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netonb\Documents\My Documents\Projets\Spectro\SAIV_Version_Alain_2016\Progs\R_Progs_Avril2017\Test_n_Demo_Code\Calib_Raman_X\"/>
    </mc:Choice>
  </mc:AlternateContent>
  <bookViews>
    <workbookView xWindow="0" yWindow="0" windowWidth="28800" windowHeight="12996" firstSheet="1" activeTab="2"/>
  </bookViews>
  <sheets>
    <sheet name="Spectres" sheetId="1" r:id="rId1"/>
    <sheet name="Régression linéaire" sheetId="3" r:id="rId2"/>
    <sheet name="Régression linéaire1" sheetId="6" r:id="rId3"/>
  </sheets>
  <externalReferences>
    <externalReference r:id="rId4"/>
  </externalReferences>
  <definedNames>
    <definedName name="xdata1" localSheetId="1" hidden="1">789.7174961049+(ROW(OFFSET('Régression linéaire'!$B$1,0,0,70,1))-1)*4.5976216559</definedName>
    <definedName name="xdata1" localSheetId="2" hidden="1">789.7174889933+(ROW(OFFSET('Régression linéaire1'!$B$1,0,0,70,1))-1)*4.597621531</definedName>
    <definedName name="xdata3" localSheetId="1" hidden="1">635.8584172696+(ROW(OFFSET('Régression linéaire'!$B$1,0,0,70,1))-1)*6.8274633782</definedName>
    <definedName name="xdata3" localSheetId="2" hidden="1">635.8584113956+(ROW(OFFSET('Régression linéaire1'!$B$1,0,0,70,1))-1)*6.8274632353</definedName>
    <definedName name="ydata2" localSheetId="1" hidden="1">0+1*'Régression linéaire'!xdata1-0.0297264764925764*(1.08333333333333+('Régression linéaire'!xdata1-840.186291666667)^2/0.00132940314308239)^0.5</definedName>
    <definedName name="ydata2" localSheetId="2" hidden="1">0+1*'Régression linéaire1'!xdata1-0.0297149985934024*(1.08333333333333+('Régression linéaire1'!xdata1-840.186291666667)^2/0.00132837673085967)^0.5</definedName>
    <definedName name="ydata4" localSheetId="1" hidden="1">0+1*'Régression linéaire'!xdata3+0.0297264764925764*(1.08333333333333+('Régression linéaire'!xdata3-840.186291666667)^2/0.00132940314308239)^0.5</definedName>
    <definedName name="ydata4" localSheetId="2" hidden="1">0+1*'Régression linéaire1'!xdata3+0.0297149985934024*(1.08333333333333+('Régression linéaire1'!xdata3-840.186291666667)^2/0.00132837673085967)^0.5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6" i="1" l="1"/>
  <c r="H31" i="1" l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I30" i="1"/>
  <c r="H30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3" i="1"/>
  <c r="L3" i="1" s="1"/>
  <c r="T978" i="1"/>
  <c r="K979" i="1"/>
  <c r="T903" i="1"/>
  <c r="L904" i="1"/>
  <c r="T576" i="1"/>
  <c r="L577" i="1"/>
  <c r="E9" i="1"/>
  <c r="S473" i="1"/>
  <c r="K474" i="1"/>
  <c r="S412" i="1"/>
  <c r="S395" i="1"/>
  <c r="K410" i="1"/>
  <c r="S303" i="1"/>
  <c r="K304" i="1"/>
  <c r="T218" i="1"/>
  <c r="T200" i="1"/>
  <c r="L218" i="1"/>
  <c r="L201" i="1"/>
  <c r="S154" i="1"/>
  <c r="S134" i="1"/>
  <c r="K156" i="1"/>
  <c r="K136" i="1"/>
  <c r="M117" i="1"/>
  <c r="F117" i="1"/>
  <c r="L16" i="1" l="1"/>
  <c r="L17" i="1" s="1"/>
  <c r="L18" i="1" s="1"/>
</calcChain>
</file>

<file path=xl/sharedStrings.xml><?xml version="1.0" encoding="utf-8"?>
<sst xmlns="http://schemas.openxmlformats.org/spreadsheetml/2006/main" count="238" uniqueCount="89">
  <si>
    <t>Pixel</t>
  </si>
  <si>
    <t>Vraie</t>
  </si>
  <si>
    <t>Actuel</t>
  </si>
  <si>
    <t>diff</t>
  </si>
  <si>
    <t>diff2</t>
  </si>
  <si>
    <t>SCE</t>
  </si>
  <si>
    <t>MCE</t>
  </si>
  <si>
    <t>RMCE</t>
  </si>
  <si>
    <t>P2</t>
  </si>
  <si>
    <t>P3</t>
  </si>
  <si>
    <t>Y / Variables dépendantes : Classeur = QE.xlsx / Feuille = Feuil1 / Plage = Feuil1!$F$29:$F$41 / 12 lignes et 1 colonne</t>
  </si>
  <si>
    <t>X / Quantitatives : Classeur = QE.xlsx / Feuille = Feuil1 / Plage = Feuil1!$G$29:$I$41 / 12 lignes et 3 colonnes</t>
  </si>
  <si>
    <t>Intervalle de confiance (%) : 95</t>
  </si>
  <si>
    <t>Tolérance : 0,0001</t>
  </si>
  <si>
    <t>Statistiques descriptives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</si>
  <si>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</si>
  <si>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</si>
  <si>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</si>
  <si>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</si>
  <si>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</si>
  <si>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</si>
  <si>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</si>
  <si>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</si>
  <si>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Matrice de corrélation :</t>
  </si>
  <si>
    <t>Régression de la variable Vraie :</t>
  </si>
  <si>
    <t>Coefficients d'ajustement (Vraie) :</t>
  </si>
  <si>
    <t>Somme des poids</t>
  </si>
  <si>
    <t>DDL</t>
  </si>
  <si>
    <t>R²</t>
  </si>
  <si>
    <t>R² ajusté</t>
  </si>
  <si>
    <t>MAPE</t>
  </si>
  <si>
    <t>DW</t>
  </si>
  <si>
    <t>Cp</t>
  </si>
  <si>
    <t>AIC</t>
  </si>
  <si>
    <t>SBC</t>
  </si>
  <si>
    <t>PC</t>
  </si>
  <si>
    <t>Analyse de la variance  (Vraie) :</t>
  </si>
  <si>
    <t>Source</t>
  </si>
  <si>
    <t>Somme des carrés</t>
  </si>
  <si>
    <t>Moyenne des carrés</t>
  </si>
  <si>
    <t>F</t>
  </si>
  <si>
    <t>Pr &gt; F</t>
  </si>
  <si>
    <t>Modèle</t>
  </si>
  <si>
    <t>Erreur</t>
  </si>
  <si>
    <t>Total corrigé</t>
  </si>
  <si>
    <t>&lt; 0,0001</t>
  </si>
  <si>
    <t>Calculé contre le modèle Y=Moyenne(Y)</t>
  </si>
  <si>
    <t>Paramètres du modèle (Vraie) :</t>
  </si>
  <si>
    <t>Valeur</t>
  </si>
  <si>
    <t>Erreur standard</t>
  </si>
  <si>
    <t>t</t>
  </si>
  <si>
    <t>Pr &gt; |t|</t>
  </si>
  <si>
    <t>Borne inférieure (95%)</t>
  </si>
  <si>
    <t>Borne supérieure (95%)</t>
  </si>
  <si>
    <t>Constante</t>
  </si>
  <si>
    <t>Equation du modèle (Vraie) :</t>
  </si>
  <si>
    <t>Vraie = 777,904485818218+0,165397241643981*Pixel-1,82678332415353E-05*P2+9,79058794040863E-11*P3</t>
  </si>
  <si>
    <t>Coefficients normalisés (Vraie) :</t>
  </si>
  <si>
    <t xml:space="preserve"> </t>
  </si>
  <si>
    <t>Prédictions et résidus (Vraie) :</t>
  </si>
  <si>
    <t>Observation</t>
  </si>
  <si>
    <t>Poids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</si>
  <si>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</si>
  <si>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</si>
  <si>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</si>
  <si>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</si>
  <si>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</si>
  <si>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</si>
  <si>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</si>
  <si>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</si>
  <si>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</si>
  <si>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</si>
  <si>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</si>
  <si>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</si>
  <si>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Préd(Vraie)</t>
  </si>
  <si>
    <t>Résidu</t>
  </si>
  <si>
    <t>Résidu std.</t>
  </si>
  <si>
    <t>Ecart-type sur la préd. (Moyenne)</t>
  </si>
  <si>
    <t>Borne inférieure 95% (Moyenne)</t>
  </si>
  <si>
    <t>Borne supérieure 95% (Moyenne)</t>
  </si>
  <si>
    <t>Ecart-type sur la préd. (Observation)</t>
  </si>
  <si>
    <t>Borne inférieure 95% (Observation)</t>
  </si>
  <si>
    <t>Borne supérieure 95% (Observation)</t>
  </si>
  <si>
    <r>
      <t>XLSTAT 2018.5.51886  - Régression linéaire - Début : 2018-11-19 à 15:39:24 / Fin : 2018-11-19 à 15:39:26</t>
    </r>
    <r>
      <rPr>
        <sz val="11"/>
        <color rgb="FFFFFFFF"/>
        <rFont val="Calibri"/>
        <family val="2"/>
        <scheme val="minor"/>
      </rPr>
      <t xml:space="preserve"> / Microsoft Excel 16.04756</t>
    </r>
  </si>
  <si>
    <t>Y / Variables dépendantes : Classeur = QE.xlsx / Feuille = Spectres / Plage = Spectres!$F$29:$F$41 / 12 lignes et 1 colonne</t>
  </si>
  <si>
    <t>X / Quantitatives : Classeur = QE.xlsx / Feuille = Spectres / Plage = Spectres!$G$29:$I$41 / 12 lignes et 3 colonnes</t>
  </si>
  <si>
    <t>Vraie = 779,556605131572+0,16503216045261*Pixel-1,82654683901868E-05*P2+9,82180493251193E-11*P3</t>
  </si>
  <si>
    <r>
      <t>XLSTAT 2018.5.51886  - Régression linéaire - Début : 2018-11-20 à 08:59:26 / Fin : 2018-11-20 à 08:59:27</t>
    </r>
    <r>
      <rPr>
        <sz val="11"/>
        <color rgb="FFFFFFFF"/>
        <rFont val="Calibri"/>
        <family val="2"/>
        <scheme val="minor"/>
      </rPr>
      <t xml:space="preserve"> / Microsoft Excel 16.04756</t>
    </r>
  </si>
  <si>
    <t>Pas bon, erreur de numérotation de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</si>
</sst>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0000000E+00"/>
    <numFmt numFmtId="167" formatCode="0.000000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165" fontId="0" fillId="2" borderId="0" xfId="0" applyNumberFormat="1" applyFill="1"/>
    <xf numFmtId="11" fontId="2" fillId="0" borderId="0" xfId="0" applyNumberFormat="1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/>
    <xf numFmtId="49" fontId="0" fillId="0" borderId="3" xfId="0" applyNumberFormat="1" applyBorder="1" applyAlignment="1"/>
    <xf numFmtId="0" fontId="3" fillId="0" borderId="2" xfId="0" applyNumberFormat="1" applyFon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3" fillId="0" borderId="2" xfId="0" applyNumberFormat="1" applyFon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49" fontId="3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3" fillId="0" borderId="3" xfId="0" applyNumberFormat="1" applyFont="1" applyBorder="1" applyAlignment="1"/>
    <xf numFmtId="164" fontId="0" fillId="0" borderId="2" xfId="0" applyNumberFormat="1" applyBorder="1" applyAlignment="1"/>
    <xf numFmtId="164" fontId="3" fillId="0" borderId="0" xfId="0" applyNumberFormat="1" applyFont="1" applyAlignment="1"/>
    <xf numFmtId="164" fontId="3" fillId="0" borderId="3" xfId="0" applyNumberFormat="1" applyFon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4" fillId="0" borderId="3" xfId="0" applyNumberFormat="1" applyFont="1" applyBorder="1" applyAlignment="1"/>
    <xf numFmtId="0" fontId="1" fillId="0" borderId="0" xfId="0" applyFont="1"/>
    <xf numFmtId="49" fontId="0" fillId="0" borderId="1" xfId="0" applyNumberFormat="1" applyBorder="1" applyAlignment="1"/>
    <xf numFmtId="164" fontId="0" fillId="0" borderId="1" xfId="0" applyNumberFormat="1" applyBorder="1" applyAlignment="1"/>
    <xf numFmtId="0" fontId="0" fillId="0" borderId="2" xfId="0" applyNumberFormat="1" applyBorder="1" applyAlignment="1"/>
    <xf numFmtId="164" fontId="1" fillId="0" borderId="2" xfId="0" applyNumberFormat="1" applyFont="1" applyBorder="1" applyAlignment="1">
      <alignment horizontal="right"/>
    </xf>
    <xf numFmtId="0" fontId="5" fillId="0" borderId="0" xfId="0" applyFont="1"/>
    <xf numFmtId="164" fontId="1" fillId="0" borderId="0" xfId="0" applyNumberFormat="1" applyFont="1" applyAlignment="1">
      <alignment horizontal="right"/>
    </xf>
    <xf numFmtId="166" fontId="0" fillId="3" borderId="0" xfId="0" applyNumberFormat="1" applyFill="1"/>
    <xf numFmtId="165" fontId="0" fillId="0" borderId="0" xfId="0" applyNumberFormat="1" applyFill="1"/>
    <xf numFmtId="0" fontId="7" fillId="4" borderId="0" xfId="0" applyFont="1" applyFill="1"/>
    <xf numFmtId="0" fontId="0" fillId="4" borderId="0" xfId="0" applyFill="1"/>
    <xf numFmtId="167" fontId="0" fillId="4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Spectres!$B$2:$B$1045</c:f>
              <c:numCache>
                <c:formatCode>General</c:formatCode>
                <c:ptCount val="10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  <c:pt idx="311">
                  <c:v>301</c:v>
                </c:pt>
                <c:pt idx="312">
                  <c:v>302</c:v>
                </c:pt>
                <c:pt idx="313">
                  <c:v>303</c:v>
                </c:pt>
                <c:pt idx="314">
                  <c:v>304</c:v>
                </c:pt>
                <c:pt idx="315">
                  <c:v>305</c:v>
                </c:pt>
                <c:pt idx="316">
                  <c:v>306</c:v>
                </c:pt>
                <c:pt idx="317">
                  <c:v>307</c:v>
                </c:pt>
                <c:pt idx="318">
                  <c:v>308</c:v>
                </c:pt>
                <c:pt idx="319">
                  <c:v>309</c:v>
                </c:pt>
                <c:pt idx="320">
                  <c:v>310</c:v>
                </c:pt>
                <c:pt idx="321">
                  <c:v>311</c:v>
                </c:pt>
                <c:pt idx="322">
                  <c:v>312</c:v>
                </c:pt>
                <c:pt idx="323">
                  <c:v>313</c:v>
                </c:pt>
                <c:pt idx="324">
                  <c:v>314</c:v>
                </c:pt>
                <c:pt idx="325">
                  <c:v>315</c:v>
                </c:pt>
                <c:pt idx="326">
                  <c:v>316</c:v>
                </c:pt>
                <c:pt idx="327">
                  <c:v>317</c:v>
                </c:pt>
                <c:pt idx="328">
                  <c:v>318</c:v>
                </c:pt>
                <c:pt idx="329">
                  <c:v>319</c:v>
                </c:pt>
                <c:pt idx="330">
                  <c:v>320</c:v>
                </c:pt>
                <c:pt idx="331">
                  <c:v>321</c:v>
                </c:pt>
                <c:pt idx="332">
                  <c:v>322</c:v>
                </c:pt>
                <c:pt idx="333">
                  <c:v>323</c:v>
                </c:pt>
                <c:pt idx="334">
                  <c:v>324</c:v>
                </c:pt>
                <c:pt idx="335">
                  <c:v>325</c:v>
                </c:pt>
                <c:pt idx="336">
                  <c:v>326</c:v>
                </c:pt>
                <c:pt idx="337">
                  <c:v>327</c:v>
                </c:pt>
                <c:pt idx="338">
                  <c:v>328</c:v>
                </c:pt>
                <c:pt idx="339">
                  <c:v>329</c:v>
                </c:pt>
                <c:pt idx="340">
                  <c:v>330</c:v>
                </c:pt>
                <c:pt idx="341">
                  <c:v>331</c:v>
                </c:pt>
                <c:pt idx="342">
                  <c:v>332</c:v>
                </c:pt>
                <c:pt idx="343">
                  <c:v>333</c:v>
                </c:pt>
                <c:pt idx="344">
                  <c:v>334</c:v>
                </c:pt>
                <c:pt idx="345">
                  <c:v>335</c:v>
                </c:pt>
                <c:pt idx="346">
                  <c:v>336</c:v>
                </c:pt>
                <c:pt idx="347">
                  <c:v>337</c:v>
                </c:pt>
                <c:pt idx="348">
                  <c:v>338</c:v>
                </c:pt>
                <c:pt idx="349">
                  <c:v>339</c:v>
                </c:pt>
                <c:pt idx="350">
                  <c:v>340</c:v>
                </c:pt>
                <c:pt idx="351">
                  <c:v>341</c:v>
                </c:pt>
                <c:pt idx="352">
                  <c:v>342</c:v>
                </c:pt>
                <c:pt idx="353">
                  <c:v>343</c:v>
                </c:pt>
                <c:pt idx="354">
                  <c:v>344</c:v>
                </c:pt>
                <c:pt idx="355">
                  <c:v>345</c:v>
                </c:pt>
                <c:pt idx="356">
                  <c:v>346</c:v>
                </c:pt>
                <c:pt idx="357">
                  <c:v>347</c:v>
                </c:pt>
                <c:pt idx="358">
                  <c:v>348</c:v>
                </c:pt>
                <c:pt idx="359">
                  <c:v>349</c:v>
                </c:pt>
                <c:pt idx="360">
                  <c:v>350</c:v>
                </c:pt>
                <c:pt idx="361">
                  <c:v>351</c:v>
                </c:pt>
                <c:pt idx="362">
                  <c:v>352</c:v>
                </c:pt>
                <c:pt idx="363">
                  <c:v>353</c:v>
                </c:pt>
                <c:pt idx="364">
                  <c:v>354</c:v>
                </c:pt>
                <c:pt idx="365">
                  <c:v>355</c:v>
                </c:pt>
                <c:pt idx="366">
                  <c:v>356</c:v>
                </c:pt>
                <c:pt idx="367">
                  <c:v>357</c:v>
                </c:pt>
                <c:pt idx="368">
                  <c:v>358</c:v>
                </c:pt>
                <c:pt idx="369">
                  <c:v>359</c:v>
                </c:pt>
                <c:pt idx="370">
                  <c:v>360</c:v>
                </c:pt>
                <c:pt idx="371">
                  <c:v>361</c:v>
                </c:pt>
                <c:pt idx="372">
                  <c:v>362</c:v>
                </c:pt>
                <c:pt idx="373">
                  <c:v>363</c:v>
                </c:pt>
                <c:pt idx="374">
                  <c:v>364</c:v>
                </c:pt>
                <c:pt idx="375">
                  <c:v>365</c:v>
                </c:pt>
                <c:pt idx="376">
                  <c:v>366</c:v>
                </c:pt>
                <c:pt idx="377">
                  <c:v>367</c:v>
                </c:pt>
                <c:pt idx="378">
                  <c:v>368</c:v>
                </c:pt>
                <c:pt idx="379">
                  <c:v>369</c:v>
                </c:pt>
                <c:pt idx="380">
                  <c:v>370</c:v>
                </c:pt>
                <c:pt idx="381">
                  <c:v>371</c:v>
                </c:pt>
                <c:pt idx="382">
                  <c:v>372</c:v>
                </c:pt>
                <c:pt idx="383">
                  <c:v>373</c:v>
                </c:pt>
                <c:pt idx="384">
                  <c:v>374</c:v>
                </c:pt>
                <c:pt idx="385">
                  <c:v>375</c:v>
                </c:pt>
                <c:pt idx="386">
                  <c:v>376</c:v>
                </c:pt>
                <c:pt idx="387">
                  <c:v>377</c:v>
                </c:pt>
                <c:pt idx="388">
                  <c:v>378</c:v>
                </c:pt>
                <c:pt idx="389">
                  <c:v>379</c:v>
                </c:pt>
                <c:pt idx="390">
                  <c:v>380</c:v>
                </c:pt>
                <c:pt idx="391">
                  <c:v>381</c:v>
                </c:pt>
                <c:pt idx="392">
                  <c:v>382</c:v>
                </c:pt>
                <c:pt idx="393">
                  <c:v>383</c:v>
                </c:pt>
                <c:pt idx="394">
                  <c:v>384</c:v>
                </c:pt>
                <c:pt idx="395">
                  <c:v>385</c:v>
                </c:pt>
                <c:pt idx="396">
                  <c:v>386</c:v>
                </c:pt>
                <c:pt idx="397">
                  <c:v>387</c:v>
                </c:pt>
                <c:pt idx="398">
                  <c:v>388</c:v>
                </c:pt>
                <c:pt idx="399">
                  <c:v>389</c:v>
                </c:pt>
                <c:pt idx="400">
                  <c:v>390</c:v>
                </c:pt>
                <c:pt idx="401">
                  <c:v>391</c:v>
                </c:pt>
                <c:pt idx="402">
                  <c:v>392</c:v>
                </c:pt>
                <c:pt idx="403">
                  <c:v>393</c:v>
                </c:pt>
                <c:pt idx="404">
                  <c:v>394</c:v>
                </c:pt>
                <c:pt idx="405">
                  <c:v>395</c:v>
                </c:pt>
                <c:pt idx="406">
                  <c:v>396</c:v>
                </c:pt>
                <c:pt idx="407">
                  <c:v>397</c:v>
                </c:pt>
                <c:pt idx="408">
                  <c:v>398</c:v>
                </c:pt>
                <c:pt idx="409">
                  <c:v>399</c:v>
                </c:pt>
                <c:pt idx="410">
                  <c:v>400</c:v>
                </c:pt>
                <c:pt idx="411">
                  <c:v>401</c:v>
                </c:pt>
                <c:pt idx="412">
                  <c:v>402</c:v>
                </c:pt>
                <c:pt idx="413">
                  <c:v>403</c:v>
                </c:pt>
                <c:pt idx="414">
                  <c:v>404</c:v>
                </c:pt>
                <c:pt idx="415">
                  <c:v>405</c:v>
                </c:pt>
                <c:pt idx="416">
                  <c:v>406</c:v>
                </c:pt>
                <c:pt idx="417">
                  <c:v>407</c:v>
                </c:pt>
                <c:pt idx="418">
                  <c:v>408</c:v>
                </c:pt>
                <c:pt idx="419">
                  <c:v>409</c:v>
                </c:pt>
                <c:pt idx="420">
                  <c:v>410</c:v>
                </c:pt>
                <c:pt idx="421">
                  <c:v>411</c:v>
                </c:pt>
                <c:pt idx="422">
                  <c:v>412</c:v>
                </c:pt>
                <c:pt idx="423">
                  <c:v>413</c:v>
                </c:pt>
                <c:pt idx="424">
                  <c:v>414</c:v>
                </c:pt>
                <c:pt idx="425">
                  <c:v>415</c:v>
                </c:pt>
                <c:pt idx="426">
                  <c:v>416</c:v>
                </c:pt>
                <c:pt idx="427">
                  <c:v>417</c:v>
                </c:pt>
                <c:pt idx="428">
                  <c:v>418</c:v>
                </c:pt>
                <c:pt idx="429">
                  <c:v>419</c:v>
                </c:pt>
                <c:pt idx="430">
                  <c:v>420</c:v>
                </c:pt>
                <c:pt idx="431">
                  <c:v>421</c:v>
                </c:pt>
                <c:pt idx="432">
                  <c:v>422</c:v>
                </c:pt>
                <c:pt idx="433">
                  <c:v>423</c:v>
                </c:pt>
                <c:pt idx="434">
                  <c:v>424</c:v>
                </c:pt>
                <c:pt idx="435">
                  <c:v>425</c:v>
                </c:pt>
                <c:pt idx="436">
                  <c:v>426</c:v>
                </c:pt>
                <c:pt idx="437">
                  <c:v>427</c:v>
                </c:pt>
                <c:pt idx="438">
                  <c:v>428</c:v>
                </c:pt>
                <c:pt idx="439">
                  <c:v>429</c:v>
                </c:pt>
                <c:pt idx="440">
                  <c:v>430</c:v>
                </c:pt>
                <c:pt idx="441">
                  <c:v>431</c:v>
                </c:pt>
                <c:pt idx="442">
                  <c:v>432</c:v>
                </c:pt>
                <c:pt idx="443">
                  <c:v>433</c:v>
                </c:pt>
                <c:pt idx="444">
                  <c:v>434</c:v>
                </c:pt>
                <c:pt idx="445">
                  <c:v>435</c:v>
                </c:pt>
                <c:pt idx="446">
                  <c:v>436</c:v>
                </c:pt>
                <c:pt idx="447">
                  <c:v>437</c:v>
                </c:pt>
                <c:pt idx="448">
                  <c:v>438</c:v>
                </c:pt>
                <c:pt idx="449">
                  <c:v>439</c:v>
                </c:pt>
                <c:pt idx="450">
                  <c:v>440</c:v>
                </c:pt>
                <c:pt idx="451">
                  <c:v>441</c:v>
                </c:pt>
                <c:pt idx="452">
                  <c:v>442</c:v>
                </c:pt>
                <c:pt idx="453">
                  <c:v>443</c:v>
                </c:pt>
                <c:pt idx="454">
                  <c:v>444</c:v>
                </c:pt>
                <c:pt idx="455">
                  <c:v>445</c:v>
                </c:pt>
                <c:pt idx="456">
                  <c:v>446</c:v>
                </c:pt>
                <c:pt idx="457">
                  <c:v>447</c:v>
                </c:pt>
                <c:pt idx="458">
                  <c:v>448</c:v>
                </c:pt>
                <c:pt idx="459">
                  <c:v>449</c:v>
                </c:pt>
                <c:pt idx="460">
                  <c:v>450</c:v>
                </c:pt>
                <c:pt idx="461">
                  <c:v>451</c:v>
                </c:pt>
                <c:pt idx="462">
                  <c:v>452</c:v>
                </c:pt>
                <c:pt idx="463">
                  <c:v>453</c:v>
                </c:pt>
                <c:pt idx="464">
                  <c:v>454</c:v>
                </c:pt>
                <c:pt idx="465">
                  <c:v>455</c:v>
                </c:pt>
                <c:pt idx="466">
                  <c:v>456</c:v>
                </c:pt>
                <c:pt idx="467">
                  <c:v>457</c:v>
                </c:pt>
                <c:pt idx="468">
                  <c:v>458</c:v>
                </c:pt>
                <c:pt idx="469">
                  <c:v>459</c:v>
                </c:pt>
                <c:pt idx="470">
                  <c:v>460</c:v>
                </c:pt>
                <c:pt idx="471">
                  <c:v>461</c:v>
                </c:pt>
                <c:pt idx="472">
                  <c:v>462</c:v>
                </c:pt>
                <c:pt idx="473">
                  <c:v>463</c:v>
                </c:pt>
                <c:pt idx="474">
                  <c:v>464</c:v>
                </c:pt>
                <c:pt idx="475">
                  <c:v>465</c:v>
                </c:pt>
                <c:pt idx="476">
                  <c:v>466</c:v>
                </c:pt>
                <c:pt idx="477">
                  <c:v>467</c:v>
                </c:pt>
                <c:pt idx="478">
                  <c:v>468</c:v>
                </c:pt>
                <c:pt idx="479">
                  <c:v>469</c:v>
                </c:pt>
                <c:pt idx="480">
                  <c:v>470</c:v>
                </c:pt>
                <c:pt idx="481">
                  <c:v>471</c:v>
                </c:pt>
                <c:pt idx="482">
                  <c:v>472</c:v>
                </c:pt>
                <c:pt idx="483">
                  <c:v>473</c:v>
                </c:pt>
                <c:pt idx="484">
                  <c:v>474</c:v>
                </c:pt>
                <c:pt idx="485">
                  <c:v>475</c:v>
                </c:pt>
                <c:pt idx="486">
                  <c:v>476</c:v>
                </c:pt>
                <c:pt idx="487">
                  <c:v>477</c:v>
                </c:pt>
                <c:pt idx="488">
                  <c:v>478</c:v>
                </c:pt>
                <c:pt idx="489">
                  <c:v>479</c:v>
                </c:pt>
                <c:pt idx="490">
                  <c:v>480</c:v>
                </c:pt>
                <c:pt idx="491">
                  <c:v>481</c:v>
                </c:pt>
                <c:pt idx="492">
                  <c:v>482</c:v>
                </c:pt>
                <c:pt idx="493">
                  <c:v>483</c:v>
                </c:pt>
                <c:pt idx="494">
                  <c:v>484</c:v>
                </c:pt>
                <c:pt idx="495">
                  <c:v>485</c:v>
                </c:pt>
                <c:pt idx="496">
                  <c:v>486</c:v>
                </c:pt>
                <c:pt idx="497">
                  <c:v>487</c:v>
                </c:pt>
                <c:pt idx="498">
                  <c:v>488</c:v>
                </c:pt>
                <c:pt idx="499">
                  <c:v>489</c:v>
                </c:pt>
                <c:pt idx="500">
                  <c:v>490</c:v>
                </c:pt>
                <c:pt idx="501">
                  <c:v>491</c:v>
                </c:pt>
                <c:pt idx="502">
                  <c:v>492</c:v>
                </c:pt>
                <c:pt idx="503">
                  <c:v>493</c:v>
                </c:pt>
                <c:pt idx="504">
                  <c:v>494</c:v>
                </c:pt>
                <c:pt idx="505">
                  <c:v>495</c:v>
                </c:pt>
                <c:pt idx="506">
                  <c:v>496</c:v>
                </c:pt>
                <c:pt idx="507">
                  <c:v>497</c:v>
                </c:pt>
                <c:pt idx="508">
                  <c:v>498</c:v>
                </c:pt>
                <c:pt idx="509">
                  <c:v>499</c:v>
                </c:pt>
                <c:pt idx="510">
                  <c:v>500</c:v>
                </c:pt>
                <c:pt idx="511">
                  <c:v>501</c:v>
                </c:pt>
                <c:pt idx="512">
                  <c:v>502</c:v>
                </c:pt>
                <c:pt idx="513">
                  <c:v>503</c:v>
                </c:pt>
                <c:pt idx="514">
                  <c:v>504</c:v>
                </c:pt>
                <c:pt idx="515">
                  <c:v>505</c:v>
                </c:pt>
                <c:pt idx="516">
                  <c:v>506</c:v>
                </c:pt>
                <c:pt idx="517">
                  <c:v>507</c:v>
                </c:pt>
                <c:pt idx="518">
                  <c:v>508</c:v>
                </c:pt>
                <c:pt idx="519">
                  <c:v>509</c:v>
                </c:pt>
                <c:pt idx="520">
                  <c:v>510</c:v>
                </c:pt>
                <c:pt idx="521">
                  <c:v>511</c:v>
                </c:pt>
                <c:pt idx="522">
                  <c:v>512</c:v>
                </c:pt>
                <c:pt idx="523">
                  <c:v>513</c:v>
                </c:pt>
                <c:pt idx="524">
                  <c:v>514</c:v>
                </c:pt>
                <c:pt idx="525">
                  <c:v>515</c:v>
                </c:pt>
                <c:pt idx="526">
                  <c:v>516</c:v>
                </c:pt>
                <c:pt idx="527">
                  <c:v>517</c:v>
                </c:pt>
                <c:pt idx="528">
                  <c:v>518</c:v>
                </c:pt>
                <c:pt idx="529">
                  <c:v>519</c:v>
                </c:pt>
                <c:pt idx="530">
                  <c:v>520</c:v>
                </c:pt>
                <c:pt idx="531">
                  <c:v>521</c:v>
                </c:pt>
                <c:pt idx="532">
                  <c:v>522</c:v>
                </c:pt>
                <c:pt idx="533">
                  <c:v>523</c:v>
                </c:pt>
                <c:pt idx="534">
                  <c:v>524</c:v>
                </c:pt>
                <c:pt idx="535">
                  <c:v>525</c:v>
                </c:pt>
                <c:pt idx="536">
                  <c:v>526</c:v>
                </c:pt>
                <c:pt idx="537">
                  <c:v>527</c:v>
                </c:pt>
                <c:pt idx="538">
                  <c:v>528</c:v>
                </c:pt>
                <c:pt idx="539">
                  <c:v>529</c:v>
                </c:pt>
                <c:pt idx="540">
                  <c:v>530</c:v>
                </c:pt>
                <c:pt idx="541">
                  <c:v>531</c:v>
                </c:pt>
                <c:pt idx="542">
                  <c:v>532</c:v>
                </c:pt>
                <c:pt idx="543">
                  <c:v>533</c:v>
                </c:pt>
                <c:pt idx="544">
                  <c:v>534</c:v>
                </c:pt>
                <c:pt idx="545">
                  <c:v>535</c:v>
                </c:pt>
                <c:pt idx="546">
                  <c:v>536</c:v>
                </c:pt>
                <c:pt idx="547">
                  <c:v>537</c:v>
                </c:pt>
                <c:pt idx="548">
                  <c:v>538</c:v>
                </c:pt>
                <c:pt idx="549">
                  <c:v>539</c:v>
                </c:pt>
                <c:pt idx="550">
                  <c:v>540</c:v>
                </c:pt>
                <c:pt idx="551">
                  <c:v>541</c:v>
                </c:pt>
                <c:pt idx="552">
                  <c:v>542</c:v>
                </c:pt>
                <c:pt idx="553">
                  <c:v>543</c:v>
                </c:pt>
                <c:pt idx="554">
                  <c:v>544</c:v>
                </c:pt>
                <c:pt idx="555">
                  <c:v>545</c:v>
                </c:pt>
                <c:pt idx="556">
                  <c:v>546</c:v>
                </c:pt>
                <c:pt idx="557">
                  <c:v>547</c:v>
                </c:pt>
                <c:pt idx="558">
                  <c:v>548</c:v>
                </c:pt>
                <c:pt idx="559">
                  <c:v>549</c:v>
                </c:pt>
                <c:pt idx="560">
                  <c:v>550</c:v>
                </c:pt>
                <c:pt idx="561">
                  <c:v>551</c:v>
                </c:pt>
                <c:pt idx="562">
                  <c:v>552</c:v>
                </c:pt>
                <c:pt idx="563">
                  <c:v>553</c:v>
                </c:pt>
                <c:pt idx="564">
                  <c:v>554</c:v>
                </c:pt>
                <c:pt idx="565">
                  <c:v>555</c:v>
                </c:pt>
                <c:pt idx="566">
                  <c:v>556</c:v>
                </c:pt>
                <c:pt idx="567">
                  <c:v>557</c:v>
                </c:pt>
                <c:pt idx="568">
                  <c:v>558</c:v>
                </c:pt>
                <c:pt idx="569">
                  <c:v>559</c:v>
                </c:pt>
                <c:pt idx="570">
                  <c:v>560</c:v>
                </c:pt>
                <c:pt idx="571">
                  <c:v>561</c:v>
                </c:pt>
                <c:pt idx="572">
                  <c:v>562</c:v>
                </c:pt>
                <c:pt idx="573">
                  <c:v>563</c:v>
                </c:pt>
                <c:pt idx="574">
                  <c:v>564</c:v>
                </c:pt>
                <c:pt idx="575">
                  <c:v>565</c:v>
                </c:pt>
                <c:pt idx="576">
                  <c:v>566</c:v>
                </c:pt>
                <c:pt idx="577">
                  <c:v>567</c:v>
                </c:pt>
                <c:pt idx="578">
                  <c:v>568</c:v>
                </c:pt>
                <c:pt idx="579">
                  <c:v>569</c:v>
                </c:pt>
                <c:pt idx="580">
                  <c:v>570</c:v>
                </c:pt>
                <c:pt idx="581">
                  <c:v>571</c:v>
                </c:pt>
                <c:pt idx="582">
                  <c:v>572</c:v>
                </c:pt>
                <c:pt idx="583">
                  <c:v>573</c:v>
                </c:pt>
                <c:pt idx="584">
                  <c:v>574</c:v>
                </c:pt>
                <c:pt idx="585">
                  <c:v>575</c:v>
                </c:pt>
                <c:pt idx="586">
                  <c:v>576</c:v>
                </c:pt>
                <c:pt idx="587">
                  <c:v>577</c:v>
                </c:pt>
                <c:pt idx="588">
                  <c:v>578</c:v>
                </c:pt>
                <c:pt idx="589">
                  <c:v>579</c:v>
                </c:pt>
                <c:pt idx="590">
                  <c:v>580</c:v>
                </c:pt>
                <c:pt idx="591">
                  <c:v>581</c:v>
                </c:pt>
                <c:pt idx="592">
                  <c:v>582</c:v>
                </c:pt>
                <c:pt idx="593">
                  <c:v>583</c:v>
                </c:pt>
                <c:pt idx="594">
                  <c:v>584</c:v>
                </c:pt>
                <c:pt idx="595">
                  <c:v>585</c:v>
                </c:pt>
                <c:pt idx="596">
                  <c:v>586</c:v>
                </c:pt>
                <c:pt idx="597">
                  <c:v>587</c:v>
                </c:pt>
                <c:pt idx="598">
                  <c:v>588</c:v>
                </c:pt>
                <c:pt idx="599">
                  <c:v>589</c:v>
                </c:pt>
                <c:pt idx="600">
                  <c:v>590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594</c:v>
                </c:pt>
                <c:pt idx="605">
                  <c:v>595</c:v>
                </c:pt>
                <c:pt idx="606">
                  <c:v>596</c:v>
                </c:pt>
                <c:pt idx="607">
                  <c:v>597</c:v>
                </c:pt>
                <c:pt idx="608">
                  <c:v>598</c:v>
                </c:pt>
                <c:pt idx="609">
                  <c:v>599</c:v>
                </c:pt>
                <c:pt idx="610">
                  <c:v>600</c:v>
                </c:pt>
                <c:pt idx="611">
                  <c:v>601</c:v>
                </c:pt>
                <c:pt idx="612">
                  <c:v>602</c:v>
                </c:pt>
                <c:pt idx="613">
                  <c:v>603</c:v>
                </c:pt>
                <c:pt idx="614">
                  <c:v>604</c:v>
                </c:pt>
                <c:pt idx="615">
                  <c:v>605</c:v>
                </c:pt>
                <c:pt idx="616">
                  <c:v>606</c:v>
                </c:pt>
                <c:pt idx="617">
                  <c:v>607</c:v>
                </c:pt>
                <c:pt idx="618">
                  <c:v>608</c:v>
                </c:pt>
                <c:pt idx="619">
                  <c:v>609</c:v>
                </c:pt>
                <c:pt idx="620">
                  <c:v>610</c:v>
                </c:pt>
                <c:pt idx="621">
                  <c:v>611</c:v>
                </c:pt>
                <c:pt idx="622">
                  <c:v>612</c:v>
                </c:pt>
                <c:pt idx="623">
                  <c:v>613</c:v>
                </c:pt>
                <c:pt idx="624">
                  <c:v>614</c:v>
                </c:pt>
                <c:pt idx="625">
                  <c:v>615</c:v>
                </c:pt>
                <c:pt idx="626">
                  <c:v>616</c:v>
                </c:pt>
                <c:pt idx="627">
                  <c:v>617</c:v>
                </c:pt>
                <c:pt idx="628">
                  <c:v>618</c:v>
                </c:pt>
                <c:pt idx="629">
                  <c:v>619</c:v>
                </c:pt>
                <c:pt idx="630">
                  <c:v>620</c:v>
                </c:pt>
                <c:pt idx="631">
                  <c:v>621</c:v>
                </c:pt>
                <c:pt idx="632">
                  <c:v>622</c:v>
                </c:pt>
                <c:pt idx="633">
                  <c:v>623</c:v>
                </c:pt>
                <c:pt idx="634">
                  <c:v>624</c:v>
                </c:pt>
                <c:pt idx="635">
                  <c:v>625</c:v>
                </c:pt>
                <c:pt idx="636">
                  <c:v>626</c:v>
                </c:pt>
                <c:pt idx="637">
                  <c:v>627</c:v>
                </c:pt>
                <c:pt idx="638">
                  <c:v>628</c:v>
                </c:pt>
                <c:pt idx="639">
                  <c:v>629</c:v>
                </c:pt>
                <c:pt idx="640">
                  <c:v>630</c:v>
                </c:pt>
                <c:pt idx="641">
                  <c:v>631</c:v>
                </c:pt>
                <c:pt idx="642">
                  <c:v>632</c:v>
                </c:pt>
                <c:pt idx="643">
                  <c:v>633</c:v>
                </c:pt>
                <c:pt idx="644">
                  <c:v>634</c:v>
                </c:pt>
                <c:pt idx="645">
                  <c:v>635</c:v>
                </c:pt>
                <c:pt idx="646">
                  <c:v>636</c:v>
                </c:pt>
                <c:pt idx="647">
                  <c:v>637</c:v>
                </c:pt>
                <c:pt idx="648">
                  <c:v>638</c:v>
                </c:pt>
                <c:pt idx="649">
                  <c:v>639</c:v>
                </c:pt>
                <c:pt idx="650">
                  <c:v>640</c:v>
                </c:pt>
                <c:pt idx="651">
                  <c:v>641</c:v>
                </c:pt>
                <c:pt idx="652">
                  <c:v>642</c:v>
                </c:pt>
                <c:pt idx="653">
                  <c:v>643</c:v>
                </c:pt>
                <c:pt idx="654">
                  <c:v>644</c:v>
                </c:pt>
                <c:pt idx="655">
                  <c:v>645</c:v>
                </c:pt>
                <c:pt idx="656">
                  <c:v>646</c:v>
                </c:pt>
                <c:pt idx="657">
                  <c:v>647</c:v>
                </c:pt>
                <c:pt idx="658">
                  <c:v>648</c:v>
                </c:pt>
                <c:pt idx="659">
                  <c:v>649</c:v>
                </c:pt>
                <c:pt idx="660">
                  <c:v>650</c:v>
                </c:pt>
                <c:pt idx="661">
                  <c:v>651</c:v>
                </c:pt>
                <c:pt idx="662">
                  <c:v>652</c:v>
                </c:pt>
                <c:pt idx="663">
                  <c:v>653</c:v>
                </c:pt>
                <c:pt idx="664">
                  <c:v>654</c:v>
                </c:pt>
                <c:pt idx="665">
                  <c:v>655</c:v>
                </c:pt>
                <c:pt idx="666">
                  <c:v>656</c:v>
                </c:pt>
                <c:pt idx="667">
                  <c:v>657</c:v>
                </c:pt>
                <c:pt idx="668">
                  <c:v>658</c:v>
                </c:pt>
                <c:pt idx="669">
                  <c:v>659</c:v>
                </c:pt>
                <c:pt idx="670">
                  <c:v>660</c:v>
                </c:pt>
                <c:pt idx="671">
                  <c:v>661</c:v>
                </c:pt>
                <c:pt idx="672">
                  <c:v>662</c:v>
                </c:pt>
                <c:pt idx="673">
                  <c:v>663</c:v>
                </c:pt>
                <c:pt idx="674">
                  <c:v>664</c:v>
                </c:pt>
                <c:pt idx="675">
                  <c:v>665</c:v>
                </c:pt>
                <c:pt idx="676">
                  <c:v>666</c:v>
                </c:pt>
                <c:pt idx="677">
                  <c:v>667</c:v>
                </c:pt>
                <c:pt idx="678">
                  <c:v>668</c:v>
                </c:pt>
                <c:pt idx="679">
                  <c:v>669</c:v>
                </c:pt>
                <c:pt idx="680">
                  <c:v>670</c:v>
                </c:pt>
                <c:pt idx="681">
                  <c:v>671</c:v>
                </c:pt>
                <c:pt idx="682">
                  <c:v>672</c:v>
                </c:pt>
                <c:pt idx="683">
                  <c:v>673</c:v>
                </c:pt>
                <c:pt idx="684">
                  <c:v>674</c:v>
                </c:pt>
                <c:pt idx="685">
                  <c:v>675</c:v>
                </c:pt>
                <c:pt idx="686">
                  <c:v>676</c:v>
                </c:pt>
                <c:pt idx="687">
                  <c:v>677</c:v>
                </c:pt>
                <c:pt idx="688">
                  <c:v>678</c:v>
                </c:pt>
                <c:pt idx="689">
                  <c:v>679</c:v>
                </c:pt>
                <c:pt idx="690">
                  <c:v>680</c:v>
                </c:pt>
                <c:pt idx="691">
                  <c:v>681</c:v>
                </c:pt>
                <c:pt idx="692">
                  <c:v>682</c:v>
                </c:pt>
                <c:pt idx="693">
                  <c:v>683</c:v>
                </c:pt>
                <c:pt idx="694">
                  <c:v>684</c:v>
                </c:pt>
                <c:pt idx="695">
                  <c:v>685</c:v>
                </c:pt>
                <c:pt idx="696">
                  <c:v>686</c:v>
                </c:pt>
                <c:pt idx="697">
                  <c:v>687</c:v>
                </c:pt>
                <c:pt idx="698">
                  <c:v>688</c:v>
                </c:pt>
                <c:pt idx="699">
                  <c:v>689</c:v>
                </c:pt>
                <c:pt idx="700">
                  <c:v>690</c:v>
                </c:pt>
                <c:pt idx="701">
                  <c:v>691</c:v>
                </c:pt>
                <c:pt idx="702">
                  <c:v>692</c:v>
                </c:pt>
                <c:pt idx="703">
                  <c:v>693</c:v>
                </c:pt>
                <c:pt idx="704">
                  <c:v>694</c:v>
                </c:pt>
                <c:pt idx="705">
                  <c:v>695</c:v>
                </c:pt>
                <c:pt idx="706">
                  <c:v>696</c:v>
                </c:pt>
                <c:pt idx="707">
                  <c:v>697</c:v>
                </c:pt>
                <c:pt idx="708">
                  <c:v>698</c:v>
                </c:pt>
                <c:pt idx="709">
                  <c:v>699</c:v>
                </c:pt>
                <c:pt idx="710">
                  <c:v>700</c:v>
                </c:pt>
                <c:pt idx="711">
                  <c:v>701</c:v>
                </c:pt>
                <c:pt idx="712">
                  <c:v>702</c:v>
                </c:pt>
                <c:pt idx="713">
                  <c:v>703</c:v>
                </c:pt>
                <c:pt idx="714">
                  <c:v>704</c:v>
                </c:pt>
                <c:pt idx="715">
                  <c:v>705</c:v>
                </c:pt>
                <c:pt idx="716">
                  <c:v>706</c:v>
                </c:pt>
                <c:pt idx="717">
                  <c:v>707</c:v>
                </c:pt>
                <c:pt idx="718">
                  <c:v>708</c:v>
                </c:pt>
                <c:pt idx="719">
                  <c:v>709</c:v>
                </c:pt>
                <c:pt idx="720">
                  <c:v>710</c:v>
                </c:pt>
                <c:pt idx="721">
                  <c:v>711</c:v>
                </c:pt>
                <c:pt idx="722">
                  <c:v>712</c:v>
                </c:pt>
                <c:pt idx="723">
                  <c:v>713</c:v>
                </c:pt>
                <c:pt idx="724">
                  <c:v>714</c:v>
                </c:pt>
                <c:pt idx="725">
                  <c:v>715</c:v>
                </c:pt>
                <c:pt idx="726">
                  <c:v>716</c:v>
                </c:pt>
                <c:pt idx="727">
                  <c:v>717</c:v>
                </c:pt>
                <c:pt idx="728">
                  <c:v>718</c:v>
                </c:pt>
                <c:pt idx="729">
                  <c:v>719</c:v>
                </c:pt>
                <c:pt idx="730">
                  <c:v>720</c:v>
                </c:pt>
                <c:pt idx="731">
                  <c:v>721</c:v>
                </c:pt>
                <c:pt idx="732">
                  <c:v>722</c:v>
                </c:pt>
                <c:pt idx="733">
                  <c:v>723</c:v>
                </c:pt>
                <c:pt idx="734">
                  <c:v>724</c:v>
                </c:pt>
                <c:pt idx="735">
                  <c:v>725</c:v>
                </c:pt>
                <c:pt idx="736">
                  <c:v>726</c:v>
                </c:pt>
                <c:pt idx="737">
                  <c:v>727</c:v>
                </c:pt>
                <c:pt idx="738">
                  <c:v>728</c:v>
                </c:pt>
                <c:pt idx="739">
                  <c:v>729</c:v>
                </c:pt>
                <c:pt idx="740">
                  <c:v>730</c:v>
                </c:pt>
                <c:pt idx="741">
                  <c:v>731</c:v>
                </c:pt>
                <c:pt idx="742">
                  <c:v>732</c:v>
                </c:pt>
                <c:pt idx="743">
                  <c:v>733</c:v>
                </c:pt>
                <c:pt idx="744">
                  <c:v>734</c:v>
                </c:pt>
                <c:pt idx="745">
                  <c:v>735</c:v>
                </c:pt>
                <c:pt idx="746">
                  <c:v>736</c:v>
                </c:pt>
                <c:pt idx="747">
                  <c:v>737</c:v>
                </c:pt>
                <c:pt idx="748">
                  <c:v>738</c:v>
                </c:pt>
                <c:pt idx="749">
                  <c:v>739</c:v>
                </c:pt>
                <c:pt idx="750">
                  <c:v>740</c:v>
                </c:pt>
                <c:pt idx="751">
                  <c:v>741</c:v>
                </c:pt>
                <c:pt idx="752">
                  <c:v>742</c:v>
                </c:pt>
                <c:pt idx="753">
                  <c:v>743</c:v>
                </c:pt>
                <c:pt idx="754">
                  <c:v>744</c:v>
                </c:pt>
                <c:pt idx="755">
                  <c:v>745</c:v>
                </c:pt>
                <c:pt idx="756">
                  <c:v>746</c:v>
                </c:pt>
                <c:pt idx="757">
                  <c:v>747</c:v>
                </c:pt>
                <c:pt idx="758">
                  <c:v>748</c:v>
                </c:pt>
                <c:pt idx="759">
                  <c:v>749</c:v>
                </c:pt>
                <c:pt idx="760">
                  <c:v>750</c:v>
                </c:pt>
                <c:pt idx="761">
                  <c:v>751</c:v>
                </c:pt>
                <c:pt idx="762">
                  <c:v>752</c:v>
                </c:pt>
                <c:pt idx="763">
                  <c:v>753</c:v>
                </c:pt>
                <c:pt idx="764">
                  <c:v>754</c:v>
                </c:pt>
                <c:pt idx="765">
                  <c:v>755</c:v>
                </c:pt>
                <c:pt idx="766">
                  <c:v>756</c:v>
                </c:pt>
                <c:pt idx="767">
                  <c:v>757</c:v>
                </c:pt>
                <c:pt idx="768">
                  <c:v>758</c:v>
                </c:pt>
                <c:pt idx="769">
                  <c:v>759</c:v>
                </c:pt>
                <c:pt idx="770">
                  <c:v>760</c:v>
                </c:pt>
                <c:pt idx="771">
                  <c:v>761</c:v>
                </c:pt>
                <c:pt idx="772">
                  <c:v>762</c:v>
                </c:pt>
                <c:pt idx="773">
                  <c:v>763</c:v>
                </c:pt>
                <c:pt idx="774">
                  <c:v>764</c:v>
                </c:pt>
                <c:pt idx="775">
                  <c:v>765</c:v>
                </c:pt>
                <c:pt idx="776">
                  <c:v>766</c:v>
                </c:pt>
                <c:pt idx="777">
                  <c:v>767</c:v>
                </c:pt>
                <c:pt idx="778">
                  <c:v>768</c:v>
                </c:pt>
                <c:pt idx="779">
                  <c:v>769</c:v>
                </c:pt>
                <c:pt idx="780">
                  <c:v>770</c:v>
                </c:pt>
                <c:pt idx="781">
                  <c:v>771</c:v>
                </c:pt>
                <c:pt idx="782">
                  <c:v>772</c:v>
                </c:pt>
                <c:pt idx="783">
                  <c:v>773</c:v>
                </c:pt>
                <c:pt idx="784">
                  <c:v>774</c:v>
                </c:pt>
                <c:pt idx="785">
                  <c:v>775</c:v>
                </c:pt>
                <c:pt idx="786">
                  <c:v>776</c:v>
                </c:pt>
                <c:pt idx="787">
                  <c:v>777</c:v>
                </c:pt>
                <c:pt idx="788">
                  <c:v>778</c:v>
                </c:pt>
                <c:pt idx="789">
                  <c:v>779</c:v>
                </c:pt>
                <c:pt idx="790">
                  <c:v>780</c:v>
                </c:pt>
                <c:pt idx="791">
                  <c:v>781</c:v>
                </c:pt>
                <c:pt idx="792">
                  <c:v>782</c:v>
                </c:pt>
                <c:pt idx="793">
                  <c:v>783</c:v>
                </c:pt>
                <c:pt idx="794">
                  <c:v>784</c:v>
                </c:pt>
                <c:pt idx="795">
                  <c:v>785</c:v>
                </c:pt>
                <c:pt idx="796">
                  <c:v>786</c:v>
                </c:pt>
                <c:pt idx="797">
                  <c:v>787</c:v>
                </c:pt>
                <c:pt idx="798">
                  <c:v>788</c:v>
                </c:pt>
                <c:pt idx="799">
                  <c:v>789</c:v>
                </c:pt>
                <c:pt idx="800">
                  <c:v>790</c:v>
                </c:pt>
                <c:pt idx="801">
                  <c:v>791</c:v>
                </c:pt>
                <c:pt idx="802">
                  <c:v>792</c:v>
                </c:pt>
                <c:pt idx="803">
                  <c:v>793</c:v>
                </c:pt>
                <c:pt idx="804">
                  <c:v>794</c:v>
                </c:pt>
                <c:pt idx="805">
                  <c:v>795</c:v>
                </c:pt>
                <c:pt idx="806">
                  <c:v>796</c:v>
                </c:pt>
                <c:pt idx="807">
                  <c:v>797</c:v>
                </c:pt>
                <c:pt idx="808">
                  <c:v>798</c:v>
                </c:pt>
                <c:pt idx="809">
                  <c:v>799</c:v>
                </c:pt>
                <c:pt idx="810">
                  <c:v>800</c:v>
                </c:pt>
                <c:pt idx="811">
                  <c:v>801</c:v>
                </c:pt>
                <c:pt idx="812">
                  <c:v>802</c:v>
                </c:pt>
                <c:pt idx="813">
                  <c:v>803</c:v>
                </c:pt>
                <c:pt idx="814">
                  <c:v>804</c:v>
                </c:pt>
                <c:pt idx="815">
                  <c:v>805</c:v>
                </c:pt>
                <c:pt idx="816">
                  <c:v>806</c:v>
                </c:pt>
                <c:pt idx="817">
                  <c:v>807</c:v>
                </c:pt>
                <c:pt idx="818">
                  <c:v>808</c:v>
                </c:pt>
                <c:pt idx="819">
                  <c:v>809</c:v>
                </c:pt>
                <c:pt idx="820">
                  <c:v>810</c:v>
                </c:pt>
                <c:pt idx="821">
                  <c:v>811</c:v>
                </c:pt>
                <c:pt idx="822">
                  <c:v>812</c:v>
                </c:pt>
                <c:pt idx="823">
                  <c:v>813</c:v>
                </c:pt>
                <c:pt idx="824">
                  <c:v>814</c:v>
                </c:pt>
                <c:pt idx="825">
                  <c:v>815</c:v>
                </c:pt>
                <c:pt idx="826">
                  <c:v>816</c:v>
                </c:pt>
                <c:pt idx="827">
                  <c:v>817</c:v>
                </c:pt>
                <c:pt idx="828">
                  <c:v>818</c:v>
                </c:pt>
                <c:pt idx="829">
                  <c:v>819</c:v>
                </c:pt>
                <c:pt idx="830">
                  <c:v>820</c:v>
                </c:pt>
                <c:pt idx="831">
                  <c:v>821</c:v>
                </c:pt>
                <c:pt idx="832">
                  <c:v>822</c:v>
                </c:pt>
                <c:pt idx="833">
                  <c:v>823</c:v>
                </c:pt>
                <c:pt idx="834">
                  <c:v>824</c:v>
                </c:pt>
                <c:pt idx="835">
                  <c:v>825</c:v>
                </c:pt>
                <c:pt idx="836">
                  <c:v>826</c:v>
                </c:pt>
                <c:pt idx="837">
                  <c:v>827</c:v>
                </c:pt>
                <c:pt idx="838">
                  <c:v>828</c:v>
                </c:pt>
                <c:pt idx="839">
                  <c:v>829</c:v>
                </c:pt>
                <c:pt idx="840">
                  <c:v>830</c:v>
                </c:pt>
                <c:pt idx="841">
                  <c:v>831</c:v>
                </c:pt>
                <c:pt idx="842">
                  <c:v>832</c:v>
                </c:pt>
                <c:pt idx="843">
                  <c:v>833</c:v>
                </c:pt>
                <c:pt idx="844">
                  <c:v>834</c:v>
                </c:pt>
                <c:pt idx="845">
                  <c:v>835</c:v>
                </c:pt>
                <c:pt idx="846">
                  <c:v>836</c:v>
                </c:pt>
                <c:pt idx="847">
                  <c:v>837</c:v>
                </c:pt>
                <c:pt idx="848">
                  <c:v>838</c:v>
                </c:pt>
                <c:pt idx="849">
                  <c:v>839</c:v>
                </c:pt>
                <c:pt idx="850">
                  <c:v>840</c:v>
                </c:pt>
                <c:pt idx="851">
                  <c:v>841</c:v>
                </c:pt>
                <c:pt idx="852">
                  <c:v>842</c:v>
                </c:pt>
                <c:pt idx="853">
                  <c:v>843</c:v>
                </c:pt>
                <c:pt idx="854">
                  <c:v>844</c:v>
                </c:pt>
                <c:pt idx="855">
                  <c:v>845</c:v>
                </c:pt>
                <c:pt idx="856">
                  <c:v>846</c:v>
                </c:pt>
                <c:pt idx="857">
                  <c:v>847</c:v>
                </c:pt>
                <c:pt idx="858">
                  <c:v>848</c:v>
                </c:pt>
                <c:pt idx="859">
                  <c:v>849</c:v>
                </c:pt>
                <c:pt idx="860">
                  <c:v>850</c:v>
                </c:pt>
                <c:pt idx="861">
                  <c:v>851</c:v>
                </c:pt>
                <c:pt idx="862">
                  <c:v>852</c:v>
                </c:pt>
                <c:pt idx="863">
                  <c:v>853</c:v>
                </c:pt>
                <c:pt idx="864">
                  <c:v>854</c:v>
                </c:pt>
                <c:pt idx="865">
                  <c:v>855</c:v>
                </c:pt>
                <c:pt idx="866">
                  <c:v>856</c:v>
                </c:pt>
                <c:pt idx="867">
                  <c:v>857</c:v>
                </c:pt>
                <c:pt idx="868">
                  <c:v>858</c:v>
                </c:pt>
                <c:pt idx="869">
                  <c:v>859</c:v>
                </c:pt>
                <c:pt idx="870">
                  <c:v>860</c:v>
                </c:pt>
                <c:pt idx="871">
                  <c:v>861</c:v>
                </c:pt>
                <c:pt idx="872">
                  <c:v>862</c:v>
                </c:pt>
                <c:pt idx="873">
                  <c:v>863</c:v>
                </c:pt>
                <c:pt idx="874">
                  <c:v>864</c:v>
                </c:pt>
                <c:pt idx="875">
                  <c:v>865</c:v>
                </c:pt>
                <c:pt idx="876">
                  <c:v>866</c:v>
                </c:pt>
                <c:pt idx="877">
                  <c:v>867</c:v>
                </c:pt>
                <c:pt idx="878">
                  <c:v>868</c:v>
                </c:pt>
                <c:pt idx="879">
                  <c:v>869</c:v>
                </c:pt>
                <c:pt idx="880">
                  <c:v>870</c:v>
                </c:pt>
                <c:pt idx="881">
                  <c:v>871</c:v>
                </c:pt>
                <c:pt idx="882">
                  <c:v>872</c:v>
                </c:pt>
                <c:pt idx="883">
                  <c:v>873</c:v>
                </c:pt>
                <c:pt idx="884">
                  <c:v>874</c:v>
                </c:pt>
                <c:pt idx="885">
                  <c:v>875</c:v>
                </c:pt>
                <c:pt idx="886">
                  <c:v>876</c:v>
                </c:pt>
                <c:pt idx="887">
                  <c:v>877</c:v>
                </c:pt>
                <c:pt idx="888">
                  <c:v>878</c:v>
                </c:pt>
                <c:pt idx="889">
                  <c:v>879</c:v>
                </c:pt>
                <c:pt idx="890">
                  <c:v>880</c:v>
                </c:pt>
                <c:pt idx="891">
                  <c:v>881</c:v>
                </c:pt>
                <c:pt idx="892">
                  <c:v>882</c:v>
                </c:pt>
                <c:pt idx="893">
                  <c:v>883</c:v>
                </c:pt>
                <c:pt idx="894">
                  <c:v>884</c:v>
                </c:pt>
                <c:pt idx="895">
                  <c:v>885</c:v>
                </c:pt>
                <c:pt idx="896">
                  <c:v>886</c:v>
                </c:pt>
                <c:pt idx="897">
                  <c:v>887</c:v>
                </c:pt>
                <c:pt idx="898">
                  <c:v>888</c:v>
                </c:pt>
                <c:pt idx="899">
                  <c:v>889</c:v>
                </c:pt>
                <c:pt idx="900">
                  <c:v>890</c:v>
                </c:pt>
                <c:pt idx="901">
                  <c:v>891</c:v>
                </c:pt>
                <c:pt idx="902">
                  <c:v>892</c:v>
                </c:pt>
                <c:pt idx="903">
                  <c:v>893</c:v>
                </c:pt>
                <c:pt idx="904">
                  <c:v>894</c:v>
                </c:pt>
                <c:pt idx="905">
                  <c:v>895</c:v>
                </c:pt>
                <c:pt idx="906">
                  <c:v>896</c:v>
                </c:pt>
                <c:pt idx="907">
                  <c:v>897</c:v>
                </c:pt>
                <c:pt idx="908">
                  <c:v>898</c:v>
                </c:pt>
                <c:pt idx="909">
                  <c:v>899</c:v>
                </c:pt>
                <c:pt idx="910">
                  <c:v>900</c:v>
                </c:pt>
                <c:pt idx="911">
                  <c:v>901</c:v>
                </c:pt>
                <c:pt idx="912">
                  <c:v>902</c:v>
                </c:pt>
                <c:pt idx="913">
                  <c:v>903</c:v>
                </c:pt>
                <c:pt idx="914">
                  <c:v>904</c:v>
                </c:pt>
                <c:pt idx="915">
                  <c:v>905</c:v>
                </c:pt>
                <c:pt idx="916">
                  <c:v>906</c:v>
                </c:pt>
                <c:pt idx="917">
                  <c:v>907</c:v>
                </c:pt>
                <c:pt idx="918">
                  <c:v>908</c:v>
                </c:pt>
                <c:pt idx="919">
                  <c:v>909</c:v>
                </c:pt>
                <c:pt idx="920">
                  <c:v>910</c:v>
                </c:pt>
                <c:pt idx="921">
                  <c:v>911</c:v>
                </c:pt>
                <c:pt idx="922">
                  <c:v>912</c:v>
                </c:pt>
                <c:pt idx="923">
                  <c:v>913</c:v>
                </c:pt>
                <c:pt idx="924">
                  <c:v>914</c:v>
                </c:pt>
                <c:pt idx="925">
                  <c:v>915</c:v>
                </c:pt>
                <c:pt idx="926">
                  <c:v>916</c:v>
                </c:pt>
                <c:pt idx="927">
                  <c:v>917</c:v>
                </c:pt>
                <c:pt idx="928">
                  <c:v>918</c:v>
                </c:pt>
                <c:pt idx="929">
                  <c:v>919</c:v>
                </c:pt>
                <c:pt idx="930">
                  <c:v>920</c:v>
                </c:pt>
                <c:pt idx="931">
                  <c:v>921</c:v>
                </c:pt>
                <c:pt idx="932">
                  <c:v>922</c:v>
                </c:pt>
                <c:pt idx="933">
                  <c:v>923</c:v>
                </c:pt>
                <c:pt idx="934">
                  <c:v>924</c:v>
                </c:pt>
                <c:pt idx="935">
                  <c:v>925</c:v>
                </c:pt>
                <c:pt idx="936">
                  <c:v>926</c:v>
                </c:pt>
                <c:pt idx="937">
                  <c:v>927</c:v>
                </c:pt>
                <c:pt idx="938">
                  <c:v>928</c:v>
                </c:pt>
                <c:pt idx="939">
                  <c:v>929</c:v>
                </c:pt>
                <c:pt idx="940">
                  <c:v>930</c:v>
                </c:pt>
                <c:pt idx="941">
                  <c:v>931</c:v>
                </c:pt>
                <c:pt idx="942">
                  <c:v>932</c:v>
                </c:pt>
                <c:pt idx="943">
                  <c:v>933</c:v>
                </c:pt>
                <c:pt idx="944">
                  <c:v>934</c:v>
                </c:pt>
                <c:pt idx="945">
                  <c:v>935</c:v>
                </c:pt>
                <c:pt idx="946">
                  <c:v>936</c:v>
                </c:pt>
                <c:pt idx="947">
                  <c:v>937</c:v>
                </c:pt>
                <c:pt idx="948">
                  <c:v>938</c:v>
                </c:pt>
                <c:pt idx="949">
                  <c:v>939</c:v>
                </c:pt>
                <c:pt idx="950">
                  <c:v>940</c:v>
                </c:pt>
                <c:pt idx="951">
                  <c:v>941</c:v>
                </c:pt>
                <c:pt idx="952">
                  <c:v>942</c:v>
                </c:pt>
                <c:pt idx="953">
                  <c:v>943</c:v>
                </c:pt>
                <c:pt idx="954">
                  <c:v>944</c:v>
                </c:pt>
                <c:pt idx="955">
                  <c:v>945</c:v>
                </c:pt>
                <c:pt idx="956">
                  <c:v>946</c:v>
                </c:pt>
                <c:pt idx="957">
                  <c:v>947</c:v>
                </c:pt>
                <c:pt idx="958">
                  <c:v>948</c:v>
                </c:pt>
                <c:pt idx="959">
                  <c:v>949</c:v>
                </c:pt>
                <c:pt idx="960">
                  <c:v>950</c:v>
                </c:pt>
                <c:pt idx="961">
                  <c:v>951</c:v>
                </c:pt>
                <c:pt idx="962">
                  <c:v>952</c:v>
                </c:pt>
                <c:pt idx="963">
                  <c:v>953</c:v>
                </c:pt>
                <c:pt idx="964">
                  <c:v>954</c:v>
                </c:pt>
                <c:pt idx="965">
                  <c:v>955</c:v>
                </c:pt>
                <c:pt idx="966">
                  <c:v>956</c:v>
                </c:pt>
                <c:pt idx="967">
                  <c:v>957</c:v>
                </c:pt>
                <c:pt idx="968">
                  <c:v>958</c:v>
                </c:pt>
                <c:pt idx="969">
                  <c:v>959</c:v>
                </c:pt>
                <c:pt idx="970">
                  <c:v>960</c:v>
                </c:pt>
                <c:pt idx="971">
                  <c:v>961</c:v>
                </c:pt>
                <c:pt idx="972">
                  <c:v>962</c:v>
                </c:pt>
                <c:pt idx="973">
                  <c:v>963</c:v>
                </c:pt>
                <c:pt idx="974">
                  <c:v>964</c:v>
                </c:pt>
                <c:pt idx="975">
                  <c:v>965</c:v>
                </c:pt>
                <c:pt idx="976">
                  <c:v>966</c:v>
                </c:pt>
                <c:pt idx="977">
                  <c:v>967</c:v>
                </c:pt>
                <c:pt idx="978">
                  <c:v>968</c:v>
                </c:pt>
                <c:pt idx="979">
                  <c:v>969</c:v>
                </c:pt>
                <c:pt idx="980">
                  <c:v>970</c:v>
                </c:pt>
                <c:pt idx="981">
                  <c:v>971</c:v>
                </c:pt>
                <c:pt idx="982">
                  <c:v>972</c:v>
                </c:pt>
                <c:pt idx="983">
                  <c:v>973</c:v>
                </c:pt>
                <c:pt idx="984">
                  <c:v>974</c:v>
                </c:pt>
                <c:pt idx="985">
                  <c:v>975</c:v>
                </c:pt>
                <c:pt idx="986">
                  <c:v>976</c:v>
                </c:pt>
                <c:pt idx="987">
                  <c:v>977</c:v>
                </c:pt>
                <c:pt idx="988">
                  <c:v>978</c:v>
                </c:pt>
                <c:pt idx="989">
                  <c:v>979</c:v>
                </c:pt>
                <c:pt idx="990">
                  <c:v>980</c:v>
                </c:pt>
                <c:pt idx="991">
                  <c:v>981</c:v>
                </c:pt>
                <c:pt idx="992">
                  <c:v>982</c:v>
                </c:pt>
                <c:pt idx="993">
                  <c:v>983</c:v>
                </c:pt>
                <c:pt idx="994">
                  <c:v>984</c:v>
                </c:pt>
                <c:pt idx="995">
                  <c:v>985</c:v>
                </c:pt>
                <c:pt idx="996">
                  <c:v>986</c:v>
                </c:pt>
                <c:pt idx="997">
                  <c:v>987</c:v>
                </c:pt>
                <c:pt idx="998">
                  <c:v>988</c:v>
                </c:pt>
                <c:pt idx="999">
                  <c:v>989</c:v>
                </c:pt>
                <c:pt idx="1000">
                  <c:v>990</c:v>
                </c:pt>
                <c:pt idx="1001">
                  <c:v>991</c:v>
                </c:pt>
                <c:pt idx="1002">
                  <c:v>992</c:v>
                </c:pt>
                <c:pt idx="1003">
                  <c:v>993</c:v>
                </c:pt>
                <c:pt idx="1004">
                  <c:v>994</c:v>
                </c:pt>
                <c:pt idx="1005">
                  <c:v>995</c:v>
                </c:pt>
                <c:pt idx="1006">
                  <c:v>996</c:v>
                </c:pt>
                <c:pt idx="1007">
                  <c:v>997</c:v>
                </c:pt>
                <c:pt idx="1008">
                  <c:v>998</c:v>
                </c:pt>
                <c:pt idx="1009">
                  <c:v>999</c:v>
                </c:pt>
                <c:pt idx="1010">
                  <c:v>1000</c:v>
                </c:pt>
                <c:pt idx="1011">
                  <c:v>1001</c:v>
                </c:pt>
                <c:pt idx="1012">
                  <c:v>1002</c:v>
                </c:pt>
                <c:pt idx="1013">
                  <c:v>1003</c:v>
                </c:pt>
                <c:pt idx="1014">
                  <c:v>1004</c:v>
                </c:pt>
                <c:pt idx="1015">
                  <c:v>1005</c:v>
                </c:pt>
                <c:pt idx="1016">
                  <c:v>1006</c:v>
                </c:pt>
                <c:pt idx="1017">
                  <c:v>1007</c:v>
                </c:pt>
                <c:pt idx="1018">
                  <c:v>1008</c:v>
                </c:pt>
                <c:pt idx="1019">
                  <c:v>1009</c:v>
                </c:pt>
                <c:pt idx="1020">
                  <c:v>1010</c:v>
                </c:pt>
                <c:pt idx="1021">
                  <c:v>1011</c:v>
                </c:pt>
                <c:pt idx="1022">
                  <c:v>1012</c:v>
                </c:pt>
                <c:pt idx="1023">
                  <c:v>1013</c:v>
                </c:pt>
                <c:pt idx="1024">
                  <c:v>1014</c:v>
                </c:pt>
                <c:pt idx="1025">
                  <c:v>1015</c:v>
                </c:pt>
                <c:pt idx="1026">
                  <c:v>1016</c:v>
                </c:pt>
                <c:pt idx="1027">
                  <c:v>1017</c:v>
                </c:pt>
                <c:pt idx="1028">
                  <c:v>1018</c:v>
                </c:pt>
                <c:pt idx="1029">
                  <c:v>1019</c:v>
                </c:pt>
                <c:pt idx="1030">
                  <c:v>1020</c:v>
                </c:pt>
                <c:pt idx="1031">
                  <c:v>1021</c:v>
                </c:pt>
                <c:pt idx="1032">
                  <c:v>1022</c:v>
                </c:pt>
                <c:pt idx="1033">
                  <c:v>1023</c:v>
                </c:pt>
                <c:pt idx="1034">
                  <c:v>1024</c:v>
                </c:pt>
                <c:pt idx="1035">
                  <c:v>1025</c:v>
                </c:pt>
                <c:pt idx="1036">
                  <c:v>1026</c:v>
                </c:pt>
                <c:pt idx="1037">
                  <c:v>1027</c:v>
                </c:pt>
                <c:pt idx="1038">
                  <c:v>1028</c:v>
                </c:pt>
                <c:pt idx="1039">
                  <c:v>1029</c:v>
                </c:pt>
                <c:pt idx="1040">
                  <c:v>1030</c:v>
                </c:pt>
                <c:pt idx="1041">
                  <c:v>1031</c:v>
                </c:pt>
                <c:pt idx="1042">
                  <c:v>1032</c:v>
                </c:pt>
                <c:pt idx="1043">
                  <c:v>1033</c:v>
                </c:pt>
              </c:numCache>
            </c:numRef>
          </c:xVal>
          <c:yVal>
            <c:numRef>
              <c:f>Spectres!$C$2:$C$1045</c:f>
              <c:numCache>
                <c:formatCode>General</c:formatCode>
                <c:ptCount val="1044"/>
                <c:pt idx="0">
                  <c:v>-0.39</c:v>
                </c:pt>
                <c:pt idx="1">
                  <c:v>0.59</c:v>
                </c:pt>
                <c:pt idx="2">
                  <c:v>-0.13</c:v>
                </c:pt>
                <c:pt idx="3">
                  <c:v>-0.76</c:v>
                </c:pt>
                <c:pt idx="4">
                  <c:v>6.34</c:v>
                </c:pt>
                <c:pt idx="5">
                  <c:v>6.44</c:v>
                </c:pt>
                <c:pt idx="6">
                  <c:v>4.3899999999999997</c:v>
                </c:pt>
                <c:pt idx="7">
                  <c:v>4.9400000000000004</c:v>
                </c:pt>
                <c:pt idx="8">
                  <c:v>4.43</c:v>
                </c:pt>
                <c:pt idx="9">
                  <c:v>4</c:v>
                </c:pt>
                <c:pt idx="10">
                  <c:v>3.96</c:v>
                </c:pt>
                <c:pt idx="11">
                  <c:v>7.06</c:v>
                </c:pt>
                <c:pt idx="12">
                  <c:v>8.0299999999999994</c:v>
                </c:pt>
                <c:pt idx="13">
                  <c:v>4.8600000000000003</c:v>
                </c:pt>
                <c:pt idx="14">
                  <c:v>3.9</c:v>
                </c:pt>
                <c:pt idx="15">
                  <c:v>6.73</c:v>
                </c:pt>
                <c:pt idx="16">
                  <c:v>11.63</c:v>
                </c:pt>
                <c:pt idx="17">
                  <c:v>8.99</c:v>
                </c:pt>
                <c:pt idx="18">
                  <c:v>5.49</c:v>
                </c:pt>
                <c:pt idx="19">
                  <c:v>4.95</c:v>
                </c:pt>
                <c:pt idx="20">
                  <c:v>3.43</c:v>
                </c:pt>
                <c:pt idx="21">
                  <c:v>3.8</c:v>
                </c:pt>
                <c:pt idx="22">
                  <c:v>5.58</c:v>
                </c:pt>
                <c:pt idx="23">
                  <c:v>4.63</c:v>
                </c:pt>
                <c:pt idx="24">
                  <c:v>3.19</c:v>
                </c:pt>
                <c:pt idx="25">
                  <c:v>4.3499999999999996</c:v>
                </c:pt>
                <c:pt idx="26">
                  <c:v>5.17</c:v>
                </c:pt>
                <c:pt idx="27">
                  <c:v>4.6100000000000003</c:v>
                </c:pt>
                <c:pt idx="28">
                  <c:v>3.45</c:v>
                </c:pt>
                <c:pt idx="29">
                  <c:v>4.58</c:v>
                </c:pt>
                <c:pt idx="30">
                  <c:v>4.43</c:v>
                </c:pt>
                <c:pt idx="31">
                  <c:v>3.76</c:v>
                </c:pt>
                <c:pt idx="32">
                  <c:v>4.1100000000000003</c:v>
                </c:pt>
                <c:pt idx="33">
                  <c:v>5.67</c:v>
                </c:pt>
                <c:pt idx="34">
                  <c:v>4.82</c:v>
                </c:pt>
                <c:pt idx="35">
                  <c:v>3.76</c:v>
                </c:pt>
                <c:pt idx="36">
                  <c:v>4.05</c:v>
                </c:pt>
                <c:pt idx="37">
                  <c:v>4.3</c:v>
                </c:pt>
                <c:pt idx="38">
                  <c:v>5.01</c:v>
                </c:pt>
                <c:pt idx="39">
                  <c:v>4.9800000000000004</c:v>
                </c:pt>
                <c:pt idx="40">
                  <c:v>4.6500000000000004</c:v>
                </c:pt>
                <c:pt idx="41">
                  <c:v>4.78</c:v>
                </c:pt>
                <c:pt idx="42">
                  <c:v>3.73</c:v>
                </c:pt>
                <c:pt idx="43">
                  <c:v>6.06</c:v>
                </c:pt>
                <c:pt idx="44">
                  <c:v>6.14</c:v>
                </c:pt>
                <c:pt idx="45">
                  <c:v>6.12</c:v>
                </c:pt>
                <c:pt idx="46">
                  <c:v>5.0599999999999996</c:v>
                </c:pt>
                <c:pt idx="47">
                  <c:v>5.8</c:v>
                </c:pt>
                <c:pt idx="48">
                  <c:v>5.91</c:v>
                </c:pt>
                <c:pt idx="49">
                  <c:v>5.07</c:v>
                </c:pt>
                <c:pt idx="50">
                  <c:v>5.49</c:v>
                </c:pt>
                <c:pt idx="51">
                  <c:v>6.79</c:v>
                </c:pt>
                <c:pt idx="52">
                  <c:v>5.69</c:v>
                </c:pt>
                <c:pt idx="53">
                  <c:v>6.08</c:v>
                </c:pt>
                <c:pt idx="54">
                  <c:v>10</c:v>
                </c:pt>
                <c:pt idx="55">
                  <c:v>8.26</c:v>
                </c:pt>
                <c:pt idx="56">
                  <c:v>4.9400000000000004</c:v>
                </c:pt>
                <c:pt idx="57">
                  <c:v>5.1100000000000003</c:v>
                </c:pt>
                <c:pt idx="58">
                  <c:v>5.51</c:v>
                </c:pt>
                <c:pt idx="59">
                  <c:v>5.76</c:v>
                </c:pt>
                <c:pt idx="60">
                  <c:v>5.29</c:v>
                </c:pt>
                <c:pt idx="61">
                  <c:v>5.74</c:v>
                </c:pt>
                <c:pt idx="62">
                  <c:v>7.12</c:v>
                </c:pt>
                <c:pt idx="63">
                  <c:v>6.96</c:v>
                </c:pt>
                <c:pt idx="64">
                  <c:v>6.21</c:v>
                </c:pt>
                <c:pt idx="65">
                  <c:v>7.66</c:v>
                </c:pt>
                <c:pt idx="66">
                  <c:v>8.7899999999999991</c:v>
                </c:pt>
                <c:pt idx="67">
                  <c:v>13.43</c:v>
                </c:pt>
                <c:pt idx="68">
                  <c:v>29.51</c:v>
                </c:pt>
                <c:pt idx="69">
                  <c:v>26.51</c:v>
                </c:pt>
                <c:pt idx="70">
                  <c:v>11.62</c:v>
                </c:pt>
                <c:pt idx="71">
                  <c:v>9.42</c:v>
                </c:pt>
                <c:pt idx="72">
                  <c:v>9.0299999999999994</c:v>
                </c:pt>
                <c:pt idx="73">
                  <c:v>11.58</c:v>
                </c:pt>
                <c:pt idx="74">
                  <c:v>10.81</c:v>
                </c:pt>
                <c:pt idx="75">
                  <c:v>10.93</c:v>
                </c:pt>
                <c:pt idx="76">
                  <c:v>12.84</c:v>
                </c:pt>
                <c:pt idx="77">
                  <c:v>16.149999999999999</c:v>
                </c:pt>
                <c:pt idx="78">
                  <c:v>18.95</c:v>
                </c:pt>
                <c:pt idx="79">
                  <c:v>20.5</c:v>
                </c:pt>
                <c:pt idx="80">
                  <c:v>22.25</c:v>
                </c:pt>
                <c:pt idx="81">
                  <c:v>25.37</c:v>
                </c:pt>
                <c:pt idx="82">
                  <c:v>26.93</c:v>
                </c:pt>
                <c:pt idx="83">
                  <c:v>31.3</c:v>
                </c:pt>
                <c:pt idx="84">
                  <c:v>35.15</c:v>
                </c:pt>
                <c:pt idx="85">
                  <c:v>34.6</c:v>
                </c:pt>
                <c:pt idx="86">
                  <c:v>36.32</c:v>
                </c:pt>
                <c:pt idx="87">
                  <c:v>37.76</c:v>
                </c:pt>
                <c:pt idx="88">
                  <c:v>41.37</c:v>
                </c:pt>
                <c:pt idx="89">
                  <c:v>43.68</c:v>
                </c:pt>
                <c:pt idx="90">
                  <c:v>46.92</c:v>
                </c:pt>
                <c:pt idx="91">
                  <c:v>48.95</c:v>
                </c:pt>
                <c:pt idx="92">
                  <c:v>55.05</c:v>
                </c:pt>
                <c:pt idx="93">
                  <c:v>59.06</c:v>
                </c:pt>
                <c:pt idx="94">
                  <c:v>65.33</c:v>
                </c:pt>
                <c:pt idx="95">
                  <c:v>77.12</c:v>
                </c:pt>
                <c:pt idx="96">
                  <c:v>91.11</c:v>
                </c:pt>
                <c:pt idx="97">
                  <c:v>111.76</c:v>
                </c:pt>
                <c:pt idx="98">
                  <c:v>142.71</c:v>
                </c:pt>
                <c:pt idx="99">
                  <c:v>204.21</c:v>
                </c:pt>
                <c:pt idx="100">
                  <c:v>301.93</c:v>
                </c:pt>
                <c:pt idx="101">
                  <c:v>688.87</c:v>
                </c:pt>
                <c:pt idx="102">
                  <c:v>3708.35</c:v>
                </c:pt>
                <c:pt idx="103">
                  <c:v>15137.97</c:v>
                </c:pt>
                <c:pt idx="104">
                  <c:v>14968.98</c:v>
                </c:pt>
                <c:pt idx="105">
                  <c:v>2662.79</c:v>
                </c:pt>
                <c:pt idx="106">
                  <c:v>434.71</c:v>
                </c:pt>
                <c:pt idx="107">
                  <c:v>203.06</c:v>
                </c:pt>
                <c:pt idx="108">
                  <c:v>133.29</c:v>
                </c:pt>
                <c:pt idx="109">
                  <c:v>95.71</c:v>
                </c:pt>
                <c:pt idx="110">
                  <c:v>76.05</c:v>
                </c:pt>
                <c:pt idx="111">
                  <c:v>63.81</c:v>
                </c:pt>
                <c:pt idx="112">
                  <c:v>57.81</c:v>
                </c:pt>
                <c:pt idx="113">
                  <c:v>57.5</c:v>
                </c:pt>
                <c:pt idx="114">
                  <c:v>53.97</c:v>
                </c:pt>
                <c:pt idx="115">
                  <c:v>51.04</c:v>
                </c:pt>
                <c:pt idx="116">
                  <c:v>47.27</c:v>
                </c:pt>
                <c:pt idx="117">
                  <c:v>47.7</c:v>
                </c:pt>
                <c:pt idx="118">
                  <c:v>52.52</c:v>
                </c:pt>
                <c:pt idx="119">
                  <c:v>57.52</c:v>
                </c:pt>
                <c:pt idx="120">
                  <c:v>60.04</c:v>
                </c:pt>
                <c:pt idx="121">
                  <c:v>59.38</c:v>
                </c:pt>
                <c:pt idx="122">
                  <c:v>60.57</c:v>
                </c:pt>
                <c:pt idx="123">
                  <c:v>64.87</c:v>
                </c:pt>
                <c:pt idx="124">
                  <c:v>71.31</c:v>
                </c:pt>
                <c:pt idx="125">
                  <c:v>78.14</c:v>
                </c:pt>
                <c:pt idx="126">
                  <c:v>79.53</c:v>
                </c:pt>
                <c:pt idx="127">
                  <c:v>81.66</c:v>
                </c:pt>
                <c:pt idx="128">
                  <c:v>86.26</c:v>
                </c:pt>
                <c:pt idx="129">
                  <c:v>96.57</c:v>
                </c:pt>
                <c:pt idx="130">
                  <c:v>105.1</c:v>
                </c:pt>
                <c:pt idx="131">
                  <c:v>114.15</c:v>
                </c:pt>
                <c:pt idx="132">
                  <c:v>128.94</c:v>
                </c:pt>
                <c:pt idx="133">
                  <c:v>152.97999999999999</c:v>
                </c:pt>
                <c:pt idx="134">
                  <c:v>188.23</c:v>
                </c:pt>
                <c:pt idx="135">
                  <c:v>239.84</c:v>
                </c:pt>
                <c:pt idx="136">
                  <c:v>328.72</c:v>
                </c:pt>
                <c:pt idx="137">
                  <c:v>668.41</c:v>
                </c:pt>
                <c:pt idx="138">
                  <c:v>3313.71</c:v>
                </c:pt>
                <c:pt idx="139">
                  <c:v>12710.89</c:v>
                </c:pt>
                <c:pt idx="140">
                  <c:v>12789.11</c:v>
                </c:pt>
                <c:pt idx="141">
                  <c:v>2738.43</c:v>
                </c:pt>
                <c:pt idx="142">
                  <c:v>860.36</c:v>
                </c:pt>
                <c:pt idx="143">
                  <c:v>2121.1</c:v>
                </c:pt>
                <c:pt idx="144">
                  <c:v>10619.38</c:v>
                </c:pt>
                <c:pt idx="145">
                  <c:v>18830.12</c:v>
                </c:pt>
                <c:pt idx="146">
                  <c:v>7029.9</c:v>
                </c:pt>
                <c:pt idx="147">
                  <c:v>922.88</c:v>
                </c:pt>
                <c:pt idx="148">
                  <c:v>311.45</c:v>
                </c:pt>
                <c:pt idx="149">
                  <c:v>199.85</c:v>
                </c:pt>
                <c:pt idx="150">
                  <c:v>144.24</c:v>
                </c:pt>
                <c:pt idx="151">
                  <c:v>112.2</c:v>
                </c:pt>
                <c:pt idx="152">
                  <c:v>90.02</c:v>
                </c:pt>
                <c:pt idx="153">
                  <c:v>77.61</c:v>
                </c:pt>
                <c:pt idx="154">
                  <c:v>66.72</c:v>
                </c:pt>
                <c:pt idx="155">
                  <c:v>58.9</c:v>
                </c:pt>
                <c:pt idx="156">
                  <c:v>53.09</c:v>
                </c:pt>
                <c:pt idx="157">
                  <c:v>48.49</c:v>
                </c:pt>
                <c:pt idx="158">
                  <c:v>45.08</c:v>
                </c:pt>
                <c:pt idx="159">
                  <c:v>42.58</c:v>
                </c:pt>
                <c:pt idx="160">
                  <c:v>39.619999999999997</c:v>
                </c:pt>
                <c:pt idx="161">
                  <c:v>36.950000000000003</c:v>
                </c:pt>
                <c:pt idx="162">
                  <c:v>35.78</c:v>
                </c:pt>
                <c:pt idx="163">
                  <c:v>33.74</c:v>
                </c:pt>
                <c:pt idx="164">
                  <c:v>37.19</c:v>
                </c:pt>
                <c:pt idx="165">
                  <c:v>37.89</c:v>
                </c:pt>
                <c:pt idx="166">
                  <c:v>32.86</c:v>
                </c:pt>
                <c:pt idx="167">
                  <c:v>30.17</c:v>
                </c:pt>
                <c:pt idx="168">
                  <c:v>37.950000000000003</c:v>
                </c:pt>
                <c:pt idx="169">
                  <c:v>47.89</c:v>
                </c:pt>
                <c:pt idx="170">
                  <c:v>37.79</c:v>
                </c:pt>
                <c:pt idx="171">
                  <c:v>31.36</c:v>
                </c:pt>
                <c:pt idx="172">
                  <c:v>33.979999999999997</c:v>
                </c:pt>
                <c:pt idx="173">
                  <c:v>37.03</c:v>
                </c:pt>
                <c:pt idx="174">
                  <c:v>38.33</c:v>
                </c:pt>
                <c:pt idx="175">
                  <c:v>41.93</c:v>
                </c:pt>
                <c:pt idx="176">
                  <c:v>48.6</c:v>
                </c:pt>
                <c:pt idx="177">
                  <c:v>52.87</c:v>
                </c:pt>
                <c:pt idx="178">
                  <c:v>57.33</c:v>
                </c:pt>
                <c:pt idx="179">
                  <c:v>62.35</c:v>
                </c:pt>
                <c:pt idx="180">
                  <c:v>72.02</c:v>
                </c:pt>
                <c:pt idx="181">
                  <c:v>86.46</c:v>
                </c:pt>
                <c:pt idx="182">
                  <c:v>96.21</c:v>
                </c:pt>
                <c:pt idx="183">
                  <c:v>104.43</c:v>
                </c:pt>
                <c:pt idx="184">
                  <c:v>110.74</c:v>
                </c:pt>
                <c:pt idx="185">
                  <c:v>117.4</c:v>
                </c:pt>
                <c:pt idx="186">
                  <c:v>122.86</c:v>
                </c:pt>
                <c:pt idx="187">
                  <c:v>134.78</c:v>
                </c:pt>
                <c:pt idx="188">
                  <c:v>155.09</c:v>
                </c:pt>
                <c:pt idx="189">
                  <c:v>172.72</c:v>
                </c:pt>
                <c:pt idx="190">
                  <c:v>183.43</c:v>
                </c:pt>
                <c:pt idx="191">
                  <c:v>200.96</c:v>
                </c:pt>
                <c:pt idx="192">
                  <c:v>223.38</c:v>
                </c:pt>
                <c:pt idx="193">
                  <c:v>250.86</c:v>
                </c:pt>
                <c:pt idx="194">
                  <c:v>290.7</c:v>
                </c:pt>
                <c:pt idx="195">
                  <c:v>347.67</c:v>
                </c:pt>
                <c:pt idx="196">
                  <c:v>438.73</c:v>
                </c:pt>
                <c:pt idx="197">
                  <c:v>583.84</c:v>
                </c:pt>
                <c:pt idx="198">
                  <c:v>978.39</c:v>
                </c:pt>
                <c:pt idx="199">
                  <c:v>4190.74</c:v>
                </c:pt>
                <c:pt idx="200">
                  <c:v>19809.43</c:v>
                </c:pt>
                <c:pt idx="201">
                  <c:v>26620.080000000002</c:v>
                </c:pt>
                <c:pt idx="202">
                  <c:v>8725.01</c:v>
                </c:pt>
                <c:pt idx="203">
                  <c:v>1712.97</c:v>
                </c:pt>
                <c:pt idx="204">
                  <c:v>1205.52</c:v>
                </c:pt>
                <c:pt idx="205">
                  <c:v>1540.28</c:v>
                </c:pt>
                <c:pt idx="206">
                  <c:v>4466</c:v>
                </c:pt>
                <c:pt idx="207">
                  <c:v>27751.74</c:v>
                </c:pt>
                <c:pt idx="208">
                  <c:v>60344.18</c:v>
                </c:pt>
                <c:pt idx="209">
                  <c:v>32066.25</c:v>
                </c:pt>
                <c:pt idx="210">
                  <c:v>4961.24</c:v>
                </c:pt>
                <c:pt idx="211">
                  <c:v>1287</c:v>
                </c:pt>
                <c:pt idx="212">
                  <c:v>728.92</c:v>
                </c:pt>
                <c:pt idx="213">
                  <c:v>507.65</c:v>
                </c:pt>
                <c:pt idx="214">
                  <c:v>377.5</c:v>
                </c:pt>
                <c:pt idx="215">
                  <c:v>283.05</c:v>
                </c:pt>
                <c:pt idx="216">
                  <c:v>221.89</c:v>
                </c:pt>
                <c:pt idx="217">
                  <c:v>184.23</c:v>
                </c:pt>
                <c:pt idx="218">
                  <c:v>159.30000000000001</c:v>
                </c:pt>
                <c:pt idx="219">
                  <c:v>134.31</c:v>
                </c:pt>
                <c:pt idx="220">
                  <c:v>120.11</c:v>
                </c:pt>
                <c:pt idx="221">
                  <c:v>108.01</c:v>
                </c:pt>
                <c:pt idx="222">
                  <c:v>95.63</c:v>
                </c:pt>
                <c:pt idx="223">
                  <c:v>84.8</c:v>
                </c:pt>
                <c:pt idx="224">
                  <c:v>77.400000000000006</c:v>
                </c:pt>
                <c:pt idx="225">
                  <c:v>74.05</c:v>
                </c:pt>
                <c:pt idx="226">
                  <c:v>69.81</c:v>
                </c:pt>
                <c:pt idx="227">
                  <c:v>63.38</c:v>
                </c:pt>
                <c:pt idx="228">
                  <c:v>58.44</c:v>
                </c:pt>
                <c:pt idx="229">
                  <c:v>54.77</c:v>
                </c:pt>
                <c:pt idx="230">
                  <c:v>48.83</c:v>
                </c:pt>
                <c:pt idx="231">
                  <c:v>43.57</c:v>
                </c:pt>
                <c:pt idx="232">
                  <c:v>41.37</c:v>
                </c:pt>
                <c:pt idx="233">
                  <c:v>37.93</c:v>
                </c:pt>
                <c:pt idx="234">
                  <c:v>34</c:v>
                </c:pt>
                <c:pt idx="235">
                  <c:v>31.4</c:v>
                </c:pt>
                <c:pt idx="236">
                  <c:v>30.77</c:v>
                </c:pt>
                <c:pt idx="237">
                  <c:v>28.77</c:v>
                </c:pt>
                <c:pt idx="238">
                  <c:v>26.57</c:v>
                </c:pt>
                <c:pt idx="239">
                  <c:v>23.15</c:v>
                </c:pt>
                <c:pt idx="240">
                  <c:v>21.66</c:v>
                </c:pt>
                <c:pt idx="241">
                  <c:v>22.17</c:v>
                </c:pt>
                <c:pt idx="242">
                  <c:v>20.54</c:v>
                </c:pt>
                <c:pt idx="243">
                  <c:v>17.47</c:v>
                </c:pt>
                <c:pt idx="244">
                  <c:v>17.2</c:v>
                </c:pt>
                <c:pt idx="245">
                  <c:v>15.19</c:v>
                </c:pt>
                <c:pt idx="246">
                  <c:v>14.63</c:v>
                </c:pt>
                <c:pt idx="247">
                  <c:v>15.76</c:v>
                </c:pt>
                <c:pt idx="248">
                  <c:v>16.32</c:v>
                </c:pt>
                <c:pt idx="249">
                  <c:v>17.45</c:v>
                </c:pt>
                <c:pt idx="250">
                  <c:v>15.04</c:v>
                </c:pt>
                <c:pt idx="251">
                  <c:v>14.17</c:v>
                </c:pt>
                <c:pt idx="252">
                  <c:v>13.13</c:v>
                </c:pt>
                <c:pt idx="253">
                  <c:v>12.57</c:v>
                </c:pt>
                <c:pt idx="254">
                  <c:v>13.47</c:v>
                </c:pt>
                <c:pt idx="255">
                  <c:v>14.29</c:v>
                </c:pt>
                <c:pt idx="256">
                  <c:v>14.32</c:v>
                </c:pt>
                <c:pt idx="257">
                  <c:v>12.88</c:v>
                </c:pt>
                <c:pt idx="258">
                  <c:v>13.67</c:v>
                </c:pt>
                <c:pt idx="259">
                  <c:v>13.01</c:v>
                </c:pt>
                <c:pt idx="260">
                  <c:v>12.88</c:v>
                </c:pt>
                <c:pt idx="261">
                  <c:v>13.49</c:v>
                </c:pt>
                <c:pt idx="262">
                  <c:v>13.33</c:v>
                </c:pt>
                <c:pt idx="263">
                  <c:v>14.68</c:v>
                </c:pt>
                <c:pt idx="264">
                  <c:v>15.68</c:v>
                </c:pt>
                <c:pt idx="265">
                  <c:v>15.2</c:v>
                </c:pt>
                <c:pt idx="266">
                  <c:v>15.65</c:v>
                </c:pt>
                <c:pt idx="267">
                  <c:v>19</c:v>
                </c:pt>
                <c:pt idx="268">
                  <c:v>17.88</c:v>
                </c:pt>
                <c:pt idx="269">
                  <c:v>17.170000000000002</c:v>
                </c:pt>
                <c:pt idx="270">
                  <c:v>20.27</c:v>
                </c:pt>
                <c:pt idx="271">
                  <c:v>22.19</c:v>
                </c:pt>
                <c:pt idx="272">
                  <c:v>23.42</c:v>
                </c:pt>
                <c:pt idx="273">
                  <c:v>24.81</c:v>
                </c:pt>
                <c:pt idx="274">
                  <c:v>25.34</c:v>
                </c:pt>
                <c:pt idx="275">
                  <c:v>26.65</c:v>
                </c:pt>
                <c:pt idx="276">
                  <c:v>28.34</c:v>
                </c:pt>
                <c:pt idx="277">
                  <c:v>30.24</c:v>
                </c:pt>
                <c:pt idx="278">
                  <c:v>35.42</c:v>
                </c:pt>
                <c:pt idx="279">
                  <c:v>39.99</c:v>
                </c:pt>
                <c:pt idx="280">
                  <c:v>44.72</c:v>
                </c:pt>
                <c:pt idx="281">
                  <c:v>46.17</c:v>
                </c:pt>
                <c:pt idx="282">
                  <c:v>48.26</c:v>
                </c:pt>
                <c:pt idx="283">
                  <c:v>51.5</c:v>
                </c:pt>
                <c:pt idx="284">
                  <c:v>57.62</c:v>
                </c:pt>
                <c:pt idx="285">
                  <c:v>68.28</c:v>
                </c:pt>
                <c:pt idx="286">
                  <c:v>74.349999999999994</c:v>
                </c:pt>
                <c:pt idx="287">
                  <c:v>77.58</c:v>
                </c:pt>
                <c:pt idx="288">
                  <c:v>82</c:v>
                </c:pt>
                <c:pt idx="289">
                  <c:v>87.94</c:v>
                </c:pt>
                <c:pt idx="290">
                  <c:v>96.08</c:v>
                </c:pt>
                <c:pt idx="291">
                  <c:v>103.28</c:v>
                </c:pt>
                <c:pt idx="292">
                  <c:v>112.54</c:v>
                </c:pt>
                <c:pt idx="293">
                  <c:v>126.25</c:v>
                </c:pt>
                <c:pt idx="294">
                  <c:v>142.33000000000001</c:v>
                </c:pt>
                <c:pt idx="295">
                  <c:v>162.16999999999999</c:v>
                </c:pt>
                <c:pt idx="296">
                  <c:v>196.25</c:v>
                </c:pt>
                <c:pt idx="297">
                  <c:v>243.19</c:v>
                </c:pt>
                <c:pt idx="298">
                  <c:v>317.22000000000003</c:v>
                </c:pt>
                <c:pt idx="299">
                  <c:v>428.44</c:v>
                </c:pt>
                <c:pt idx="300">
                  <c:v>644.35</c:v>
                </c:pt>
                <c:pt idx="301">
                  <c:v>1192.52</c:v>
                </c:pt>
                <c:pt idx="302">
                  <c:v>5371.62</c:v>
                </c:pt>
                <c:pt idx="303">
                  <c:v>27324.03</c:v>
                </c:pt>
                <c:pt idx="304">
                  <c:v>34213.18</c:v>
                </c:pt>
                <c:pt idx="305">
                  <c:v>11303.39</c:v>
                </c:pt>
                <c:pt idx="306">
                  <c:v>2162.37</c:v>
                </c:pt>
                <c:pt idx="307">
                  <c:v>793.13</c:v>
                </c:pt>
                <c:pt idx="308">
                  <c:v>455.52</c:v>
                </c:pt>
                <c:pt idx="309">
                  <c:v>306.77</c:v>
                </c:pt>
                <c:pt idx="310">
                  <c:v>223.52</c:v>
                </c:pt>
                <c:pt idx="311">
                  <c:v>170.11</c:v>
                </c:pt>
                <c:pt idx="312">
                  <c:v>134.99</c:v>
                </c:pt>
                <c:pt idx="313">
                  <c:v>112.29</c:v>
                </c:pt>
                <c:pt idx="314">
                  <c:v>96.81</c:v>
                </c:pt>
                <c:pt idx="315">
                  <c:v>85.09</c:v>
                </c:pt>
                <c:pt idx="316">
                  <c:v>75.42</c:v>
                </c:pt>
                <c:pt idx="317">
                  <c:v>66.95</c:v>
                </c:pt>
                <c:pt idx="318">
                  <c:v>60.32</c:v>
                </c:pt>
                <c:pt idx="319">
                  <c:v>53.52</c:v>
                </c:pt>
                <c:pt idx="320">
                  <c:v>47.47</c:v>
                </c:pt>
                <c:pt idx="321">
                  <c:v>42.72</c:v>
                </c:pt>
                <c:pt idx="322">
                  <c:v>40.369999999999997</c:v>
                </c:pt>
                <c:pt idx="323">
                  <c:v>37</c:v>
                </c:pt>
                <c:pt idx="324">
                  <c:v>33.619999999999997</c:v>
                </c:pt>
                <c:pt idx="325">
                  <c:v>33.020000000000003</c:v>
                </c:pt>
                <c:pt idx="326">
                  <c:v>32.479999999999997</c:v>
                </c:pt>
                <c:pt idx="327">
                  <c:v>29.44</c:v>
                </c:pt>
                <c:pt idx="328">
                  <c:v>26.34</c:v>
                </c:pt>
                <c:pt idx="329">
                  <c:v>25.42</c:v>
                </c:pt>
                <c:pt idx="330">
                  <c:v>24.84</c:v>
                </c:pt>
                <c:pt idx="331">
                  <c:v>22.22</c:v>
                </c:pt>
                <c:pt idx="332">
                  <c:v>21.96</c:v>
                </c:pt>
                <c:pt idx="333">
                  <c:v>22.7</c:v>
                </c:pt>
                <c:pt idx="334">
                  <c:v>20.51</c:v>
                </c:pt>
                <c:pt idx="335">
                  <c:v>18.28</c:v>
                </c:pt>
                <c:pt idx="336">
                  <c:v>21.99</c:v>
                </c:pt>
                <c:pt idx="337">
                  <c:v>44.9</c:v>
                </c:pt>
                <c:pt idx="338">
                  <c:v>70.11</c:v>
                </c:pt>
                <c:pt idx="339">
                  <c:v>43.89</c:v>
                </c:pt>
                <c:pt idx="340">
                  <c:v>20.2</c:v>
                </c:pt>
                <c:pt idx="341">
                  <c:v>15.75</c:v>
                </c:pt>
                <c:pt idx="342">
                  <c:v>13.48</c:v>
                </c:pt>
                <c:pt idx="343">
                  <c:v>12.76</c:v>
                </c:pt>
                <c:pt idx="344">
                  <c:v>16.809999999999999</c:v>
                </c:pt>
                <c:pt idx="345">
                  <c:v>20</c:v>
                </c:pt>
                <c:pt idx="346">
                  <c:v>18.3</c:v>
                </c:pt>
                <c:pt idx="347">
                  <c:v>16.27</c:v>
                </c:pt>
                <c:pt idx="348">
                  <c:v>17.239999999999998</c:v>
                </c:pt>
                <c:pt idx="349">
                  <c:v>15.13</c:v>
                </c:pt>
                <c:pt idx="350">
                  <c:v>13.87</c:v>
                </c:pt>
                <c:pt idx="351">
                  <c:v>13.99</c:v>
                </c:pt>
                <c:pt idx="352">
                  <c:v>14.31</c:v>
                </c:pt>
                <c:pt idx="353">
                  <c:v>14.23</c:v>
                </c:pt>
                <c:pt idx="354">
                  <c:v>13.6</c:v>
                </c:pt>
                <c:pt idx="355">
                  <c:v>14.9</c:v>
                </c:pt>
                <c:pt idx="356">
                  <c:v>15.44</c:v>
                </c:pt>
                <c:pt idx="357">
                  <c:v>14.34</c:v>
                </c:pt>
                <c:pt idx="358">
                  <c:v>14.29</c:v>
                </c:pt>
                <c:pt idx="359">
                  <c:v>17.36</c:v>
                </c:pt>
                <c:pt idx="360">
                  <c:v>17.559999999999999</c:v>
                </c:pt>
                <c:pt idx="361">
                  <c:v>17.3</c:v>
                </c:pt>
                <c:pt idx="362">
                  <c:v>21.63</c:v>
                </c:pt>
                <c:pt idx="363">
                  <c:v>27.09</c:v>
                </c:pt>
                <c:pt idx="364">
                  <c:v>27.35</c:v>
                </c:pt>
                <c:pt idx="365">
                  <c:v>26.59</c:v>
                </c:pt>
                <c:pt idx="366">
                  <c:v>29.66</c:v>
                </c:pt>
                <c:pt idx="367">
                  <c:v>33.19</c:v>
                </c:pt>
                <c:pt idx="368">
                  <c:v>37.03</c:v>
                </c:pt>
                <c:pt idx="369">
                  <c:v>38.89</c:v>
                </c:pt>
                <c:pt idx="370">
                  <c:v>38.25</c:v>
                </c:pt>
                <c:pt idx="371">
                  <c:v>37.69</c:v>
                </c:pt>
                <c:pt idx="372">
                  <c:v>40.4</c:v>
                </c:pt>
                <c:pt idx="373">
                  <c:v>46.98</c:v>
                </c:pt>
                <c:pt idx="374">
                  <c:v>60</c:v>
                </c:pt>
                <c:pt idx="375">
                  <c:v>68.83</c:v>
                </c:pt>
                <c:pt idx="376">
                  <c:v>72.45</c:v>
                </c:pt>
                <c:pt idx="377">
                  <c:v>78.37</c:v>
                </c:pt>
                <c:pt idx="378">
                  <c:v>83.19</c:v>
                </c:pt>
                <c:pt idx="379">
                  <c:v>95.03</c:v>
                </c:pt>
                <c:pt idx="380">
                  <c:v>119.3</c:v>
                </c:pt>
                <c:pt idx="381">
                  <c:v>132.16</c:v>
                </c:pt>
                <c:pt idx="382">
                  <c:v>131.28</c:v>
                </c:pt>
                <c:pt idx="383">
                  <c:v>135.72</c:v>
                </c:pt>
                <c:pt idx="384">
                  <c:v>142.77000000000001</c:v>
                </c:pt>
                <c:pt idx="385">
                  <c:v>155.5</c:v>
                </c:pt>
                <c:pt idx="386">
                  <c:v>172.86</c:v>
                </c:pt>
                <c:pt idx="387">
                  <c:v>189.19</c:v>
                </c:pt>
                <c:pt idx="388">
                  <c:v>208.94</c:v>
                </c:pt>
                <c:pt idx="389">
                  <c:v>240.26</c:v>
                </c:pt>
                <c:pt idx="390">
                  <c:v>295.49</c:v>
                </c:pt>
                <c:pt idx="391">
                  <c:v>356.36</c:v>
                </c:pt>
                <c:pt idx="392">
                  <c:v>445.52</c:v>
                </c:pt>
                <c:pt idx="393">
                  <c:v>590.55999999999995</c:v>
                </c:pt>
                <c:pt idx="394">
                  <c:v>796.73</c:v>
                </c:pt>
                <c:pt idx="395">
                  <c:v>1263.3</c:v>
                </c:pt>
                <c:pt idx="396">
                  <c:v>4314.3999999999996</c:v>
                </c:pt>
                <c:pt idx="397">
                  <c:v>23239.26</c:v>
                </c:pt>
                <c:pt idx="398">
                  <c:v>37607.949999999997</c:v>
                </c:pt>
                <c:pt idx="399">
                  <c:v>16747.27</c:v>
                </c:pt>
                <c:pt idx="400">
                  <c:v>4027.65</c:v>
                </c:pt>
                <c:pt idx="401">
                  <c:v>1385.58</c:v>
                </c:pt>
                <c:pt idx="402">
                  <c:v>856.87</c:v>
                </c:pt>
                <c:pt idx="403">
                  <c:v>738.43</c:v>
                </c:pt>
                <c:pt idx="404">
                  <c:v>756.57</c:v>
                </c:pt>
                <c:pt idx="405">
                  <c:v>921.29</c:v>
                </c:pt>
                <c:pt idx="406">
                  <c:v>1438.54</c:v>
                </c:pt>
                <c:pt idx="407">
                  <c:v>5926.88</c:v>
                </c:pt>
                <c:pt idx="408">
                  <c:v>32452.9</c:v>
                </c:pt>
                <c:pt idx="409">
                  <c:v>46161.61</c:v>
                </c:pt>
                <c:pt idx="410">
                  <c:v>17750.52</c:v>
                </c:pt>
                <c:pt idx="411">
                  <c:v>3960.37</c:v>
                </c:pt>
                <c:pt idx="412">
                  <c:v>1263.49</c:v>
                </c:pt>
                <c:pt idx="413">
                  <c:v>673.81</c:v>
                </c:pt>
                <c:pt idx="414">
                  <c:v>457.42</c:v>
                </c:pt>
                <c:pt idx="415">
                  <c:v>336.91</c:v>
                </c:pt>
                <c:pt idx="416">
                  <c:v>251.86</c:v>
                </c:pt>
                <c:pt idx="417">
                  <c:v>197.77</c:v>
                </c:pt>
                <c:pt idx="418">
                  <c:v>162.27000000000001</c:v>
                </c:pt>
                <c:pt idx="419">
                  <c:v>138.43</c:v>
                </c:pt>
                <c:pt idx="420">
                  <c:v>119.92</c:v>
                </c:pt>
                <c:pt idx="421">
                  <c:v>106.66</c:v>
                </c:pt>
                <c:pt idx="422">
                  <c:v>96.48</c:v>
                </c:pt>
                <c:pt idx="423">
                  <c:v>87.04</c:v>
                </c:pt>
                <c:pt idx="424">
                  <c:v>76.11</c:v>
                </c:pt>
                <c:pt idx="425">
                  <c:v>68.86</c:v>
                </c:pt>
                <c:pt idx="426">
                  <c:v>63.17</c:v>
                </c:pt>
                <c:pt idx="427">
                  <c:v>57.71</c:v>
                </c:pt>
                <c:pt idx="428">
                  <c:v>53.61</c:v>
                </c:pt>
                <c:pt idx="429">
                  <c:v>50.69</c:v>
                </c:pt>
                <c:pt idx="430">
                  <c:v>46.94</c:v>
                </c:pt>
                <c:pt idx="431">
                  <c:v>44.63</c:v>
                </c:pt>
                <c:pt idx="432">
                  <c:v>39.71</c:v>
                </c:pt>
                <c:pt idx="433">
                  <c:v>37.72</c:v>
                </c:pt>
                <c:pt idx="434">
                  <c:v>33.99</c:v>
                </c:pt>
                <c:pt idx="435">
                  <c:v>30.72</c:v>
                </c:pt>
                <c:pt idx="436">
                  <c:v>31.59</c:v>
                </c:pt>
                <c:pt idx="437">
                  <c:v>29.89</c:v>
                </c:pt>
                <c:pt idx="438">
                  <c:v>29.82</c:v>
                </c:pt>
                <c:pt idx="439">
                  <c:v>28.56</c:v>
                </c:pt>
                <c:pt idx="440">
                  <c:v>28.79</c:v>
                </c:pt>
                <c:pt idx="441">
                  <c:v>28.46</c:v>
                </c:pt>
                <c:pt idx="442">
                  <c:v>27.89</c:v>
                </c:pt>
                <c:pt idx="443">
                  <c:v>26.8</c:v>
                </c:pt>
                <c:pt idx="444">
                  <c:v>26.33</c:v>
                </c:pt>
                <c:pt idx="445">
                  <c:v>26.23</c:v>
                </c:pt>
                <c:pt idx="446">
                  <c:v>25.02</c:v>
                </c:pt>
                <c:pt idx="447">
                  <c:v>24.5</c:v>
                </c:pt>
                <c:pt idx="448">
                  <c:v>26.27</c:v>
                </c:pt>
                <c:pt idx="449">
                  <c:v>24.72</c:v>
                </c:pt>
                <c:pt idx="450">
                  <c:v>28.2</c:v>
                </c:pt>
                <c:pt idx="451">
                  <c:v>33.83</c:v>
                </c:pt>
                <c:pt idx="452">
                  <c:v>40.450000000000003</c:v>
                </c:pt>
                <c:pt idx="453">
                  <c:v>39.17</c:v>
                </c:pt>
                <c:pt idx="454">
                  <c:v>39.61</c:v>
                </c:pt>
                <c:pt idx="455">
                  <c:v>42.17</c:v>
                </c:pt>
                <c:pt idx="456">
                  <c:v>50.36</c:v>
                </c:pt>
                <c:pt idx="457">
                  <c:v>55.68</c:v>
                </c:pt>
                <c:pt idx="458">
                  <c:v>56.62</c:v>
                </c:pt>
                <c:pt idx="459">
                  <c:v>59.29</c:v>
                </c:pt>
                <c:pt idx="460">
                  <c:v>67.13</c:v>
                </c:pt>
                <c:pt idx="461">
                  <c:v>69.430000000000007</c:v>
                </c:pt>
                <c:pt idx="462">
                  <c:v>73.63</c:v>
                </c:pt>
                <c:pt idx="463">
                  <c:v>78.510000000000005</c:v>
                </c:pt>
                <c:pt idx="464">
                  <c:v>87.22</c:v>
                </c:pt>
                <c:pt idx="465">
                  <c:v>98.97</c:v>
                </c:pt>
                <c:pt idx="466">
                  <c:v>119.26</c:v>
                </c:pt>
                <c:pt idx="467">
                  <c:v>147.56</c:v>
                </c:pt>
                <c:pt idx="468">
                  <c:v>191.8</c:v>
                </c:pt>
                <c:pt idx="469">
                  <c:v>261.07</c:v>
                </c:pt>
                <c:pt idx="470">
                  <c:v>403.59</c:v>
                </c:pt>
                <c:pt idx="471">
                  <c:v>808.68</c:v>
                </c:pt>
                <c:pt idx="472">
                  <c:v>3928.03</c:v>
                </c:pt>
                <c:pt idx="473">
                  <c:v>14473.4</c:v>
                </c:pt>
                <c:pt idx="474">
                  <c:v>15324.56</c:v>
                </c:pt>
                <c:pt idx="475">
                  <c:v>6397.83</c:v>
                </c:pt>
                <c:pt idx="476">
                  <c:v>1765.4</c:v>
                </c:pt>
                <c:pt idx="477">
                  <c:v>607.38</c:v>
                </c:pt>
                <c:pt idx="478">
                  <c:v>302.88</c:v>
                </c:pt>
                <c:pt idx="479">
                  <c:v>195.99</c:v>
                </c:pt>
                <c:pt idx="480">
                  <c:v>147.38</c:v>
                </c:pt>
                <c:pt idx="481">
                  <c:v>120.45</c:v>
                </c:pt>
                <c:pt idx="482">
                  <c:v>94.21</c:v>
                </c:pt>
                <c:pt idx="483">
                  <c:v>72.760000000000005</c:v>
                </c:pt>
                <c:pt idx="484">
                  <c:v>59.26</c:v>
                </c:pt>
                <c:pt idx="485">
                  <c:v>52.22</c:v>
                </c:pt>
                <c:pt idx="486">
                  <c:v>44.99</c:v>
                </c:pt>
                <c:pt idx="487">
                  <c:v>41.16</c:v>
                </c:pt>
                <c:pt idx="488">
                  <c:v>45.82</c:v>
                </c:pt>
                <c:pt idx="489">
                  <c:v>52.07</c:v>
                </c:pt>
                <c:pt idx="490">
                  <c:v>43.02</c:v>
                </c:pt>
                <c:pt idx="491">
                  <c:v>29.86</c:v>
                </c:pt>
                <c:pt idx="492">
                  <c:v>24.86</c:v>
                </c:pt>
                <c:pt idx="493">
                  <c:v>21.35</c:v>
                </c:pt>
                <c:pt idx="494">
                  <c:v>20.74</c:v>
                </c:pt>
                <c:pt idx="495">
                  <c:v>26.22</c:v>
                </c:pt>
                <c:pt idx="496">
                  <c:v>32.380000000000003</c:v>
                </c:pt>
                <c:pt idx="497">
                  <c:v>28.65</c:v>
                </c:pt>
                <c:pt idx="498">
                  <c:v>20.079999999999998</c:v>
                </c:pt>
                <c:pt idx="499">
                  <c:v>14.48</c:v>
                </c:pt>
                <c:pt idx="500">
                  <c:v>13.53</c:v>
                </c:pt>
                <c:pt idx="501">
                  <c:v>12.66</c:v>
                </c:pt>
                <c:pt idx="502">
                  <c:v>10.71</c:v>
                </c:pt>
                <c:pt idx="503">
                  <c:v>11.22</c:v>
                </c:pt>
                <c:pt idx="504">
                  <c:v>9.85</c:v>
                </c:pt>
                <c:pt idx="505">
                  <c:v>10.47</c:v>
                </c:pt>
                <c:pt idx="506">
                  <c:v>8.9499999999999993</c:v>
                </c:pt>
                <c:pt idx="507">
                  <c:v>6.98</c:v>
                </c:pt>
                <c:pt idx="508">
                  <c:v>7.17</c:v>
                </c:pt>
                <c:pt idx="509">
                  <c:v>6.84</c:v>
                </c:pt>
                <c:pt idx="510">
                  <c:v>8.2200000000000006</c:v>
                </c:pt>
                <c:pt idx="511">
                  <c:v>9.19</c:v>
                </c:pt>
                <c:pt idx="512">
                  <c:v>9.1300000000000008</c:v>
                </c:pt>
                <c:pt idx="513">
                  <c:v>7.55</c:v>
                </c:pt>
                <c:pt idx="514">
                  <c:v>6.72</c:v>
                </c:pt>
                <c:pt idx="515">
                  <c:v>5.82</c:v>
                </c:pt>
                <c:pt idx="516">
                  <c:v>6.26</c:v>
                </c:pt>
                <c:pt idx="517">
                  <c:v>6.88</c:v>
                </c:pt>
                <c:pt idx="518">
                  <c:v>6.78</c:v>
                </c:pt>
                <c:pt idx="519">
                  <c:v>5.65</c:v>
                </c:pt>
                <c:pt idx="520">
                  <c:v>5.57</c:v>
                </c:pt>
                <c:pt idx="521">
                  <c:v>4.8899999999999997</c:v>
                </c:pt>
                <c:pt idx="522">
                  <c:v>5.87</c:v>
                </c:pt>
                <c:pt idx="523">
                  <c:v>5.95</c:v>
                </c:pt>
                <c:pt idx="524">
                  <c:v>5.48</c:v>
                </c:pt>
                <c:pt idx="525">
                  <c:v>6.54</c:v>
                </c:pt>
                <c:pt idx="526">
                  <c:v>12.46</c:v>
                </c:pt>
                <c:pt idx="527">
                  <c:v>20.41</c:v>
                </c:pt>
                <c:pt idx="528">
                  <c:v>17.2</c:v>
                </c:pt>
                <c:pt idx="529">
                  <c:v>12.92</c:v>
                </c:pt>
                <c:pt idx="530">
                  <c:v>27.25</c:v>
                </c:pt>
                <c:pt idx="531">
                  <c:v>36.450000000000003</c:v>
                </c:pt>
                <c:pt idx="532">
                  <c:v>22.15</c:v>
                </c:pt>
                <c:pt idx="533">
                  <c:v>11.06</c:v>
                </c:pt>
                <c:pt idx="534">
                  <c:v>6.41</c:v>
                </c:pt>
                <c:pt idx="535">
                  <c:v>4.34</c:v>
                </c:pt>
                <c:pt idx="536">
                  <c:v>5.41</c:v>
                </c:pt>
                <c:pt idx="537">
                  <c:v>6.08</c:v>
                </c:pt>
                <c:pt idx="538">
                  <c:v>6.39</c:v>
                </c:pt>
                <c:pt idx="539">
                  <c:v>7.82</c:v>
                </c:pt>
                <c:pt idx="540">
                  <c:v>18.62</c:v>
                </c:pt>
                <c:pt idx="541">
                  <c:v>26.48</c:v>
                </c:pt>
                <c:pt idx="542">
                  <c:v>16.5</c:v>
                </c:pt>
                <c:pt idx="543">
                  <c:v>9.5500000000000007</c:v>
                </c:pt>
                <c:pt idx="544">
                  <c:v>6.65</c:v>
                </c:pt>
                <c:pt idx="545">
                  <c:v>7.46</c:v>
                </c:pt>
                <c:pt idx="546">
                  <c:v>5.53</c:v>
                </c:pt>
                <c:pt idx="547">
                  <c:v>6.62</c:v>
                </c:pt>
                <c:pt idx="548">
                  <c:v>6.27</c:v>
                </c:pt>
                <c:pt idx="549">
                  <c:v>6.44</c:v>
                </c:pt>
                <c:pt idx="550">
                  <c:v>5.88</c:v>
                </c:pt>
                <c:pt idx="551">
                  <c:v>6.94</c:v>
                </c:pt>
                <c:pt idx="552">
                  <c:v>9.14</c:v>
                </c:pt>
                <c:pt idx="553">
                  <c:v>8.61</c:v>
                </c:pt>
                <c:pt idx="554">
                  <c:v>8.65</c:v>
                </c:pt>
                <c:pt idx="555">
                  <c:v>10.24</c:v>
                </c:pt>
                <c:pt idx="556">
                  <c:v>11.97</c:v>
                </c:pt>
                <c:pt idx="557">
                  <c:v>12.94</c:v>
                </c:pt>
                <c:pt idx="558">
                  <c:v>14.08</c:v>
                </c:pt>
                <c:pt idx="559">
                  <c:v>14.98</c:v>
                </c:pt>
                <c:pt idx="560">
                  <c:v>16.78</c:v>
                </c:pt>
                <c:pt idx="561">
                  <c:v>15.1</c:v>
                </c:pt>
                <c:pt idx="562">
                  <c:v>17.399999999999999</c:v>
                </c:pt>
                <c:pt idx="563">
                  <c:v>18.25</c:v>
                </c:pt>
                <c:pt idx="564">
                  <c:v>19.89</c:v>
                </c:pt>
                <c:pt idx="565">
                  <c:v>21.06</c:v>
                </c:pt>
                <c:pt idx="566">
                  <c:v>23.36</c:v>
                </c:pt>
                <c:pt idx="567">
                  <c:v>28.5</c:v>
                </c:pt>
                <c:pt idx="568">
                  <c:v>36.86</c:v>
                </c:pt>
                <c:pt idx="569">
                  <c:v>47.51</c:v>
                </c:pt>
                <c:pt idx="570">
                  <c:v>68.25</c:v>
                </c:pt>
                <c:pt idx="571">
                  <c:v>126.65</c:v>
                </c:pt>
                <c:pt idx="572">
                  <c:v>609.39</c:v>
                </c:pt>
                <c:pt idx="573">
                  <c:v>2315.62</c:v>
                </c:pt>
                <c:pt idx="574">
                  <c:v>2668.07</c:v>
                </c:pt>
                <c:pt idx="575">
                  <c:v>1335.99</c:v>
                </c:pt>
                <c:pt idx="576">
                  <c:v>478.98</c:v>
                </c:pt>
                <c:pt idx="577">
                  <c:v>168.49</c:v>
                </c:pt>
                <c:pt idx="578">
                  <c:v>74.38</c:v>
                </c:pt>
                <c:pt idx="579">
                  <c:v>43.59</c:v>
                </c:pt>
                <c:pt idx="580">
                  <c:v>33.74</c:v>
                </c:pt>
                <c:pt idx="581">
                  <c:v>29.39</c:v>
                </c:pt>
                <c:pt idx="582">
                  <c:v>22.33</c:v>
                </c:pt>
                <c:pt idx="583">
                  <c:v>15.51</c:v>
                </c:pt>
                <c:pt idx="584">
                  <c:v>11.77</c:v>
                </c:pt>
                <c:pt idx="585">
                  <c:v>11.08</c:v>
                </c:pt>
                <c:pt idx="586">
                  <c:v>10.09</c:v>
                </c:pt>
                <c:pt idx="587">
                  <c:v>8.76</c:v>
                </c:pt>
                <c:pt idx="588">
                  <c:v>9.81</c:v>
                </c:pt>
                <c:pt idx="589">
                  <c:v>13.01</c:v>
                </c:pt>
                <c:pt idx="590">
                  <c:v>10.77</c:v>
                </c:pt>
                <c:pt idx="591">
                  <c:v>8.4</c:v>
                </c:pt>
                <c:pt idx="592">
                  <c:v>9.01</c:v>
                </c:pt>
                <c:pt idx="593">
                  <c:v>11.24</c:v>
                </c:pt>
                <c:pt idx="594">
                  <c:v>9.57</c:v>
                </c:pt>
                <c:pt idx="595">
                  <c:v>6.72</c:v>
                </c:pt>
                <c:pt idx="596">
                  <c:v>6.38</c:v>
                </c:pt>
                <c:pt idx="597">
                  <c:v>4.88</c:v>
                </c:pt>
                <c:pt idx="598">
                  <c:v>5.55</c:v>
                </c:pt>
                <c:pt idx="599">
                  <c:v>4.29</c:v>
                </c:pt>
                <c:pt idx="600">
                  <c:v>4.57</c:v>
                </c:pt>
                <c:pt idx="601">
                  <c:v>5.05</c:v>
                </c:pt>
                <c:pt idx="602">
                  <c:v>3.91</c:v>
                </c:pt>
                <c:pt idx="603">
                  <c:v>3.53</c:v>
                </c:pt>
                <c:pt idx="604">
                  <c:v>3.69</c:v>
                </c:pt>
                <c:pt idx="605">
                  <c:v>3.41</c:v>
                </c:pt>
                <c:pt idx="606">
                  <c:v>3.13</c:v>
                </c:pt>
                <c:pt idx="607">
                  <c:v>3.86</c:v>
                </c:pt>
                <c:pt idx="608">
                  <c:v>3.03</c:v>
                </c:pt>
                <c:pt idx="609">
                  <c:v>3.63</c:v>
                </c:pt>
                <c:pt idx="610">
                  <c:v>2.72</c:v>
                </c:pt>
                <c:pt idx="611">
                  <c:v>2.21</c:v>
                </c:pt>
                <c:pt idx="612">
                  <c:v>2.42</c:v>
                </c:pt>
                <c:pt idx="613">
                  <c:v>2.48</c:v>
                </c:pt>
                <c:pt idx="614">
                  <c:v>3.06</c:v>
                </c:pt>
                <c:pt idx="615">
                  <c:v>2.61</c:v>
                </c:pt>
                <c:pt idx="616">
                  <c:v>-0.3</c:v>
                </c:pt>
                <c:pt idx="617">
                  <c:v>2.46</c:v>
                </c:pt>
                <c:pt idx="618">
                  <c:v>2.2400000000000002</c:v>
                </c:pt>
                <c:pt idx="619">
                  <c:v>1.93</c:v>
                </c:pt>
                <c:pt idx="620">
                  <c:v>2.71</c:v>
                </c:pt>
                <c:pt idx="621">
                  <c:v>4.34</c:v>
                </c:pt>
                <c:pt idx="622">
                  <c:v>4.0999999999999996</c:v>
                </c:pt>
                <c:pt idx="623">
                  <c:v>3.28</c:v>
                </c:pt>
                <c:pt idx="624">
                  <c:v>4.74</c:v>
                </c:pt>
                <c:pt idx="625">
                  <c:v>6.25</c:v>
                </c:pt>
                <c:pt idx="626">
                  <c:v>5.67</c:v>
                </c:pt>
                <c:pt idx="627">
                  <c:v>3.56</c:v>
                </c:pt>
                <c:pt idx="628">
                  <c:v>2.2599999999999998</c:v>
                </c:pt>
                <c:pt idx="629">
                  <c:v>2.4900000000000002</c:v>
                </c:pt>
                <c:pt idx="630">
                  <c:v>3.04</c:v>
                </c:pt>
                <c:pt idx="631">
                  <c:v>3.2</c:v>
                </c:pt>
                <c:pt idx="632">
                  <c:v>3.11</c:v>
                </c:pt>
                <c:pt idx="633">
                  <c:v>4.05</c:v>
                </c:pt>
                <c:pt idx="634">
                  <c:v>2.31</c:v>
                </c:pt>
                <c:pt idx="635">
                  <c:v>2.46</c:v>
                </c:pt>
                <c:pt idx="636">
                  <c:v>3.97</c:v>
                </c:pt>
                <c:pt idx="637">
                  <c:v>8.9600000000000009</c:v>
                </c:pt>
                <c:pt idx="638">
                  <c:v>19.97</c:v>
                </c:pt>
                <c:pt idx="639">
                  <c:v>27.7</c:v>
                </c:pt>
                <c:pt idx="640">
                  <c:v>18.920000000000002</c:v>
                </c:pt>
                <c:pt idx="641">
                  <c:v>11.33</c:v>
                </c:pt>
                <c:pt idx="642">
                  <c:v>4.28</c:v>
                </c:pt>
                <c:pt idx="643">
                  <c:v>3.43</c:v>
                </c:pt>
                <c:pt idx="644">
                  <c:v>2.95</c:v>
                </c:pt>
                <c:pt idx="645">
                  <c:v>3.05</c:v>
                </c:pt>
                <c:pt idx="646">
                  <c:v>3.87</c:v>
                </c:pt>
                <c:pt idx="647">
                  <c:v>2.2799999999999998</c:v>
                </c:pt>
                <c:pt idx="648">
                  <c:v>1.8</c:v>
                </c:pt>
                <c:pt idx="649">
                  <c:v>2.08</c:v>
                </c:pt>
                <c:pt idx="650">
                  <c:v>2.12</c:v>
                </c:pt>
                <c:pt idx="651">
                  <c:v>2.52</c:v>
                </c:pt>
                <c:pt idx="652">
                  <c:v>2.04</c:v>
                </c:pt>
                <c:pt idx="653">
                  <c:v>1.56</c:v>
                </c:pt>
                <c:pt idx="654">
                  <c:v>2.73</c:v>
                </c:pt>
                <c:pt idx="655">
                  <c:v>1.8</c:v>
                </c:pt>
                <c:pt idx="656">
                  <c:v>3.28</c:v>
                </c:pt>
                <c:pt idx="657">
                  <c:v>2.46</c:v>
                </c:pt>
                <c:pt idx="658">
                  <c:v>2.82</c:v>
                </c:pt>
                <c:pt idx="659">
                  <c:v>1.71</c:v>
                </c:pt>
                <c:pt idx="660">
                  <c:v>2.04</c:v>
                </c:pt>
                <c:pt idx="661">
                  <c:v>1.92</c:v>
                </c:pt>
                <c:pt idx="662">
                  <c:v>1.64</c:v>
                </c:pt>
                <c:pt idx="663">
                  <c:v>1.51</c:v>
                </c:pt>
                <c:pt idx="664">
                  <c:v>5.13</c:v>
                </c:pt>
                <c:pt idx="665">
                  <c:v>9.52</c:v>
                </c:pt>
                <c:pt idx="666">
                  <c:v>9.24</c:v>
                </c:pt>
                <c:pt idx="667">
                  <c:v>6.55</c:v>
                </c:pt>
                <c:pt idx="668">
                  <c:v>5.59</c:v>
                </c:pt>
                <c:pt idx="669">
                  <c:v>3.29</c:v>
                </c:pt>
                <c:pt idx="670">
                  <c:v>2.04</c:v>
                </c:pt>
                <c:pt idx="671">
                  <c:v>3.05</c:v>
                </c:pt>
                <c:pt idx="672">
                  <c:v>3.22</c:v>
                </c:pt>
                <c:pt idx="673">
                  <c:v>1.71</c:v>
                </c:pt>
                <c:pt idx="674">
                  <c:v>2.1800000000000002</c:v>
                </c:pt>
                <c:pt idx="675">
                  <c:v>2.29</c:v>
                </c:pt>
                <c:pt idx="676">
                  <c:v>2.15</c:v>
                </c:pt>
                <c:pt idx="677">
                  <c:v>2.08</c:v>
                </c:pt>
                <c:pt idx="678">
                  <c:v>3.43</c:v>
                </c:pt>
                <c:pt idx="679">
                  <c:v>2.76</c:v>
                </c:pt>
                <c:pt idx="680">
                  <c:v>2.48</c:v>
                </c:pt>
                <c:pt idx="681">
                  <c:v>3.21</c:v>
                </c:pt>
                <c:pt idx="682">
                  <c:v>3.25</c:v>
                </c:pt>
                <c:pt idx="683">
                  <c:v>3.2</c:v>
                </c:pt>
                <c:pt idx="684">
                  <c:v>2.4900000000000002</c:v>
                </c:pt>
                <c:pt idx="685">
                  <c:v>1.59</c:v>
                </c:pt>
                <c:pt idx="686">
                  <c:v>2.97</c:v>
                </c:pt>
                <c:pt idx="687">
                  <c:v>2.12</c:v>
                </c:pt>
                <c:pt idx="688">
                  <c:v>1.95</c:v>
                </c:pt>
                <c:pt idx="689">
                  <c:v>1.39</c:v>
                </c:pt>
                <c:pt idx="690">
                  <c:v>2.0499999999999998</c:v>
                </c:pt>
                <c:pt idx="691">
                  <c:v>2.1</c:v>
                </c:pt>
                <c:pt idx="692">
                  <c:v>1.37</c:v>
                </c:pt>
                <c:pt idx="693">
                  <c:v>2.42</c:v>
                </c:pt>
                <c:pt idx="694">
                  <c:v>1.82</c:v>
                </c:pt>
                <c:pt idx="695">
                  <c:v>2.93</c:v>
                </c:pt>
                <c:pt idx="696">
                  <c:v>2.4</c:v>
                </c:pt>
                <c:pt idx="697">
                  <c:v>3.79</c:v>
                </c:pt>
                <c:pt idx="698">
                  <c:v>2.41</c:v>
                </c:pt>
                <c:pt idx="699">
                  <c:v>2.61</c:v>
                </c:pt>
                <c:pt idx="700">
                  <c:v>3.71</c:v>
                </c:pt>
                <c:pt idx="701">
                  <c:v>8.4499999999999993</c:v>
                </c:pt>
                <c:pt idx="702">
                  <c:v>9.85</c:v>
                </c:pt>
                <c:pt idx="703">
                  <c:v>9.6</c:v>
                </c:pt>
                <c:pt idx="704">
                  <c:v>7.26</c:v>
                </c:pt>
                <c:pt idx="705">
                  <c:v>4.3600000000000003</c:v>
                </c:pt>
                <c:pt idx="706">
                  <c:v>2.23</c:v>
                </c:pt>
                <c:pt idx="707">
                  <c:v>2.4500000000000002</c:v>
                </c:pt>
                <c:pt idx="708">
                  <c:v>3.63</c:v>
                </c:pt>
                <c:pt idx="709">
                  <c:v>4.37</c:v>
                </c:pt>
                <c:pt idx="710">
                  <c:v>3.89</c:v>
                </c:pt>
                <c:pt idx="711">
                  <c:v>1.83</c:v>
                </c:pt>
                <c:pt idx="712">
                  <c:v>3.57</c:v>
                </c:pt>
                <c:pt idx="713">
                  <c:v>2.6</c:v>
                </c:pt>
                <c:pt idx="714">
                  <c:v>2.77</c:v>
                </c:pt>
                <c:pt idx="715">
                  <c:v>3.56</c:v>
                </c:pt>
                <c:pt idx="716">
                  <c:v>3.83</c:v>
                </c:pt>
                <c:pt idx="717">
                  <c:v>1.93</c:v>
                </c:pt>
                <c:pt idx="718">
                  <c:v>2.2799999999999998</c:v>
                </c:pt>
                <c:pt idx="719">
                  <c:v>2.79</c:v>
                </c:pt>
                <c:pt idx="720">
                  <c:v>3.77</c:v>
                </c:pt>
                <c:pt idx="721">
                  <c:v>2.62</c:v>
                </c:pt>
                <c:pt idx="722">
                  <c:v>2.2400000000000002</c:v>
                </c:pt>
                <c:pt idx="723">
                  <c:v>3.39</c:v>
                </c:pt>
                <c:pt idx="724">
                  <c:v>3.28</c:v>
                </c:pt>
                <c:pt idx="725">
                  <c:v>2.21</c:v>
                </c:pt>
                <c:pt idx="726">
                  <c:v>1.42</c:v>
                </c:pt>
                <c:pt idx="727">
                  <c:v>2.3199999999999998</c:v>
                </c:pt>
                <c:pt idx="728">
                  <c:v>2.4500000000000002</c:v>
                </c:pt>
                <c:pt idx="729">
                  <c:v>2.23</c:v>
                </c:pt>
                <c:pt idx="730">
                  <c:v>1.84</c:v>
                </c:pt>
                <c:pt idx="731">
                  <c:v>2.4900000000000002</c:v>
                </c:pt>
                <c:pt idx="732">
                  <c:v>1.29</c:v>
                </c:pt>
                <c:pt idx="733">
                  <c:v>1.71</c:v>
                </c:pt>
                <c:pt idx="734">
                  <c:v>3.03</c:v>
                </c:pt>
                <c:pt idx="735">
                  <c:v>3.46</c:v>
                </c:pt>
                <c:pt idx="736">
                  <c:v>3.26</c:v>
                </c:pt>
                <c:pt idx="737">
                  <c:v>1.91</c:v>
                </c:pt>
                <c:pt idx="738">
                  <c:v>3.88</c:v>
                </c:pt>
                <c:pt idx="739">
                  <c:v>2.0099999999999998</c:v>
                </c:pt>
                <c:pt idx="740">
                  <c:v>1.35</c:v>
                </c:pt>
                <c:pt idx="741">
                  <c:v>1.96</c:v>
                </c:pt>
                <c:pt idx="742">
                  <c:v>3.03</c:v>
                </c:pt>
                <c:pt idx="743">
                  <c:v>2.0499999999999998</c:v>
                </c:pt>
                <c:pt idx="744">
                  <c:v>0.83</c:v>
                </c:pt>
                <c:pt idx="745">
                  <c:v>2.0499999999999998</c:v>
                </c:pt>
                <c:pt idx="746">
                  <c:v>1.88</c:v>
                </c:pt>
                <c:pt idx="747">
                  <c:v>2.02</c:v>
                </c:pt>
                <c:pt idx="748">
                  <c:v>2.14</c:v>
                </c:pt>
                <c:pt idx="749">
                  <c:v>3</c:v>
                </c:pt>
                <c:pt idx="750">
                  <c:v>2.84</c:v>
                </c:pt>
                <c:pt idx="751">
                  <c:v>1.9</c:v>
                </c:pt>
                <c:pt idx="752">
                  <c:v>2.2999999999999998</c:v>
                </c:pt>
                <c:pt idx="753">
                  <c:v>2.4500000000000002</c:v>
                </c:pt>
                <c:pt idx="754">
                  <c:v>1.36</c:v>
                </c:pt>
                <c:pt idx="755">
                  <c:v>1.65</c:v>
                </c:pt>
                <c:pt idx="756">
                  <c:v>1.82</c:v>
                </c:pt>
                <c:pt idx="757">
                  <c:v>1.8</c:v>
                </c:pt>
                <c:pt idx="758">
                  <c:v>0.12</c:v>
                </c:pt>
                <c:pt idx="759">
                  <c:v>2.0499999999999998</c:v>
                </c:pt>
                <c:pt idx="760">
                  <c:v>2.04</c:v>
                </c:pt>
                <c:pt idx="761">
                  <c:v>2.4300000000000002</c:v>
                </c:pt>
                <c:pt idx="762">
                  <c:v>0.78</c:v>
                </c:pt>
                <c:pt idx="763">
                  <c:v>1.36</c:v>
                </c:pt>
                <c:pt idx="764">
                  <c:v>2.5</c:v>
                </c:pt>
                <c:pt idx="765">
                  <c:v>1.34</c:v>
                </c:pt>
                <c:pt idx="766">
                  <c:v>0.97</c:v>
                </c:pt>
                <c:pt idx="767">
                  <c:v>1.6</c:v>
                </c:pt>
                <c:pt idx="768">
                  <c:v>2.57</c:v>
                </c:pt>
                <c:pt idx="769">
                  <c:v>1.04</c:v>
                </c:pt>
                <c:pt idx="770">
                  <c:v>0.83</c:v>
                </c:pt>
                <c:pt idx="771">
                  <c:v>1.68</c:v>
                </c:pt>
                <c:pt idx="772">
                  <c:v>2.82</c:v>
                </c:pt>
                <c:pt idx="773">
                  <c:v>2.85</c:v>
                </c:pt>
                <c:pt idx="774">
                  <c:v>2.1</c:v>
                </c:pt>
                <c:pt idx="775">
                  <c:v>3.11</c:v>
                </c:pt>
                <c:pt idx="776">
                  <c:v>2.25</c:v>
                </c:pt>
                <c:pt idx="777">
                  <c:v>0.69</c:v>
                </c:pt>
                <c:pt idx="778">
                  <c:v>1.73</c:v>
                </c:pt>
                <c:pt idx="779">
                  <c:v>2.71</c:v>
                </c:pt>
                <c:pt idx="780">
                  <c:v>1.55</c:v>
                </c:pt>
                <c:pt idx="781">
                  <c:v>1.79</c:v>
                </c:pt>
                <c:pt idx="782">
                  <c:v>4.0599999999999996</c:v>
                </c:pt>
                <c:pt idx="783">
                  <c:v>5.87</c:v>
                </c:pt>
                <c:pt idx="784">
                  <c:v>4.88</c:v>
                </c:pt>
                <c:pt idx="785">
                  <c:v>3.38</c:v>
                </c:pt>
                <c:pt idx="786">
                  <c:v>4.38</c:v>
                </c:pt>
                <c:pt idx="787">
                  <c:v>2.36</c:v>
                </c:pt>
                <c:pt idx="788">
                  <c:v>1.77</c:v>
                </c:pt>
                <c:pt idx="789">
                  <c:v>2.0699999999999998</c:v>
                </c:pt>
                <c:pt idx="790">
                  <c:v>3.63</c:v>
                </c:pt>
                <c:pt idx="791">
                  <c:v>1.72</c:v>
                </c:pt>
                <c:pt idx="792">
                  <c:v>2.2000000000000002</c:v>
                </c:pt>
                <c:pt idx="793">
                  <c:v>2.38</c:v>
                </c:pt>
                <c:pt idx="794">
                  <c:v>2.21</c:v>
                </c:pt>
                <c:pt idx="795">
                  <c:v>1.31</c:v>
                </c:pt>
                <c:pt idx="796">
                  <c:v>1.99</c:v>
                </c:pt>
                <c:pt idx="797">
                  <c:v>3.34</c:v>
                </c:pt>
                <c:pt idx="798">
                  <c:v>1.87</c:v>
                </c:pt>
                <c:pt idx="799">
                  <c:v>1.4</c:v>
                </c:pt>
                <c:pt idx="800">
                  <c:v>2.69</c:v>
                </c:pt>
                <c:pt idx="801">
                  <c:v>3.16</c:v>
                </c:pt>
                <c:pt idx="802">
                  <c:v>2.23</c:v>
                </c:pt>
                <c:pt idx="803">
                  <c:v>1.71</c:v>
                </c:pt>
                <c:pt idx="804">
                  <c:v>3.13</c:v>
                </c:pt>
                <c:pt idx="805">
                  <c:v>3.62</c:v>
                </c:pt>
                <c:pt idx="806">
                  <c:v>2.06</c:v>
                </c:pt>
                <c:pt idx="807">
                  <c:v>2.5</c:v>
                </c:pt>
                <c:pt idx="808">
                  <c:v>3.61</c:v>
                </c:pt>
                <c:pt idx="809">
                  <c:v>3.01</c:v>
                </c:pt>
                <c:pt idx="810">
                  <c:v>1.66</c:v>
                </c:pt>
                <c:pt idx="811">
                  <c:v>2.29</c:v>
                </c:pt>
                <c:pt idx="812">
                  <c:v>3.64</c:v>
                </c:pt>
                <c:pt idx="813">
                  <c:v>3.2</c:v>
                </c:pt>
                <c:pt idx="814">
                  <c:v>2.09</c:v>
                </c:pt>
                <c:pt idx="815">
                  <c:v>3.76</c:v>
                </c:pt>
                <c:pt idx="816">
                  <c:v>4.2</c:v>
                </c:pt>
                <c:pt idx="817">
                  <c:v>3.43</c:v>
                </c:pt>
                <c:pt idx="818">
                  <c:v>2.75</c:v>
                </c:pt>
                <c:pt idx="819">
                  <c:v>3.57</c:v>
                </c:pt>
                <c:pt idx="820">
                  <c:v>3.9</c:v>
                </c:pt>
                <c:pt idx="821">
                  <c:v>2.56</c:v>
                </c:pt>
                <c:pt idx="822">
                  <c:v>3.42</c:v>
                </c:pt>
                <c:pt idx="823">
                  <c:v>4.07</c:v>
                </c:pt>
                <c:pt idx="824">
                  <c:v>5.09</c:v>
                </c:pt>
                <c:pt idx="825">
                  <c:v>6.78</c:v>
                </c:pt>
                <c:pt idx="826">
                  <c:v>10.4</c:v>
                </c:pt>
                <c:pt idx="827">
                  <c:v>8.7200000000000006</c:v>
                </c:pt>
                <c:pt idx="828">
                  <c:v>6.11</c:v>
                </c:pt>
                <c:pt idx="829">
                  <c:v>5.41</c:v>
                </c:pt>
                <c:pt idx="830">
                  <c:v>4.91</c:v>
                </c:pt>
                <c:pt idx="831">
                  <c:v>4.3600000000000003</c:v>
                </c:pt>
                <c:pt idx="832">
                  <c:v>4</c:v>
                </c:pt>
                <c:pt idx="833">
                  <c:v>5.46</c:v>
                </c:pt>
                <c:pt idx="834">
                  <c:v>5.15</c:v>
                </c:pt>
                <c:pt idx="835">
                  <c:v>5.54</c:v>
                </c:pt>
                <c:pt idx="836">
                  <c:v>4.38</c:v>
                </c:pt>
                <c:pt idx="837">
                  <c:v>4.67</c:v>
                </c:pt>
                <c:pt idx="838">
                  <c:v>5.98</c:v>
                </c:pt>
                <c:pt idx="839">
                  <c:v>4.51</c:v>
                </c:pt>
                <c:pt idx="840">
                  <c:v>6.24</c:v>
                </c:pt>
                <c:pt idx="841">
                  <c:v>5.74</c:v>
                </c:pt>
                <c:pt idx="842">
                  <c:v>7.27</c:v>
                </c:pt>
                <c:pt idx="843">
                  <c:v>7.18</c:v>
                </c:pt>
                <c:pt idx="844">
                  <c:v>7.38</c:v>
                </c:pt>
                <c:pt idx="845">
                  <c:v>7.45</c:v>
                </c:pt>
                <c:pt idx="846">
                  <c:v>7.49</c:v>
                </c:pt>
                <c:pt idx="847">
                  <c:v>8.39</c:v>
                </c:pt>
                <c:pt idx="848">
                  <c:v>7.75</c:v>
                </c:pt>
                <c:pt idx="849">
                  <c:v>8.61</c:v>
                </c:pt>
                <c:pt idx="850">
                  <c:v>8.5</c:v>
                </c:pt>
                <c:pt idx="851">
                  <c:v>8.82</c:v>
                </c:pt>
                <c:pt idx="852">
                  <c:v>10.210000000000001</c:v>
                </c:pt>
                <c:pt idx="853">
                  <c:v>10.7</c:v>
                </c:pt>
                <c:pt idx="854">
                  <c:v>10.84</c:v>
                </c:pt>
                <c:pt idx="855">
                  <c:v>11.71</c:v>
                </c:pt>
                <c:pt idx="856">
                  <c:v>11.37</c:v>
                </c:pt>
                <c:pt idx="857">
                  <c:v>12.37</c:v>
                </c:pt>
                <c:pt idx="858">
                  <c:v>11.69</c:v>
                </c:pt>
                <c:pt idx="859">
                  <c:v>13.87</c:v>
                </c:pt>
                <c:pt idx="860">
                  <c:v>16.309999999999999</c:v>
                </c:pt>
                <c:pt idx="861">
                  <c:v>14.97</c:v>
                </c:pt>
                <c:pt idx="862">
                  <c:v>14.81</c:v>
                </c:pt>
                <c:pt idx="863">
                  <c:v>18.91</c:v>
                </c:pt>
                <c:pt idx="864">
                  <c:v>24.25</c:v>
                </c:pt>
                <c:pt idx="865">
                  <c:v>33.31</c:v>
                </c:pt>
                <c:pt idx="866">
                  <c:v>40.130000000000003</c:v>
                </c:pt>
                <c:pt idx="867">
                  <c:v>41.21</c:v>
                </c:pt>
                <c:pt idx="868">
                  <c:v>41.1</c:v>
                </c:pt>
                <c:pt idx="869">
                  <c:v>42.53</c:v>
                </c:pt>
                <c:pt idx="870">
                  <c:v>43.83</c:v>
                </c:pt>
                <c:pt idx="871">
                  <c:v>44.77</c:v>
                </c:pt>
                <c:pt idx="872">
                  <c:v>44.91</c:v>
                </c:pt>
                <c:pt idx="873">
                  <c:v>45.35</c:v>
                </c:pt>
                <c:pt idx="874">
                  <c:v>48.79</c:v>
                </c:pt>
                <c:pt idx="875">
                  <c:v>51.14</c:v>
                </c:pt>
                <c:pt idx="876">
                  <c:v>56.75</c:v>
                </c:pt>
                <c:pt idx="877">
                  <c:v>62.26</c:v>
                </c:pt>
                <c:pt idx="878">
                  <c:v>65.599999999999994</c:v>
                </c:pt>
                <c:pt idx="879">
                  <c:v>66.680000000000007</c:v>
                </c:pt>
                <c:pt idx="880">
                  <c:v>70.67</c:v>
                </c:pt>
                <c:pt idx="881">
                  <c:v>76.13</c:v>
                </c:pt>
                <c:pt idx="882">
                  <c:v>80.91</c:v>
                </c:pt>
                <c:pt idx="883">
                  <c:v>86.28</c:v>
                </c:pt>
                <c:pt idx="884">
                  <c:v>92.27</c:v>
                </c:pt>
                <c:pt idx="885">
                  <c:v>102.77</c:v>
                </c:pt>
                <c:pt idx="886">
                  <c:v>117.6</c:v>
                </c:pt>
                <c:pt idx="887">
                  <c:v>129.46</c:v>
                </c:pt>
                <c:pt idx="888">
                  <c:v>147.32</c:v>
                </c:pt>
                <c:pt idx="889">
                  <c:v>168.45</c:v>
                </c:pt>
                <c:pt idx="890">
                  <c:v>194.13</c:v>
                </c:pt>
                <c:pt idx="891">
                  <c:v>229.1</c:v>
                </c:pt>
                <c:pt idx="892">
                  <c:v>277.99</c:v>
                </c:pt>
                <c:pt idx="893">
                  <c:v>338.36</c:v>
                </c:pt>
                <c:pt idx="894">
                  <c:v>410.08</c:v>
                </c:pt>
                <c:pt idx="895">
                  <c:v>516.54999999999995</c:v>
                </c:pt>
                <c:pt idx="896">
                  <c:v>674.45</c:v>
                </c:pt>
                <c:pt idx="897">
                  <c:v>910.84</c:v>
                </c:pt>
                <c:pt idx="898">
                  <c:v>1316.53</c:v>
                </c:pt>
                <c:pt idx="899">
                  <c:v>2219.64</c:v>
                </c:pt>
                <c:pt idx="900">
                  <c:v>6515.64</c:v>
                </c:pt>
                <c:pt idx="901">
                  <c:v>22260.560000000001</c:v>
                </c:pt>
                <c:pt idx="902">
                  <c:v>30923.75</c:v>
                </c:pt>
                <c:pt idx="903">
                  <c:v>19209.419999999998</c:v>
                </c:pt>
                <c:pt idx="904">
                  <c:v>12965.46</c:v>
                </c:pt>
                <c:pt idx="905">
                  <c:v>9119.09</c:v>
                </c:pt>
                <c:pt idx="906">
                  <c:v>6137.67</c:v>
                </c:pt>
                <c:pt idx="907">
                  <c:v>3648.03</c:v>
                </c:pt>
                <c:pt idx="908">
                  <c:v>1994.56</c:v>
                </c:pt>
                <c:pt idx="909">
                  <c:v>1075.21</c:v>
                </c:pt>
                <c:pt idx="910">
                  <c:v>640.54</c:v>
                </c:pt>
                <c:pt idx="911">
                  <c:v>470.78</c:v>
                </c:pt>
                <c:pt idx="912">
                  <c:v>363.36</c:v>
                </c:pt>
                <c:pt idx="913">
                  <c:v>283.13</c:v>
                </c:pt>
                <c:pt idx="914">
                  <c:v>224.78</c:v>
                </c:pt>
                <c:pt idx="915">
                  <c:v>184.79</c:v>
                </c:pt>
                <c:pt idx="916">
                  <c:v>156.91999999999999</c:v>
                </c:pt>
                <c:pt idx="917">
                  <c:v>135.56</c:v>
                </c:pt>
                <c:pt idx="918">
                  <c:v>116.95</c:v>
                </c:pt>
                <c:pt idx="919">
                  <c:v>101.19</c:v>
                </c:pt>
                <c:pt idx="920">
                  <c:v>90.8</c:v>
                </c:pt>
                <c:pt idx="921">
                  <c:v>81.84</c:v>
                </c:pt>
                <c:pt idx="922">
                  <c:v>73.06</c:v>
                </c:pt>
                <c:pt idx="923">
                  <c:v>67.14</c:v>
                </c:pt>
                <c:pt idx="924">
                  <c:v>59.67</c:v>
                </c:pt>
                <c:pt idx="925">
                  <c:v>53.25</c:v>
                </c:pt>
                <c:pt idx="926">
                  <c:v>49.77</c:v>
                </c:pt>
                <c:pt idx="927">
                  <c:v>46.06</c:v>
                </c:pt>
                <c:pt idx="928">
                  <c:v>40.93</c:v>
                </c:pt>
                <c:pt idx="929">
                  <c:v>35.380000000000003</c:v>
                </c:pt>
                <c:pt idx="930">
                  <c:v>31.28</c:v>
                </c:pt>
                <c:pt idx="931">
                  <c:v>29.7</c:v>
                </c:pt>
                <c:pt idx="932">
                  <c:v>27.86</c:v>
                </c:pt>
                <c:pt idx="933">
                  <c:v>24.7</c:v>
                </c:pt>
                <c:pt idx="934">
                  <c:v>23.18</c:v>
                </c:pt>
                <c:pt idx="935">
                  <c:v>21.94</c:v>
                </c:pt>
                <c:pt idx="936">
                  <c:v>19.02</c:v>
                </c:pt>
                <c:pt idx="937">
                  <c:v>17.7</c:v>
                </c:pt>
                <c:pt idx="938">
                  <c:v>19.16</c:v>
                </c:pt>
                <c:pt idx="939">
                  <c:v>18.440000000000001</c:v>
                </c:pt>
                <c:pt idx="940">
                  <c:v>16.77</c:v>
                </c:pt>
                <c:pt idx="941">
                  <c:v>16.399999999999999</c:v>
                </c:pt>
                <c:pt idx="942">
                  <c:v>17.899999999999999</c:v>
                </c:pt>
                <c:pt idx="943">
                  <c:v>19.05</c:v>
                </c:pt>
                <c:pt idx="944">
                  <c:v>19.91</c:v>
                </c:pt>
                <c:pt idx="945">
                  <c:v>20.92</c:v>
                </c:pt>
                <c:pt idx="946">
                  <c:v>21.02</c:v>
                </c:pt>
                <c:pt idx="947">
                  <c:v>19.57</c:v>
                </c:pt>
                <c:pt idx="948">
                  <c:v>18.760000000000002</c:v>
                </c:pt>
                <c:pt idx="949">
                  <c:v>19.61</c:v>
                </c:pt>
                <c:pt idx="950">
                  <c:v>18.59</c:v>
                </c:pt>
                <c:pt idx="951">
                  <c:v>19.11</c:v>
                </c:pt>
                <c:pt idx="952">
                  <c:v>19.46</c:v>
                </c:pt>
                <c:pt idx="953">
                  <c:v>20.75</c:v>
                </c:pt>
                <c:pt idx="954">
                  <c:v>24.84</c:v>
                </c:pt>
                <c:pt idx="955">
                  <c:v>38.96</c:v>
                </c:pt>
                <c:pt idx="956">
                  <c:v>63.76</c:v>
                </c:pt>
                <c:pt idx="957">
                  <c:v>62.43</c:v>
                </c:pt>
                <c:pt idx="958">
                  <c:v>51.14</c:v>
                </c:pt>
                <c:pt idx="959">
                  <c:v>46.51</c:v>
                </c:pt>
                <c:pt idx="960">
                  <c:v>42.18</c:v>
                </c:pt>
                <c:pt idx="961">
                  <c:v>36.46</c:v>
                </c:pt>
                <c:pt idx="962">
                  <c:v>31.51</c:v>
                </c:pt>
                <c:pt idx="963">
                  <c:v>28.79</c:v>
                </c:pt>
                <c:pt idx="964">
                  <c:v>28.24</c:v>
                </c:pt>
                <c:pt idx="965">
                  <c:v>28.87</c:v>
                </c:pt>
                <c:pt idx="966">
                  <c:v>30.91</c:v>
                </c:pt>
                <c:pt idx="967">
                  <c:v>33.57</c:v>
                </c:pt>
                <c:pt idx="968">
                  <c:v>38.42</c:v>
                </c:pt>
                <c:pt idx="969">
                  <c:v>44.79</c:v>
                </c:pt>
                <c:pt idx="970">
                  <c:v>53.65</c:v>
                </c:pt>
                <c:pt idx="971">
                  <c:v>66.98</c:v>
                </c:pt>
                <c:pt idx="972">
                  <c:v>82.72</c:v>
                </c:pt>
                <c:pt idx="973">
                  <c:v>106.96</c:v>
                </c:pt>
                <c:pt idx="974">
                  <c:v>141.47999999999999</c:v>
                </c:pt>
                <c:pt idx="975">
                  <c:v>194.22</c:v>
                </c:pt>
                <c:pt idx="976">
                  <c:v>289.44</c:v>
                </c:pt>
                <c:pt idx="977">
                  <c:v>564.29999999999995</c:v>
                </c:pt>
                <c:pt idx="978">
                  <c:v>1735.51</c:v>
                </c:pt>
                <c:pt idx="979">
                  <c:v>3360.52</c:v>
                </c:pt>
                <c:pt idx="980">
                  <c:v>3142.29</c:v>
                </c:pt>
                <c:pt idx="981">
                  <c:v>2342.11</c:v>
                </c:pt>
                <c:pt idx="982">
                  <c:v>1913.52</c:v>
                </c:pt>
                <c:pt idx="983">
                  <c:v>1519.87</c:v>
                </c:pt>
                <c:pt idx="984">
                  <c:v>1108.52</c:v>
                </c:pt>
                <c:pt idx="985">
                  <c:v>705.07</c:v>
                </c:pt>
                <c:pt idx="986">
                  <c:v>410.72</c:v>
                </c:pt>
                <c:pt idx="987">
                  <c:v>228.82</c:v>
                </c:pt>
                <c:pt idx="988">
                  <c:v>134.85</c:v>
                </c:pt>
                <c:pt idx="989">
                  <c:v>96.87</c:v>
                </c:pt>
                <c:pt idx="990">
                  <c:v>74.87</c:v>
                </c:pt>
                <c:pt idx="991">
                  <c:v>58.32</c:v>
                </c:pt>
                <c:pt idx="992">
                  <c:v>45.98</c:v>
                </c:pt>
                <c:pt idx="993">
                  <c:v>38.4</c:v>
                </c:pt>
                <c:pt idx="994">
                  <c:v>31.95</c:v>
                </c:pt>
                <c:pt idx="995">
                  <c:v>28.39</c:v>
                </c:pt>
                <c:pt idx="996">
                  <c:v>23.93</c:v>
                </c:pt>
                <c:pt idx="997">
                  <c:v>20.72</c:v>
                </c:pt>
                <c:pt idx="998">
                  <c:v>18.440000000000001</c:v>
                </c:pt>
                <c:pt idx="999">
                  <c:v>16.66</c:v>
                </c:pt>
                <c:pt idx="1000">
                  <c:v>15.57</c:v>
                </c:pt>
                <c:pt idx="1001">
                  <c:v>13.18</c:v>
                </c:pt>
                <c:pt idx="1002">
                  <c:v>11.98</c:v>
                </c:pt>
                <c:pt idx="1003">
                  <c:v>10.029999999999999</c:v>
                </c:pt>
                <c:pt idx="1004">
                  <c:v>9.01</c:v>
                </c:pt>
                <c:pt idx="1005">
                  <c:v>8.73</c:v>
                </c:pt>
                <c:pt idx="1006">
                  <c:v>7.58</c:v>
                </c:pt>
                <c:pt idx="1007">
                  <c:v>6.97</c:v>
                </c:pt>
                <c:pt idx="1008">
                  <c:v>7.33</c:v>
                </c:pt>
                <c:pt idx="1009">
                  <c:v>5.48</c:v>
                </c:pt>
                <c:pt idx="1010">
                  <c:v>5.85</c:v>
                </c:pt>
                <c:pt idx="1011">
                  <c:v>5.19</c:v>
                </c:pt>
                <c:pt idx="1012">
                  <c:v>5.2</c:v>
                </c:pt>
                <c:pt idx="1013">
                  <c:v>4.68</c:v>
                </c:pt>
                <c:pt idx="1014">
                  <c:v>4.6500000000000004</c:v>
                </c:pt>
                <c:pt idx="1015">
                  <c:v>4.0199999999999996</c:v>
                </c:pt>
                <c:pt idx="1016">
                  <c:v>3.07</c:v>
                </c:pt>
                <c:pt idx="1017">
                  <c:v>3.6</c:v>
                </c:pt>
                <c:pt idx="1018">
                  <c:v>3.66</c:v>
                </c:pt>
                <c:pt idx="1019">
                  <c:v>4.29</c:v>
                </c:pt>
                <c:pt idx="1020">
                  <c:v>3.69</c:v>
                </c:pt>
                <c:pt idx="1021">
                  <c:v>2.2400000000000002</c:v>
                </c:pt>
                <c:pt idx="1022">
                  <c:v>4.01</c:v>
                </c:pt>
                <c:pt idx="1023">
                  <c:v>3.48</c:v>
                </c:pt>
                <c:pt idx="1024">
                  <c:v>2.81</c:v>
                </c:pt>
                <c:pt idx="1025">
                  <c:v>2.87</c:v>
                </c:pt>
                <c:pt idx="1026">
                  <c:v>3.8</c:v>
                </c:pt>
                <c:pt idx="1027">
                  <c:v>3.75</c:v>
                </c:pt>
                <c:pt idx="1028">
                  <c:v>3.88</c:v>
                </c:pt>
                <c:pt idx="1029">
                  <c:v>4.8099999999999996</c:v>
                </c:pt>
                <c:pt idx="1030">
                  <c:v>10.62</c:v>
                </c:pt>
                <c:pt idx="1031">
                  <c:v>19.53</c:v>
                </c:pt>
                <c:pt idx="1032">
                  <c:v>21.62</c:v>
                </c:pt>
                <c:pt idx="1033">
                  <c:v>18.11</c:v>
                </c:pt>
                <c:pt idx="1034">
                  <c:v>16.5</c:v>
                </c:pt>
                <c:pt idx="1035">
                  <c:v>14.2</c:v>
                </c:pt>
                <c:pt idx="1036">
                  <c:v>11.86</c:v>
                </c:pt>
                <c:pt idx="1037">
                  <c:v>9.06</c:v>
                </c:pt>
                <c:pt idx="1038">
                  <c:v>6.39</c:v>
                </c:pt>
                <c:pt idx="1039">
                  <c:v>4.08</c:v>
                </c:pt>
                <c:pt idx="1040">
                  <c:v>-0.52</c:v>
                </c:pt>
                <c:pt idx="1041">
                  <c:v>0.31</c:v>
                </c:pt>
                <c:pt idx="1042">
                  <c:v>0.02</c:v>
                </c:pt>
                <c:pt idx="1043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6-4CD8-895F-9F6781BF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6536"/>
        <c:axId val="511678336"/>
      </c:scatterChart>
      <c:valAx>
        <c:axId val="51168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678336"/>
        <c:crosses val="autoZero"/>
        <c:crossBetween val="midCat"/>
      </c:valAx>
      <c:valAx>
        <c:axId val="5116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68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Spectres!$B$201:$B$204</c:f>
              <c:numCache>
                <c:formatCode>General</c:formatCode>
                <c:ptCount val="4"/>
                <c:pt idx="0">
                  <c:v>189</c:v>
                </c:pt>
                <c:pt idx="1">
                  <c:v>190</c:v>
                </c:pt>
                <c:pt idx="2">
                  <c:v>191</c:v>
                </c:pt>
                <c:pt idx="3">
                  <c:v>192</c:v>
                </c:pt>
              </c:numCache>
            </c:numRef>
          </c:xVal>
          <c:yVal>
            <c:numRef>
              <c:f>Spectres!$C$201:$C$204</c:f>
              <c:numCache>
                <c:formatCode>General</c:formatCode>
                <c:ptCount val="4"/>
                <c:pt idx="0">
                  <c:v>4190.74</c:v>
                </c:pt>
                <c:pt idx="1">
                  <c:v>19809.43</c:v>
                </c:pt>
                <c:pt idx="2">
                  <c:v>26620.080000000002</c:v>
                </c:pt>
                <c:pt idx="3">
                  <c:v>8725.01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A-4805-A02C-1099F349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27808"/>
        <c:axId val="765225512"/>
      </c:scatterChart>
      <c:valAx>
        <c:axId val="7652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25512"/>
        <c:crosses val="autoZero"/>
        <c:crossBetween val="midCat"/>
      </c:valAx>
      <c:valAx>
        <c:axId val="7652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Spectres!$B$208:$B$212</c:f>
              <c:numCache>
                <c:formatCode>General</c:formatCode>
                <c:ptCount val="5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</c:numCache>
            </c:numRef>
          </c:xVal>
          <c:yVal>
            <c:numRef>
              <c:f>Spectres!$C$208:$C$212</c:f>
              <c:numCache>
                <c:formatCode>General</c:formatCode>
                <c:ptCount val="5"/>
                <c:pt idx="0">
                  <c:v>4466</c:v>
                </c:pt>
                <c:pt idx="1">
                  <c:v>27751.74</c:v>
                </c:pt>
                <c:pt idx="2">
                  <c:v>60344.18</c:v>
                </c:pt>
                <c:pt idx="3">
                  <c:v>32066.25</c:v>
                </c:pt>
                <c:pt idx="4">
                  <c:v>4961.24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6-4A72-8959-89D4D07D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27808"/>
        <c:axId val="765225512"/>
      </c:scatterChart>
      <c:valAx>
        <c:axId val="7652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25512"/>
        <c:crosses val="autoZero"/>
        <c:crossBetween val="midCat"/>
      </c:valAx>
      <c:valAx>
        <c:axId val="7652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Spectres!$A$304:$A$307</c:f>
              <c:numCache>
                <c:formatCode>General</c:formatCode>
                <c:ptCount val="4"/>
                <c:pt idx="0">
                  <c:v>826.14400000000001</c:v>
                </c:pt>
                <c:pt idx="1">
                  <c:v>826.29899999999998</c:v>
                </c:pt>
                <c:pt idx="2">
                  <c:v>826.45299999999997</c:v>
                </c:pt>
                <c:pt idx="3">
                  <c:v>826.60699999999997</c:v>
                </c:pt>
              </c:numCache>
            </c:numRef>
          </c:xVal>
          <c:yVal>
            <c:numRef>
              <c:f>Spectres!$C$304:$C$307</c:f>
              <c:numCache>
                <c:formatCode>General</c:formatCode>
                <c:ptCount val="4"/>
                <c:pt idx="0">
                  <c:v>5371.62</c:v>
                </c:pt>
                <c:pt idx="1">
                  <c:v>27324.03</c:v>
                </c:pt>
                <c:pt idx="2">
                  <c:v>34213.18</c:v>
                </c:pt>
                <c:pt idx="3">
                  <c:v>11303.39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2-40E9-8296-A96D9645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46176"/>
        <c:axId val="765246832"/>
      </c:scatterChart>
      <c:valAx>
        <c:axId val="7652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46832"/>
        <c:crosses val="autoZero"/>
        <c:crossBetween val="midCat"/>
      </c:valAx>
      <c:valAx>
        <c:axId val="7652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4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Spectres!$B$304:$B$307</c:f>
              <c:numCache>
                <c:formatCode>General</c:formatCode>
                <c:ptCount val="4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</c:numCache>
            </c:numRef>
          </c:xVal>
          <c:yVal>
            <c:numRef>
              <c:f>Spectres!$C$304:$C$307</c:f>
              <c:numCache>
                <c:formatCode>General</c:formatCode>
                <c:ptCount val="4"/>
                <c:pt idx="0">
                  <c:v>5371.62</c:v>
                </c:pt>
                <c:pt idx="1">
                  <c:v>27324.03</c:v>
                </c:pt>
                <c:pt idx="2">
                  <c:v>34213.18</c:v>
                </c:pt>
                <c:pt idx="3">
                  <c:v>11303.39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4-4E27-BAA1-F87C1D3F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78648"/>
        <c:axId val="765272416"/>
      </c:scatterChart>
      <c:valAx>
        <c:axId val="7652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72416"/>
        <c:crosses val="autoZero"/>
        <c:crossBetween val="midCat"/>
      </c:valAx>
      <c:valAx>
        <c:axId val="765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Spectres!$A$399:$A$401</c:f>
              <c:numCache>
                <c:formatCode>General</c:formatCode>
                <c:ptCount val="3"/>
                <c:pt idx="0">
                  <c:v>840.65</c:v>
                </c:pt>
                <c:pt idx="1">
                  <c:v>840.80100000000004</c:v>
                </c:pt>
                <c:pt idx="2">
                  <c:v>840.952</c:v>
                </c:pt>
              </c:numCache>
            </c:numRef>
          </c:xVal>
          <c:yVal>
            <c:numRef>
              <c:f>Spectres!$C$399:$C$401</c:f>
              <c:numCache>
                <c:formatCode>General</c:formatCode>
                <c:ptCount val="3"/>
                <c:pt idx="0">
                  <c:v>23239.26</c:v>
                </c:pt>
                <c:pt idx="1">
                  <c:v>37607.949999999997</c:v>
                </c:pt>
                <c:pt idx="2">
                  <c:v>16747.27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B-4692-A971-397C35AC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23632"/>
        <c:axId val="521222648"/>
      </c:scatterChart>
      <c:valAx>
        <c:axId val="5212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222648"/>
        <c:crosses val="autoZero"/>
        <c:crossBetween val="midCat"/>
      </c:valAx>
      <c:valAx>
        <c:axId val="5212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2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Spectres!$A$410:$A$412</c:f>
              <c:numCache>
                <c:formatCode>General</c:formatCode>
                <c:ptCount val="3"/>
                <c:pt idx="0">
                  <c:v>842.30799999999999</c:v>
                </c:pt>
                <c:pt idx="1">
                  <c:v>842.45799999999997</c:v>
                </c:pt>
                <c:pt idx="2">
                  <c:v>842.60900000000004</c:v>
                </c:pt>
              </c:numCache>
            </c:numRef>
          </c:xVal>
          <c:yVal>
            <c:numRef>
              <c:f>Spectres!$C$410:$C$412</c:f>
              <c:numCache>
                <c:formatCode>General</c:formatCode>
                <c:ptCount val="3"/>
                <c:pt idx="0">
                  <c:v>32452.9</c:v>
                </c:pt>
                <c:pt idx="1">
                  <c:v>46161.61</c:v>
                </c:pt>
                <c:pt idx="2">
                  <c:v>17750.52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5-409E-A9AD-C70B561D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59824"/>
        <c:axId val="761860152"/>
      </c:scatterChart>
      <c:valAx>
        <c:axId val="7618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860152"/>
        <c:crosses val="autoZero"/>
        <c:crossBetween val="midCat"/>
      </c:valAx>
      <c:valAx>
        <c:axId val="7618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8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Spectres!$B$399:$B$401</c:f>
              <c:numCache>
                <c:formatCode>General</c:formatCode>
                <c:ptCount val="3"/>
                <c:pt idx="0">
                  <c:v>387</c:v>
                </c:pt>
                <c:pt idx="1">
                  <c:v>388</c:v>
                </c:pt>
                <c:pt idx="2">
                  <c:v>389</c:v>
                </c:pt>
              </c:numCache>
            </c:numRef>
          </c:xVal>
          <c:yVal>
            <c:numRef>
              <c:f>Spectres!$C$399:$C$401</c:f>
              <c:numCache>
                <c:formatCode>General</c:formatCode>
                <c:ptCount val="3"/>
                <c:pt idx="0">
                  <c:v>23239.26</c:v>
                </c:pt>
                <c:pt idx="1">
                  <c:v>37607.949999999997</c:v>
                </c:pt>
                <c:pt idx="2">
                  <c:v>16747.27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D-49A6-B4B8-BB978FC4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51216"/>
        <c:axId val="768952200"/>
      </c:scatterChart>
      <c:valAx>
        <c:axId val="7689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952200"/>
        <c:crosses val="autoZero"/>
        <c:crossBetween val="midCat"/>
      </c:valAx>
      <c:valAx>
        <c:axId val="76895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9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Spectres!$B$410:$B$412</c:f>
              <c:numCache>
                <c:formatCode>General</c:formatCode>
                <c:ptCount val="3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</c:numCache>
            </c:numRef>
          </c:xVal>
          <c:yVal>
            <c:numRef>
              <c:f>Spectres!$C$410:$C$412</c:f>
              <c:numCache>
                <c:formatCode>General</c:formatCode>
                <c:ptCount val="3"/>
                <c:pt idx="0">
                  <c:v>32452.9</c:v>
                </c:pt>
                <c:pt idx="1">
                  <c:v>46161.61</c:v>
                </c:pt>
                <c:pt idx="2">
                  <c:v>17750.52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0-4B66-8045-BC31262D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32152"/>
        <c:axId val="768833792"/>
      </c:scatterChart>
      <c:valAx>
        <c:axId val="76883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833792"/>
        <c:crosses val="autoZero"/>
        <c:crossBetween val="midCat"/>
      </c:valAx>
      <c:valAx>
        <c:axId val="7688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83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009908136482939"/>
                  <c:y val="0.1349074074074074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Spectres!$A$474:$A$477</c:f>
              <c:numCache>
                <c:formatCode>General</c:formatCode>
                <c:ptCount val="4"/>
                <c:pt idx="0">
                  <c:v>851.86699999999996</c:v>
                </c:pt>
                <c:pt idx="1">
                  <c:v>852.01499999999999</c:v>
                </c:pt>
                <c:pt idx="2">
                  <c:v>852.16399999999999</c:v>
                </c:pt>
                <c:pt idx="3">
                  <c:v>852.31200000000001</c:v>
                </c:pt>
              </c:numCache>
            </c:numRef>
          </c:xVal>
          <c:yVal>
            <c:numRef>
              <c:f>Spectres!$C$474:$C$477</c:f>
              <c:numCache>
                <c:formatCode>General</c:formatCode>
                <c:ptCount val="4"/>
                <c:pt idx="0">
                  <c:v>3928.03</c:v>
                </c:pt>
                <c:pt idx="1">
                  <c:v>14473.4</c:v>
                </c:pt>
                <c:pt idx="2">
                  <c:v>15324.56</c:v>
                </c:pt>
                <c:pt idx="3">
                  <c:v>6397.83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5-48EB-8DFB-02F226D5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00048"/>
        <c:axId val="768900376"/>
      </c:scatterChart>
      <c:valAx>
        <c:axId val="7689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900376"/>
        <c:crosses val="autoZero"/>
        <c:crossBetween val="midCat"/>
      </c:valAx>
      <c:valAx>
        <c:axId val="7689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90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19776902887139"/>
                  <c:y val="0.2055777923592884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Spectres!$B$474:$B$477</c:f>
              <c:numCache>
                <c:formatCode>General</c:formatCode>
                <c:ptCount val="4"/>
                <c:pt idx="0">
                  <c:v>462</c:v>
                </c:pt>
                <c:pt idx="1">
                  <c:v>463</c:v>
                </c:pt>
                <c:pt idx="2">
                  <c:v>464</c:v>
                </c:pt>
                <c:pt idx="3">
                  <c:v>465</c:v>
                </c:pt>
              </c:numCache>
            </c:numRef>
          </c:xVal>
          <c:yVal>
            <c:numRef>
              <c:f>Spectres!$C$474:$C$477</c:f>
              <c:numCache>
                <c:formatCode>General</c:formatCode>
                <c:ptCount val="4"/>
                <c:pt idx="0">
                  <c:v>3928.03</c:v>
                </c:pt>
                <c:pt idx="1">
                  <c:v>14473.4</c:v>
                </c:pt>
                <c:pt idx="2">
                  <c:v>15324.56</c:v>
                </c:pt>
                <c:pt idx="3">
                  <c:v>6397.83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3-477F-8F9A-9E1EE020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83896"/>
        <c:axId val="765288816"/>
      </c:scatterChart>
      <c:valAx>
        <c:axId val="7652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88816"/>
        <c:crosses val="autoZero"/>
        <c:crossBetween val="midCat"/>
      </c:valAx>
      <c:valAx>
        <c:axId val="765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6721347331583549E-3"/>
                  <c:y val="-0.2131897054534849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Spectres!$B$104:$B$107</c:f>
              <c:numCache>
                <c:formatCode>General</c:formatCode>
                <c:ptCount val="4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</c:numCache>
            </c:numRef>
          </c:xVal>
          <c:yVal>
            <c:numRef>
              <c:f>Spectres!$C$104:$C$107</c:f>
              <c:numCache>
                <c:formatCode>General</c:formatCode>
                <c:ptCount val="4"/>
                <c:pt idx="0">
                  <c:v>3708.35</c:v>
                </c:pt>
                <c:pt idx="1">
                  <c:v>15137.97</c:v>
                </c:pt>
                <c:pt idx="2">
                  <c:v>14968.98</c:v>
                </c:pt>
                <c:pt idx="3">
                  <c:v>2662.79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F-4ED6-978D-1A33368C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11152"/>
        <c:axId val="508411480"/>
      </c:scatterChart>
      <c:valAx>
        <c:axId val="5084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411480"/>
        <c:crosses val="autoZero"/>
        <c:crossBetween val="midCat"/>
      </c:valAx>
      <c:valAx>
        <c:axId val="50841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4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Spectres!$A$574:$A$577</c:f>
              <c:numCache>
                <c:formatCode>General</c:formatCode>
                <c:ptCount val="4"/>
                <c:pt idx="0">
                  <c:v>866.50400000000002</c:v>
                </c:pt>
                <c:pt idx="1">
                  <c:v>866.64800000000002</c:v>
                </c:pt>
                <c:pt idx="2">
                  <c:v>866.79300000000001</c:v>
                </c:pt>
                <c:pt idx="3">
                  <c:v>866.93700000000001</c:v>
                </c:pt>
              </c:numCache>
            </c:numRef>
          </c:xVal>
          <c:yVal>
            <c:numRef>
              <c:f>Spectres!$C$574:$C$577</c:f>
              <c:numCache>
                <c:formatCode>General</c:formatCode>
                <c:ptCount val="4"/>
                <c:pt idx="0">
                  <c:v>609.39</c:v>
                </c:pt>
                <c:pt idx="1">
                  <c:v>2315.62</c:v>
                </c:pt>
                <c:pt idx="2">
                  <c:v>2668.07</c:v>
                </c:pt>
                <c:pt idx="3">
                  <c:v>1335.99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B-4DBD-A83C-5694A6FFD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24856"/>
        <c:axId val="765227152"/>
      </c:scatterChart>
      <c:valAx>
        <c:axId val="76522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27152"/>
        <c:crosses val="autoZero"/>
        <c:crossBetween val="midCat"/>
      </c:valAx>
      <c:valAx>
        <c:axId val="7652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2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Spectres!$B$574:$B$577</c:f>
              <c:numCache>
                <c:formatCode>General</c:formatCode>
                <c:ptCount val="4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</c:numCache>
            </c:numRef>
          </c:xVal>
          <c:yVal>
            <c:numRef>
              <c:f>Spectres!$C$574:$C$577</c:f>
              <c:numCache>
                <c:formatCode>General</c:formatCode>
                <c:ptCount val="4"/>
                <c:pt idx="0">
                  <c:v>609.39</c:v>
                </c:pt>
                <c:pt idx="1">
                  <c:v>2315.62</c:v>
                </c:pt>
                <c:pt idx="2">
                  <c:v>2668.07</c:v>
                </c:pt>
                <c:pt idx="3">
                  <c:v>1335.99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3-49BE-8003-B6241A2A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38976"/>
        <c:axId val="754039960"/>
      </c:scatterChart>
      <c:valAx>
        <c:axId val="7540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039960"/>
        <c:crosses val="autoZero"/>
        <c:crossBetween val="midCat"/>
      </c:valAx>
      <c:valAx>
        <c:axId val="7540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0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001312335958008E-2"/>
                  <c:y val="0.2559390492855059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Spectres!$A$902:$A$905</c:f>
              <c:numCache>
                <c:formatCode>General</c:formatCode>
                <c:ptCount val="4"/>
                <c:pt idx="0">
                  <c:v>911.96299999999997</c:v>
                </c:pt>
                <c:pt idx="1">
                  <c:v>912.09500000000003</c:v>
                </c:pt>
                <c:pt idx="2">
                  <c:v>912.22799999999995</c:v>
                </c:pt>
                <c:pt idx="3">
                  <c:v>912.36099999999999</c:v>
                </c:pt>
              </c:numCache>
            </c:numRef>
          </c:xVal>
          <c:yVal>
            <c:numRef>
              <c:f>Spectres!$C$902:$C$905</c:f>
              <c:numCache>
                <c:formatCode>General</c:formatCode>
                <c:ptCount val="4"/>
                <c:pt idx="0">
                  <c:v>6515.64</c:v>
                </c:pt>
                <c:pt idx="1">
                  <c:v>22260.560000000001</c:v>
                </c:pt>
                <c:pt idx="2">
                  <c:v>30923.75</c:v>
                </c:pt>
                <c:pt idx="3">
                  <c:v>19209.419999999998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F-4546-ADC7-3A101CA6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01608"/>
        <c:axId val="765298984"/>
      </c:scatterChart>
      <c:valAx>
        <c:axId val="7653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298984"/>
        <c:crosses val="autoZero"/>
        <c:crossBetween val="midCat"/>
      </c:valAx>
      <c:valAx>
        <c:axId val="7652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30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0994531933508311E-2"/>
                  <c:y val="0.2204133858267716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Spectres!$B$902:$B$905</c:f>
              <c:numCache>
                <c:formatCode>General</c:formatCode>
                <c:ptCount val="4"/>
                <c:pt idx="0">
                  <c:v>890</c:v>
                </c:pt>
                <c:pt idx="1">
                  <c:v>891</c:v>
                </c:pt>
                <c:pt idx="2">
                  <c:v>892</c:v>
                </c:pt>
                <c:pt idx="3">
                  <c:v>893</c:v>
                </c:pt>
              </c:numCache>
            </c:numRef>
          </c:xVal>
          <c:yVal>
            <c:numRef>
              <c:f>Spectres!$C$902:$C$905</c:f>
              <c:numCache>
                <c:formatCode>General</c:formatCode>
                <c:ptCount val="4"/>
                <c:pt idx="0">
                  <c:v>6515.64</c:v>
                </c:pt>
                <c:pt idx="1">
                  <c:v>22260.560000000001</c:v>
                </c:pt>
                <c:pt idx="2">
                  <c:v>30923.75</c:v>
                </c:pt>
                <c:pt idx="3">
                  <c:v>19209.419999999998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3-4534-B4ED-9261DBB3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96480"/>
        <c:axId val="507499432"/>
      </c:scatterChart>
      <c:valAx>
        <c:axId val="5074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99432"/>
        <c:crosses val="autoZero"/>
        <c:crossBetween val="midCat"/>
      </c:valAx>
      <c:valAx>
        <c:axId val="5074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Spectres!$A$980:$A$982</c:f>
              <c:numCache>
                <c:formatCode>General</c:formatCode>
                <c:ptCount val="3"/>
                <c:pt idx="0">
                  <c:v>922.20299999999997</c:v>
                </c:pt>
                <c:pt idx="1">
                  <c:v>922.33299999999997</c:v>
                </c:pt>
                <c:pt idx="2">
                  <c:v>922.46299999999997</c:v>
                </c:pt>
              </c:numCache>
            </c:numRef>
          </c:xVal>
          <c:yVal>
            <c:numRef>
              <c:f>Spectres!$C$980:$C$982</c:f>
              <c:numCache>
                <c:formatCode>General</c:formatCode>
                <c:ptCount val="3"/>
                <c:pt idx="0">
                  <c:v>1735.51</c:v>
                </c:pt>
                <c:pt idx="1">
                  <c:v>3360.52</c:v>
                </c:pt>
                <c:pt idx="2">
                  <c:v>3142.29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8-46A1-95F3-37F04CBC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57448"/>
        <c:axId val="507454168"/>
      </c:scatterChart>
      <c:valAx>
        <c:axId val="50745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54168"/>
        <c:crosses val="autoZero"/>
        <c:crossBetween val="midCat"/>
      </c:valAx>
      <c:valAx>
        <c:axId val="5074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5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Spectres!$B$980:$B$982</c:f>
              <c:numCache>
                <c:formatCode>General</c:formatCode>
                <c:ptCount val="3"/>
                <c:pt idx="0">
                  <c:v>968</c:v>
                </c:pt>
                <c:pt idx="1">
                  <c:v>969</c:v>
                </c:pt>
                <c:pt idx="2">
                  <c:v>970</c:v>
                </c:pt>
              </c:numCache>
            </c:numRef>
          </c:xVal>
          <c:yVal>
            <c:numRef>
              <c:f>Spectres!$C$980:$C$982</c:f>
              <c:numCache>
                <c:formatCode>General</c:formatCode>
                <c:ptCount val="3"/>
                <c:pt idx="0">
                  <c:v>1735.51</c:v>
                </c:pt>
                <c:pt idx="1">
                  <c:v>3360.52</c:v>
                </c:pt>
                <c:pt idx="2">
                  <c:v>3142.29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8-4566-A469-7A936D4F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95496"/>
        <c:axId val="507495824"/>
      </c:scatterChart>
      <c:valAx>
        <c:axId val="50749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95824"/>
        <c:crosses val="autoZero"/>
        <c:crossBetween val="midCat"/>
      </c:valAx>
      <c:valAx>
        <c:axId val="5074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9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Vraie / Coefficients normalisés(Int. de conf. 95%)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3.501289432070509E-3</c:v>
                </c:pt>
                <c:pt idx="1">
                  <c:v>8.9695370532057728E-3</c:v>
                </c:pt>
                <c:pt idx="2">
                  <c:v>5.6909712108810595E-3</c:v>
                </c:pt>
              </c:numLit>
            </c:plus>
            <c:minus>
              <c:numLit>
                <c:formatCode>General</c:formatCode>
                <c:ptCount val="3"/>
                <c:pt idx="0">
                  <c:v>3.501289432070509E-3</c:v>
                </c:pt>
                <c:pt idx="1">
                  <c:v>8.9695370532057728E-3</c:v>
                </c:pt>
                <c:pt idx="2">
                  <c:v>5.6909712108810595E-3</c:v>
                </c:pt>
              </c:numLit>
            </c:minus>
          </c:errBars>
          <c:cat>
            <c:strRef>
              <c:f>'Régression linéaire'!$B$73:$B$75</c:f>
              <c:strCache>
                <c:ptCount val="3"/>
                <c:pt idx="0">
                  <c:v>Pixel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'Régression linéaire'!$C$73:$C$75</c:f>
              <c:numCache>
                <c:formatCode>0.000</c:formatCode>
                <c:ptCount val="3"/>
                <c:pt idx="0">
                  <c:v>1.1321604796326847</c:v>
                </c:pt>
                <c:pt idx="1">
                  <c:v>-0.136973923467548</c:v>
                </c:pt>
                <c:pt idx="2">
                  <c:v>7.2605509829556567E-4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E-42B8-8CE0-5216563C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1206672"/>
        <c:axId val="751199128"/>
      </c:barChart>
      <c:catAx>
        <c:axId val="75120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51199128"/>
        <c:crosses val="autoZero"/>
        <c:auto val="1"/>
        <c:lblAlgn val="ctr"/>
        <c:lblOffset val="100"/>
        <c:noMultiLvlLbl val="0"/>
      </c:catAx>
      <c:valAx>
        <c:axId val="751199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Coefficients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512066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Vraie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'Régression linéaire'!$D$100:$D$111</c:f>
              <c:numCache>
                <c:formatCode>0.000</c:formatCode>
                <c:ptCount val="12"/>
                <c:pt idx="0">
                  <c:v>794.81759999999997</c:v>
                </c:pt>
                <c:pt idx="1">
                  <c:v>800.61569999999995</c:v>
                </c:pt>
                <c:pt idx="2">
                  <c:v>801.47860000000003</c:v>
                </c:pt>
                <c:pt idx="3">
                  <c:v>810.36929999999995</c:v>
                </c:pt>
                <c:pt idx="4">
                  <c:v>811.53110000000004</c:v>
                </c:pt>
                <c:pt idx="5">
                  <c:v>826.45219999999995</c:v>
                </c:pt>
                <c:pt idx="6">
                  <c:v>840.82100000000003</c:v>
                </c:pt>
                <c:pt idx="7">
                  <c:v>842.46479999999997</c:v>
                </c:pt>
                <c:pt idx="8">
                  <c:v>852.14419999999996</c:v>
                </c:pt>
                <c:pt idx="9">
                  <c:v>866.7944</c:v>
                </c:pt>
                <c:pt idx="10">
                  <c:v>912.29669999999999</c:v>
                </c:pt>
                <c:pt idx="11">
                  <c:v>922.44989999999996</c:v>
                </c:pt>
              </c:numCache>
            </c:numRef>
          </c:xVal>
          <c:yVal>
            <c:numRef>
              <c:f>'Régression linéaire'!$G$100:$G$111</c:f>
              <c:numCache>
                <c:formatCode>0.000</c:formatCode>
                <c:ptCount val="12"/>
                <c:pt idx="0">
                  <c:v>-0.42057462943614021</c:v>
                </c:pt>
                <c:pt idx="1">
                  <c:v>-0.29060677706449278</c:v>
                </c:pt>
                <c:pt idx="2">
                  <c:v>-0.80209844620415172</c:v>
                </c:pt>
                <c:pt idx="3">
                  <c:v>1.3179716173523901</c:v>
                </c:pt>
                <c:pt idx="4">
                  <c:v>0.76158150036218719</c:v>
                </c:pt>
                <c:pt idx="5">
                  <c:v>0.97927789024867151</c:v>
                </c:pt>
                <c:pt idx="6">
                  <c:v>-0.78826909993378891</c:v>
                </c:pt>
                <c:pt idx="7">
                  <c:v>-0.91052363658782876</c:v>
                </c:pt>
                <c:pt idx="8">
                  <c:v>-0.24505579954669243</c:v>
                </c:pt>
                <c:pt idx="9">
                  <c:v>2.8623584111439726E-2</c:v>
                </c:pt>
                <c:pt idx="10">
                  <c:v>1.2430522800715493</c:v>
                </c:pt>
                <c:pt idx="11">
                  <c:v>-0.8733784833025896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6-4CE1-B296-3E848DDFD019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800.61569999999995</c:v>
              </c:pt>
            </c:numLit>
          </c:xVal>
          <c:yVal>
            <c:numLit>
              <c:formatCode>General</c:formatCode>
              <c:ptCount val="1"/>
              <c:pt idx="0">
                <c:v>-0.29060677706449278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256-4CE1-B296-3E848DDFD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02080"/>
        <c:axId val="751202408"/>
      </c:scatterChart>
      <c:valAx>
        <c:axId val="751202080"/>
        <c:scaling>
          <c:orientation val="minMax"/>
          <c:max val="930"/>
          <c:min val="7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Vraie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51202408"/>
        <c:crosses val="autoZero"/>
        <c:crossBetween val="midCat"/>
      </c:valAx>
      <c:valAx>
        <c:axId val="751202408"/>
        <c:scaling>
          <c:orientation val="minMax"/>
          <c:max val="1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512020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Préd(Vraie)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'Régression linéaire'!$E$100:$E$111</c:f>
              <c:numCache>
                <c:formatCode>0.000</c:formatCode>
                <c:ptCount val="12"/>
                <c:pt idx="0">
                  <c:v>794.82302158695995</c:v>
                </c:pt>
                <c:pt idx="1">
                  <c:v>800.61944618391772</c:v>
                </c:pt>
                <c:pt idx="2">
                  <c:v>801.48893977366254</c:v>
                </c:pt>
                <c:pt idx="3">
                  <c:v>810.35231015507316</c:v>
                </c:pt>
                <c:pt idx="4">
                  <c:v>811.52128252637624</c:v>
                </c:pt>
                <c:pt idx="5">
                  <c:v>826.43957622322318</c:v>
                </c:pt>
                <c:pt idx="6">
                  <c:v>840.83116150089438</c:v>
                </c:pt>
                <c:pt idx="7">
                  <c:v>842.476537472328</c:v>
                </c:pt>
                <c:pt idx="8">
                  <c:v>852.1473589906625</c:v>
                </c:pt>
                <c:pt idx="9">
                  <c:v>866.79403101613957</c:v>
                </c:pt>
                <c:pt idx="10">
                  <c:v>912.28067593301989</c:v>
                </c:pt>
                <c:pt idx="11">
                  <c:v>922.46115863774173</c:v>
                </c:pt>
              </c:numCache>
            </c:numRef>
          </c:xVal>
          <c:yVal>
            <c:numRef>
              <c:f>'Régression linéaire'!$G$100:$G$111</c:f>
              <c:numCache>
                <c:formatCode>0.000</c:formatCode>
                <c:ptCount val="12"/>
                <c:pt idx="0">
                  <c:v>-0.42057462943614021</c:v>
                </c:pt>
                <c:pt idx="1">
                  <c:v>-0.29060677706449278</c:v>
                </c:pt>
                <c:pt idx="2">
                  <c:v>-0.80209844620415172</c:v>
                </c:pt>
                <c:pt idx="3">
                  <c:v>1.3179716173523901</c:v>
                </c:pt>
                <c:pt idx="4">
                  <c:v>0.76158150036218719</c:v>
                </c:pt>
                <c:pt idx="5">
                  <c:v>0.97927789024867151</c:v>
                </c:pt>
                <c:pt idx="6">
                  <c:v>-0.78826909993378891</c:v>
                </c:pt>
                <c:pt idx="7">
                  <c:v>-0.91052363658782876</c:v>
                </c:pt>
                <c:pt idx="8">
                  <c:v>-0.24505579954669243</c:v>
                </c:pt>
                <c:pt idx="9">
                  <c:v>2.8623584111439726E-2</c:v>
                </c:pt>
                <c:pt idx="10">
                  <c:v>1.2430522800715493</c:v>
                </c:pt>
                <c:pt idx="11">
                  <c:v>-0.8733784833025896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46D6-A9DC-C8F45E11F427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800.61944618391772</c:v>
              </c:pt>
            </c:numLit>
          </c:xVal>
          <c:yVal>
            <c:numLit>
              <c:formatCode>General</c:formatCode>
              <c:ptCount val="1"/>
              <c:pt idx="0">
                <c:v>-0.29060677706449278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D8C-46D6-A9DC-C8F45E11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18152"/>
        <c:axId val="751218480"/>
      </c:scatterChart>
      <c:valAx>
        <c:axId val="751218152"/>
        <c:scaling>
          <c:orientation val="minMax"/>
          <c:max val="930"/>
          <c:min val="7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Préd(Vraie)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51218480"/>
        <c:crosses val="autoZero"/>
        <c:crossBetween val="midCat"/>
      </c:valAx>
      <c:valAx>
        <c:axId val="751218480"/>
        <c:scaling>
          <c:orientation val="minMax"/>
          <c:max val="1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51218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Préd(Vraie) / Vraie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'Régression linéaire'!$E$100:$E$111</c:f>
              <c:numCache>
                <c:formatCode>0.000</c:formatCode>
                <c:ptCount val="12"/>
                <c:pt idx="0">
                  <c:v>794.82302158695995</c:v>
                </c:pt>
                <c:pt idx="1">
                  <c:v>800.61944618391772</c:v>
                </c:pt>
                <c:pt idx="2">
                  <c:v>801.48893977366254</c:v>
                </c:pt>
                <c:pt idx="3">
                  <c:v>810.35231015507316</c:v>
                </c:pt>
                <c:pt idx="4">
                  <c:v>811.52128252637624</c:v>
                </c:pt>
                <c:pt idx="5">
                  <c:v>826.43957622322318</c:v>
                </c:pt>
                <c:pt idx="6">
                  <c:v>840.83116150089438</c:v>
                </c:pt>
                <c:pt idx="7">
                  <c:v>842.476537472328</c:v>
                </c:pt>
                <c:pt idx="8">
                  <c:v>852.1473589906625</c:v>
                </c:pt>
                <c:pt idx="9">
                  <c:v>866.79403101613957</c:v>
                </c:pt>
                <c:pt idx="10">
                  <c:v>912.28067593301989</c:v>
                </c:pt>
                <c:pt idx="11">
                  <c:v>922.46115863774173</c:v>
                </c:pt>
              </c:numCache>
            </c:numRef>
          </c:xVal>
          <c:yVal>
            <c:numRef>
              <c:f>'Régression linéaire'!$D$100:$D$111</c:f>
              <c:numCache>
                <c:formatCode>0.000</c:formatCode>
                <c:ptCount val="12"/>
                <c:pt idx="0">
                  <c:v>794.81759999999997</c:v>
                </c:pt>
                <c:pt idx="1">
                  <c:v>800.61569999999995</c:v>
                </c:pt>
                <c:pt idx="2">
                  <c:v>801.47860000000003</c:v>
                </c:pt>
                <c:pt idx="3">
                  <c:v>810.36929999999995</c:v>
                </c:pt>
                <c:pt idx="4">
                  <c:v>811.53110000000004</c:v>
                </c:pt>
                <c:pt idx="5">
                  <c:v>826.45219999999995</c:v>
                </c:pt>
                <c:pt idx="6">
                  <c:v>840.82100000000003</c:v>
                </c:pt>
                <c:pt idx="7">
                  <c:v>842.46479999999997</c:v>
                </c:pt>
                <c:pt idx="8">
                  <c:v>852.14419999999996</c:v>
                </c:pt>
                <c:pt idx="9">
                  <c:v>866.7944</c:v>
                </c:pt>
                <c:pt idx="10">
                  <c:v>912.29669999999999</c:v>
                </c:pt>
                <c:pt idx="11">
                  <c:v>922.44989999999996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5-4F83-8DC9-2D84A7EDDBB5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800.61944618391772</c:v>
              </c:pt>
            </c:numLit>
          </c:xVal>
          <c:yVal>
            <c:numLit>
              <c:formatCode>General</c:formatCode>
              <c:ptCount val="1"/>
              <c:pt idx="0">
                <c:v>800.61569999999995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305-4F83-8DC9-2D84A7EDDBB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linéaire'!xdata1</c:f>
              <c:numCache>
                <c:formatCode>General</c:formatCode>
                <c:ptCount val="70"/>
                <c:pt idx="0">
                  <c:v>789.71749610489996</c:v>
                </c:pt>
                <c:pt idx="1">
                  <c:v>794.31511776079992</c:v>
                </c:pt>
                <c:pt idx="2">
                  <c:v>798.91273941669999</c:v>
                </c:pt>
                <c:pt idx="3">
                  <c:v>803.51036107259995</c:v>
                </c:pt>
                <c:pt idx="4">
                  <c:v>808.10798272850002</c:v>
                </c:pt>
                <c:pt idx="5">
                  <c:v>812.70560438439998</c:v>
                </c:pt>
                <c:pt idx="6">
                  <c:v>817.30322604029993</c:v>
                </c:pt>
                <c:pt idx="7">
                  <c:v>821.9008476962</c:v>
                </c:pt>
                <c:pt idx="8">
                  <c:v>826.49846935209996</c:v>
                </c:pt>
                <c:pt idx="9">
                  <c:v>831.09609100799992</c:v>
                </c:pt>
                <c:pt idx="10">
                  <c:v>835.69371266389999</c:v>
                </c:pt>
                <c:pt idx="11">
                  <c:v>840.29133431979994</c:v>
                </c:pt>
                <c:pt idx="12">
                  <c:v>844.88895597570001</c:v>
                </c:pt>
                <c:pt idx="13">
                  <c:v>849.48657763159997</c:v>
                </c:pt>
                <c:pt idx="14">
                  <c:v>854.08419928749993</c:v>
                </c:pt>
                <c:pt idx="15">
                  <c:v>858.6818209434</c:v>
                </c:pt>
                <c:pt idx="16">
                  <c:v>863.27944259929995</c:v>
                </c:pt>
                <c:pt idx="17">
                  <c:v>867.87706425519991</c:v>
                </c:pt>
                <c:pt idx="18">
                  <c:v>872.47468591109998</c:v>
                </c:pt>
                <c:pt idx="19">
                  <c:v>877.07230756699994</c:v>
                </c:pt>
                <c:pt idx="20">
                  <c:v>881.66992922290001</c:v>
                </c:pt>
                <c:pt idx="21">
                  <c:v>886.26755087879997</c:v>
                </c:pt>
                <c:pt idx="22">
                  <c:v>890.86517253469992</c:v>
                </c:pt>
                <c:pt idx="23">
                  <c:v>895.46279419059999</c:v>
                </c:pt>
                <c:pt idx="24">
                  <c:v>900.06041584649995</c:v>
                </c:pt>
                <c:pt idx="25">
                  <c:v>904.65803750240002</c:v>
                </c:pt>
                <c:pt idx="26">
                  <c:v>909.25565915829998</c:v>
                </c:pt>
                <c:pt idx="27">
                  <c:v>913.85328081419993</c:v>
                </c:pt>
                <c:pt idx="28">
                  <c:v>918.4509024701</c:v>
                </c:pt>
                <c:pt idx="29">
                  <c:v>923.04852412599996</c:v>
                </c:pt>
                <c:pt idx="30">
                  <c:v>927.64614578190003</c:v>
                </c:pt>
                <c:pt idx="31">
                  <c:v>932.24376743779999</c:v>
                </c:pt>
                <c:pt idx="32">
                  <c:v>936.84138909369995</c:v>
                </c:pt>
                <c:pt idx="33">
                  <c:v>941.43901074960002</c:v>
                </c:pt>
                <c:pt idx="34">
                  <c:v>946.03663240549997</c:v>
                </c:pt>
                <c:pt idx="35">
                  <c:v>950.63425406140004</c:v>
                </c:pt>
                <c:pt idx="36">
                  <c:v>955.2318757173</c:v>
                </c:pt>
                <c:pt idx="37">
                  <c:v>959.82949737319996</c:v>
                </c:pt>
                <c:pt idx="38">
                  <c:v>964.42711902909991</c:v>
                </c:pt>
                <c:pt idx="39">
                  <c:v>969.02474068499998</c:v>
                </c:pt>
                <c:pt idx="40">
                  <c:v>973.62236234089994</c:v>
                </c:pt>
                <c:pt idx="41">
                  <c:v>978.21998399680001</c:v>
                </c:pt>
                <c:pt idx="42">
                  <c:v>982.81760565269997</c:v>
                </c:pt>
                <c:pt idx="43">
                  <c:v>987.41522730859992</c:v>
                </c:pt>
                <c:pt idx="44">
                  <c:v>992.01284896449999</c:v>
                </c:pt>
                <c:pt idx="45">
                  <c:v>996.61047062039995</c:v>
                </c:pt>
                <c:pt idx="46">
                  <c:v>1001.2080922763</c:v>
                </c:pt>
                <c:pt idx="47">
                  <c:v>1005.8057139322</c:v>
                </c:pt>
                <c:pt idx="48">
                  <c:v>1010.4033355880999</c:v>
                </c:pt>
                <c:pt idx="49">
                  <c:v>1015.000957244</c:v>
                </c:pt>
                <c:pt idx="50">
                  <c:v>1019.5985788999</c:v>
                </c:pt>
                <c:pt idx="51">
                  <c:v>1024.1962005558</c:v>
                </c:pt>
                <c:pt idx="52">
                  <c:v>1028.7938222117</c:v>
                </c:pt>
                <c:pt idx="53">
                  <c:v>1033.3914438675999</c:v>
                </c:pt>
                <c:pt idx="54">
                  <c:v>1037.9890655234999</c:v>
                </c:pt>
                <c:pt idx="55">
                  <c:v>1042.5866871794001</c:v>
                </c:pt>
                <c:pt idx="56">
                  <c:v>1047.1843088353</c:v>
                </c:pt>
                <c:pt idx="57">
                  <c:v>1051.7819304912</c:v>
                </c:pt>
                <c:pt idx="58">
                  <c:v>1056.3795521471</c:v>
                </c:pt>
                <c:pt idx="59">
                  <c:v>1060.9771738029999</c:v>
                </c:pt>
                <c:pt idx="60">
                  <c:v>1065.5747954589001</c:v>
                </c:pt>
                <c:pt idx="61">
                  <c:v>1070.1724171148001</c:v>
                </c:pt>
                <c:pt idx="62">
                  <c:v>1074.7700387707</c:v>
                </c:pt>
                <c:pt idx="63">
                  <c:v>1079.3676604266</c:v>
                </c:pt>
                <c:pt idx="64">
                  <c:v>1083.9652820824999</c:v>
                </c:pt>
                <c:pt idx="65">
                  <c:v>1088.5629037384001</c:v>
                </c:pt>
                <c:pt idx="66">
                  <c:v>1093.1605253943001</c:v>
                </c:pt>
                <c:pt idx="67">
                  <c:v>1097.7581470502</c:v>
                </c:pt>
                <c:pt idx="68">
                  <c:v>1102.3557687061</c:v>
                </c:pt>
                <c:pt idx="69">
                  <c:v>1106.9533903619999</c:v>
                </c:pt>
              </c:numCache>
            </c:numRef>
          </c:xVal>
          <c:yVal>
            <c:numRef>
              <c:f>'Régression linéaire'!ydata2</c:f>
              <c:numCache>
                <c:formatCode>General</c:formatCode>
                <c:ptCount val="70"/>
                <c:pt idx="0">
                  <c:v>748.57049886071923</c:v>
                </c:pt>
                <c:pt idx="1">
                  <c:v>756.91653993446459</c:v>
                </c:pt>
                <c:pt idx="2">
                  <c:v>765.2625807484543</c:v>
                </c:pt>
                <c:pt idx="3">
                  <c:v>773.60862120500076</c:v>
                </c:pt>
                <c:pt idx="4">
                  <c:v>781.9546611504129</c:v>
                </c:pt>
                <c:pt idx="5">
                  <c:v>790.3007003281466</c:v>
                </c:pt>
                <c:pt idx="6">
                  <c:v>798.64673827548177</c:v>
                </c:pt>
                <c:pt idx="7">
                  <c:v>806.99277406432179</c:v>
                </c:pt>
                <c:pt idx="8">
                  <c:v>815.33880551961784</c:v>
                </c:pt>
                <c:pt idx="9">
                  <c:v>823.6848260660131</c:v>
                </c:pt>
                <c:pt idx="10">
                  <c:v>832.03080221284529</c:v>
                </c:pt>
                <c:pt idx="11">
                  <c:v>840.20027582004536</c:v>
                </c:pt>
                <c:pt idx="12">
                  <c:v>841.05476974207511</c:v>
                </c:pt>
                <c:pt idx="13">
                  <c:v>841.90403252829412</c:v>
                </c:pt>
                <c:pt idx="14">
                  <c:v>842.7532544831588</c:v>
                </c:pt>
                <c:pt idx="15">
                  <c:v>843.60246605599866</c:v>
                </c:pt>
                <c:pt idx="16">
                  <c:v>844.4516734476673</c:v>
                </c:pt>
                <c:pt idx="17">
                  <c:v>845.30087874081437</c:v>
                </c:pt>
                <c:pt idx="18">
                  <c:v>846.15008283187865</c:v>
                </c:pt>
                <c:pt idx="19">
                  <c:v>846.99928617035687</c:v>
                </c:pt>
                <c:pt idx="20">
                  <c:v>847.84848900647569</c:v>
                </c:pt>
                <c:pt idx="21">
                  <c:v>848.69769149059914</c:v>
                </c:pt>
                <c:pt idx="22">
                  <c:v>849.54689371852692</c:v>
                </c:pt>
                <c:pt idx="23">
                  <c:v>850.39609575418626</c:v>
                </c:pt>
                <c:pt idx="24">
                  <c:v>851.245297641869</c:v>
                </c:pt>
                <c:pt idx="25">
                  <c:v>852.0944994132326</c:v>
                </c:pt>
                <c:pt idx="26">
                  <c:v>852.94370109150543</c:v>
                </c:pt>
                <c:pt idx="27">
                  <c:v>853.7929026941174</c:v>
                </c:pt>
                <c:pt idx="28">
                  <c:v>854.64210423440227</c:v>
                </c:pt>
                <c:pt idx="29">
                  <c:v>855.49130572273475</c:v>
                </c:pt>
                <c:pt idx="30">
                  <c:v>856.34050716730815</c:v>
                </c:pt>
                <c:pt idx="31">
                  <c:v>857.18970857467866</c:v>
                </c:pt>
                <c:pt idx="32">
                  <c:v>858.03890995015524</c:v>
                </c:pt>
                <c:pt idx="33">
                  <c:v>858.88811129808266</c:v>
                </c:pt>
                <c:pt idx="34">
                  <c:v>859.73731262205058</c:v>
                </c:pt>
                <c:pt idx="35">
                  <c:v>860.58651392505112</c:v>
                </c:pt>
                <c:pt idx="36">
                  <c:v>861.43571520959813</c:v>
                </c:pt>
                <c:pt idx="37">
                  <c:v>862.28491647781902</c:v>
                </c:pt>
                <c:pt idx="38">
                  <c:v>863.13411773152609</c:v>
                </c:pt>
                <c:pt idx="39">
                  <c:v>863.98331897227331</c:v>
                </c:pt>
                <c:pt idx="40">
                  <c:v>864.83252020140026</c:v>
                </c:pt>
                <c:pt idx="41">
                  <c:v>865.68172142006802</c:v>
                </c:pt>
                <c:pt idx="42">
                  <c:v>866.53092262928806</c:v>
                </c:pt>
                <c:pt idx="43">
                  <c:v>867.38012382994543</c:v>
                </c:pt>
                <c:pt idx="44">
                  <c:v>868.22932502281822</c:v>
                </c:pt>
                <c:pt idx="45">
                  <c:v>869.07852620859251</c:v>
                </c:pt>
                <c:pt idx="46">
                  <c:v>869.92772738787653</c:v>
                </c:pt>
                <c:pt idx="47">
                  <c:v>870.77692856121087</c:v>
                </c:pt>
                <c:pt idx="48">
                  <c:v>871.62612972907755</c:v>
                </c:pt>
                <c:pt idx="49">
                  <c:v>872.4753308919079</c:v>
                </c:pt>
                <c:pt idx="50">
                  <c:v>873.32453205008915</c:v>
                </c:pt>
                <c:pt idx="51">
                  <c:v>874.17373320396985</c:v>
                </c:pt>
                <c:pt idx="52">
                  <c:v>875.02293435386446</c:v>
                </c:pt>
                <c:pt idx="53">
                  <c:v>875.87213550005754</c:v>
                </c:pt>
                <c:pt idx="54">
                  <c:v>876.72133664280705</c:v>
                </c:pt>
                <c:pt idx="55">
                  <c:v>877.57053778234808</c:v>
                </c:pt>
                <c:pt idx="56">
                  <c:v>878.41973891889393</c:v>
                </c:pt>
                <c:pt idx="57">
                  <c:v>879.26894005264012</c:v>
                </c:pt>
                <c:pt idx="58">
                  <c:v>880.11814118376515</c:v>
                </c:pt>
                <c:pt idx="59">
                  <c:v>880.96734231243283</c:v>
                </c:pt>
                <c:pt idx="60">
                  <c:v>881.81654343879359</c:v>
                </c:pt>
                <c:pt idx="61">
                  <c:v>882.66574456298576</c:v>
                </c:pt>
                <c:pt idx="62">
                  <c:v>883.51494568513669</c:v>
                </c:pt>
                <c:pt idx="63">
                  <c:v>884.36414680536416</c:v>
                </c:pt>
                <c:pt idx="64">
                  <c:v>885.21334792377706</c:v>
                </c:pt>
                <c:pt idx="65">
                  <c:v>886.06254904047637</c:v>
                </c:pt>
                <c:pt idx="66">
                  <c:v>886.91175015555507</c:v>
                </c:pt>
                <c:pt idx="67">
                  <c:v>887.76095126910025</c:v>
                </c:pt>
                <c:pt idx="68">
                  <c:v>888.61015238119239</c:v>
                </c:pt>
                <c:pt idx="69">
                  <c:v>889.45935349190677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5-4F83-8DC9-2D84A7EDDBB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linéaire'!xdata3</c:f>
              <c:numCache>
                <c:formatCode>General</c:formatCode>
                <c:ptCount val="70"/>
                <c:pt idx="0">
                  <c:v>635.85841726959995</c:v>
                </c:pt>
                <c:pt idx="1">
                  <c:v>642.68588064779999</c:v>
                </c:pt>
                <c:pt idx="2">
                  <c:v>649.51334402599991</c:v>
                </c:pt>
                <c:pt idx="3">
                  <c:v>656.34080740419995</c:v>
                </c:pt>
                <c:pt idx="4">
                  <c:v>663.16827078239999</c:v>
                </c:pt>
                <c:pt idx="5">
                  <c:v>669.99573416059991</c:v>
                </c:pt>
                <c:pt idx="6">
                  <c:v>676.82319753879995</c:v>
                </c:pt>
                <c:pt idx="7">
                  <c:v>683.65066091699998</c:v>
                </c:pt>
                <c:pt idx="8">
                  <c:v>690.4781242951999</c:v>
                </c:pt>
                <c:pt idx="9">
                  <c:v>697.30558767339994</c:v>
                </c:pt>
                <c:pt idx="10">
                  <c:v>704.13305105159998</c:v>
                </c:pt>
                <c:pt idx="11">
                  <c:v>710.96051442980001</c:v>
                </c:pt>
                <c:pt idx="12">
                  <c:v>717.78797780799994</c:v>
                </c:pt>
                <c:pt idx="13">
                  <c:v>724.61544118619997</c:v>
                </c:pt>
                <c:pt idx="14">
                  <c:v>731.4429045643999</c:v>
                </c:pt>
                <c:pt idx="15">
                  <c:v>738.27036794259993</c:v>
                </c:pt>
                <c:pt idx="16">
                  <c:v>745.09783132079997</c:v>
                </c:pt>
                <c:pt idx="17">
                  <c:v>751.92529469900001</c:v>
                </c:pt>
                <c:pt idx="18">
                  <c:v>758.75275807719993</c:v>
                </c:pt>
                <c:pt idx="19">
                  <c:v>765.58022145539996</c:v>
                </c:pt>
                <c:pt idx="20">
                  <c:v>772.40768483359989</c:v>
                </c:pt>
                <c:pt idx="21">
                  <c:v>779.23514821179992</c:v>
                </c:pt>
                <c:pt idx="22">
                  <c:v>786.06261158999996</c:v>
                </c:pt>
                <c:pt idx="23">
                  <c:v>792.8900749682</c:v>
                </c:pt>
                <c:pt idx="24">
                  <c:v>799.71753834639992</c:v>
                </c:pt>
                <c:pt idx="25">
                  <c:v>806.54500172459996</c:v>
                </c:pt>
                <c:pt idx="26">
                  <c:v>813.37246510279999</c:v>
                </c:pt>
                <c:pt idx="27">
                  <c:v>820.19992848099992</c:v>
                </c:pt>
                <c:pt idx="28">
                  <c:v>827.02739185919995</c:v>
                </c:pt>
                <c:pt idx="29">
                  <c:v>833.85485523739999</c:v>
                </c:pt>
                <c:pt idx="30">
                  <c:v>840.68231861560002</c:v>
                </c:pt>
                <c:pt idx="31">
                  <c:v>847.50978199379995</c:v>
                </c:pt>
                <c:pt idx="32">
                  <c:v>854.33724537199998</c:v>
                </c:pt>
                <c:pt idx="33">
                  <c:v>861.16470875019991</c:v>
                </c:pt>
                <c:pt idx="34">
                  <c:v>867.99217212839994</c:v>
                </c:pt>
                <c:pt idx="35">
                  <c:v>874.81963550659998</c:v>
                </c:pt>
                <c:pt idx="36">
                  <c:v>881.64709888480002</c:v>
                </c:pt>
                <c:pt idx="37">
                  <c:v>888.47456226299994</c:v>
                </c:pt>
                <c:pt idx="38">
                  <c:v>895.30202564119998</c:v>
                </c:pt>
                <c:pt idx="39">
                  <c:v>902.1294890193999</c:v>
                </c:pt>
                <c:pt idx="40">
                  <c:v>908.95695239759993</c:v>
                </c:pt>
                <c:pt idx="41">
                  <c:v>915.78441577579997</c:v>
                </c:pt>
                <c:pt idx="42">
                  <c:v>922.61187915400001</c:v>
                </c:pt>
                <c:pt idx="43">
                  <c:v>929.43934253219993</c:v>
                </c:pt>
                <c:pt idx="44">
                  <c:v>936.26680591039997</c:v>
                </c:pt>
                <c:pt idx="45">
                  <c:v>943.09426928859989</c:v>
                </c:pt>
                <c:pt idx="46">
                  <c:v>949.92173266679993</c:v>
                </c:pt>
                <c:pt idx="47">
                  <c:v>956.74919604499996</c:v>
                </c:pt>
                <c:pt idx="48">
                  <c:v>963.5766594232</c:v>
                </c:pt>
                <c:pt idx="49">
                  <c:v>970.40412280140004</c:v>
                </c:pt>
                <c:pt idx="50">
                  <c:v>977.23158617959996</c:v>
                </c:pt>
                <c:pt idx="51">
                  <c:v>984.05904955779988</c:v>
                </c:pt>
                <c:pt idx="52">
                  <c:v>990.88651293599992</c:v>
                </c:pt>
                <c:pt idx="53">
                  <c:v>997.71397631419995</c:v>
                </c:pt>
                <c:pt idx="54">
                  <c:v>1004.5414396924</c:v>
                </c:pt>
                <c:pt idx="55">
                  <c:v>1011.3689030706</c:v>
                </c:pt>
                <c:pt idx="56">
                  <c:v>1018.1963664487999</c:v>
                </c:pt>
                <c:pt idx="57">
                  <c:v>1025.0238298269999</c:v>
                </c:pt>
                <c:pt idx="58">
                  <c:v>1031.8512932051999</c:v>
                </c:pt>
                <c:pt idx="59">
                  <c:v>1038.6787565833999</c:v>
                </c:pt>
                <c:pt idx="60">
                  <c:v>1045.5062199616</c:v>
                </c:pt>
                <c:pt idx="61">
                  <c:v>1052.3336833398</c:v>
                </c:pt>
                <c:pt idx="62">
                  <c:v>1059.1611467180001</c:v>
                </c:pt>
                <c:pt idx="63">
                  <c:v>1065.9886100961999</c:v>
                </c:pt>
                <c:pt idx="64">
                  <c:v>1072.8160734743999</c:v>
                </c:pt>
                <c:pt idx="65">
                  <c:v>1079.6435368525999</c:v>
                </c:pt>
                <c:pt idx="66">
                  <c:v>1086.4710002308</c:v>
                </c:pt>
                <c:pt idx="67">
                  <c:v>1093.298463609</c:v>
                </c:pt>
                <c:pt idx="68">
                  <c:v>1100.1259269871998</c:v>
                </c:pt>
                <c:pt idx="69">
                  <c:v>1106.9533903654001</c:v>
                </c:pt>
              </c:numCache>
            </c:numRef>
          </c:xVal>
          <c:yVal>
            <c:numRef>
              <c:f>'Régression linéaire'!ydata4</c:f>
              <c:numCache>
                <c:formatCode>General</c:formatCode>
                <c:ptCount val="70"/>
                <c:pt idx="0">
                  <c:v>802.4460316413232</c:v>
                </c:pt>
                <c:pt idx="1">
                  <c:v>803.70709444971158</c:v>
                </c:pt>
                <c:pt idx="2">
                  <c:v>804.96815726521334</c:v>
                </c:pt>
                <c:pt idx="3">
                  <c:v>806.22922008862076</c:v>
                </c:pt>
                <c:pt idx="4">
                  <c:v>807.4902829208487</c:v>
                </c:pt>
                <c:pt idx="5">
                  <c:v>808.75134576295864</c:v>
                </c:pt>
                <c:pt idx="6">
                  <c:v>810.01240861618965</c:v>
                </c:pt>
                <c:pt idx="7">
                  <c:v>811.27347148199692</c:v>
                </c:pt>
                <c:pt idx="8">
                  <c:v>812.534534362101</c:v>
                </c:pt>
                <c:pt idx="9">
                  <c:v>813.79559725855142</c:v>
                </c:pt>
                <c:pt idx="10">
                  <c:v>815.05666017380906</c:v>
                </c:pt>
                <c:pt idx="11">
                  <c:v>816.3177231108549</c:v>
                </c:pt>
                <c:pt idx="12">
                  <c:v>817.57878607333498</c:v>
                </c:pt>
                <c:pt idx="13">
                  <c:v>818.83984906575699</c:v>
                </c:pt>
                <c:pt idx="14">
                  <c:v>820.1009120937606</c:v>
                </c:pt>
                <c:pt idx="15">
                  <c:v>821.36197516449693</c:v>
                </c:pt>
                <c:pt idx="16">
                  <c:v>822.62303828717052</c:v>
                </c:pt>
                <c:pt idx="17">
                  <c:v>823.88410147383433</c:v>
                </c:pt>
                <c:pt idx="18">
                  <c:v>825.14516474058348</c:v>
                </c:pt>
                <c:pt idx="19">
                  <c:v>826.40622810940454</c:v>
                </c:pt>
                <c:pt idx="20">
                  <c:v>827.66729161114313</c:v>
                </c:pt>
                <c:pt idx="21">
                  <c:v>828.92835529046567</c:v>
                </c:pt>
                <c:pt idx="22">
                  <c:v>830.18941921457656</c:v>
                </c:pt>
                <c:pt idx="23">
                  <c:v>831.45048348948512</c:v>
                </c:pt>
                <c:pt idx="24">
                  <c:v>832.71154829273996</c:v>
                </c:pt>
                <c:pt idx="25">
                  <c:v>833.97261394602265</c:v>
                </c:pt>
                <c:pt idx="26">
                  <c:v>835.2336810986468</c:v>
                </c:pt>
                <c:pt idx="27">
                  <c:v>836.49475128716051</c:v>
                </c:pt>
                <c:pt idx="28">
                  <c:v>837.75582923703132</c:v>
                </c:pt>
                <c:pt idx="29">
                  <c:v>839.01694005602701</c:v>
                </c:pt>
                <c:pt idx="30">
                  <c:v>841.08790904710077</c:v>
                </c:pt>
                <c:pt idx="31">
                  <c:v>853.48067140328692</c:v>
                </c:pt>
                <c:pt idx="32">
                  <c:v>865.87449677349491</c:v>
                </c:pt>
                <c:pt idx="33">
                  <c:v>878.2683473186753</c:v>
                </c:pt>
                <c:pt idx="34">
                  <c:v>890.66220449448986</c:v>
                </c:pt>
                <c:pt idx="35">
                  <c:v>903.05606437954452</c:v>
                </c:pt>
                <c:pt idx="36">
                  <c:v>915.44992563542735</c:v>
                </c:pt>
                <c:pt idx="37">
                  <c:v>927.84378768067563</c:v>
                </c:pt>
                <c:pt idx="38">
                  <c:v>940.23765022194198</c:v>
                </c:pt>
                <c:pt idx="39">
                  <c:v>952.63151309521061</c:v>
                </c:pt>
                <c:pt idx="40">
                  <c:v>965.02537620159967</c:v>
                </c:pt>
                <c:pt idx="41">
                  <c:v>977.41923947794794</c:v>
                </c:pt>
                <c:pt idx="42">
                  <c:v>989.81310288202133</c:v>
                </c:pt>
                <c:pt idx="43">
                  <c:v>1002.2069663845084</c:v>
                </c:pt>
                <c:pt idx="44">
                  <c:v>1014.6008299644297</c:v>
                </c:pt>
                <c:pt idx="45">
                  <c:v>1026.9946936063727</c:v>
                </c:pt>
                <c:pt idx="46">
                  <c:v>1039.3885572987615</c:v>
                </c:pt>
                <c:pt idx="47">
                  <c:v>1051.7824210327312</c:v>
                </c:pt>
                <c:pt idx="48">
                  <c:v>1064.1762848013796</c:v>
                </c:pt>
                <c:pt idx="49">
                  <c:v>1076.5701485992522</c:v>
                </c:pt>
                <c:pt idx="50">
                  <c:v>1088.9640124219809</c:v>
                </c:pt>
                <c:pt idx="51">
                  <c:v>1101.3578762660272</c:v>
                </c:pt>
                <c:pt idx="52">
                  <c:v>1113.751740128494</c:v>
                </c:pt>
                <c:pt idx="53">
                  <c:v>1126.1456040069861</c:v>
                </c:pt>
                <c:pt idx="54">
                  <c:v>1138.5394678995062</c:v>
                </c:pt>
                <c:pt idx="55">
                  <c:v>1150.9333318043759</c:v>
                </c:pt>
                <c:pt idx="56">
                  <c:v>1163.3271957201741</c:v>
                </c:pt>
                <c:pt idx="57">
                  <c:v>1175.7210596456898</c:v>
                </c:pt>
                <c:pt idx="58">
                  <c:v>1188.1149235798848</c:v>
                </c:pt>
                <c:pt idx="59">
                  <c:v>1200.5087875218633</c:v>
                </c:pt>
                <c:pt idx="60">
                  <c:v>1212.9026514708489</c:v>
                </c:pt>
                <c:pt idx="61">
                  <c:v>1225.2965154261651</c:v>
                </c:pt>
                <c:pt idx="62">
                  <c:v>1237.6903793872195</c:v>
                </c:pt>
                <c:pt idx="63">
                  <c:v>1250.0842433534915</c:v>
                </c:pt>
                <c:pt idx="64">
                  <c:v>1262.4781073245222</c:v>
                </c:pt>
                <c:pt idx="65">
                  <c:v>1274.8719712999043</c:v>
                </c:pt>
                <c:pt idx="66">
                  <c:v>1287.2658352792762</c:v>
                </c:pt>
                <c:pt idx="67">
                  <c:v>1299.6596992623145</c:v>
                </c:pt>
                <c:pt idx="68">
                  <c:v>1312.0535632487304</c:v>
                </c:pt>
                <c:pt idx="69">
                  <c:v>1324.4474272382654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05-4F83-8DC9-2D84A7EDDBB5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600</c:v>
              </c:pt>
              <c:pt idx="1">
                <c:v>1400</c:v>
              </c:pt>
            </c:numLit>
          </c:xVal>
          <c:yVal>
            <c:numLit>
              <c:formatCode>General</c:formatCode>
              <c:ptCount val="2"/>
              <c:pt idx="0">
                <c:v>600</c:v>
              </c:pt>
              <c:pt idx="1">
                <c:v>1400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305-4F83-8DC9-2D84A7ED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14216"/>
        <c:axId val="751214872"/>
      </c:scatterChart>
      <c:valAx>
        <c:axId val="751214216"/>
        <c:scaling>
          <c:orientation val="minMax"/>
          <c:max val="1400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Préd(Vraie)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51214872"/>
        <c:crosses val="autoZero"/>
        <c:crossBetween val="midCat"/>
      </c:valAx>
      <c:valAx>
        <c:axId val="751214872"/>
        <c:scaling>
          <c:orientation val="minMax"/>
          <c:max val="1400"/>
          <c:min val="60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Vraie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51214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Spectres!$A$104:$A$107</c:f>
              <c:numCache>
                <c:formatCode>General</c:formatCode>
                <c:ptCount val="4"/>
                <c:pt idx="0">
                  <c:v>794.51400000000001</c:v>
                </c:pt>
                <c:pt idx="1">
                  <c:v>794.67600000000004</c:v>
                </c:pt>
                <c:pt idx="2">
                  <c:v>794.83799999999997</c:v>
                </c:pt>
                <c:pt idx="3">
                  <c:v>795</c:v>
                </c:pt>
              </c:numCache>
            </c:numRef>
          </c:xVal>
          <c:yVal>
            <c:numRef>
              <c:f>Spectres!$C$104:$C$107</c:f>
              <c:numCache>
                <c:formatCode>General</c:formatCode>
                <c:ptCount val="4"/>
                <c:pt idx="0">
                  <c:v>3708.35</c:v>
                </c:pt>
                <c:pt idx="1">
                  <c:v>15137.97</c:v>
                </c:pt>
                <c:pt idx="2">
                  <c:v>14968.98</c:v>
                </c:pt>
                <c:pt idx="3">
                  <c:v>2662.79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F-4B30-A187-4FA15BE0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59568"/>
        <c:axId val="517469080"/>
      </c:scatterChart>
      <c:valAx>
        <c:axId val="5174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469080"/>
        <c:crosses val="autoZero"/>
        <c:crossBetween val="midCat"/>
      </c:valAx>
      <c:valAx>
        <c:axId val="51746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4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Résidus normalisés / Vraie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'Régression linéaire'!$B$100:$B$111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cat>
          <c:val>
            <c:numRef>
              <c:f>'Régression linéaire'!$G$100:$G$111</c:f>
              <c:numCache>
                <c:formatCode>0.000</c:formatCode>
                <c:ptCount val="12"/>
                <c:pt idx="0">
                  <c:v>-0.42057462943614021</c:v>
                </c:pt>
                <c:pt idx="1">
                  <c:v>-0.29060677706449278</c:v>
                </c:pt>
                <c:pt idx="2">
                  <c:v>-0.80209844620415172</c:v>
                </c:pt>
                <c:pt idx="3">
                  <c:v>1.3179716173523901</c:v>
                </c:pt>
                <c:pt idx="4">
                  <c:v>0.76158150036218719</c:v>
                </c:pt>
                <c:pt idx="5">
                  <c:v>0.97927789024867151</c:v>
                </c:pt>
                <c:pt idx="6">
                  <c:v>-0.78826909993378891</c:v>
                </c:pt>
                <c:pt idx="7">
                  <c:v>-0.91052363658782876</c:v>
                </c:pt>
                <c:pt idx="8">
                  <c:v>-0.24505579954669243</c:v>
                </c:pt>
                <c:pt idx="9">
                  <c:v>2.8623584111439726E-2</c:v>
                </c:pt>
                <c:pt idx="10">
                  <c:v>1.2430522800715493</c:v>
                </c:pt>
                <c:pt idx="11">
                  <c:v>-0.8733784833025896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3-4572-B35E-1C69329E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1214216"/>
        <c:axId val="751215200"/>
      </c:barChart>
      <c:catAx>
        <c:axId val="751214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51215200"/>
        <c:crosses val="autoZero"/>
        <c:auto val="1"/>
        <c:lblAlgn val="ctr"/>
        <c:lblOffset val="100"/>
        <c:noMultiLvlLbl val="0"/>
      </c:catAx>
      <c:valAx>
        <c:axId val="751215200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512142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Vraie / Coefficients normalisés(Int. de conf. 95%)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3.340154947920615E-3</c:v>
                </c:pt>
                <c:pt idx="1">
                  <c:v>8.6382425184851341E-3</c:v>
                </c:pt>
                <c:pt idx="2">
                  <c:v>5.5194709567155543E-3</c:v>
                </c:pt>
              </c:numLit>
            </c:plus>
            <c:minus>
              <c:numLit>
                <c:formatCode>General</c:formatCode>
                <c:ptCount val="3"/>
                <c:pt idx="0">
                  <c:v>3.340154947920615E-3</c:v>
                </c:pt>
                <c:pt idx="1">
                  <c:v>8.6382425184851341E-3</c:v>
                </c:pt>
                <c:pt idx="2">
                  <c:v>5.5194709567155543E-3</c:v>
                </c:pt>
              </c:numLit>
            </c:minus>
          </c:errBars>
          <c:cat>
            <c:strRef>
              <c:f>'Régression linéaire1'!$B$73:$B$75</c:f>
              <c:strCache>
                <c:ptCount val="3"/>
                <c:pt idx="0">
                  <c:v>Pixel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'Régression linéaire1'!$C$73:$C$75</c:f>
              <c:numCache>
                <c:formatCode>0.000</c:formatCode>
                <c:ptCount val="3"/>
                <c:pt idx="0">
                  <c:v>1.1296618723147025</c:v>
                </c:pt>
                <c:pt idx="1">
                  <c:v>-0.13452358274688886</c:v>
                </c:pt>
                <c:pt idx="2">
                  <c:v>7.0669303400095515E-4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7-45A9-A397-9CDF6998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1594008"/>
        <c:axId val="741590400"/>
      </c:barChart>
      <c:catAx>
        <c:axId val="74159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41590400"/>
        <c:crosses val="autoZero"/>
        <c:auto val="1"/>
        <c:lblAlgn val="ctr"/>
        <c:lblOffset val="100"/>
        <c:noMultiLvlLbl val="0"/>
      </c:catAx>
      <c:valAx>
        <c:axId val="74159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Coefficients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415940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Vraie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'Régression linéaire1'!$D$100:$D$111</c:f>
              <c:numCache>
                <c:formatCode>0.000</c:formatCode>
                <c:ptCount val="12"/>
                <c:pt idx="0">
                  <c:v>794.81759999999997</c:v>
                </c:pt>
                <c:pt idx="1">
                  <c:v>800.61569999999995</c:v>
                </c:pt>
                <c:pt idx="2">
                  <c:v>801.47860000000003</c:v>
                </c:pt>
                <c:pt idx="3">
                  <c:v>810.36929999999995</c:v>
                </c:pt>
                <c:pt idx="4">
                  <c:v>811.53110000000004</c:v>
                </c:pt>
                <c:pt idx="5">
                  <c:v>826.45219999999995</c:v>
                </c:pt>
                <c:pt idx="6">
                  <c:v>840.82100000000003</c:v>
                </c:pt>
                <c:pt idx="7">
                  <c:v>842.46479999999997</c:v>
                </c:pt>
                <c:pt idx="8">
                  <c:v>852.14419999999996</c:v>
                </c:pt>
                <c:pt idx="9">
                  <c:v>866.7944</c:v>
                </c:pt>
                <c:pt idx="10">
                  <c:v>912.29669999999999</c:v>
                </c:pt>
                <c:pt idx="11">
                  <c:v>922.44989999999996</c:v>
                </c:pt>
              </c:numCache>
            </c:numRef>
          </c:xVal>
          <c:yVal>
            <c:numRef>
              <c:f>'Régression linéaire1'!$G$100:$G$111</c:f>
              <c:numCache>
                <c:formatCode>0.000</c:formatCode>
                <c:ptCount val="12"/>
                <c:pt idx="0">
                  <c:v>-0.42016728300425704</c:v>
                </c:pt>
                <c:pt idx="1">
                  <c:v>-0.29083359072351722</c:v>
                </c:pt>
                <c:pt idx="2">
                  <c:v>-0.80255838588111161</c:v>
                </c:pt>
                <c:pt idx="3">
                  <c:v>1.3184827367399248</c:v>
                </c:pt>
                <c:pt idx="4">
                  <c:v>0.76159131371131339</c:v>
                </c:pt>
                <c:pt idx="5">
                  <c:v>0.97931443715461408</c:v>
                </c:pt>
                <c:pt idx="6">
                  <c:v>-0.78985946624461401</c:v>
                </c:pt>
                <c:pt idx="7">
                  <c:v>-0.91035970793263754</c:v>
                </c:pt>
                <c:pt idx="8">
                  <c:v>-0.244232006070944</c:v>
                </c:pt>
                <c:pt idx="9">
                  <c:v>2.9323336740614415E-2</c:v>
                </c:pt>
                <c:pt idx="10">
                  <c:v>1.2419968967206505</c:v>
                </c:pt>
                <c:pt idx="11">
                  <c:v>-0.8726982812541485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D-4BC6-B97F-FF2972BE3256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800.61569999999995</c:v>
              </c:pt>
            </c:numLit>
          </c:xVal>
          <c:yVal>
            <c:numLit>
              <c:formatCode>General</c:formatCode>
              <c:ptCount val="1"/>
              <c:pt idx="0">
                <c:v>-0.29083359072351722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2D-4BC6-B97F-FF2972BE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92696"/>
        <c:axId val="741589744"/>
      </c:scatterChart>
      <c:valAx>
        <c:axId val="741592696"/>
        <c:scaling>
          <c:orientation val="minMax"/>
          <c:max val="930"/>
          <c:min val="7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Vraie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41589744"/>
        <c:crosses val="autoZero"/>
        <c:crossBetween val="midCat"/>
      </c:valAx>
      <c:valAx>
        <c:axId val="741589744"/>
        <c:scaling>
          <c:orientation val="minMax"/>
          <c:max val="1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41592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Préd(Vraie)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'Régression linéaire1'!$E$100:$E$111</c:f>
              <c:numCache>
                <c:formatCode>0.000</c:formatCode>
                <c:ptCount val="12"/>
                <c:pt idx="0">
                  <c:v>794.82301424455682</c:v>
                </c:pt>
                <c:pt idx="1">
                  <c:v>800.61944766015631</c:v>
                </c:pt>
                <c:pt idx="2">
                  <c:v>801.4889417080484</c:v>
                </c:pt>
                <c:pt idx="3">
                  <c:v>810.35231012889517</c:v>
                </c:pt>
                <c:pt idx="4">
                  <c:v>811.52128619061602</c:v>
                </c:pt>
                <c:pt idx="5">
                  <c:v>826.4395806265378</c:v>
                </c:pt>
                <c:pt idx="6">
                  <c:v>840.83117807070846</c:v>
                </c:pt>
                <c:pt idx="7">
                  <c:v>842.47653082791737</c:v>
                </c:pt>
                <c:pt idx="8">
                  <c:v>852.14734715558052</c:v>
                </c:pt>
                <c:pt idx="9">
                  <c:v>866.79402214164986</c:v>
                </c:pt>
                <c:pt idx="10">
                  <c:v>912.2806957197771</c:v>
                </c:pt>
                <c:pt idx="11">
                  <c:v>922.4611455255565</c:v>
                </c:pt>
              </c:numCache>
            </c:numRef>
          </c:xVal>
          <c:yVal>
            <c:numRef>
              <c:f>'Régression linéaire1'!$G$100:$G$111</c:f>
              <c:numCache>
                <c:formatCode>0.000</c:formatCode>
                <c:ptCount val="12"/>
                <c:pt idx="0">
                  <c:v>-0.42016728300425704</c:v>
                </c:pt>
                <c:pt idx="1">
                  <c:v>-0.29083359072351722</c:v>
                </c:pt>
                <c:pt idx="2">
                  <c:v>-0.80255838588111161</c:v>
                </c:pt>
                <c:pt idx="3">
                  <c:v>1.3184827367399248</c:v>
                </c:pt>
                <c:pt idx="4">
                  <c:v>0.76159131371131339</c:v>
                </c:pt>
                <c:pt idx="5">
                  <c:v>0.97931443715461408</c:v>
                </c:pt>
                <c:pt idx="6">
                  <c:v>-0.78985946624461401</c:v>
                </c:pt>
                <c:pt idx="7">
                  <c:v>-0.91035970793263754</c:v>
                </c:pt>
                <c:pt idx="8">
                  <c:v>-0.244232006070944</c:v>
                </c:pt>
                <c:pt idx="9">
                  <c:v>2.9323336740614415E-2</c:v>
                </c:pt>
                <c:pt idx="10">
                  <c:v>1.2419968967206505</c:v>
                </c:pt>
                <c:pt idx="11">
                  <c:v>-0.8726982812541485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B-4378-AD79-04BE8903A606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800.61944766015631</c:v>
              </c:pt>
            </c:numLit>
          </c:xVal>
          <c:yVal>
            <c:numLit>
              <c:formatCode>General</c:formatCode>
              <c:ptCount val="1"/>
              <c:pt idx="0">
                <c:v>-0.29083359072351722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EB-4378-AD79-04BE8903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87776"/>
        <c:axId val="741590072"/>
      </c:scatterChart>
      <c:valAx>
        <c:axId val="741587776"/>
        <c:scaling>
          <c:orientation val="minMax"/>
          <c:max val="930"/>
          <c:min val="7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Préd(Vraie)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41590072"/>
        <c:crosses val="autoZero"/>
        <c:crossBetween val="midCat"/>
      </c:valAx>
      <c:valAx>
        <c:axId val="741590072"/>
        <c:scaling>
          <c:orientation val="minMax"/>
          <c:max val="1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415877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Préd(Vraie) / Vraie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'Régression linéaire1'!$E$100:$E$111</c:f>
              <c:numCache>
                <c:formatCode>0.000</c:formatCode>
                <c:ptCount val="12"/>
                <c:pt idx="0">
                  <c:v>794.82301424455682</c:v>
                </c:pt>
                <c:pt idx="1">
                  <c:v>800.61944766015631</c:v>
                </c:pt>
                <c:pt idx="2">
                  <c:v>801.4889417080484</c:v>
                </c:pt>
                <c:pt idx="3">
                  <c:v>810.35231012889517</c:v>
                </c:pt>
                <c:pt idx="4">
                  <c:v>811.52128619061602</c:v>
                </c:pt>
                <c:pt idx="5">
                  <c:v>826.4395806265378</c:v>
                </c:pt>
                <c:pt idx="6">
                  <c:v>840.83117807070846</c:v>
                </c:pt>
                <c:pt idx="7">
                  <c:v>842.47653082791737</c:v>
                </c:pt>
                <c:pt idx="8">
                  <c:v>852.14734715558052</c:v>
                </c:pt>
                <c:pt idx="9">
                  <c:v>866.79402214164986</c:v>
                </c:pt>
                <c:pt idx="10">
                  <c:v>912.2806957197771</c:v>
                </c:pt>
                <c:pt idx="11">
                  <c:v>922.4611455255565</c:v>
                </c:pt>
              </c:numCache>
            </c:numRef>
          </c:xVal>
          <c:yVal>
            <c:numRef>
              <c:f>'Régression linéaire1'!$D$100:$D$111</c:f>
              <c:numCache>
                <c:formatCode>0.000</c:formatCode>
                <c:ptCount val="12"/>
                <c:pt idx="0">
                  <c:v>794.81759999999997</c:v>
                </c:pt>
                <c:pt idx="1">
                  <c:v>800.61569999999995</c:v>
                </c:pt>
                <c:pt idx="2">
                  <c:v>801.47860000000003</c:v>
                </c:pt>
                <c:pt idx="3">
                  <c:v>810.36929999999995</c:v>
                </c:pt>
                <c:pt idx="4">
                  <c:v>811.53110000000004</c:v>
                </c:pt>
                <c:pt idx="5">
                  <c:v>826.45219999999995</c:v>
                </c:pt>
                <c:pt idx="6">
                  <c:v>840.82100000000003</c:v>
                </c:pt>
                <c:pt idx="7">
                  <c:v>842.46479999999997</c:v>
                </c:pt>
                <c:pt idx="8">
                  <c:v>852.14419999999996</c:v>
                </c:pt>
                <c:pt idx="9">
                  <c:v>866.7944</c:v>
                </c:pt>
                <c:pt idx="10">
                  <c:v>912.29669999999999</c:v>
                </c:pt>
                <c:pt idx="11">
                  <c:v>922.44989999999996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2-4A63-8F40-856ADA603B5B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800.61944766015631</c:v>
              </c:pt>
            </c:numLit>
          </c:xVal>
          <c:yVal>
            <c:numLit>
              <c:formatCode>General</c:formatCode>
              <c:ptCount val="1"/>
              <c:pt idx="0">
                <c:v>800.61569999999995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1A2-4A63-8F40-856ADA603B5B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linéaire1'!xdata1</c:f>
              <c:numCache>
                <c:formatCode>General</c:formatCode>
                <c:ptCount val="70"/>
                <c:pt idx="0">
                  <c:v>789.71748899329998</c:v>
                </c:pt>
                <c:pt idx="1">
                  <c:v>794.31511052429994</c:v>
                </c:pt>
                <c:pt idx="2">
                  <c:v>798.91273205530001</c:v>
                </c:pt>
                <c:pt idx="3">
                  <c:v>803.51035358629997</c:v>
                </c:pt>
                <c:pt idx="4">
                  <c:v>808.10797511729993</c:v>
                </c:pt>
                <c:pt idx="5">
                  <c:v>812.7055966483</c:v>
                </c:pt>
                <c:pt idx="6">
                  <c:v>817.30321817929996</c:v>
                </c:pt>
                <c:pt idx="7">
                  <c:v>821.90083971030003</c:v>
                </c:pt>
                <c:pt idx="8">
                  <c:v>826.49846124129999</c:v>
                </c:pt>
                <c:pt idx="9">
                  <c:v>831.09608277229995</c:v>
                </c:pt>
                <c:pt idx="10">
                  <c:v>835.69370430330002</c:v>
                </c:pt>
                <c:pt idx="11">
                  <c:v>840.29132583429998</c:v>
                </c:pt>
                <c:pt idx="12">
                  <c:v>844.88894736529994</c:v>
                </c:pt>
                <c:pt idx="13">
                  <c:v>849.48656889630001</c:v>
                </c:pt>
                <c:pt idx="14">
                  <c:v>854.08419042729997</c:v>
                </c:pt>
                <c:pt idx="15">
                  <c:v>858.68181195829993</c:v>
                </c:pt>
                <c:pt idx="16">
                  <c:v>863.2794334893</c:v>
                </c:pt>
                <c:pt idx="17">
                  <c:v>867.87705502029996</c:v>
                </c:pt>
                <c:pt idx="18">
                  <c:v>872.47467655130004</c:v>
                </c:pt>
                <c:pt idx="19">
                  <c:v>877.07229808229999</c:v>
                </c:pt>
                <c:pt idx="20">
                  <c:v>881.66991961329995</c:v>
                </c:pt>
                <c:pt idx="21">
                  <c:v>886.26754114429991</c:v>
                </c:pt>
                <c:pt idx="22">
                  <c:v>890.86516267529998</c:v>
                </c:pt>
                <c:pt idx="23">
                  <c:v>895.46278420629994</c:v>
                </c:pt>
                <c:pt idx="24">
                  <c:v>900.06040573730002</c:v>
                </c:pt>
                <c:pt idx="25">
                  <c:v>904.65802726829997</c:v>
                </c:pt>
                <c:pt idx="26">
                  <c:v>909.25564879929993</c:v>
                </c:pt>
                <c:pt idx="27">
                  <c:v>913.85327033030001</c:v>
                </c:pt>
                <c:pt idx="28">
                  <c:v>918.45089186129997</c:v>
                </c:pt>
                <c:pt idx="29">
                  <c:v>923.04851339230004</c:v>
                </c:pt>
                <c:pt idx="30">
                  <c:v>927.6461349233</c:v>
                </c:pt>
                <c:pt idx="31">
                  <c:v>932.24375645429996</c:v>
                </c:pt>
                <c:pt idx="32">
                  <c:v>936.84137798529991</c:v>
                </c:pt>
                <c:pt idx="33">
                  <c:v>941.43899951629999</c:v>
                </c:pt>
                <c:pt idx="34">
                  <c:v>946.03662104729995</c:v>
                </c:pt>
                <c:pt idx="35">
                  <c:v>950.63424257830002</c:v>
                </c:pt>
                <c:pt idx="36">
                  <c:v>955.23186410929998</c:v>
                </c:pt>
                <c:pt idx="37">
                  <c:v>959.82948564029994</c:v>
                </c:pt>
                <c:pt idx="38">
                  <c:v>964.42710717130001</c:v>
                </c:pt>
                <c:pt idx="39">
                  <c:v>969.02472870229997</c:v>
                </c:pt>
                <c:pt idx="40">
                  <c:v>973.62235023330004</c:v>
                </c:pt>
                <c:pt idx="41">
                  <c:v>978.2199717643</c:v>
                </c:pt>
                <c:pt idx="42">
                  <c:v>982.81759329529996</c:v>
                </c:pt>
                <c:pt idx="43">
                  <c:v>987.41521482629992</c:v>
                </c:pt>
                <c:pt idx="44">
                  <c:v>992.01283635729999</c:v>
                </c:pt>
                <c:pt idx="45">
                  <c:v>996.61045788829995</c:v>
                </c:pt>
                <c:pt idx="46">
                  <c:v>1001.2080794193</c:v>
                </c:pt>
                <c:pt idx="47">
                  <c:v>1005.8057009503</c:v>
                </c:pt>
                <c:pt idx="48">
                  <c:v>1010.4033224812999</c:v>
                </c:pt>
                <c:pt idx="49">
                  <c:v>1015.0009440122999</c:v>
                </c:pt>
                <c:pt idx="50">
                  <c:v>1019.5985655433</c:v>
                </c:pt>
                <c:pt idx="51">
                  <c:v>1024.1961870743</c:v>
                </c:pt>
                <c:pt idx="52">
                  <c:v>1028.7938086053</c:v>
                </c:pt>
                <c:pt idx="53">
                  <c:v>1033.3914301363</c:v>
                </c:pt>
                <c:pt idx="54">
                  <c:v>1037.9890516672999</c:v>
                </c:pt>
                <c:pt idx="55">
                  <c:v>1042.5866731982999</c:v>
                </c:pt>
                <c:pt idx="56">
                  <c:v>1047.1842947292998</c:v>
                </c:pt>
                <c:pt idx="57">
                  <c:v>1051.7819162603</c:v>
                </c:pt>
                <c:pt idx="58">
                  <c:v>1056.3795377913</c:v>
                </c:pt>
                <c:pt idx="59">
                  <c:v>1060.9771593222999</c:v>
                </c:pt>
                <c:pt idx="60">
                  <c:v>1065.5747808532999</c:v>
                </c:pt>
                <c:pt idx="61">
                  <c:v>1070.1724023842999</c:v>
                </c:pt>
                <c:pt idx="62">
                  <c:v>1074.7700239153</c:v>
                </c:pt>
                <c:pt idx="63">
                  <c:v>1079.3676454463</c:v>
                </c:pt>
                <c:pt idx="64">
                  <c:v>1083.9652669773</c:v>
                </c:pt>
                <c:pt idx="65">
                  <c:v>1088.5628885082999</c:v>
                </c:pt>
                <c:pt idx="66">
                  <c:v>1093.1605100392999</c:v>
                </c:pt>
                <c:pt idx="67">
                  <c:v>1097.7581315703001</c:v>
                </c:pt>
                <c:pt idx="68">
                  <c:v>1102.3557531013</c:v>
                </c:pt>
                <c:pt idx="69">
                  <c:v>1106.9533746323</c:v>
                </c:pt>
              </c:numCache>
            </c:numRef>
          </c:xVal>
          <c:yVal>
            <c:numRef>
              <c:f>'Régression linéaire1'!ydata2</c:f>
              <c:numCache>
                <c:formatCode>General</c:formatCode>
                <c:ptCount val="70"/>
                <c:pt idx="0">
                  <c:v>748.57048596004631</c:v>
                </c:pt>
                <c:pt idx="1">
                  <c:v>756.91652680796187</c:v>
                </c:pt>
                <c:pt idx="2">
                  <c:v>765.26256739632242</c:v>
                </c:pt>
                <c:pt idx="3">
                  <c:v>773.60860762751588</c:v>
                </c:pt>
                <c:pt idx="4">
                  <c:v>781.95464734796985</c:v>
                </c:pt>
                <c:pt idx="5">
                  <c:v>790.30068630133906</c:v>
                </c:pt>
                <c:pt idx="6">
                  <c:v>798.64672402526071</c:v>
                </c:pt>
                <c:pt idx="7">
                  <c:v>806.99275959235615</c:v>
                </c:pt>
                <c:pt idx="8">
                  <c:v>815.33879082925955</c:v>
                </c:pt>
                <c:pt idx="9">
                  <c:v>823.68481116570638</c:v>
                </c:pt>
                <c:pt idx="10">
                  <c:v>832.03078713702041</c:v>
                </c:pt>
                <c:pt idx="11">
                  <c:v>840.20027789995765</c:v>
                </c:pt>
                <c:pt idx="12">
                  <c:v>841.05476824785308</c:v>
                </c:pt>
                <c:pt idx="13">
                  <c:v>841.90403096352441</c:v>
                </c:pt>
                <c:pt idx="14">
                  <c:v>842.75325287922874</c:v>
                </c:pt>
                <c:pt idx="15">
                  <c:v>843.60246442090317</c:v>
                </c:pt>
                <c:pt idx="16">
                  <c:v>844.45167178462839</c:v>
                </c:pt>
                <c:pt idx="17">
                  <c:v>845.30087705144979</c:v>
                </c:pt>
                <c:pt idx="18">
                  <c:v>846.15008111711541</c:v>
                </c:pt>
                <c:pt idx="19">
                  <c:v>846.99928443077545</c:v>
                </c:pt>
                <c:pt idx="20">
                  <c:v>847.84848724246353</c:v>
                </c:pt>
                <c:pt idx="21">
                  <c:v>848.69768970242774</c:v>
                </c:pt>
                <c:pt idx="22">
                  <c:v>849.54689190639408</c:v>
                </c:pt>
                <c:pt idx="23">
                  <c:v>850.39609391824024</c:v>
                </c:pt>
                <c:pt idx="24">
                  <c:v>851.24529578222393</c:v>
                </c:pt>
                <c:pt idx="25">
                  <c:v>852.09449752997818</c:v>
                </c:pt>
                <c:pt idx="26">
                  <c:v>852.94369918471375</c:v>
                </c:pt>
                <c:pt idx="27">
                  <c:v>853.79290076384666</c:v>
                </c:pt>
                <c:pt idx="28">
                  <c:v>854.64210228070056</c:v>
                </c:pt>
                <c:pt idx="29">
                  <c:v>855.49130374564231</c:v>
                </c:pt>
                <c:pt idx="30">
                  <c:v>856.34050516685852</c:v>
                </c:pt>
                <c:pt idx="31">
                  <c:v>857.18970655090072</c:v>
                </c:pt>
                <c:pt idx="32">
                  <c:v>858.03890790307355</c:v>
                </c:pt>
                <c:pt idx="33">
                  <c:v>858.88810922771847</c:v>
                </c:pt>
                <c:pt idx="34">
                  <c:v>859.73731052842243</c:v>
                </c:pt>
                <c:pt idx="35">
                  <c:v>860.58651180817526</c:v>
                </c:pt>
                <c:pt idx="36">
                  <c:v>861.43571306948866</c:v>
                </c:pt>
                <c:pt idx="37">
                  <c:v>862.28491431448856</c:v>
                </c:pt>
                <c:pt idx="38">
                  <c:v>863.13411554498589</c:v>
                </c:pt>
                <c:pt idx="39">
                  <c:v>863.98331676253338</c:v>
                </c:pt>
                <c:pt idx="40">
                  <c:v>864.83251796846957</c:v>
                </c:pt>
                <c:pt idx="41">
                  <c:v>865.68171916395454</c:v>
                </c:pt>
                <c:pt idx="42">
                  <c:v>866.53092034999918</c:v>
                </c:pt>
                <c:pt idx="43">
                  <c:v>867.38012152748774</c:v>
                </c:pt>
                <c:pt idx="44">
                  <c:v>868.22932269719774</c:v>
                </c:pt>
                <c:pt idx="45">
                  <c:v>869.07852385981471</c:v>
                </c:pt>
                <c:pt idx="46">
                  <c:v>869.92772501594652</c:v>
                </c:pt>
                <c:pt idx="47">
                  <c:v>870.77692616613308</c:v>
                </c:pt>
                <c:pt idx="48">
                  <c:v>871.62612731085619</c:v>
                </c:pt>
                <c:pt idx="49">
                  <c:v>872.47532845054695</c:v>
                </c:pt>
                <c:pt idx="50">
                  <c:v>873.32452958559224</c:v>
                </c:pt>
                <c:pt idx="51">
                  <c:v>874.17373071634029</c:v>
                </c:pt>
                <c:pt idx="52">
                  <c:v>875.0229318431052</c:v>
                </c:pt>
                <c:pt idx="53">
                  <c:v>875.87213296617142</c:v>
                </c:pt>
                <c:pt idx="54">
                  <c:v>876.72133408579703</c:v>
                </c:pt>
                <c:pt idx="55">
                  <c:v>877.57053520221621</c:v>
                </c:pt>
                <c:pt idx="56">
                  <c:v>878.41973631564281</c:v>
                </c:pt>
                <c:pt idx="57">
                  <c:v>879.2689374262718</c:v>
                </c:pt>
                <c:pt idx="58">
                  <c:v>880.1181385342818</c:v>
                </c:pt>
                <c:pt idx="59">
                  <c:v>880.96733963983627</c:v>
                </c:pt>
                <c:pt idx="60">
                  <c:v>881.81654074308551</c:v>
                </c:pt>
                <c:pt idx="61">
                  <c:v>882.66574184416777</c:v>
                </c:pt>
                <c:pt idx="62">
                  <c:v>883.5149429432106</c:v>
                </c:pt>
                <c:pt idx="63">
                  <c:v>884.36414404033144</c:v>
                </c:pt>
                <c:pt idx="64">
                  <c:v>885.21334513563909</c:v>
                </c:pt>
                <c:pt idx="65">
                  <c:v>886.06254622923416</c:v>
                </c:pt>
                <c:pt idx="66">
                  <c:v>886.91174732121021</c:v>
                </c:pt>
                <c:pt idx="67">
                  <c:v>887.76094841165377</c:v>
                </c:pt>
                <c:pt idx="68">
                  <c:v>888.61014950064555</c:v>
                </c:pt>
                <c:pt idx="69">
                  <c:v>889.45935058826058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2-4A63-8F40-856ADA603B5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linéaire1'!xdata3</c:f>
              <c:numCache>
                <c:formatCode>General</c:formatCode>
                <c:ptCount val="70"/>
                <c:pt idx="0">
                  <c:v>635.8584113956</c:v>
                </c:pt>
                <c:pt idx="1">
                  <c:v>642.6858746309</c:v>
                </c:pt>
                <c:pt idx="2">
                  <c:v>649.5133378662</c:v>
                </c:pt>
                <c:pt idx="3">
                  <c:v>656.34080110150001</c:v>
                </c:pt>
                <c:pt idx="4">
                  <c:v>663.16826433680001</c:v>
                </c:pt>
                <c:pt idx="5">
                  <c:v>669.99572757210001</c:v>
                </c:pt>
                <c:pt idx="6">
                  <c:v>676.82319080740001</c:v>
                </c:pt>
                <c:pt idx="7">
                  <c:v>683.65065404270001</c:v>
                </c:pt>
                <c:pt idx="8">
                  <c:v>690.47811727800001</c:v>
                </c:pt>
                <c:pt idx="9">
                  <c:v>697.30558051330001</c:v>
                </c:pt>
                <c:pt idx="10">
                  <c:v>704.13304374860002</c:v>
                </c:pt>
                <c:pt idx="11">
                  <c:v>710.96050698390002</c:v>
                </c:pt>
                <c:pt idx="12">
                  <c:v>717.78797021920002</c:v>
                </c:pt>
                <c:pt idx="13">
                  <c:v>724.61543345450002</c:v>
                </c:pt>
                <c:pt idx="14">
                  <c:v>731.44289668980002</c:v>
                </c:pt>
                <c:pt idx="15">
                  <c:v>738.27035992510002</c:v>
                </c:pt>
                <c:pt idx="16">
                  <c:v>745.09782316040003</c:v>
                </c:pt>
                <c:pt idx="17">
                  <c:v>751.92528639570003</c:v>
                </c:pt>
                <c:pt idx="18">
                  <c:v>758.75274963100003</c:v>
                </c:pt>
                <c:pt idx="19">
                  <c:v>765.58021286630003</c:v>
                </c:pt>
                <c:pt idx="20">
                  <c:v>772.40767610160003</c:v>
                </c:pt>
                <c:pt idx="21">
                  <c:v>779.23513933690003</c:v>
                </c:pt>
                <c:pt idx="22">
                  <c:v>786.06260257220003</c:v>
                </c:pt>
                <c:pt idx="23">
                  <c:v>792.89006580750004</c:v>
                </c:pt>
                <c:pt idx="24">
                  <c:v>799.71752904279992</c:v>
                </c:pt>
                <c:pt idx="25">
                  <c:v>806.54499227809993</c:v>
                </c:pt>
                <c:pt idx="26">
                  <c:v>813.37245551339993</c:v>
                </c:pt>
                <c:pt idx="27">
                  <c:v>820.19991874869993</c:v>
                </c:pt>
                <c:pt idx="28">
                  <c:v>827.02738198399993</c:v>
                </c:pt>
                <c:pt idx="29">
                  <c:v>833.85484521929993</c:v>
                </c:pt>
                <c:pt idx="30">
                  <c:v>840.68230845459993</c:v>
                </c:pt>
                <c:pt idx="31">
                  <c:v>847.50977168989994</c:v>
                </c:pt>
                <c:pt idx="32">
                  <c:v>854.33723492519994</c:v>
                </c:pt>
                <c:pt idx="33">
                  <c:v>861.16469816049994</c:v>
                </c:pt>
                <c:pt idx="34">
                  <c:v>867.99216139579994</c:v>
                </c:pt>
                <c:pt idx="35">
                  <c:v>874.81962463109994</c:v>
                </c:pt>
                <c:pt idx="36">
                  <c:v>881.64708786639994</c:v>
                </c:pt>
                <c:pt idx="37">
                  <c:v>888.47455110169994</c:v>
                </c:pt>
                <c:pt idx="38">
                  <c:v>895.30201433699995</c:v>
                </c:pt>
                <c:pt idx="39">
                  <c:v>902.12947757229995</c:v>
                </c:pt>
                <c:pt idx="40">
                  <c:v>908.95694080759995</c:v>
                </c:pt>
                <c:pt idx="41">
                  <c:v>915.78440404289995</c:v>
                </c:pt>
                <c:pt idx="42">
                  <c:v>922.61186727819995</c:v>
                </c:pt>
                <c:pt idx="43">
                  <c:v>929.43933051349995</c:v>
                </c:pt>
                <c:pt idx="44">
                  <c:v>936.26679374879996</c:v>
                </c:pt>
                <c:pt idx="45">
                  <c:v>943.09425698409996</c:v>
                </c:pt>
                <c:pt idx="46">
                  <c:v>949.92172021939996</c:v>
                </c:pt>
                <c:pt idx="47">
                  <c:v>956.74918345469996</c:v>
                </c:pt>
                <c:pt idx="48">
                  <c:v>963.57664668999996</c:v>
                </c:pt>
                <c:pt idx="49">
                  <c:v>970.40410992529996</c:v>
                </c:pt>
                <c:pt idx="50">
                  <c:v>977.23157316059996</c:v>
                </c:pt>
                <c:pt idx="51">
                  <c:v>984.05903639589997</c:v>
                </c:pt>
                <c:pt idx="52">
                  <c:v>990.88649963119997</c:v>
                </c:pt>
                <c:pt idx="53">
                  <c:v>997.71396286649997</c:v>
                </c:pt>
                <c:pt idx="54">
                  <c:v>1004.5414261018</c:v>
                </c:pt>
                <c:pt idx="55">
                  <c:v>1011.3688893371</c:v>
                </c:pt>
                <c:pt idx="56">
                  <c:v>1018.1963525724</c:v>
                </c:pt>
                <c:pt idx="57">
                  <c:v>1025.0238158077</c:v>
                </c:pt>
                <c:pt idx="58">
                  <c:v>1031.851279043</c:v>
                </c:pt>
                <c:pt idx="59">
                  <c:v>1038.6787422783</c:v>
                </c:pt>
                <c:pt idx="60">
                  <c:v>1045.5062055136</c:v>
                </c:pt>
                <c:pt idx="61">
                  <c:v>1052.3336687489</c:v>
                </c:pt>
                <c:pt idx="62">
                  <c:v>1059.1611319842</c:v>
                </c:pt>
                <c:pt idx="63">
                  <c:v>1065.9885952195</c:v>
                </c:pt>
                <c:pt idx="64">
                  <c:v>1072.8160584548</c:v>
                </c:pt>
                <c:pt idx="65">
                  <c:v>1079.6435216901</c:v>
                </c:pt>
                <c:pt idx="66">
                  <c:v>1086.4709849254</c:v>
                </c:pt>
                <c:pt idx="67">
                  <c:v>1093.2984481607</c:v>
                </c:pt>
                <c:pt idx="68">
                  <c:v>1100.125911396</c:v>
                </c:pt>
                <c:pt idx="69">
                  <c:v>1106.9533746313</c:v>
                </c:pt>
              </c:numCache>
            </c:numRef>
          </c:xVal>
          <c:yVal>
            <c:numRef>
              <c:f>'Régression linéaire1'!ydata4</c:f>
              <c:numCache>
                <c:formatCode>General</c:formatCode>
                <c:ptCount val="70"/>
                <c:pt idx="0">
                  <c:v>802.44603055415087</c:v>
                </c:pt>
                <c:pt idx="1">
                  <c:v>803.7070933360684</c:v>
                </c:pt>
                <c:pt idx="2">
                  <c:v>804.96815612509363</c:v>
                </c:pt>
                <c:pt idx="3">
                  <c:v>806.2292189220185</c:v>
                </c:pt>
                <c:pt idx="4">
                  <c:v>807.49028172775706</c:v>
                </c:pt>
                <c:pt idx="5">
                  <c:v>808.75134454337012</c:v>
                </c:pt>
                <c:pt idx="6">
                  <c:v>810.0124073700955</c:v>
                </c:pt>
                <c:pt idx="7">
                  <c:v>811.27347020938748</c:v>
                </c:pt>
                <c:pt idx="8">
                  <c:v>812.53453306296524</c:v>
                </c:pt>
                <c:pt idx="9">
                  <c:v>813.79559593287672</c:v>
                </c:pt>
                <c:pt idx="10">
                  <c:v>815.05665882158087</c:v>
                </c:pt>
                <c:pt idx="11">
                  <c:v>816.31772173205627</c:v>
                </c:pt>
                <c:pt idx="12">
                  <c:v>817.57878466794637</c:v>
                </c:pt>
                <c:pt idx="13">
                  <c:v>818.83984763375531</c:v>
                </c:pt>
                <c:pt idx="14">
                  <c:v>820.10091063511845</c:v>
                </c:pt>
                <c:pt idx="15">
                  <c:v>821.36197367918112</c:v>
                </c:pt>
                <c:pt idx="16">
                  <c:v>822.62303677514103</c:v>
                </c:pt>
                <c:pt idx="17">
                  <c:v>823.88409993504183</c:v>
                </c:pt>
                <c:pt idx="18">
                  <c:v>825.145163174966</c:v>
                </c:pt>
                <c:pt idx="19">
                  <c:v>826.40622651688318</c:v>
                </c:pt>
                <c:pt idx="20">
                  <c:v>827.66728999161523</c:v>
                </c:pt>
                <c:pt idx="21">
                  <c:v>828.92835364379414</c:v>
                </c:pt>
                <c:pt idx="22">
                  <c:v>830.18941754057221</c:v>
                </c:pt>
                <c:pt idx="23">
                  <c:v>831.45048178787692</c:v>
                </c:pt>
                <c:pt idx="24">
                  <c:v>832.71154656311967</c:v>
                </c:pt>
                <c:pt idx="25">
                  <c:v>833.97261218773349</c:v>
                </c:pt>
                <c:pt idx="26">
                  <c:v>835.23367931052951</c:v>
                </c:pt>
                <c:pt idx="27">
                  <c:v>836.4947494668678</c:v>
                </c:pt>
                <c:pt idx="28">
                  <c:v>837.75582737855802</c:v>
                </c:pt>
                <c:pt idx="29">
                  <c:v>839.01693813390193</c:v>
                </c:pt>
                <c:pt idx="30">
                  <c:v>841.08788971483898</c:v>
                </c:pt>
                <c:pt idx="31">
                  <c:v>853.48065263688204</c:v>
                </c:pt>
                <c:pt idx="32">
                  <c:v>865.87447777746377</c:v>
                </c:pt>
                <c:pt idx="33">
                  <c:v>878.2683280736469</c:v>
                </c:pt>
                <c:pt idx="34">
                  <c:v>890.66218499535501</c:v>
                </c:pt>
                <c:pt idx="35">
                  <c:v>903.05604462421479</c:v>
                </c:pt>
                <c:pt idx="36">
                  <c:v>915.44990562284545</c:v>
                </c:pt>
                <c:pt idx="37">
                  <c:v>927.843767410233</c:v>
                </c:pt>
                <c:pt idx="38">
                  <c:v>940.23762969325571</c:v>
                </c:pt>
                <c:pt idx="39">
                  <c:v>952.6314923080248</c:v>
                </c:pt>
                <c:pt idx="40">
                  <c:v>965.02535515573425</c:v>
                </c:pt>
                <c:pt idx="41">
                  <c:v>977.41921817327182</c:v>
                </c:pt>
                <c:pt idx="42">
                  <c:v>989.81308131843582</c:v>
                </c:pt>
                <c:pt idx="43">
                  <c:v>1002.2069445619378</c:v>
                </c:pt>
                <c:pt idx="44">
                  <c:v>1014.6008078828141</c:v>
                </c:pt>
                <c:pt idx="45">
                  <c:v>1026.9946712656645</c:v>
                </c:pt>
                <c:pt idx="46">
                  <c:v>1039.3885346989214</c:v>
                </c:pt>
                <c:pt idx="47">
                  <c:v>1051.7823981737272</c:v>
                </c:pt>
                <c:pt idx="48">
                  <c:v>1064.176261683185</c:v>
                </c:pt>
                <c:pt idx="49">
                  <c:v>1076.5701252218444</c:v>
                </c:pt>
                <c:pt idx="50">
                  <c:v>1088.9639887853407</c:v>
                </c:pt>
                <c:pt idx="51">
                  <c:v>1101.3578523701385</c:v>
                </c:pt>
                <c:pt idx="52">
                  <c:v>1113.7517159733422</c:v>
                </c:pt>
                <c:pt idx="53">
                  <c:v>1126.1455795925588</c:v>
                </c:pt>
                <c:pt idx="54">
                  <c:v>1138.5394432257926</c:v>
                </c:pt>
                <c:pt idx="55">
                  <c:v>1150.9333068713665</c:v>
                </c:pt>
                <c:pt idx="56">
                  <c:v>1163.3271705278605</c:v>
                </c:pt>
                <c:pt idx="57">
                  <c:v>1175.7210341940647</c:v>
                </c:pt>
                <c:pt idx="58">
                  <c:v>1188.1148978689412</c:v>
                </c:pt>
                <c:pt idx="59">
                  <c:v>1200.5087615515954</c:v>
                </c:pt>
                <c:pt idx="60">
                  <c:v>1212.9026252412509</c:v>
                </c:pt>
                <c:pt idx="61">
                  <c:v>1225.2964889372324</c:v>
                </c:pt>
                <c:pt idx="62">
                  <c:v>1237.6903526389476</c:v>
                </c:pt>
                <c:pt idx="63">
                  <c:v>1250.0842163458767</c:v>
                </c:pt>
                <c:pt idx="64">
                  <c:v>1262.4780800575606</c:v>
                </c:pt>
                <c:pt idx="65">
                  <c:v>1274.8719437735926</c:v>
                </c:pt>
                <c:pt idx="66">
                  <c:v>1287.265807493611</c:v>
                </c:pt>
                <c:pt idx="67">
                  <c:v>1299.6596712172932</c:v>
                </c:pt>
                <c:pt idx="68">
                  <c:v>1312.0535349443508</c:v>
                </c:pt>
                <c:pt idx="69">
                  <c:v>1324.447398674524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A2-4A63-8F40-856ADA603B5B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600</c:v>
              </c:pt>
              <c:pt idx="1">
                <c:v>1400</c:v>
              </c:pt>
            </c:numLit>
          </c:xVal>
          <c:yVal>
            <c:numLit>
              <c:formatCode>General</c:formatCode>
              <c:ptCount val="2"/>
              <c:pt idx="0">
                <c:v>600</c:v>
              </c:pt>
              <c:pt idx="1">
                <c:v>1400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1A2-4A63-8F40-856ADA603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89944"/>
        <c:axId val="751188960"/>
      </c:scatterChart>
      <c:valAx>
        <c:axId val="751189944"/>
        <c:scaling>
          <c:orientation val="minMax"/>
          <c:max val="1400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Préd(Vraie)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51188960"/>
        <c:crosses val="autoZero"/>
        <c:crossBetween val="midCat"/>
      </c:valAx>
      <c:valAx>
        <c:axId val="751188960"/>
        <c:scaling>
          <c:orientation val="minMax"/>
          <c:max val="1400"/>
          <c:min val="60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Vraie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511899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CA"/>
              <a:t>Résidus normalisés / Vraie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'Régression linéaire1'!$B$100:$B$111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cat>
          <c:val>
            <c:numRef>
              <c:f>'Régression linéaire1'!$G$100:$G$111</c:f>
              <c:numCache>
                <c:formatCode>0.000</c:formatCode>
                <c:ptCount val="12"/>
                <c:pt idx="0">
                  <c:v>-0.42016728300425704</c:v>
                </c:pt>
                <c:pt idx="1">
                  <c:v>-0.29083359072351722</c:v>
                </c:pt>
                <c:pt idx="2">
                  <c:v>-0.80255838588111161</c:v>
                </c:pt>
                <c:pt idx="3">
                  <c:v>1.3184827367399248</c:v>
                </c:pt>
                <c:pt idx="4">
                  <c:v>0.76159131371131339</c:v>
                </c:pt>
                <c:pt idx="5">
                  <c:v>0.97931443715461408</c:v>
                </c:pt>
                <c:pt idx="6">
                  <c:v>-0.78985946624461401</c:v>
                </c:pt>
                <c:pt idx="7">
                  <c:v>-0.91035970793263754</c:v>
                </c:pt>
                <c:pt idx="8">
                  <c:v>-0.244232006070944</c:v>
                </c:pt>
                <c:pt idx="9">
                  <c:v>2.9323336740614415E-2</c:v>
                </c:pt>
                <c:pt idx="10">
                  <c:v>1.2419968967206505</c:v>
                </c:pt>
                <c:pt idx="11">
                  <c:v>-0.8726982812541485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3-4FF8-B661-2E3CF513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1194536"/>
        <c:axId val="751197816"/>
      </c:barChart>
      <c:catAx>
        <c:axId val="75119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51197816"/>
        <c:crosses val="autoZero"/>
        <c:auto val="1"/>
        <c:lblAlgn val="ctr"/>
        <c:lblOffset val="100"/>
        <c:noMultiLvlLbl val="0"/>
      </c:catAx>
      <c:valAx>
        <c:axId val="751197816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51194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Spectres!$A$140:$A$143</c:f>
              <c:numCache>
                <c:formatCode>General</c:formatCode>
                <c:ptCount val="4"/>
                <c:pt idx="0">
                  <c:v>800.31700000000001</c:v>
                </c:pt>
                <c:pt idx="1">
                  <c:v>800.47799999999995</c:v>
                </c:pt>
                <c:pt idx="2">
                  <c:v>800.63800000000003</c:v>
                </c:pt>
                <c:pt idx="3">
                  <c:v>800.79899999999998</c:v>
                </c:pt>
              </c:numCache>
            </c:numRef>
          </c:xVal>
          <c:yVal>
            <c:numRef>
              <c:f>Spectres!$C$140:$C$143</c:f>
              <c:numCache>
                <c:formatCode>General</c:formatCode>
                <c:ptCount val="4"/>
                <c:pt idx="0">
                  <c:v>3313.71</c:v>
                </c:pt>
                <c:pt idx="1">
                  <c:v>12710.89</c:v>
                </c:pt>
                <c:pt idx="2">
                  <c:v>12789.11</c:v>
                </c:pt>
                <c:pt idx="3">
                  <c:v>2738.43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D-41D6-A190-181CA6B2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96208"/>
        <c:axId val="764488664"/>
      </c:scatterChart>
      <c:valAx>
        <c:axId val="7644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488664"/>
        <c:crosses val="autoZero"/>
        <c:crossBetween val="midCat"/>
      </c:valAx>
      <c:valAx>
        <c:axId val="7644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4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Spectres!$A$146:$A$148</c:f>
              <c:numCache>
                <c:formatCode>General</c:formatCode>
                <c:ptCount val="3"/>
                <c:pt idx="0">
                  <c:v>801.28</c:v>
                </c:pt>
                <c:pt idx="1">
                  <c:v>801.44</c:v>
                </c:pt>
                <c:pt idx="2">
                  <c:v>801.6</c:v>
                </c:pt>
              </c:numCache>
            </c:numRef>
          </c:xVal>
          <c:yVal>
            <c:numRef>
              <c:f>Spectres!$C$146:$C$148</c:f>
              <c:numCache>
                <c:formatCode>General</c:formatCode>
                <c:ptCount val="3"/>
                <c:pt idx="0">
                  <c:v>10619.38</c:v>
                </c:pt>
                <c:pt idx="1">
                  <c:v>18830.12</c:v>
                </c:pt>
                <c:pt idx="2">
                  <c:v>7029.9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0-416F-9761-C909D508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35240"/>
        <c:axId val="764535896"/>
      </c:scatterChart>
      <c:valAx>
        <c:axId val="7645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535896"/>
        <c:crosses val="autoZero"/>
        <c:crossBetween val="midCat"/>
      </c:valAx>
      <c:valAx>
        <c:axId val="76453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53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Spectres!$B$140:$B$143</c:f>
              <c:numCache>
                <c:formatCode>General</c:formatCode>
                <c:ptCount val="4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</c:numCache>
            </c:numRef>
          </c:xVal>
          <c:yVal>
            <c:numRef>
              <c:f>Spectres!$C$140:$C$143</c:f>
              <c:numCache>
                <c:formatCode>General</c:formatCode>
                <c:ptCount val="4"/>
                <c:pt idx="0">
                  <c:v>3313.71</c:v>
                </c:pt>
                <c:pt idx="1">
                  <c:v>12710.89</c:v>
                </c:pt>
                <c:pt idx="2">
                  <c:v>12789.11</c:v>
                </c:pt>
                <c:pt idx="3">
                  <c:v>2738.43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B-45E1-92A5-7FE8ABFB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06472"/>
        <c:axId val="741596304"/>
      </c:scatterChart>
      <c:valAx>
        <c:axId val="7416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1596304"/>
        <c:crosses val="autoZero"/>
        <c:crossBetween val="midCat"/>
      </c:valAx>
      <c:valAx>
        <c:axId val="7415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160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Spectres!$B$146:$B$148</c:f>
              <c:numCache>
                <c:formatCode>General</c:formatCode>
                <c:ptCount val="3"/>
                <c:pt idx="0">
                  <c:v>134</c:v>
                </c:pt>
                <c:pt idx="1">
                  <c:v>135</c:v>
                </c:pt>
                <c:pt idx="2">
                  <c:v>136</c:v>
                </c:pt>
              </c:numCache>
            </c:numRef>
          </c:xVal>
          <c:yVal>
            <c:numRef>
              <c:f>Spectres!$C$146:$C$148</c:f>
              <c:numCache>
                <c:formatCode>General</c:formatCode>
                <c:ptCount val="3"/>
                <c:pt idx="0">
                  <c:v>10619.38</c:v>
                </c:pt>
                <c:pt idx="1">
                  <c:v>18830.12</c:v>
                </c:pt>
                <c:pt idx="2">
                  <c:v>7029.9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6-4ABA-8C4A-ABB6561F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28664"/>
        <c:axId val="761827024"/>
      </c:scatterChart>
      <c:valAx>
        <c:axId val="76182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827024"/>
        <c:crosses val="autoZero"/>
        <c:crossBetween val="midCat"/>
      </c:valAx>
      <c:valAx>
        <c:axId val="7618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82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Spectres!$A$201:$A$204</c:f>
              <c:numCache>
                <c:formatCode>General</c:formatCode>
                <c:ptCount val="4"/>
                <c:pt idx="0">
                  <c:v>810.04</c:v>
                </c:pt>
                <c:pt idx="1">
                  <c:v>810.19799999999998</c:v>
                </c:pt>
                <c:pt idx="2">
                  <c:v>810.35699999999997</c:v>
                </c:pt>
                <c:pt idx="3">
                  <c:v>810.51499999999999</c:v>
                </c:pt>
              </c:numCache>
            </c:numRef>
          </c:xVal>
          <c:yVal>
            <c:numRef>
              <c:f>Spectres!$C$201:$C$204</c:f>
              <c:numCache>
                <c:formatCode>General</c:formatCode>
                <c:ptCount val="4"/>
                <c:pt idx="0">
                  <c:v>4190.74</c:v>
                </c:pt>
                <c:pt idx="1">
                  <c:v>19809.43</c:v>
                </c:pt>
                <c:pt idx="2">
                  <c:v>26620.080000000002</c:v>
                </c:pt>
                <c:pt idx="3">
                  <c:v>8725.01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6-4AA7-8621-B05EAAFC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33472"/>
        <c:axId val="521236752"/>
      </c:scatterChart>
      <c:valAx>
        <c:axId val="5212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236752"/>
        <c:crosses val="autoZero"/>
        <c:crossBetween val="midCat"/>
      </c:valAx>
      <c:valAx>
        <c:axId val="521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23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-4.625285E+05x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+ 7.506529E+08x - 3.045649E+11</a:t>
                    </a:r>
                    <a:endParaRPr lang="en-US" sz="1200"/>
                  </a:p>
                </c:rich>
              </c:tx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Spectres!$A$208:$A$212</c:f>
              <c:numCache>
                <c:formatCode>General</c:formatCode>
                <c:ptCount val="5"/>
                <c:pt idx="0">
                  <c:v>811.14700000000005</c:v>
                </c:pt>
                <c:pt idx="1">
                  <c:v>811.30499999999995</c:v>
                </c:pt>
                <c:pt idx="2">
                  <c:v>811.46299999999997</c:v>
                </c:pt>
                <c:pt idx="3">
                  <c:v>811.62099999999998</c:v>
                </c:pt>
                <c:pt idx="4">
                  <c:v>811.779</c:v>
                </c:pt>
              </c:numCache>
            </c:numRef>
          </c:xVal>
          <c:yVal>
            <c:numRef>
              <c:f>Spectres!$C$208:$C$212</c:f>
              <c:numCache>
                <c:formatCode>General</c:formatCode>
                <c:ptCount val="5"/>
                <c:pt idx="0">
                  <c:v>4466</c:v>
                </c:pt>
                <c:pt idx="1">
                  <c:v>27751.74</c:v>
                </c:pt>
                <c:pt idx="2">
                  <c:v>60344.18</c:v>
                </c:pt>
                <c:pt idx="3">
                  <c:v>32066.25</c:v>
                </c:pt>
                <c:pt idx="4">
                  <c:v>4961.24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B-4606-95F5-52654A1E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33472"/>
        <c:axId val="521236752"/>
      </c:scatterChart>
      <c:valAx>
        <c:axId val="5212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236752"/>
        <c:crosses val="autoZero"/>
        <c:crossBetween val="midCat"/>
      </c:valAx>
      <c:valAx>
        <c:axId val="521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23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image" Target="../media/image3.png"/><Relationship Id="rId7" Type="http://schemas.openxmlformats.org/officeDocument/2006/relationships/chart" Target="../charts/chart2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6.xml"/><Relationship Id="rId5" Type="http://schemas.openxmlformats.org/officeDocument/2006/relationships/image" Target="../media/image5.png"/><Relationship Id="rId10" Type="http://schemas.openxmlformats.org/officeDocument/2006/relationships/chart" Target="../charts/chart30.xml"/><Relationship Id="rId4" Type="http://schemas.openxmlformats.org/officeDocument/2006/relationships/image" Target="../media/image4.png"/><Relationship Id="rId9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image" Target="../media/image3.png"/><Relationship Id="rId7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1.xml"/><Relationship Id="rId5" Type="http://schemas.openxmlformats.org/officeDocument/2006/relationships/image" Target="../media/image5.png"/><Relationship Id="rId10" Type="http://schemas.openxmlformats.org/officeDocument/2006/relationships/chart" Target="../charts/chart35.xml"/><Relationship Id="rId4" Type="http://schemas.openxmlformats.org/officeDocument/2006/relationships/image" Target="../media/image4.png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11</xdr:row>
      <xdr:rowOff>123825</xdr:rowOff>
    </xdr:from>
    <xdr:to>
      <xdr:col>19</xdr:col>
      <xdr:colOff>685800</xdr:colOff>
      <xdr:row>26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97</xdr:row>
      <xdr:rowOff>95250</xdr:rowOff>
    </xdr:from>
    <xdr:to>
      <xdr:col>9</xdr:col>
      <xdr:colOff>323850</xdr:colOff>
      <xdr:row>111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98</xdr:row>
      <xdr:rowOff>0</xdr:rowOff>
    </xdr:from>
    <xdr:to>
      <xdr:col>16</xdr:col>
      <xdr:colOff>138112</xdr:colOff>
      <xdr:row>112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433387</xdr:colOff>
      <xdr:row>129</xdr:row>
      <xdr:rowOff>38100</xdr:rowOff>
    </xdr:from>
    <xdr:to>
      <xdr:col>17</xdr:col>
      <xdr:colOff>433387</xdr:colOff>
      <xdr:row>143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661987</xdr:colOff>
      <xdr:row>146</xdr:row>
      <xdr:rowOff>171450</xdr:rowOff>
    </xdr:from>
    <xdr:to>
      <xdr:col>17</xdr:col>
      <xdr:colOff>661987</xdr:colOff>
      <xdr:row>161</xdr:row>
      <xdr:rowOff>57150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338137</xdr:colOff>
      <xdr:row>129</xdr:row>
      <xdr:rowOff>85725</xdr:rowOff>
    </xdr:from>
    <xdr:to>
      <xdr:col>9</xdr:col>
      <xdr:colOff>338137</xdr:colOff>
      <xdr:row>143</xdr:row>
      <xdr:rowOff>161925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747712</xdr:colOff>
      <xdr:row>148</xdr:row>
      <xdr:rowOff>142875</xdr:rowOff>
    </xdr:from>
    <xdr:to>
      <xdr:col>9</xdr:col>
      <xdr:colOff>747712</xdr:colOff>
      <xdr:row>163</xdr:row>
      <xdr:rowOff>28575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194</xdr:row>
      <xdr:rowOff>0</xdr:rowOff>
    </xdr:from>
    <xdr:to>
      <xdr:col>19</xdr:col>
      <xdr:colOff>0</xdr:colOff>
      <xdr:row>208</xdr:row>
      <xdr:rowOff>76200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211</xdr:row>
      <xdr:rowOff>0</xdr:rowOff>
    </xdr:from>
    <xdr:to>
      <xdr:col>19</xdr:col>
      <xdr:colOff>0</xdr:colOff>
      <xdr:row>225</xdr:row>
      <xdr:rowOff>76200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471487</xdr:colOff>
      <xdr:row>193</xdr:row>
      <xdr:rowOff>142875</xdr:rowOff>
    </xdr:from>
    <xdr:to>
      <xdr:col>10</xdr:col>
      <xdr:colOff>471487</xdr:colOff>
      <xdr:row>208</xdr:row>
      <xdr:rowOff>28575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210</xdr:row>
      <xdr:rowOff>0</xdr:rowOff>
    </xdr:from>
    <xdr:to>
      <xdr:col>11</xdr:col>
      <xdr:colOff>0</xdr:colOff>
      <xdr:row>224</xdr:row>
      <xdr:rowOff>76200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557212</xdr:colOff>
      <xdr:row>296</xdr:row>
      <xdr:rowOff>19050</xdr:rowOff>
    </xdr:from>
    <xdr:to>
      <xdr:col>17</xdr:col>
      <xdr:colOff>557212</xdr:colOff>
      <xdr:row>310</xdr:row>
      <xdr:rowOff>95250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80962</xdr:colOff>
      <xdr:row>296</xdr:row>
      <xdr:rowOff>76200</xdr:rowOff>
    </xdr:from>
    <xdr:to>
      <xdr:col>10</xdr:col>
      <xdr:colOff>80962</xdr:colOff>
      <xdr:row>310</xdr:row>
      <xdr:rowOff>152400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690562</xdr:colOff>
      <xdr:row>390</xdr:row>
      <xdr:rowOff>57150</xdr:rowOff>
    </xdr:from>
    <xdr:to>
      <xdr:col>17</xdr:col>
      <xdr:colOff>690562</xdr:colOff>
      <xdr:row>404</xdr:row>
      <xdr:rowOff>133350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128587</xdr:colOff>
      <xdr:row>406</xdr:row>
      <xdr:rowOff>142875</xdr:rowOff>
    </xdr:from>
    <xdr:to>
      <xdr:col>18</xdr:col>
      <xdr:colOff>128587</xdr:colOff>
      <xdr:row>421</xdr:row>
      <xdr:rowOff>28575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709612</xdr:colOff>
      <xdr:row>388</xdr:row>
      <xdr:rowOff>152400</xdr:rowOff>
    </xdr:from>
    <xdr:to>
      <xdr:col>9</xdr:col>
      <xdr:colOff>709612</xdr:colOff>
      <xdr:row>403</xdr:row>
      <xdr:rowOff>38100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576262</xdr:colOff>
      <xdr:row>405</xdr:row>
      <xdr:rowOff>19050</xdr:rowOff>
    </xdr:from>
    <xdr:to>
      <xdr:col>9</xdr:col>
      <xdr:colOff>576262</xdr:colOff>
      <xdr:row>419</xdr:row>
      <xdr:rowOff>95250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576262</xdr:colOff>
      <xdr:row>467</xdr:row>
      <xdr:rowOff>19050</xdr:rowOff>
    </xdr:from>
    <xdr:to>
      <xdr:col>17</xdr:col>
      <xdr:colOff>576262</xdr:colOff>
      <xdr:row>481</xdr:row>
      <xdr:rowOff>66675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576262</xdr:colOff>
      <xdr:row>467</xdr:row>
      <xdr:rowOff>0</xdr:rowOff>
    </xdr:from>
    <xdr:to>
      <xdr:col>9</xdr:col>
      <xdr:colOff>576262</xdr:colOff>
      <xdr:row>481</xdr:row>
      <xdr:rowOff>47625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166687</xdr:colOff>
      <xdr:row>569</xdr:row>
      <xdr:rowOff>85725</xdr:rowOff>
    </xdr:from>
    <xdr:to>
      <xdr:col>18</xdr:col>
      <xdr:colOff>166687</xdr:colOff>
      <xdr:row>583</xdr:row>
      <xdr:rowOff>161925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642937</xdr:colOff>
      <xdr:row>569</xdr:row>
      <xdr:rowOff>133350</xdr:rowOff>
    </xdr:from>
    <xdr:to>
      <xdr:col>9</xdr:col>
      <xdr:colOff>642937</xdr:colOff>
      <xdr:row>584</xdr:row>
      <xdr:rowOff>19050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566737</xdr:colOff>
      <xdr:row>898</xdr:row>
      <xdr:rowOff>19050</xdr:rowOff>
    </xdr:from>
    <xdr:to>
      <xdr:col>18</xdr:col>
      <xdr:colOff>566737</xdr:colOff>
      <xdr:row>912</xdr:row>
      <xdr:rowOff>95250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109537</xdr:colOff>
      <xdr:row>897</xdr:row>
      <xdr:rowOff>28575</xdr:rowOff>
    </xdr:from>
    <xdr:to>
      <xdr:col>10</xdr:col>
      <xdr:colOff>109537</xdr:colOff>
      <xdr:row>911</xdr:row>
      <xdr:rowOff>104775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271462</xdr:colOff>
      <xdr:row>974</xdr:row>
      <xdr:rowOff>47625</xdr:rowOff>
    </xdr:from>
    <xdr:to>
      <xdr:col>18</xdr:col>
      <xdr:colOff>271462</xdr:colOff>
      <xdr:row>988</xdr:row>
      <xdr:rowOff>123825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614362</xdr:colOff>
      <xdr:row>974</xdr:row>
      <xdr:rowOff>104775</xdr:rowOff>
    </xdr:from>
    <xdr:to>
      <xdr:col>9</xdr:col>
      <xdr:colOff>614362</xdr:colOff>
      <xdr:row>988</xdr:row>
      <xdr:rowOff>180975</xdr:rowOff>
    </xdr:to>
    <xdr:graphicFrame macro="">
      <xdr:nvGraphicFramePr>
        <xdr:cNvPr id="30" name="Graphique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12032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CA" sz="1100"/>
            <a:t>RunProcREG
Form53.txt
OptionButton_R,OptionButton,False,True,000000000005_Général,True,Plage,False,
OptionButton_S,OptionButton,True,True,000000000205_Général,True,Feuille,False,
OptionButton_W,OptionButton,False,True,000000000305_Général,True,Classeur,False,
RefEdit_R,RefEdit,,True,000000000105_Général,True,Plage :,False,
RefEdit_Wr,RefEdit,,True,000000000012_Général,True,Poids dans la régression :,False,
RefEdit_Y,RefEdit,'Feuil1'!$F$29:$F$41,True,000000000001_Général,True,Y / Variables dépendantes :,False,
CheckBox_Wr,CheckBox,False,True,000000000011_Général,True,Poids dans la régression,False,
CheckBox_ObsLabels,CheckBox,False,True,000000000007_Général,True,Libellés des observations,False,
RefEdit_ObsLabels,RefEdit,,True,000000000008_Général,True,Libellés des observations :,False,
CheckBoxVarLabels,CheckBox,True,True,000000000006_Général,True,Libellés des variables,False,
RefEdit_X,RefEdit0,'Feuil1'!$G$29:$I$41,True,000000000204_Général,True,X / Variables explicatives :,False,
CheckBox_X,CheckBox,True,True,000000000004_Général,True,Quantitatives,False,
CheckBox_Q,CheckBox,False,True,000000000304_Général,True,Qualitatives,False,
RefEdit_Q,RefEdit,,True,000000000404_Général,True,Qualitatives :,False,
CheckBox_W,CheckBox,False,True,000000000009_Général,True,Poids des observations,False,
RefEdit_W,RefEdit,,True,000000000010_Général,True,Poids des observations :,False,
ComboBox_TestMethod,ComboBox,0,True,200000000101_Validation,True,Sélectionnez la méthode d'extraction des données de validation,False,
TextBoxTestNumber,TextBox,1,True,200000000301_Validation,True,,False,
RefEditGroup,RefEdit,,True,200000000501_Validation,True,Variable de groupe :,False,
CheckBox_Validation,CheckBox,False,True,200000000000_Validation,True,Validation,False,
CheckBox_Predict,CheckBox,False,True,300000000000_Prédiction,True,Prédiction,False,
RefEdit_QPred,RefEdit,,True,300000000004_Prédiction,True,Qualitatives :,False,
RefEdit_XPred,RefEdit,,True,300000000002_Prédiction,True,Quantitatives :,False,
CheckBox_XPred,CheckBox,True,True,300000000001_Prédiction,True,Quantitatives,False,
CheckBox_QPred,CheckBox,False,True,300000000003_Prédiction,True,Qualitatives,False,
CheckBox_ObsLabelsPred,CheckBox,False,True,300000000005_Prédiction,True,Libellés des observations,False,
RefEdit_PredLabels,RefEdit,,True,300000000006_Prédiction,True,,False,
OptionButton_MVEstimate,OptionButton,False,True,400000000000_Données manq.,True,Estimer les données manquantes,False,
OptionButton_MeanMode,OptionButton,True,True,400000000100_Données manq.,True,Moyenne ou mode,False,
OptionButton_NN,OptionButton,False,True,400000010100_Données manq.,True,Plus proche voisin,False,
CheckBoxResidCharts,CheckBox,True,True,600000000200_Graphiques,True,Prédictions et résidus,False,
CheckBoxRegCharts,CheckBox,True,True,600000000000_Graphiques,True,Graphiques de régression,False,
CheckBoxChartsCoeff,CheckBox,True,True,600000000100_Graphiques,True,Coefficients normalisés,False,
CheckBox_Conf,CheckBox,True,True,600000000300_Graphiques,True,Intervalles de confiance,False,
CheckBoxMeansCharts,CheckBox,True,True,600000000001_Graphiques,True,Graphiques des moyennes,False,
CheckBoxSort,CheckBox,False,True,510000000201_Sorties|Moyennes,True,Trier en ordre croissant,False,
CheckBoxApplyAll,CheckBox,False,True,510000000101_Sorties|Moyennes,True,Appliquer à tous les facteurs,False,
CheckBox_Desc,CheckBox,True,True,500000000000_Sorties|Général,True,Statistiques descriptives,False,
CheckBox_Corr,CheckBox,True,True,500000000100_Sorties|Général,True,Corrélations,False,
CheckBox_AV,CheckBox,True,True,500000000300_Sorties|Général,True,Analyse de la variance,False,
CheckBoxPress,CheckBox,False,True,500000000500_Sorties|Général,True,Press,False,
CheckBox_TISS,CheckBox,False,True,500000000400_Sorties|Général,True,Type I/III SS,False,
CheckBoxStdCoeff,CheckBox,True,True,500000000001_Sorties|Général,True,Coefficients normalisés,False,
CheckBoxCook,CheckBox,False,True,500000000601_Sorties|Général,True,D de Cook,False,
CheckBoxAdjPred,CheckBox,False,True,500000000501_Sorties|Général,True,Prédictions ajustées,False,
CheckBox_Resid,CheckBox,True,True,500000000101_Sorties|Général,True,Prédictions et résidus,False,
CheckBoxWelch,CheckBox,False,True,500000000701_Sorties|Général,True,Statistique de Welch,False,
CheckBoxDispX,CheckBox,False,True,500000000201_Sorties|Général,True,X,False,
CheckBoxMeanConf,CheckBox,False,True,600000000101_Graphiques,True,Intervalles de confiance,False,
CheckBoxContrasts,CheckBox,False,True,520000000000_Sorties|Contrastes,True,Calculer les contrastes,False,
RefEditContrasts,RefEdit,,True,520000000200_Sorties|Contrastes,True,Définition :,False,
CheckBoxPairwise,CheckBox,False,True,510000000002_Sorties|Moyennes,True,Comparaisons par paires,False,
CheckBoxControl,CheckBox,False,True,510000000202_Sorties|Moyennes,True,Comparaison à un témoin,False,
CheckBoxMeanSq,CheckBox,False,True,510000000402_Sorties|Moyennes,True,Choisir la MCE,False,
CheckBoxProtected,CheckBox,False,True,510000000502_Sorties|Moyennes,True,Protégé,False,
ListBoxControl,ListBox,,True,510000000302_Sorties|Moyennes,True,Comparaison à un témoin :,False,
ListBoxPairwise,ListBox,,True,510000000102_Sorties|Moyennes,True,Comparaisons par paires :,False,
CheckBoxTB,CheckBox,False,True,510000000602_Sorties|Moyennes,True,Boîtes Top/bottom,False,
OptionButtonTB2,OptionButton,True,True,510000000702_Sorties|Moyennes,True,2,False,
OptionButtonTB3,OptionButton,False,True,510000000802_Sorties|Moyennes,True,3,False,
OptionButton_MVRemove,OptionButton,True,True,400000000200_Données manq.,True,Supprimer les observations,False,
OptionButtonEachY,OptionButton,False,True,400000000300_Données manq.,True,Vérifier pour chaque Y séparément,False,
OptionButtonAcrossAll,OptionButton,True,True,400000010300_Données manq.,True,Pour tous les Y,False,
OptionButtonMVRefuse,OptionButton,False,True,400000000400_Données manq.,True,Ne pas accepter les données manquantes,False,
CheckBoxMultiCo,CheckBox,False,True,500000000200_Sorties|Général,True,Statistiques de multicolinéarité,False,
OptionButton_MVIgnore,OptionButton,False,True,400000000500_Données manq.,True,Ignorer les données manquantes,False,
CheckBoxMCompare,CheckBox,False,True,510000000001_Sorties|Moyennes,True,Comparaisons multiples,False,
CheckBoxMeanConfTab,CheckBox,True,True,510000000100_Sorties|Moyennes,True,Intervalle de confiance,False,
CheckBoxMeans,CheckBox,True,True,510000000000_Sorties|Moyennes,True,Moyennes,False,
CheckBoxMeanStdError,CheckBox,True,True,510000000200_Sorties|Moyennes,True,Erreurs standard,False,
CheckBoxLSM,CheckBox,True,True,510000000300_Sorties|Moyennes,True,Moyennes estimées,False,
CheckBoxCIMeans,CheckBox,False,True,510000000301_Sorties|Moyennes,True,Intervalles de confiance,False,
CheckBoxStuResid,CheckBox,False,True,500000000401_Sorties|Général,True,Résidus studentisés,False,
CheckBoxPredConf,CheckBox,True,True,500000000301_Sorties|Général,True,Intervalles de confiance,False,
CheckBoxInterpret,CheckBox,False,True,500000000600_Sorties|Général,True,Interprétation,False,
TextBoxList,TextBox,,False,01,False,,False,
CheckBoxTrans,CheckBox,False,False,02,False,Trans,False,
ScrollBarSelect,ScrollBar,0,False,03,False,,,
CheckBoxSumCharts,CheckBox,True,True,600000000201_Graphiques,True,Graphique de synthèse,False,
CheckBoxFilterY,CheckBox,False,True,600000000301_Graphiques,True,Filtrer les Y,False,
CheckBoxLevene,CheckBox,False,True,530000000000_Sorties|Test assumptions,True,Levene's test,False,
CheckBox_Intercept,CheckBox,False,True,100000000000_Options|Modèle,True,Constante fixée,False,
TextBox_Intercept,TextBox,0,True,100000010000_Options|Modèle,True,Constante fixée :,False,
TextBoxTol,TextBox,0.0001,True,100000020000_Options|Modèle,True,Tolérance :,False,
TextBox_Conf,TextBox,95,True,100000010100_Options|Modèle,True,Intervalle de confiance (%) :,False,
CheckBox_Interactions,CheckBox,False,True,100000000200_Options|Modèle,True,Interactions / Niveau,False,
TextBoxLevel,TextBox,2,True,100000010200_Options|Modèle,True,,False,
ScrollBarLevel,ScrollBar,4,True,100000020200_Options|Modèle,False,,,
ComboBox_Selection,ComboBox,0,True,100000000101_Options|Modèle,True,Choisissez une méthode de sélection de modèle,False,
CheckBox_Selection,CheckBox,False,True,100000000001_Options|Modèle,True,Sélection de modèle,False,
ComboBox_Criterion,ComboBox,0,True,100000000301_Options|Modèle,True,Critère :,False,
TextBox_Threshold,TextBox,0.1,False,100000001101_Options|Modèle,False,Probabilité pour le retrait :,False,
TextBox_MinVar,TextBox,2,True,100000000501_Options|Modèle,True,Min variables :,False,
TextBox_MaxVar,TextBox,2,True,100000000701_Options|Modèle,True,Max variables :,False,
TextBoxEntrance,TextBox,0.05,False,100000000901_Options|Modèle,False,Probabilité pour l'entrée :,False,
ComboBox_Constraints,ComboBox,1,True,110000010001_Options|ANOVA / ANCOVA,True,Sélectionnez le type de contraintes à imposer aux variables qualitatives pour le modèle OLS,False,
CheckBoxNested,CheckBox,False,True,110000000101_Options|ANOVA / ANCOVA,True,Effets imbriqués,False,
CheckBoxRand,CheckBox,False,True,110000000201_Options|ANOVA / ANCOVA,True,Effets aléatoires,False,
CheckBoxHetero,CheckBox,False,True,120000000000_Options|Covariances,True,Hétéroscédasticité,False,
ComboBoxHACMethod,ComboBox,0,True,120000010100_Options|Covariances,True,Méthode :,False,
CheckBoxAutoCorr,CheckBox,False,True,120000000200_Options|Covariances,True,Autocorrélation,False,
TextBoxLag,TextBox,1,True,120000010300_Options|Covariances,True,Décalage : ,False,
CheckBoxSlopes,CheckBox,False,False,510000000401_Sorties|Moyennes,False,Comparaison des pentes,False,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212032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212032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108457</xdr:colOff>
      <xdr:row>5</xdr:row>
      <xdr:rowOff>386334</xdr:rowOff>
    </xdr:to>
    <xdr:pic macro="[1]!AddRemovGrid">
      <xdr:nvPicPr>
        <xdr:cNvPr id="5" name="RM212032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108457</xdr:colOff>
      <xdr:row>5</xdr:row>
      <xdr:rowOff>386334</xdr:rowOff>
    </xdr:to>
    <xdr:pic macro="AddRemovGrid">
      <xdr:nvPicPr>
        <xdr:cNvPr id="6" name="AD212032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243331</xdr:colOff>
      <xdr:row>5</xdr:row>
      <xdr:rowOff>43434</xdr:rowOff>
    </xdr:from>
    <xdr:to>
      <xdr:col>2</xdr:col>
      <xdr:colOff>586231</xdr:colOff>
      <xdr:row>5</xdr:row>
      <xdr:rowOff>386334</xdr:rowOff>
    </xdr:to>
    <xdr:pic macro="[1]!SendToOffice">
      <xdr:nvPicPr>
        <xdr:cNvPr id="7" name="WD212032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1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677671</xdr:colOff>
      <xdr:row>5</xdr:row>
      <xdr:rowOff>43434</xdr:rowOff>
    </xdr:from>
    <xdr:to>
      <xdr:col>3</xdr:col>
      <xdr:colOff>258571</xdr:colOff>
      <xdr:row>5</xdr:row>
      <xdr:rowOff>386334</xdr:rowOff>
    </xdr:to>
    <xdr:pic macro="[1]!SendToOffice">
      <xdr:nvPicPr>
        <xdr:cNvPr id="8" name="PT212032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1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6</xdr:col>
      <xdr:colOff>0</xdr:colOff>
      <xdr:row>130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113</xdr:row>
      <xdr:rowOff>0</xdr:rowOff>
    </xdr:from>
    <xdr:to>
      <xdr:col>10</xdr:col>
      <xdr:colOff>536575</xdr:colOff>
      <xdr:row>130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663575</xdr:colOff>
      <xdr:row>113</xdr:row>
      <xdr:rowOff>0</xdr:rowOff>
    </xdr:from>
    <xdr:to>
      <xdr:col>15</xdr:col>
      <xdr:colOff>739775</xdr:colOff>
      <xdr:row>130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6</xdr:col>
      <xdr:colOff>0</xdr:colOff>
      <xdr:row>149</xdr:row>
      <xdr:rowOff>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93413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CA" sz="1100"/>
            <a:t>RunProcREG
Form53.txt
OptionButton_R,OptionButton,False,True,000000000005_Général,True,Plage,False,
OptionButton_S,OptionButton,True,True,000000000205_Général,True,Feuille,False,
OptionButton_W,OptionButton,False,True,000000000305_Général,True,Classeur,False,
RefEdit_R,RefEdit,,True,000000000105_Général,True,Plage :,False,
RefEdit_Wr,RefEdit,,True,000000000012_Général,True,Poids dans la régression :,False,
RefEdit_Y,RefEdit0,'Spectres'!$F$29:$F$41,True,000000000001_Général,True,Y / Variables dépendantes :,False,
CheckBox_Wr,CheckBox,False,True,000000000011_Général,True,Poids dans la régression,False,
CheckBox_ObsLabels,CheckBox,False,True,000000000007_Général,True,Libellés des observations,False,
RefEdit_ObsLabels,RefEdit,,True,000000000008_Général,True,Libellés des observations :,False,
CheckBoxVarLabels,CheckBox,True,True,000000000006_Général,True,Libellés des variables,False,
RefEdit_X,RefEdit0,'Spectres'!$G$29:$I$41,True,000000000204_Général,True,X / Variables explicatives :,False,
CheckBox_X,CheckBox,True,True,000000000004_Général,True,Quantitatives,False,
CheckBox_Q,CheckBox,False,True,000000000304_Général,True,Qualitatives,False,
RefEdit_Q,RefEdit,,True,000000000404_Général,True,Qualitatives :,False,
CheckBox_W,CheckBox,False,True,000000000009_Général,True,Poids des observations,False,
RefEdit_W,RefEdit,,True,000000000010_Général,True,Poids des observations :,False,
ComboBox_TestMethod,ComboBox,0,True,200000000101_Validation,True,Sélectionnez la méthode d'extraction des données de validation,False,
TextBoxTestNumber,TextBox,1,True,200000000301_Validation,True,,False,
RefEditGroup,RefEdit,,True,200000000501_Validation,True,Variable de groupe :,False,
CheckBox_Validation,CheckBox,False,True,200000000000_Validation,True,Validation,False,
CheckBox_Predict,CheckBox,False,True,300000000000_Prédiction,True,Prédiction,False,
RefEdit_QPred,RefEdit,,True,300000000004_Prédiction,True,Qualitatives :,False,
RefEdit_XPred,RefEdit,,True,300000000002_Prédiction,True,Quantitatives :,False,
CheckBox_XPred,CheckBox,True,True,300000000001_Prédiction,True,Quantitatives,False,
CheckBox_QPred,CheckBox,False,True,300000000003_Prédiction,True,Qualitatives,False,
CheckBox_ObsLabelsPred,CheckBox,False,True,300000000005_Prédiction,True,Libellés des observations,False,
RefEdit_PredLabels,RefEdit,,True,300000000006_Prédiction,True,,False,
OptionButton_MVEstimate,OptionButton,False,True,400000000000_Données manq.,True,Estimer les données manquantes,False,
OptionButton_MeanMode,OptionButton,True,True,400000000100_Données manq.,True,Moyenne ou mode,False,
OptionButton_NN,OptionButton,False,True,400000010100_Données manq.,True,Plus proche voisin,False,
CheckBoxResidCharts,CheckBox,True,True,600000000200_Graphiques,True,Prédictions et résidus,False,
CheckBoxRegCharts,CheckBox,True,True,600000000000_Graphiques,True,Graphiques de régression,False,
CheckBoxChartsCoeff,CheckBox,True,True,600000000100_Graphiques,True,Coefficients normalisés,False,
CheckBox_Conf,CheckBox,True,True,600000000300_Graphiques,True,Intervalles de confiance,False,
CheckBoxMeansCharts,CheckBox,True,True,600000000001_Graphiques,True,Graphiques des moyennes,False,
CheckBoxSort,CheckBox,False,True,510000000201_Sorties|Moyennes,True,Trier en ordre croissant,False,
CheckBoxApplyAll,CheckBox,False,True,510000000101_Sorties|Moyennes,True,Appliquer à tous les facteurs,False,
CheckBox_Desc,CheckBox,True,True,500000000000_Sorties|Général,True,Statistiques descriptives,False,
CheckBox_Corr,CheckBox,True,True,500000000100_Sorties|Général,True,Corrélations,False,
CheckBox_AV,CheckBox,True,True,500000000300_Sorties|Général,True,Analyse de la variance,False,
CheckBoxPress,CheckBox,False,True,500000000500_Sorties|Général,True,Press,False,
CheckBox_TISS,CheckBox,False,True,500000000400_Sorties|Général,True,Type I/III SS,False,
CheckBoxStdCoeff,CheckBox,True,True,500000000001_Sorties|Général,True,Coefficients normalisés,False,
CheckBoxCook,CheckBox,False,True,500000000601_Sorties|Général,True,D de Cook,False,
CheckBoxAdjPred,CheckBox,False,True,500000000501_Sorties|Général,True,Prédictions ajustées,False,
CheckBox_Resid,CheckBox,True,True,500000000101_Sorties|Général,True,Prédictions et résidus,False,
CheckBoxWelch,CheckBox,False,True,500000000701_Sorties|Général,True,Statistique de Welch,False,
CheckBoxDispX,CheckBox,False,True,500000000201_Sorties|Général,True,X,False,
CheckBoxMeanConf,CheckBox,False,True,600000000101_Graphiques,True,Intervalles de confiance,False,
CheckBoxContrasts,CheckBox,False,True,520000000000_Sorties|Contrastes,True,Calculer les contrastes,False,
RefEditContrasts,RefEdit,,True,520000000200_Sorties|Contrastes,True,Définition :,False,
CheckBoxPairwise,CheckBox,False,True,510000000002_Sorties|Moyennes,True,Comparaisons par paires,False,
CheckBoxControl,CheckBox,False,True,510000000202_Sorties|Moyennes,True,Comparaison à un témoin,False,
CheckBoxMeanSq,CheckBox,False,True,510000000402_Sorties|Moyennes,True,Choisir la MCE,False,
CheckBoxProtected,CheckBox,False,True,510000000502_Sorties|Moyennes,True,Protégé,False,
ListBoxControl,ListBox,,True,510000000302_Sorties|Moyennes,True,Comparaison à un témoin :,False,
ListBoxPairwise,ListBox,,True,510000000102_Sorties|Moyennes,True,Comparaisons par paires :,False,
CheckBoxTB,CheckBox,False,True,510000000602_Sorties|Moyennes,True,Boîtes Top/bottom,False,
OptionButtonTB2,OptionButton,True,True,510000000702_Sorties|Moyennes,True,2,False,
OptionButtonTB3,OptionButton,False,True,510000000802_Sorties|Moyennes,True,3,False,
OptionButton_MVRemove,OptionButton,True,True,400000000200_Données manq.,True,Supprimer les observations,False,
OptionButtonEachY,OptionButton,False,True,400000000300_Données manq.,True,Vérifier pour chaque Y séparément,False,
OptionButtonAcrossAll,OptionButton,True,True,400000010300_Données manq.,True,Pour tous les Y,False,
OptionButtonMVRefuse,OptionButton,False,True,400000000400_Données manq.,True,Ne pas accepter les données manquantes,False,
CheckBoxMultiCo,CheckBox,False,True,500000000200_Sorties|Général,True,Statistiques de multicolinéarité,False,
OptionButton_MVIgnore,OptionButton,False,True,400000000500_Données manq.,True,Ignorer les données manquantes,False,
CheckBoxMCompare,CheckBox,False,True,510000000001_Sorties|Moyennes,True,Comparaisons multiples,False,
CheckBoxMeanConfTab,CheckBox,True,True,510000000100_Sorties|Moyennes,True,Intervalle de confiance,False,
CheckBoxMeans,CheckBox,True,True,510000000000_Sorties|Moyennes,True,Moyennes,False,
CheckBoxMeanStdError,CheckBox,True,True,510000000200_Sorties|Moyennes,True,Erreurs standard,False,
CheckBoxLSM,CheckBox,True,True,510000000300_Sorties|Moyennes,True,Moyennes estimées,False,
CheckBoxCIMeans,CheckBox,False,True,510000000301_Sorties|Moyennes,True,Intervalles de confiance,False,
CheckBoxStuResid,CheckBox,False,True,500000000401_Sorties|Général,True,Résidus studentisés,False,
CheckBoxPredConf,CheckBox,True,True,500000000301_Sorties|Général,True,Intervalles de confiance,False,
CheckBoxInterpret,CheckBox,False,True,500000000600_Sorties|Général,True,Interprétation,False,
TextBoxList,TextBox,,False,01,False,,False,
CheckBoxTrans,CheckBox,False,False,02,False,Trans,False,
ScrollBarSelect,ScrollBar,0,False,03,False,,,
CheckBoxSumCharts,CheckBox,True,True,600000000201_Graphiques,True,Graphique de synthèse,False,
CheckBoxFilterY,CheckBox,False,True,600000000301_Graphiques,True,Filtrer les Y,False,
CheckBoxLevene,CheckBox,False,True,530000000000_Sorties|Test assumptions,True,Levene's test,False,
CheckBox_Intercept,CheckBox,False,True,100000000000_Options|Modèle,True,Constante fixée,False,
TextBox_Intercept,TextBox,0,True,100000010000_Options|Modèle,True,Constante fixée :,False,
TextBoxTol,TextBox,0.0001,True,100000020000_Options|Modèle,True,Tolérance :,False,
TextBox_Conf,TextBox,95,True,100000010100_Options|Modèle,True,Intervalle de confiance (%) :,False,
CheckBox_Interactions,CheckBox,False,True,100000000200_Options|Modèle,True,Interactions / Niveau,False,
TextBoxLevel,TextBox,2,True,100000010200_Options|Modèle,True,,False,
ScrollBarLevel,ScrollBar,4,True,100000020200_Options|Modèle,False,,,
ComboBox_Selection,ComboBox,0,True,100000000101_Options|Modèle,True,Choisissez une méthode de sélection de modèle,False,
CheckBox_Selection,CheckBox,False,True,100000000001_Options|Modèle,True,Sélection de modèle,False,
ComboBox_Criterion,ComboBox,0,True,100000000301_Options|Modèle,True,Critère :,False,
TextBox_Threshold,TextBox,0.1,False,100000001101_Options|Modèle,False,Probabilité pour le retrait :,False,
TextBox_MinVar,TextBox,2,True,100000000501_Options|Modèle,True,Min variables :,False,
TextBox_MaxVar,TextBox,2,True,100000000701_Options|Modèle,True,Max variables :,False,
TextBoxEntrance,TextBox,0.05,False,100000000901_Options|Modèle,False,Probabilité pour l'entrée :,False,
ComboBox_Constraints,ComboBox,1,True,110000010001_Options|ANOVA / ANCOVA,True,Sélectionnez le type de contraintes à imposer aux variables qualitatives pour le modèle OLS,False,
CheckBoxNested,CheckBox,False,True,110000000101_Options|ANOVA / ANCOVA,True,Effets imbriqués,False,
CheckBoxRand,CheckBox,False,True,110000000201_Options|ANOVA / ANCOVA,True,Effets aléatoires,False,
CheckBoxHetero,CheckBox,False,True,120000000000_Options|Covariances,True,Hétéroscédasticité,False,
ComboBoxHACMethod,ComboBox,0,True,120000010100_Options|Covariances,True,Méthode :,False,
CheckBoxAutoCorr,CheckBox,False,True,120000000200_Options|Covariances,True,Autocorrélation,False,
TextBoxLag,TextBox,1,True,120000010300_Options|Covariances,True,Décalage : ,False,
CheckBoxSlopes,CheckBox,False,False,510000000401_Sorties|Moyennes,False,Comparaison des pentes,False,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993413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993413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108457</xdr:colOff>
      <xdr:row>5</xdr:row>
      <xdr:rowOff>386334</xdr:rowOff>
    </xdr:to>
    <xdr:pic macro="[1]!AddRemovGrid">
      <xdr:nvPicPr>
        <xdr:cNvPr id="5" name="RM993413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108457</xdr:colOff>
      <xdr:row>5</xdr:row>
      <xdr:rowOff>386334</xdr:rowOff>
    </xdr:to>
    <xdr:pic macro="AddRemovGrid">
      <xdr:nvPicPr>
        <xdr:cNvPr id="6" name="AD993413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243331</xdr:colOff>
      <xdr:row>5</xdr:row>
      <xdr:rowOff>43434</xdr:rowOff>
    </xdr:from>
    <xdr:to>
      <xdr:col>2</xdr:col>
      <xdr:colOff>586231</xdr:colOff>
      <xdr:row>5</xdr:row>
      <xdr:rowOff>386334</xdr:rowOff>
    </xdr:to>
    <xdr:pic macro="[1]!SendToOffice">
      <xdr:nvPicPr>
        <xdr:cNvPr id="7" name="WD993413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1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677671</xdr:colOff>
      <xdr:row>5</xdr:row>
      <xdr:rowOff>43434</xdr:rowOff>
    </xdr:from>
    <xdr:to>
      <xdr:col>3</xdr:col>
      <xdr:colOff>258571</xdr:colOff>
      <xdr:row>5</xdr:row>
      <xdr:rowOff>386334</xdr:rowOff>
    </xdr:to>
    <xdr:pic macro="[1]!SendToOffice">
      <xdr:nvPicPr>
        <xdr:cNvPr id="8" name="PT993413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1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6</xdr:col>
      <xdr:colOff>0</xdr:colOff>
      <xdr:row>130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113</xdr:row>
      <xdr:rowOff>0</xdr:rowOff>
    </xdr:from>
    <xdr:to>
      <xdr:col>10</xdr:col>
      <xdr:colOff>536575</xdr:colOff>
      <xdr:row>130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663575</xdr:colOff>
      <xdr:row>113</xdr:row>
      <xdr:rowOff>0</xdr:rowOff>
    </xdr:from>
    <xdr:to>
      <xdr:col>15</xdr:col>
      <xdr:colOff>739775</xdr:colOff>
      <xdr:row>130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6</xdr:col>
      <xdr:colOff>0</xdr:colOff>
      <xdr:row>149</xdr:row>
      <xdr:rowOff>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5"/>
  <sheetViews>
    <sheetView topLeftCell="A1010" zoomScaleNormal="100" workbookViewId="0">
      <selection sqref="A1:C1045"/>
    </sheetView>
  </sheetViews>
  <sheetFormatPr baseColWidth="10" defaultRowHeight="14.4" x14ac:dyDescent="0.3"/>
  <sheetData>
    <row r="1" spans="1:12" x14ac:dyDescent="0.3">
      <c r="B1" t="s">
        <v>0</v>
      </c>
    </row>
    <row r="2" spans="1:12" x14ac:dyDescent="0.3">
      <c r="A2">
        <v>777.81</v>
      </c>
      <c r="B2">
        <v>0</v>
      </c>
      <c r="C2">
        <v>-0.39</v>
      </c>
      <c r="H2" t="s">
        <v>1</v>
      </c>
      <c r="I2" t="s">
        <v>2</v>
      </c>
      <c r="J2" t="s">
        <v>0</v>
      </c>
      <c r="K2" t="s">
        <v>3</v>
      </c>
      <c r="L2" t="s">
        <v>4</v>
      </c>
    </row>
    <row r="3" spans="1:12" x14ac:dyDescent="0.3">
      <c r="A3">
        <v>777.97500000000002</v>
      </c>
      <c r="B3">
        <v>0</v>
      </c>
      <c r="C3">
        <v>0.59</v>
      </c>
      <c r="H3">
        <v>794.81759999999997</v>
      </c>
      <c r="I3">
        <v>794.75248444320607</v>
      </c>
      <c r="J3">
        <v>93.472176136211388</v>
      </c>
      <c r="K3">
        <f>H3-I3</f>
        <v>6.5115556793898577E-2</v>
      </c>
      <c r="L3">
        <f>K3*K3</f>
        <v>4.2400357365794308E-3</v>
      </c>
    </row>
    <row r="4" spans="1:12" x14ac:dyDescent="0.3">
      <c r="A4">
        <v>778.14099999999996</v>
      </c>
      <c r="B4">
        <v>0</v>
      </c>
      <c r="C4">
        <v>-0.13</v>
      </c>
      <c r="H4">
        <v>800.61569999999995</v>
      </c>
      <c r="I4">
        <v>800.55529306218511</v>
      </c>
      <c r="J4">
        <v>129.48303823659776</v>
      </c>
      <c r="K4">
        <f t="shared" ref="K4:K14" si="0">H4-I4</f>
        <v>6.0406937814832418E-2</v>
      </c>
      <c r="L4">
        <f t="shared" ref="L4:L14" si="1">K4*K4</f>
        <v>3.6489981361650307E-3</v>
      </c>
    </row>
    <row r="5" spans="1:12" x14ac:dyDescent="0.3">
      <c r="A5">
        <v>778.30600000000004</v>
      </c>
      <c r="B5">
        <v>0</v>
      </c>
      <c r="C5">
        <v>-0.76</v>
      </c>
      <c r="H5">
        <v>801.47860000000003</v>
      </c>
      <c r="I5">
        <v>801.42557384867587</v>
      </c>
      <c r="J5">
        <v>134.91031914510847</v>
      </c>
      <c r="K5">
        <f t="shared" si="0"/>
        <v>5.3026151324161219E-2</v>
      </c>
      <c r="L5">
        <f t="shared" si="1"/>
        <v>2.8117727242528445E-3</v>
      </c>
    </row>
    <row r="6" spans="1:12" x14ac:dyDescent="0.3">
      <c r="A6">
        <v>778.47199999999998</v>
      </c>
      <c r="B6">
        <v>0</v>
      </c>
      <c r="C6">
        <v>6.34</v>
      </c>
      <c r="H6">
        <v>810.36929999999995</v>
      </c>
      <c r="I6">
        <v>810.29671014836697</v>
      </c>
      <c r="J6">
        <v>190.62182220079154</v>
      </c>
      <c r="K6">
        <f t="shared" si="0"/>
        <v>7.2589851632983482E-2</v>
      </c>
      <c r="L6">
        <f t="shared" si="1"/>
        <v>5.269286560098555E-3</v>
      </c>
    </row>
    <row r="7" spans="1:12" ht="15.6" x14ac:dyDescent="0.3">
      <c r="A7">
        <v>778.63800000000003</v>
      </c>
      <c r="B7">
        <v>0</v>
      </c>
      <c r="C7">
        <v>6.44</v>
      </c>
      <c r="E7" s="3">
        <v>4610846</v>
      </c>
      <c r="H7">
        <v>811.53110000000004</v>
      </c>
      <c r="I7">
        <v>811.46664475810678</v>
      </c>
      <c r="J7">
        <v>198.02300425408089</v>
      </c>
      <c r="K7">
        <f t="shared" si="0"/>
        <v>6.4455241893256243E-2</v>
      </c>
      <c r="L7">
        <f t="shared" si="1"/>
        <v>4.154478207518175E-3</v>
      </c>
    </row>
    <row r="8" spans="1:12" ht="15.6" x14ac:dyDescent="0.3">
      <c r="A8">
        <v>778.803</v>
      </c>
      <c r="B8">
        <v>0</v>
      </c>
      <c r="C8">
        <v>4.3899999999999997</v>
      </c>
      <c r="E8" s="3">
        <v>4868.0249999999996</v>
      </c>
      <c r="H8">
        <v>826.45219999999995</v>
      </c>
      <c r="I8">
        <v>826.39259516621576</v>
      </c>
      <c r="J8">
        <v>293.6100324995208</v>
      </c>
      <c r="K8">
        <f t="shared" si="0"/>
        <v>5.9604833784192124E-2</v>
      </c>
      <c r="L8">
        <f t="shared" si="1"/>
        <v>3.5527362104411709E-3</v>
      </c>
    </row>
    <row r="9" spans="1:12" x14ac:dyDescent="0.3">
      <c r="A9">
        <v>778.96799999999996</v>
      </c>
      <c r="B9">
        <v>0</v>
      </c>
      <c r="C9">
        <v>4.9400000000000004</v>
      </c>
      <c r="E9" s="2">
        <f>-E7/(2*E8)*-1</f>
        <v>473.58487271532096</v>
      </c>
      <c r="H9">
        <v>840.82100000000003</v>
      </c>
      <c r="I9">
        <v>840.78688482149789</v>
      </c>
      <c r="J9">
        <v>387.90798356825104</v>
      </c>
      <c r="K9">
        <f t="shared" si="0"/>
        <v>3.4115178502133858E-2</v>
      </c>
      <c r="L9">
        <f t="shared" si="1"/>
        <v>1.1638454042324563E-3</v>
      </c>
    </row>
    <row r="10" spans="1:12" x14ac:dyDescent="0.3">
      <c r="A10">
        <v>779.13400000000001</v>
      </c>
      <c r="B10">
        <v>0</v>
      </c>
      <c r="C10">
        <v>4.43</v>
      </c>
      <c r="H10">
        <v>842.46479999999997</v>
      </c>
      <c r="I10">
        <v>842.4321594902741</v>
      </c>
      <c r="J10">
        <v>398.82549299854225</v>
      </c>
      <c r="K10">
        <f t="shared" si="0"/>
        <v>3.2640509725865741E-2</v>
      </c>
      <c r="L10">
        <f t="shared" si="1"/>
        <v>1.065402875164336E-3</v>
      </c>
    </row>
    <row r="11" spans="1:12" x14ac:dyDescent="0.3">
      <c r="A11">
        <v>779.29899999999998</v>
      </c>
      <c r="B11">
        <v>0</v>
      </c>
      <c r="C11">
        <v>4</v>
      </c>
      <c r="H11">
        <v>852.14419999999996</v>
      </c>
      <c r="I11">
        <v>852.10189466688701</v>
      </c>
      <c r="J11">
        <v>463.58482135979176</v>
      </c>
      <c r="K11">
        <f t="shared" si="0"/>
        <v>4.2305333112949484E-2</v>
      </c>
      <c r="L11">
        <f t="shared" si="1"/>
        <v>1.7897412097976201E-3</v>
      </c>
    </row>
    <row r="12" spans="1:12" x14ac:dyDescent="0.3">
      <c r="A12">
        <v>779.46500000000003</v>
      </c>
      <c r="B12">
        <v>0</v>
      </c>
      <c r="C12">
        <v>3.96</v>
      </c>
      <c r="H12">
        <v>866.7944</v>
      </c>
      <c r="I12">
        <v>866.74445699402065</v>
      </c>
      <c r="J12">
        <v>563.66670945361068</v>
      </c>
      <c r="K12">
        <f t="shared" si="0"/>
        <v>4.994300597934398E-2</v>
      </c>
      <c r="L12">
        <f t="shared" si="1"/>
        <v>2.4943038462527886E-3</v>
      </c>
    </row>
    <row r="13" spans="1:12" x14ac:dyDescent="0.3">
      <c r="A13">
        <v>779.63</v>
      </c>
      <c r="B13">
        <v>1</v>
      </c>
      <c r="C13">
        <v>7.06</v>
      </c>
      <c r="H13">
        <v>912.29669999999999</v>
      </c>
      <c r="I13">
        <v>912.20690237240274</v>
      </c>
      <c r="J13" s="33">
        <v>891.84075371026131</v>
      </c>
      <c r="K13">
        <f t="shared" si="0"/>
        <v>8.979762759724963E-2</v>
      </c>
      <c r="L13">
        <f t="shared" si="1"/>
        <v>8.0636139220943287E-3</v>
      </c>
    </row>
    <row r="14" spans="1:12" x14ac:dyDescent="0.3">
      <c r="A14">
        <v>779.79499999999996</v>
      </c>
      <c r="B14">
        <v>2</v>
      </c>
      <c r="C14">
        <v>8.0299999999999994</v>
      </c>
      <c r="H14">
        <v>922.44989999999996</v>
      </c>
      <c r="I14">
        <v>922.38234941934093</v>
      </c>
      <c r="J14">
        <v>969.38163234304807</v>
      </c>
      <c r="K14">
        <f t="shared" si="0"/>
        <v>6.7550580659030857E-2</v>
      </c>
      <c r="L14">
        <f t="shared" si="1"/>
        <v>4.5630809473722334E-3</v>
      </c>
    </row>
    <row r="15" spans="1:12" x14ac:dyDescent="0.3">
      <c r="A15">
        <v>779.96</v>
      </c>
      <c r="B15">
        <v>3</v>
      </c>
      <c r="C15">
        <v>4.8600000000000003</v>
      </c>
    </row>
    <row r="16" spans="1:12" x14ac:dyDescent="0.3">
      <c r="A16">
        <v>780.125</v>
      </c>
      <c r="B16">
        <v>4</v>
      </c>
      <c r="C16">
        <v>3.9</v>
      </c>
      <c r="K16" t="s">
        <v>5</v>
      </c>
      <c r="L16">
        <f>SUM(L3:L14)</f>
        <v>4.2817295779968977E-2</v>
      </c>
    </row>
    <row r="17" spans="1:12" x14ac:dyDescent="0.3">
      <c r="A17">
        <v>780.29100000000005</v>
      </c>
      <c r="B17">
        <v>5</v>
      </c>
      <c r="C17">
        <v>6.73</v>
      </c>
      <c r="K17" t="s">
        <v>6</v>
      </c>
      <c r="L17">
        <f>L16/12</f>
        <v>3.5681079816640812E-3</v>
      </c>
    </row>
    <row r="18" spans="1:12" x14ac:dyDescent="0.3">
      <c r="A18">
        <v>780.45600000000002</v>
      </c>
      <c r="B18">
        <v>6</v>
      </c>
      <c r="C18">
        <v>11.63</v>
      </c>
      <c r="K18" t="s">
        <v>7</v>
      </c>
      <c r="L18" s="37">
        <f>L17^0.5</f>
        <v>5.9733641958816482E-2</v>
      </c>
    </row>
    <row r="19" spans="1:12" x14ac:dyDescent="0.3">
      <c r="A19">
        <v>780.62099999999998</v>
      </c>
      <c r="B19">
        <v>7</v>
      </c>
      <c r="C19">
        <v>8.99</v>
      </c>
    </row>
    <row r="20" spans="1:12" x14ac:dyDescent="0.3">
      <c r="A20">
        <v>780.78599999999994</v>
      </c>
      <c r="B20">
        <v>8</v>
      </c>
      <c r="C20">
        <v>5.49</v>
      </c>
    </row>
    <row r="21" spans="1:12" x14ac:dyDescent="0.3">
      <c r="A21">
        <v>780.95100000000002</v>
      </c>
      <c r="B21">
        <v>9</v>
      </c>
      <c r="C21">
        <v>4.95</v>
      </c>
    </row>
    <row r="22" spans="1:12" x14ac:dyDescent="0.3">
      <c r="A22">
        <v>781.11599999999999</v>
      </c>
      <c r="B22">
        <v>10</v>
      </c>
      <c r="C22">
        <v>3.43</v>
      </c>
    </row>
    <row r="23" spans="1:12" x14ac:dyDescent="0.3">
      <c r="A23">
        <v>781.28099999999995</v>
      </c>
      <c r="B23">
        <v>11</v>
      </c>
      <c r="C23">
        <v>3.8</v>
      </c>
    </row>
    <row r="24" spans="1:12" x14ac:dyDescent="0.3">
      <c r="A24">
        <v>781.44600000000003</v>
      </c>
      <c r="B24">
        <v>12</v>
      </c>
      <c r="C24">
        <v>5.58</v>
      </c>
    </row>
    <row r="25" spans="1:12" x14ac:dyDescent="0.3">
      <c r="A25">
        <v>781.61</v>
      </c>
      <c r="B25">
        <v>13</v>
      </c>
      <c r="C25">
        <v>4.63</v>
      </c>
    </row>
    <row r="26" spans="1:12" x14ac:dyDescent="0.3">
      <c r="A26">
        <v>781.77499999999998</v>
      </c>
      <c r="B26">
        <v>14</v>
      </c>
      <c r="C26">
        <v>3.19</v>
      </c>
    </row>
    <row r="27" spans="1:12" x14ac:dyDescent="0.3">
      <c r="A27">
        <v>781.94</v>
      </c>
      <c r="B27">
        <v>15</v>
      </c>
      <c r="C27">
        <v>4.3499999999999996</v>
      </c>
    </row>
    <row r="28" spans="1:12" x14ac:dyDescent="0.3">
      <c r="A28">
        <v>782.10500000000002</v>
      </c>
      <c r="B28">
        <v>16</v>
      </c>
      <c r="C28">
        <v>5.17</v>
      </c>
    </row>
    <row r="29" spans="1:12" x14ac:dyDescent="0.3">
      <c r="A29">
        <v>782.26900000000001</v>
      </c>
      <c r="B29">
        <v>17</v>
      </c>
      <c r="C29">
        <v>4.6100000000000003</v>
      </c>
      <c r="F29" t="s">
        <v>1</v>
      </c>
      <c r="G29" t="s">
        <v>0</v>
      </c>
      <c r="H29" t="s">
        <v>8</v>
      </c>
      <c r="I29" t="s">
        <v>9</v>
      </c>
    </row>
    <row r="30" spans="1:12" x14ac:dyDescent="0.3">
      <c r="A30">
        <v>782.43399999999997</v>
      </c>
      <c r="B30">
        <v>18</v>
      </c>
      <c r="C30">
        <v>3.45</v>
      </c>
      <c r="F30">
        <v>794.81759999999997</v>
      </c>
      <c r="G30">
        <v>93.472176136211388</v>
      </c>
      <c r="H30">
        <f>G30^2</f>
        <v>8737.0477116389266</v>
      </c>
      <c r="I30">
        <f>G30^3</f>
        <v>816670.86261279637</v>
      </c>
    </row>
    <row r="31" spans="1:12" x14ac:dyDescent="0.3">
      <c r="A31">
        <v>782.59900000000005</v>
      </c>
      <c r="B31">
        <v>19</v>
      </c>
      <c r="C31">
        <v>4.58</v>
      </c>
      <c r="F31">
        <v>800.61569999999995</v>
      </c>
      <c r="G31">
        <v>129.48303823659776</v>
      </c>
      <c r="H31">
        <f t="shared" ref="H31:H41" si="2">G31^2</f>
        <v>16765.857190980238</v>
      </c>
      <c r="I31">
        <f t="shared" ref="I31:I41" si="3">G31^3</f>
        <v>2170894.1277290317</v>
      </c>
    </row>
    <row r="32" spans="1:12" x14ac:dyDescent="0.3">
      <c r="A32">
        <v>782.76300000000003</v>
      </c>
      <c r="B32">
        <v>20</v>
      </c>
      <c r="C32">
        <v>4.43</v>
      </c>
      <c r="F32">
        <v>801.47860000000003</v>
      </c>
      <c r="G32">
        <v>134.91031914510847</v>
      </c>
      <c r="H32">
        <f t="shared" si="2"/>
        <v>18200.794211835022</v>
      </c>
      <c r="I32">
        <f t="shared" si="3"/>
        <v>2455474.9558131057</v>
      </c>
    </row>
    <row r="33" spans="1:9" x14ac:dyDescent="0.3">
      <c r="A33">
        <v>782.928</v>
      </c>
      <c r="B33">
        <v>21</v>
      </c>
      <c r="C33">
        <v>3.76</v>
      </c>
      <c r="F33">
        <v>810.36929999999995</v>
      </c>
      <c r="G33">
        <v>190.62182220079154</v>
      </c>
      <c r="H33">
        <f t="shared" si="2"/>
        <v>36336.679099150184</v>
      </c>
      <c r="I33">
        <f t="shared" si="3"/>
        <v>6926563.9826054247</v>
      </c>
    </row>
    <row r="34" spans="1:9" x14ac:dyDescent="0.3">
      <c r="A34">
        <v>783.09199999999998</v>
      </c>
      <c r="B34">
        <v>22</v>
      </c>
      <c r="C34">
        <v>4.1100000000000003</v>
      </c>
      <c r="F34">
        <v>811.53110000000004</v>
      </c>
      <c r="G34">
        <v>198.02300425408089</v>
      </c>
      <c r="H34">
        <f t="shared" si="2"/>
        <v>39213.110213811735</v>
      </c>
      <c r="I34">
        <f t="shared" si="3"/>
        <v>7765097.8906853842</v>
      </c>
    </row>
    <row r="35" spans="1:9" x14ac:dyDescent="0.3">
      <c r="A35">
        <v>783.25699999999995</v>
      </c>
      <c r="B35">
        <v>23</v>
      </c>
      <c r="C35">
        <v>5.67</v>
      </c>
      <c r="F35">
        <v>826.45219999999995</v>
      </c>
      <c r="G35">
        <v>293.6100324995208</v>
      </c>
      <c r="H35">
        <f t="shared" si="2"/>
        <v>86206.851184369661</v>
      </c>
      <c r="I35">
        <f t="shared" si="3"/>
        <v>25311196.377924129</v>
      </c>
    </row>
    <row r="36" spans="1:9" x14ac:dyDescent="0.3">
      <c r="A36">
        <v>783.42100000000005</v>
      </c>
      <c r="B36">
        <v>24</v>
      </c>
      <c r="C36">
        <v>4.82</v>
      </c>
      <c r="F36">
        <v>840.82100000000003</v>
      </c>
      <c r="G36">
        <v>387.90798356825104</v>
      </c>
      <c r="H36">
        <f t="shared" si="2"/>
        <v>150472.60371598651</v>
      </c>
      <c r="I36">
        <f t="shared" si="3"/>
        <v>58369524.289732844</v>
      </c>
    </row>
    <row r="37" spans="1:9" x14ac:dyDescent="0.3">
      <c r="A37">
        <v>783.58500000000004</v>
      </c>
      <c r="B37">
        <v>25</v>
      </c>
      <c r="C37">
        <v>3.76</v>
      </c>
      <c r="F37">
        <v>842.46479999999997</v>
      </c>
      <c r="G37">
        <v>398.82549299854225</v>
      </c>
      <c r="H37">
        <f t="shared" si="2"/>
        <v>159061.77386553027</v>
      </c>
      <c r="I37">
        <f t="shared" si="3"/>
        <v>63437890.379142754</v>
      </c>
    </row>
    <row r="38" spans="1:9" x14ac:dyDescent="0.3">
      <c r="A38">
        <v>783.75</v>
      </c>
      <c r="B38">
        <v>26</v>
      </c>
      <c r="C38">
        <v>4.05</v>
      </c>
      <c r="F38">
        <v>852.14419999999996</v>
      </c>
      <c r="G38">
        <v>463.58482135979176</v>
      </c>
      <c r="H38">
        <f t="shared" si="2"/>
        <v>214910.88659519004</v>
      </c>
      <c r="I38">
        <f t="shared" si="3"/>
        <v>99629424.97050564</v>
      </c>
    </row>
    <row r="39" spans="1:9" x14ac:dyDescent="0.3">
      <c r="A39">
        <v>783.91399999999999</v>
      </c>
      <c r="B39">
        <v>27</v>
      </c>
      <c r="C39">
        <v>4.3</v>
      </c>
      <c r="F39">
        <v>866.7944</v>
      </c>
      <c r="G39">
        <v>563.66670945361068</v>
      </c>
      <c r="H39">
        <f t="shared" si="2"/>
        <v>317720.15934626118</v>
      </c>
      <c r="I39">
        <f t="shared" si="3"/>
        <v>179088276.7457839</v>
      </c>
    </row>
    <row r="40" spans="1:9" x14ac:dyDescent="0.3">
      <c r="A40">
        <v>784.07799999999997</v>
      </c>
      <c r="B40">
        <v>28</v>
      </c>
      <c r="C40">
        <v>5.01</v>
      </c>
      <c r="F40">
        <v>912.29669999999999</v>
      </c>
      <c r="G40">
        <v>891.84075371026131</v>
      </c>
      <c r="H40">
        <f t="shared" si="2"/>
        <v>795379.92997848697</v>
      </c>
      <c r="I40">
        <f t="shared" si="3"/>
        <v>709352236.23802865</v>
      </c>
    </row>
    <row r="41" spans="1:9" x14ac:dyDescent="0.3">
      <c r="A41">
        <v>784.24300000000005</v>
      </c>
      <c r="B41">
        <v>29</v>
      </c>
      <c r="C41">
        <v>4.9800000000000004</v>
      </c>
      <c r="F41">
        <v>922.44989999999996</v>
      </c>
      <c r="G41">
        <v>969.38163234304807</v>
      </c>
      <c r="H41">
        <f t="shared" si="2"/>
        <v>939700.74912407238</v>
      </c>
      <c r="I41">
        <f t="shared" si="3"/>
        <v>910928646.09987843</v>
      </c>
    </row>
    <row r="42" spans="1:9" x14ac:dyDescent="0.3">
      <c r="A42">
        <v>784.40700000000004</v>
      </c>
      <c r="B42">
        <v>30</v>
      </c>
      <c r="C42">
        <v>4.6500000000000004</v>
      </c>
    </row>
    <row r="43" spans="1:9" x14ac:dyDescent="0.3">
      <c r="A43">
        <v>784.57100000000003</v>
      </c>
      <c r="B43">
        <v>31</v>
      </c>
      <c r="C43">
        <v>4.78</v>
      </c>
    </row>
    <row r="44" spans="1:9" x14ac:dyDescent="0.3">
      <c r="A44">
        <v>784.73500000000001</v>
      </c>
      <c r="B44">
        <v>32</v>
      </c>
      <c r="C44">
        <v>3.73</v>
      </c>
    </row>
    <row r="45" spans="1:9" x14ac:dyDescent="0.3">
      <c r="A45">
        <v>784.899</v>
      </c>
      <c r="B45">
        <v>33</v>
      </c>
      <c r="C45">
        <v>6.06</v>
      </c>
    </row>
    <row r="46" spans="1:9" x14ac:dyDescent="0.3">
      <c r="A46">
        <v>785.06299999999999</v>
      </c>
      <c r="B46">
        <v>34</v>
      </c>
      <c r="C46">
        <v>6.14</v>
      </c>
    </row>
    <row r="47" spans="1:9" x14ac:dyDescent="0.3">
      <c r="A47">
        <v>785.22699999999998</v>
      </c>
      <c r="B47">
        <v>35</v>
      </c>
      <c r="C47">
        <v>6.12</v>
      </c>
    </row>
    <row r="48" spans="1:9" x14ac:dyDescent="0.3">
      <c r="A48">
        <v>785.39099999999996</v>
      </c>
      <c r="B48">
        <v>36</v>
      </c>
      <c r="C48">
        <v>5.0599999999999996</v>
      </c>
    </row>
    <row r="49" spans="1:3" x14ac:dyDescent="0.3">
      <c r="A49">
        <v>785.55499999999995</v>
      </c>
      <c r="B49">
        <v>37</v>
      </c>
      <c r="C49">
        <v>5.8</v>
      </c>
    </row>
    <row r="50" spans="1:3" x14ac:dyDescent="0.3">
      <c r="A50">
        <v>785.71900000000005</v>
      </c>
      <c r="B50">
        <v>38</v>
      </c>
      <c r="C50">
        <v>5.91</v>
      </c>
    </row>
    <row r="51" spans="1:3" x14ac:dyDescent="0.3">
      <c r="A51">
        <v>785.88300000000004</v>
      </c>
      <c r="B51">
        <v>39</v>
      </c>
      <c r="C51">
        <v>5.07</v>
      </c>
    </row>
    <row r="52" spans="1:3" x14ac:dyDescent="0.3">
      <c r="A52">
        <v>786.04700000000003</v>
      </c>
      <c r="B52">
        <v>40</v>
      </c>
      <c r="C52">
        <v>5.49</v>
      </c>
    </row>
    <row r="53" spans="1:3" x14ac:dyDescent="0.3">
      <c r="A53">
        <v>786.21100000000001</v>
      </c>
      <c r="B53">
        <v>41</v>
      </c>
      <c r="C53">
        <v>6.79</v>
      </c>
    </row>
    <row r="54" spans="1:3" x14ac:dyDescent="0.3">
      <c r="A54">
        <v>786.37400000000002</v>
      </c>
      <c r="B54">
        <v>42</v>
      </c>
      <c r="C54">
        <v>5.69</v>
      </c>
    </row>
    <row r="55" spans="1:3" x14ac:dyDescent="0.3">
      <c r="A55">
        <v>786.53800000000001</v>
      </c>
      <c r="B55">
        <v>43</v>
      </c>
      <c r="C55">
        <v>6.08</v>
      </c>
    </row>
    <row r="56" spans="1:3" x14ac:dyDescent="0.3">
      <c r="A56">
        <v>786.702</v>
      </c>
      <c r="B56">
        <v>44</v>
      </c>
      <c r="C56">
        <v>10</v>
      </c>
    </row>
    <row r="57" spans="1:3" x14ac:dyDescent="0.3">
      <c r="A57">
        <v>786.86500000000001</v>
      </c>
      <c r="B57">
        <v>45</v>
      </c>
      <c r="C57">
        <v>8.26</v>
      </c>
    </row>
    <row r="58" spans="1:3" x14ac:dyDescent="0.3">
      <c r="A58">
        <v>787.029</v>
      </c>
      <c r="B58">
        <v>46</v>
      </c>
      <c r="C58">
        <v>4.9400000000000004</v>
      </c>
    </row>
    <row r="59" spans="1:3" x14ac:dyDescent="0.3">
      <c r="A59">
        <v>787.19299999999998</v>
      </c>
      <c r="B59">
        <v>47</v>
      </c>
      <c r="C59">
        <v>5.1100000000000003</v>
      </c>
    </row>
    <row r="60" spans="1:3" x14ac:dyDescent="0.3">
      <c r="A60">
        <v>787.35599999999999</v>
      </c>
      <c r="B60">
        <v>48</v>
      </c>
      <c r="C60">
        <v>5.51</v>
      </c>
    </row>
    <row r="61" spans="1:3" x14ac:dyDescent="0.3">
      <c r="A61">
        <v>787.52</v>
      </c>
      <c r="B61">
        <v>49</v>
      </c>
      <c r="C61">
        <v>5.76</v>
      </c>
    </row>
    <row r="62" spans="1:3" x14ac:dyDescent="0.3">
      <c r="A62">
        <v>787.68299999999999</v>
      </c>
      <c r="B62">
        <v>50</v>
      </c>
      <c r="C62">
        <v>5.29</v>
      </c>
    </row>
    <row r="63" spans="1:3" x14ac:dyDescent="0.3">
      <c r="A63">
        <v>787.846</v>
      </c>
      <c r="B63">
        <v>51</v>
      </c>
      <c r="C63">
        <v>5.74</v>
      </c>
    </row>
    <row r="64" spans="1:3" x14ac:dyDescent="0.3">
      <c r="A64">
        <v>788.01</v>
      </c>
      <c r="B64">
        <v>52</v>
      </c>
      <c r="C64">
        <v>7.12</v>
      </c>
    </row>
    <row r="65" spans="1:3" x14ac:dyDescent="0.3">
      <c r="A65">
        <v>788.173</v>
      </c>
      <c r="B65">
        <v>53</v>
      </c>
      <c r="C65">
        <v>6.96</v>
      </c>
    </row>
    <row r="66" spans="1:3" x14ac:dyDescent="0.3">
      <c r="A66">
        <v>788.33600000000001</v>
      </c>
      <c r="B66">
        <v>54</v>
      </c>
      <c r="C66">
        <v>6.21</v>
      </c>
    </row>
    <row r="67" spans="1:3" x14ac:dyDescent="0.3">
      <c r="A67">
        <v>788.5</v>
      </c>
      <c r="B67">
        <v>55</v>
      </c>
      <c r="C67">
        <v>7.66</v>
      </c>
    </row>
    <row r="68" spans="1:3" x14ac:dyDescent="0.3">
      <c r="A68">
        <v>788.66300000000001</v>
      </c>
      <c r="B68">
        <v>56</v>
      </c>
      <c r="C68">
        <v>8.7899999999999991</v>
      </c>
    </row>
    <row r="69" spans="1:3" x14ac:dyDescent="0.3">
      <c r="A69">
        <v>788.82600000000002</v>
      </c>
      <c r="B69">
        <v>57</v>
      </c>
      <c r="C69">
        <v>13.43</v>
      </c>
    </row>
    <row r="70" spans="1:3" x14ac:dyDescent="0.3">
      <c r="A70">
        <v>788.98900000000003</v>
      </c>
      <c r="B70">
        <v>58</v>
      </c>
      <c r="C70">
        <v>29.51</v>
      </c>
    </row>
    <row r="71" spans="1:3" x14ac:dyDescent="0.3">
      <c r="A71">
        <v>789.15200000000004</v>
      </c>
      <c r="B71">
        <v>59</v>
      </c>
      <c r="C71">
        <v>26.51</v>
      </c>
    </row>
    <row r="72" spans="1:3" x14ac:dyDescent="0.3">
      <c r="A72">
        <v>789.31600000000003</v>
      </c>
      <c r="B72">
        <v>60</v>
      </c>
      <c r="C72">
        <v>11.62</v>
      </c>
    </row>
    <row r="73" spans="1:3" x14ac:dyDescent="0.3">
      <c r="A73">
        <v>789.47900000000004</v>
      </c>
      <c r="B73">
        <v>61</v>
      </c>
      <c r="C73">
        <v>9.42</v>
      </c>
    </row>
    <row r="74" spans="1:3" x14ac:dyDescent="0.3">
      <c r="A74">
        <v>789.64200000000005</v>
      </c>
      <c r="B74">
        <v>62</v>
      </c>
      <c r="C74">
        <v>9.0299999999999994</v>
      </c>
    </row>
    <row r="75" spans="1:3" x14ac:dyDescent="0.3">
      <c r="A75">
        <v>789.80499999999995</v>
      </c>
      <c r="B75">
        <v>63</v>
      </c>
      <c r="C75">
        <v>11.58</v>
      </c>
    </row>
    <row r="76" spans="1:3" x14ac:dyDescent="0.3">
      <c r="A76">
        <v>789.96699999999998</v>
      </c>
      <c r="B76">
        <v>64</v>
      </c>
      <c r="C76">
        <v>10.81</v>
      </c>
    </row>
    <row r="77" spans="1:3" x14ac:dyDescent="0.3">
      <c r="A77">
        <v>790.13</v>
      </c>
      <c r="B77">
        <v>65</v>
      </c>
      <c r="C77">
        <v>10.93</v>
      </c>
    </row>
    <row r="78" spans="1:3" x14ac:dyDescent="0.3">
      <c r="A78">
        <v>790.29300000000001</v>
      </c>
      <c r="B78">
        <v>66</v>
      </c>
      <c r="C78">
        <v>12.84</v>
      </c>
    </row>
    <row r="79" spans="1:3" x14ac:dyDescent="0.3">
      <c r="A79">
        <v>790.45600000000002</v>
      </c>
      <c r="B79">
        <v>67</v>
      </c>
      <c r="C79">
        <v>16.149999999999999</v>
      </c>
    </row>
    <row r="80" spans="1:3" x14ac:dyDescent="0.3">
      <c r="A80">
        <v>790.61900000000003</v>
      </c>
      <c r="B80">
        <v>68</v>
      </c>
      <c r="C80">
        <v>18.95</v>
      </c>
    </row>
    <row r="81" spans="1:3" x14ac:dyDescent="0.3">
      <c r="A81">
        <v>790.78200000000004</v>
      </c>
      <c r="B81">
        <v>69</v>
      </c>
      <c r="C81">
        <v>20.5</v>
      </c>
    </row>
    <row r="82" spans="1:3" x14ac:dyDescent="0.3">
      <c r="A82">
        <v>790.94399999999996</v>
      </c>
      <c r="B82">
        <v>70</v>
      </c>
      <c r="C82">
        <v>22.25</v>
      </c>
    </row>
    <row r="83" spans="1:3" x14ac:dyDescent="0.3">
      <c r="A83">
        <v>791.10699999999997</v>
      </c>
      <c r="B83">
        <v>71</v>
      </c>
      <c r="C83">
        <v>25.37</v>
      </c>
    </row>
    <row r="84" spans="1:3" x14ac:dyDescent="0.3">
      <c r="A84">
        <v>791.27</v>
      </c>
      <c r="B84">
        <v>72</v>
      </c>
      <c r="C84">
        <v>26.93</v>
      </c>
    </row>
    <row r="85" spans="1:3" x14ac:dyDescent="0.3">
      <c r="A85">
        <v>791.43200000000002</v>
      </c>
      <c r="B85">
        <v>73</v>
      </c>
      <c r="C85">
        <v>31.3</v>
      </c>
    </row>
    <row r="86" spans="1:3" x14ac:dyDescent="0.3">
      <c r="A86">
        <v>791.59500000000003</v>
      </c>
      <c r="B86">
        <v>74</v>
      </c>
      <c r="C86">
        <v>35.15</v>
      </c>
    </row>
    <row r="87" spans="1:3" x14ac:dyDescent="0.3">
      <c r="A87">
        <v>791.75699999999995</v>
      </c>
      <c r="B87">
        <v>75</v>
      </c>
      <c r="C87">
        <v>34.6</v>
      </c>
    </row>
    <row r="88" spans="1:3" x14ac:dyDescent="0.3">
      <c r="A88">
        <v>791.92</v>
      </c>
      <c r="B88">
        <v>76</v>
      </c>
      <c r="C88">
        <v>36.32</v>
      </c>
    </row>
    <row r="89" spans="1:3" x14ac:dyDescent="0.3">
      <c r="A89">
        <v>792.08199999999999</v>
      </c>
      <c r="B89">
        <v>77</v>
      </c>
      <c r="C89">
        <v>37.76</v>
      </c>
    </row>
    <row r="90" spans="1:3" x14ac:dyDescent="0.3">
      <c r="A90">
        <v>792.245</v>
      </c>
      <c r="B90">
        <v>78</v>
      </c>
      <c r="C90">
        <v>41.37</v>
      </c>
    </row>
    <row r="91" spans="1:3" x14ac:dyDescent="0.3">
      <c r="A91">
        <v>792.40700000000004</v>
      </c>
      <c r="B91">
        <v>79</v>
      </c>
      <c r="C91">
        <v>43.68</v>
      </c>
    </row>
    <row r="92" spans="1:3" x14ac:dyDescent="0.3">
      <c r="A92">
        <v>792.56899999999996</v>
      </c>
      <c r="B92">
        <v>80</v>
      </c>
      <c r="C92">
        <v>46.92</v>
      </c>
    </row>
    <row r="93" spans="1:3" x14ac:dyDescent="0.3">
      <c r="A93">
        <v>792.73199999999997</v>
      </c>
      <c r="B93">
        <v>81</v>
      </c>
      <c r="C93">
        <v>48.95</v>
      </c>
    </row>
    <row r="94" spans="1:3" x14ac:dyDescent="0.3">
      <c r="A94">
        <v>792.89400000000001</v>
      </c>
      <c r="B94">
        <v>82</v>
      </c>
      <c r="C94">
        <v>55.05</v>
      </c>
    </row>
    <row r="95" spans="1:3" x14ac:dyDescent="0.3">
      <c r="A95">
        <v>793.05600000000004</v>
      </c>
      <c r="B95">
        <v>83</v>
      </c>
      <c r="C95">
        <v>59.06</v>
      </c>
    </row>
    <row r="96" spans="1:3" x14ac:dyDescent="0.3">
      <c r="A96">
        <v>793.21799999999996</v>
      </c>
      <c r="B96">
        <v>84</v>
      </c>
      <c r="C96">
        <v>65.33</v>
      </c>
    </row>
    <row r="97" spans="1:3" x14ac:dyDescent="0.3">
      <c r="A97">
        <v>793.38</v>
      </c>
      <c r="B97">
        <v>85</v>
      </c>
      <c r="C97">
        <v>77.12</v>
      </c>
    </row>
    <row r="98" spans="1:3" x14ac:dyDescent="0.3">
      <c r="A98">
        <v>793.54200000000003</v>
      </c>
      <c r="B98">
        <v>86</v>
      </c>
      <c r="C98">
        <v>91.11</v>
      </c>
    </row>
    <row r="99" spans="1:3" x14ac:dyDescent="0.3">
      <c r="A99">
        <v>793.70500000000004</v>
      </c>
      <c r="B99">
        <v>87</v>
      </c>
      <c r="C99">
        <v>111.76</v>
      </c>
    </row>
    <row r="100" spans="1:3" x14ac:dyDescent="0.3">
      <c r="A100">
        <v>793.86699999999996</v>
      </c>
      <c r="B100">
        <v>88</v>
      </c>
      <c r="C100">
        <v>142.71</v>
      </c>
    </row>
    <row r="101" spans="1:3" x14ac:dyDescent="0.3">
      <c r="A101">
        <v>794.029</v>
      </c>
      <c r="B101">
        <v>89</v>
      </c>
      <c r="C101">
        <v>204.21</v>
      </c>
    </row>
    <row r="102" spans="1:3" x14ac:dyDescent="0.3">
      <c r="A102">
        <v>794.19100000000003</v>
      </c>
      <c r="B102">
        <v>90</v>
      </c>
      <c r="C102">
        <v>301.93</v>
      </c>
    </row>
    <row r="103" spans="1:3" x14ac:dyDescent="0.3">
      <c r="A103">
        <v>794.35199999999998</v>
      </c>
      <c r="B103">
        <v>91</v>
      </c>
      <c r="C103">
        <v>688.87</v>
      </c>
    </row>
    <row r="104" spans="1:3" x14ac:dyDescent="0.3">
      <c r="A104">
        <v>794.51400000000001</v>
      </c>
      <c r="B104">
        <v>92</v>
      </c>
      <c r="C104">
        <v>3708.35</v>
      </c>
    </row>
    <row r="105" spans="1:3" x14ac:dyDescent="0.3">
      <c r="A105">
        <v>794.67600000000004</v>
      </c>
      <c r="B105">
        <v>93</v>
      </c>
      <c r="C105">
        <v>15137.97</v>
      </c>
    </row>
    <row r="106" spans="1:3" x14ac:dyDescent="0.3">
      <c r="A106">
        <v>794.83799999999997</v>
      </c>
      <c r="B106">
        <v>94</v>
      </c>
      <c r="C106">
        <v>14968.98</v>
      </c>
    </row>
    <row r="107" spans="1:3" x14ac:dyDescent="0.3">
      <c r="A107">
        <v>795</v>
      </c>
      <c r="B107">
        <v>95</v>
      </c>
      <c r="C107">
        <v>2662.79</v>
      </c>
    </row>
    <row r="108" spans="1:3" x14ac:dyDescent="0.3">
      <c r="A108">
        <v>795.16200000000003</v>
      </c>
      <c r="B108">
        <v>96</v>
      </c>
      <c r="C108">
        <v>434.71</v>
      </c>
    </row>
    <row r="109" spans="1:3" x14ac:dyDescent="0.3">
      <c r="A109">
        <v>795.32299999999998</v>
      </c>
      <c r="B109">
        <v>97</v>
      </c>
      <c r="C109">
        <v>203.06</v>
      </c>
    </row>
    <row r="110" spans="1:3" x14ac:dyDescent="0.3">
      <c r="A110">
        <v>795.48500000000001</v>
      </c>
      <c r="B110">
        <v>98</v>
      </c>
      <c r="C110">
        <v>133.29</v>
      </c>
    </row>
    <row r="111" spans="1:3" x14ac:dyDescent="0.3">
      <c r="A111">
        <v>795.64700000000005</v>
      </c>
      <c r="B111">
        <v>99</v>
      </c>
      <c r="C111">
        <v>95.71</v>
      </c>
    </row>
    <row r="112" spans="1:3" x14ac:dyDescent="0.3">
      <c r="A112">
        <v>795.80799999999999</v>
      </c>
      <c r="B112">
        <v>100</v>
      </c>
      <c r="C112">
        <v>76.05</v>
      </c>
    </row>
    <row r="113" spans="1:13" x14ac:dyDescent="0.3">
      <c r="A113">
        <v>795.97</v>
      </c>
      <c r="B113">
        <v>101</v>
      </c>
      <c r="C113">
        <v>63.81</v>
      </c>
    </row>
    <row r="114" spans="1:13" x14ac:dyDescent="0.3">
      <c r="A114">
        <v>796.13099999999997</v>
      </c>
      <c r="B114">
        <v>102</v>
      </c>
      <c r="C114">
        <v>57.81</v>
      </c>
    </row>
    <row r="115" spans="1:13" x14ac:dyDescent="0.3">
      <c r="A115">
        <v>796.29300000000001</v>
      </c>
      <c r="B115">
        <v>103</v>
      </c>
      <c r="C115">
        <v>57.5</v>
      </c>
      <c r="F115" s="1">
        <v>1109319</v>
      </c>
      <c r="M115" s="1">
        <v>359398200</v>
      </c>
    </row>
    <row r="116" spans="1:13" x14ac:dyDescent="0.3">
      <c r="A116">
        <v>796.45399999999995</v>
      </c>
      <c r="B116">
        <v>104</v>
      </c>
      <c r="C116">
        <v>53.97</v>
      </c>
      <c r="F116" s="1">
        <v>5933.9530000000004</v>
      </c>
      <c r="M116" s="1">
        <v>226107</v>
      </c>
    </row>
    <row r="117" spans="1:13" x14ac:dyDescent="0.3">
      <c r="A117">
        <v>796.61500000000001</v>
      </c>
      <c r="B117">
        <v>105</v>
      </c>
      <c r="C117">
        <v>51.04</v>
      </c>
      <c r="F117" s="2">
        <f>-F115/(2*F116)*-1</f>
        <v>93.472176136211388</v>
      </c>
      <c r="M117" s="2">
        <f>-M115/(2*M116)*-1</f>
        <v>794.75248444320607</v>
      </c>
    </row>
    <row r="118" spans="1:13" x14ac:dyDescent="0.3">
      <c r="A118">
        <v>796.77700000000004</v>
      </c>
      <c r="B118">
        <v>106</v>
      </c>
      <c r="C118">
        <v>47.27</v>
      </c>
    </row>
    <row r="119" spans="1:13" x14ac:dyDescent="0.3">
      <c r="A119">
        <v>796.93799999999999</v>
      </c>
      <c r="B119">
        <v>107</v>
      </c>
      <c r="C119">
        <v>47.7</v>
      </c>
    </row>
    <row r="120" spans="1:13" x14ac:dyDescent="0.3">
      <c r="A120">
        <v>797.09900000000005</v>
      </c>
      <c r="B120">
        <v>108</v>
      </c>
      <c r="C120">
        <v>52.52</v>
      </c>
    </row>
    <row r="121" spans="1:13" x14ac:dyDescent="0.3">
      <c r="A121">
        <v>797.26099999999997</v>
      </c>
      <c r="B121">
        <v>109</v>
      </c>
      <c r="C121">
        <v>57.52</v>
      </c>
    </row>
    <row r="122" spans="1:13" x14ac:dyDescent="0.3">
      <c r="A122">
        <v>797.42200000000003</v>
      </c>
      <c r="B122">
        <v>110</v>
      </c>
      <c r="C122">
        <v>60.04</v>
      </c>
    </row>
    <row r="123" spans="1:13" x14ac:dyDescent="0.3">
      <c r="A123">
        <v>797.58299999999997</v>
      </c>
      <c r="B123">
        <v>111</v>
      </c>
      <c r="C123">
        <v>59.38</v>
      </c>
    </row>
    <row r="124" spans="1:13" x14ac:dyDescent="0.3">
      <c r="A124">
        <v>797.74400000000003</v>
      </c>
      <c r="B124">
        <v>112</v>
      </c>
      <c r="C124">
        <v>60.57</v>
      </c>
    </row>
    <row r="125" spans="1:13" x14ac:dyDescent="0.3">
      <c r="A125">
        <v>797.90499999999997</v>
      </c>
      <c r="B125">
        <v>113</v>
      </c>
      <c r="C125">
        <v>64.87</v>
      </c>
    </row>
    <row r="126" spans="1:13" x14ac:dyDescent="0.3">
      <c r="A126">
        <v>798.06600000000003</v>
      </c>
      <c r="B126">
        <v>114</v>
      </c>
      <c r="C126">
        <v>71.31</v>
      </c>
    </row>
    <row r="127" spans="1:13" x14ac:dyDescent="0.3">
      <c r="A127">
        <v>798.22699999999998</v>
      </c>
      <c r="B127">
        <v>115</v>
      </c>
      <c r="C127">
        <v>78.14</v>
      </c>
    </row>
    <row r="128" spans="1:13" x14ac:dyDescent="0.3">
      <c r="A128">
        <v>798.38800000000003</v>
      </c>
      <c r="B128">
        <v>116</v>
      </c>
      <c r="C128">
        <v>79.53</v>
      </c>
    </row>
    <row r="129" spans="1:19" x14ac:dyDescent="0.3">
      <c r="A129">
        <v>798.54899999999998</v>
      </c>
      <c r="B129">
        <v>117</v>
      </c>
      <c r="C129">
        <v>81.66</v>
      </c>
    </row>
    <row r="130" spans="1:19" x14ac:dyDescent="0.3">
      <c r="A130">
        <v>798.71</v>
      </c>
      <c r="B130">
        <v>118</v>
      </c>
      <c r="C130">
        <v>86.26</v>
      </c>
    </row>
    <row r="131" spans="1:19" x14ac:dyDescent="0.3">
      <c r="A131">
        <v>798.87099999999998</v>
      </c>
      <c r="B131">
        <v>119</v>
      </c>
      <c r="C131">
        <v>96.57</v>
      </c>
    </row>
    <row r="132" spans="1:19" x14ac:dyDescent="0.3">
      <c r="A132">
        <v>799.03200000000004</v>
      </c>
      <c r="B132">
        <v>120</v>
      </c>
      <c r="C132">
        <v>105.1</v>
      </c>
      <c r="S132" s="1">
        <v>301253600</v>
      </c>
    </row>
    <row r="133" spans="1:19" x14ac:dyDescent="0.3">
      <c r="A133">
        <v>799.19299999999998</v>
      </c>
      <c r="B133">
        <v>121</v>
      </c>
      <c r="C133">
        <v>114.15</v>
      </c>
      <c r="S133" s="1">
        <v>188152.9</v>
      </c>
    </row>
    <row r="134" spans="1:19" x14ac:dyDescent="0.3">
      <c r="A134">
        <v>799.35400000000004</v>
      </c>
      <c r="B134">
        <v>122</v>
      </c>
      <c r="C134">
        <v>128.94</v>
      </c>
      <c r="K134" s="1">
        <v>1259084</v>
      </c>
      <c r="S134" s="2">
        <f>-S132/(2*S133)*-1</f>
        <v>800.55529306218511</v>
      </c>
    </row>
    <row r="135" spans="1:19" x14ac:dyDescent="0.3">
      <c r="A135">
        <v>799.51400000000001</v>
      </c>
      <c r="B135">
        <v>123</v>
      </c>
      <c r="C135">
        <v>152.97999999999999</v>
      </c>
      <c r="K135" s="1">
        <v>4861.9650000000001</v>
      </c>
    </row>
    <row r="136" spans="1:19" x14ac:dyDescent="0.3">
      <c r="A136">
        <v>799.67499999999995</v>
      </c>
      <c r="B136">
        <v>124</v>
      </c>
      <c r="C136">
        <v>188.23</v>
      </c>
      <c r="K136" s="2">
        <f>-K134/(2*K135)*-1</f>
        <v>129.48303823659776</v>
      </c>
    </row>
    <row r="137" spans="1:19" x14ac:dyDescent="0.3">
      <c r="A137">
        <v>799.83600000000001</v>
      </c>
      <c r="B137">
        <v>125</v>
      </c>
      <c r="C137">
        <v>239.84</v>
      </c>
    </row>
    <row r="138" spans="1:19" x14ac:dyDescent="0.3">
      <c r="A138">
        <v>799.99599999999998</v>
      </c>
      <c r="B138">
        <v>126</v>
      </c>
      <c r="C138">
        <v>328.72</v>
      </c>
    </row>
    <row r="139" spans="1:19" x14ac:dyDescent="0.3">
      <c r="A139">
        <v>800.15700000000004</v>
      </c>
      <c r="B139">
        <v>127</v>
      </c>
      <c r="C139">
        <v>668.41</v>
      </c>
    </row>
    <row r="140" spans="1:19" x14ac:dyDescent="0.3">
      <c r="A140">
        <v>800.31700000000001</v>
      </c>
      <c r="B140">
        <v>128</v>
      </c>
      <c r="C140">
        <v>3313.71</v>
      </c>
    </row>
    <row r="141" spans="1:19" x14ac:dyDescent="0.3">
      <c r="A141">
        <v>800.47799999999995</v>
      </c>
      <c r="B141">
        <v>129</v>
      </c>
      <c r="C141">
        <v>12710.89</v>
      </c>
    </row>
    <row r="142" spans="1:19" x14ac:dyDescent="0.3">
      <c r="A142">
        <v>800.63800000000003</v>
      </c>
      <c r="B142">
        <v>130</v>
      </c>
      <c r="C142">
        <v>12789.11</v>
      </c>
    </row>
    <row r="143" spans="1:19" x14ac:dyDescent="0.3">
      <c r="A143">
        <v>800.79899999999998</v>
      </c>
      <c r="B143">
        <v>131</v>
      </c>
      <c r="C143">
        <v>2738.43</v>
      </c>
    </row>
    <row r="144" spans="1:19" x14ac:dyDescent="0.3">
      <c r="A144">
        <v>800.95899999999995</v>
      </c>
      <c r="B144">
        <v>132</v>
      </c>
      <c r="C144">
        <v>860.36</v>
      </c>
    </row>
    <row r="145" spans="1:19" x14ac:dyDescent="0.3">
      <c r="A145">
        <v>801.12</v>
      </c>
      <c r="B145">
        <v>133</v>
      </c>
      <c r="C145">
        <v>2121.1</v>
      </c>
    </row>
    <row r="146" spans="1:19" x14ac:dyDescent="0.3">
      <c r="A146">
        <v>801.28</v>
      </c>
      <c r="B146">
        <v>134</v>
      </c>
      <c r="C146">
        <v>10619.38</v>
      </c>
    </row>
    <row r="147" spans="1:19" x14ac:dyDescent="0.3">
      <c r="A147">
        <v>801.44</v>
      </c>
      <c r="B147">
        <v>135</v>
      </c>
      <c r="C147">
        <v>18830.12</v>
      </c>
    </row>
    <row r="148" spans="1:19" x14ac:dyDescent="0.3">
      <c r="A148">
        <v>801.6</v>
      </c>
      <c r="B148">
        <v>136</v>
      </c>
      <c r="C148">
        <v>7029.9</v>
      </c>
    </row>
    <row r="149" spans="1:19" x14ac:dyDescent="0.3">
      <c r="A149">
        <v>801.76099999999997</v>
      </c>
      <c r="B149">
        <v>137</v>
      </c>
      <c r="C149">
        <v>922.88</v>
      </c>
    </row>
    <row r="150" spans="1:19" x14ac:dyDescent="0.3">
      <c r="A150">
        <v>801.92100000000005</v>
      </c>
      <c r="B150">
        <v>138</v>
      </c>
      <c r="C150">
        <v>311.45</v>
      </c>
    </row>
    <row r="151" spans="1:19" x14ac:dyDescent="0.3">
      <c r="A151">
        <v>802.08100000000002</v>
      </c>
      <c r="B151">
        <v>139</v>
      </c>
      <c r="C151">
        <v>199.85</v>
      </c>
    </row>
    <row r="152" spans="1:19" x14ac:dyDescent="0.3">
      <c r="A152">
        <v>802.24099999999999</v>
      </c>
      <c r="B152">
        <v>140</v>
      </c>
      <c r="C152">
        <v>144.24</v>
      </c>
      <c r="S152" s="1">
        <v>626456900</v>
      </c>
    </row>
    <row r="153" spans="1:19" x14ac:dyDescent="0.3">
      <c r="A153">
        <v>802.40099999999995</v>
      </c>
      <c r="B153">
        <v>141</v>
      </c>
      <c r="C153">
        <v>112.2</v>
      </c>
      <c r="S153" s="1">
        <v>390839.1</v>
      </c>
    </row>
    <row r="154" spans="1:19" x14ac:dyDescent="0.3">
      <c r="A154">
        <v>802.56100000000004</v>
      </c>
      <c r="B154">
        <v>142</v>
      </c>
      <c r="C154">
        <v>90.02</v>
      </c>
      <c r="K154" s="1">
        <v>2699685</v>
      </c>
      <c r="S154" s="2">
        <f>-S152/(2*S153)*-1</f>
        <v>801.42557384867587</v>
      </c>
    </row>
    <row r="155" spans="1:19" x14ac:dyDescent="0.3">
      <c r="A155">
        <v>802.721</v>
      </c>
      <c r="B155">
        <v>143</v>
      </c>
      <c r="C155">
        <v>77.61</v>
      </c>
      <c r="K155" s="1">
        <v>10005.48</v>
      </c>
    </row>
    <row r="156" spans="1:19" x14ac:dyDescent="0.3">
      <c r="A156">
        <v>802.88099999999997</v>
      </c>
      <c r="B156">
        <v>144</v>
      </c>
      <c r="C156">
        <v>66.72</v>
      </c>
      <c r="K156" s="2">
        <f>-K154/(2*K155)*-1</f>
        <v>134.91031914510847</v>
      </c>
    </row>
    <row r="157" spans="1:19" x14ac:dyDescent="0.3">
      <c r="A157">
        <v>803.04100000000005</v>
      </c>
      <c r="B157">
        <v>145</v>
      </c>
      <c r="C157">
        <v>58.9</v>
      </c>
    </row>
    <row r="158" spans="1:19" x14ac:dyDescent="0.3">
      <c r="A158">
        <v>803.20100000000002</v>
      </c>
      <c r="B158">
        <v>146</v>
      </c>
      <c r="C158">
        <v>53.09</v>
      </c>
    </row>
    <row r="159" spans="1:19" x14ac:dyDescent="0.3">
      <c r="A159">
        <v>803.36099999999999</v>
      </c>
      <c r="B159">
        <v>147</v>
      </c>
      <c r="C159">
        <v>48.49</v>
      </c>
    </row>
    <row r="160" spans="1:19" x14ac:dyDescent="0.3">
      <c r="A160">
        <v>803.52</v>
      </c>
      <c r="B160">
        <v>148</v>
      </c>
      <c r="C160">
        <v>45.08</v>
      </c>
    </row>
    <row r="161" spans="1:3" x14ac:dyDescent="0.3">
      <c r="A161">
        <v>803.68</v>
      </c>
      <c r="B161">
        <v>149</v>
      </c>
      <c r="C161">
        <v>42.58</v>
      </c>
    </row>
    <row r="162" spans="1:3" x14ac:dyDescent="0.3">
      <c r="A162">
        <v>803.84</v>
      </c>
      <c r="B162">
        <v>150</v>
      </c>
      <c r="C162">
        <v>39.619999999999997</v>
      </c>
    </row>
    <row r="163" spans="1:3" x14ac:dyDescent="0.3">
      <c r="A163">
        <v>804</v>
      </c>
      <c r="B163">
        <v>151</v>
      </c>
      <c r="C163">
        <v>36.950000000000003</v>
      </c>
    </row>
    <row r="164" spans="1:3" x14ac:dyDescent="0.3">
      <c r="A164">
        <v>804.15899999999999</v>
      </c>
      <c r="B164">
        <v>152</v>
      </c>
      <c r="C164">
        <v>35.78</v>
      </c>
    </row>
    <row r="165" spans="1:3" x14ac:dyDescent="0.3">
      <c r="A165">
        <v>804.31899999999996</v>
      </c>
      <c r="B165">
        <v>153</v>
      </c>
      <c r="C165">
        <v>33.74</v>
      </c>
    </row>
    <row r="166" spans="1:3" x14ac:dyDescent="0.3">
      <c r="A166">
        <v>804.47799999999995</v>
      </c>
      <c r="B166">
        <v>154</v>
      </c>
      <c r="C166">
        <v>37.19</v>
      </c>
    </row>
    <row r="167" spans="1:3" x14ac:dyDescent="0.3">
      <c r="A167">
        <v>804.63800000000003</v>
      </c>
      <c r="B167">
        <v>155</v>
      </c>
      <c r="C167">
        <v>37.89</v>
      </c>
    </row>
    <row r="168" spans="1:3" x14ac:dyDescent="0.3">
      <c r="A168">
        <v>804.798</v>
      </c>
      <c r="B168">
        <v>156</v>
      </c>
      <c r="C168">
        <v>32.86</v>
      </c>
    </row>
    <row r="169" spans="1:3" x14ac:dyDescent="0.3">
      <c r="A169">
        <v>804.95699999999999</v>
      </c>
      <c r="B169">
        <v>157</v>
      </c>
      <c r="C169">
        <v>30.17</v>
      </c>
    </row>
    <row r="170" spans="1:3" x14ac:dyDescent="0.3">
      <c r="A170">
        <v>805.11599999999999</v>
      </c>
      <c r="B170">
        <v>158</v>
      </c>
      <c r="C170">
        <v>37.950000000000003</v>
      </c>
    </row>
    <row r="171" spans="1:3" x14ac:dyDescent="0.3">
      <c r="A171">
        <v>805.27599999999995</v>
      </c>
      <c r="B171">
        <v>159</v>
      </c>
      <c r="C171">
        <v>47.89</v>
      </c>
    </row>
    <row r="172" spans="1:3" x14ac:dyDescent="0.3">
      <c r="A172">
        <v>805.43499999999995</v>
      </c>
      <c r="B172">
        <v>160</v>
      </c>
      <c r="C172">
        <v>37.79</v>
      </c>
    </row>
    <row r="173" spans="1:3" x14ac:dyDescent="0.3">
      <c r="A173">
        <v>805.59400000000005</v>
      </c>
      <c r="B173">
        <v>161</v>
      </c>
      <c r="C173">
        <v>31.36</v>
      </c>
    </row>
    <row r="174" spans="1:3" x14ac:dyDescent="0.3">
      <c r="A174">
        <v>805.75400000000002</v>
      </c>
      <c r="B174">
        <v>162</v>
      </c>
      <c r="C174">
        <v>33.979999999999997</v>
      </c>
    </row>
    <row r="175" spans="1:3" x14ac:dyDescent="0.3">
      <c r="A175">
        <v>805.91300000000001</v>
      </c>
      <c r="B175">
        <v>163</v>
      </c>
      <c r="C175">
        <v>37.03</v>
      </c>
    </row>
    <row r="176" spans="1:3" x14ac:dyDescent="0.3">
      <c r="A176">
        <v>806.072</v>
      </c>
      <c r="B176">
        <v>164</v>
      </c>
      <c r="C176">
        <v>38.33</v>
      </c>
    </row>
    <row r="177" spans="1:3" x14ac:dyDescent="0.3">
      <c r="A177">
        <v>806.23099999999999</v>
      </c>
      <c r="B177">
        <v>165</v>
      </c>
      <c r="C177">
        <v>41.93</v>
      </c>
    </row>
    <row r="178" spans="1:3" x14ac:dyDescent="0.3">
      <c r="A178">
        <v>806.39</v>
      </c>
      <c r="B178">
        <v>166</v>
      </c>
      <c r="C178">
        <v>48.6</v>
      </c>
    </row>
    <row r="179" spans="1:3" x14ac:dyDescent="0.3">
      <c r="A179">
        <v>806.55</v>
      </c>
      <c r="B179">
        <v>167</v>
      </c>
      <c r="C179">
        <v>52.87</v>
      </c>
    </row>
    <row r="180" spans="1:3" x14ac:dyDescent="0.3">
      <c r="A180">
        <v>806.70899999999995</v>
      </c>
      <c r="B180">
        <v>168</v>
      </c>
      <c r="C180">
        <v>57.33</v>
      </c>
    </row>
    <row r="181" spans="1:3" x14ac:dyDescent="0.3">
      <c r="A181">
        <v>806.86800000000005</v>
      </c>
      <c r="B181">
        <v>169</v>
      </c>
      <c r="C181">
        <v>62.35</v>
      </c>
    </row>
    <row r="182" spans="1:3" x14ac:dyDescent="0.3">
      <c r="A182">
        <v>807.02700000000004</v>
      </c>
      <c r="B182">
        <v>170</v>
      </c>
      <c r="C182">
        <v>72.02</v>
      </c>
    </row>
    <row r="183" spans="1:3" x14ac:dyDescent="0.3">
      <c r="A183">
        <v>807.18600000000004</v>
      </c>
      <c r="B183">
        <v>171</v>
      </c>
      <c r="C183">
        <v>86.46</v>
      </c>
    </row>
    <row r="184" spans="1:3" x14ac:dyDescent="0.3">
      <c r="A184">
        <v>807.34400000000005</v>
      </c>
      <c r="B184">
        <v>172</v>
      </c>
      <c r="C184">
        <v>96.21</v>
      </c>
    </row>
    <row r="185" spans="1:3" x14ac:dyDescent="0.3">
      <c r="A185">
        <v>807.50300000000004</v>
      </c>
      <c r="B185">
        <v>173</v>
      </c>
      <c r="C185">
        <v>104.43</v>
      </c>
    </row>
    <row r="186" spans="1:3" x14ac:dyDescent="0.3">
      <c r="A186">
        <v>807.66200000000003</v>
      </c>
      <c r="B186">
        <v>174</v>
      </c>
      <c r="C186">
        <v>110.74</v>
      </c>
    </row>
    <row r="187" spans="1:3" x14ac:dyDescent="0.3">
      <c r="A187">
        <v>807.82100000000003</v>
      </c>
      <c r="B187">
        <v>175</v>
      </c>
      <c r="C187">
        <v>117.4</v>
      </c>
    </row>
    <row r="188" spans="1:3" x14ac:dyDescent="0.3">
      <c r="A188">
        <v>807.98</v>
      </c>
      <c r="B188">
        <v>176</v>
      </c>
      <c r="C188">
        <v>122.86</v>
      </c>
    </row>
    <row r="189" spans="1:3" x14ac:dyDescent="0.3">
      <c r="A189">
        <v>808.13800000000003</v>
      </c>
      <c r="B189">
        <v>177</v>
      </c>
      <c r="C189">
        <v>134.78</v>
      </c>
    </row>
    <row r="190" spans="1:3" x14ac:dyDescent="0.3">
      <c r="A190">
        <v>808.29700000000003</v>
      </c>
      <c r="B190">
        <v>178</v>
      </c>
      <c r="C190">
        <v>155.09</v>
      </c>
    </row>
    <row r="191" spans="1:3" x14ac:dyDescent="0.3">
      <c r="A191">
        <v>808.45600000000002</v>
      </c>
      <c r="B191">
        <v>179</v>
      </c>
      <c r="C191">
        <v>172.72</v>
      </c>
    </row>
    <row r="192" spans="1:3" x14ac:dyDescent="0.3">
      <c r="A192">
        <v>808.61400000000003</v>
      </c>
      <c r="B192">
        <v>180</v>
      </c>
      <c r="C192">
        <v>183.43</v>
      </c>
    </row>
    <row r="193" spans="1:20" x14ac:dyDescent="0.3">
      <c r="A193">
        <v>808.77300000000002</v>
      </c>
      <c r="B193">
        <v>181</v>
      </c>
      <c r="C193">
        <v>200.96</v>
      </c>
    </row>
    <row r="194" spans="1:20" x14ac:dyDescent="0.3">
      <c r="A194">
        <v>808.93200000000002</v>
      </c>
      <c r="B194">
        <v>182</v>
      </c>
      <c r="C194">
        <v>223.38</v>
      </c>
    </row>
    <row r="195" spans="1:20" x14ac:dyDescent="0.3">
      <c r="A195">
        <v>809.09</v>
      </c>
      <c r="B195">
        <v>183</v>
      </c>
      <c r="C195">
        <v>250.86</v>
      </c>
    </row>
    <row r="196" spans="1:20" x14ac:dyDescent="0.3">
      <c r="A196">
        <v>809.24800000000005</v>
      </c>
      <c r="B196">
        <v>184</v>
      </c>
      <c r="C196">
        <v>290.7</v>
      </c>
    </row>
    <row r="197" spans="1:20" x14ac:dyDescent="0.3">
      <c r="A197">
        <v>809.40700000000004</v>
      </c>
      <c r="B197">
        <v>185</v>
      </c>
      <c r="C197">
        <v>347.67</v>
      </c>
    </row>
    <row r="198" spans="1:20" ht="15.6" x14ac:dyDescent="0.3">
      <c r="A198">
        <v>809.56500000000005</v>
      </c>
      <c r="B198">
        <v>186</v>
      </c>
      <c r="C198">
        <v>438.73</v>
      </c>
      <c r="T198" s="3">
        <v>542189300</v>
      </c>
    </row>
    <row r="199" spans="1:20" ht="15.6" x14ac:dyDescent="0.3">
      <c r="A199">
        <v>809.72400000000005</v>
      </c>
      <c r="B199">
        <v>187</v>
      </c>
      <c r="C199">
        <v>583.84</v>
      </c>
      <c r="L199" s="1">
        <v>3194227</v>
      </c>
      <c r="T199" s="3">
        <v>334562.2</v>
      </c>
    </row>
    <row r="200" spans="1:20" x14ac:dyDescent="0.3">
      <c r="A200">
        <v>809.88199999999995</v>
      </c>
      <c r="B200">
        <v>188</v>
      </c>
      <c r="C200">
        <v>978.39</v>
      </c>
      <c r="L200" s="1">
        <v>8378.44</v>
      </c>
      <c r="T200" s="2">
        <f>-T198/(2*T199)*-1</f>
        <v>810.29671014836697</v>
      </c>
    </row>
    <row r="201" spans="1:20" x14ac:dyDescent="0.3">
      <c r="A201">
        <v>810.04</v>
      </c>
      <c r="B201">
        <v>189</v>
      </c>
      <c r="C201">
        <v>4190.74</v>
      </c>
      <c r="L201" s="2">
        <f>-L199/(2*L200)*-1</f>
        <v>190.62182220079154</v>
      </c>
    </row>
    <row r="202" spans="1:20" x14ac:dyDescent="0.3">
      <c r="A202">
        <v>810.19799999999998</v>
      </c>
      <c r="B202">
        <v>190</v>
      </c>
      <c r="C202">
        <v>19809.43</v>
      </c>
    </row>
    <row r="203" spans="1:20" x14ac:dyDescent="0.3">
      <c r="A203">
        <v>810.35699999999997</v>
      </c>
      <c r="B203">
        <v>191</v>
      </c>
      <c r="C203">
        <v>26620.080000000002</v>
      </c>
    </row>
    <row r="204" spans="1:20" x14ac:dyDescent="0.3">
      <c r="A204">
        <v>810.51499999999999</v>
      </c>
      <c r="B204">
        <v>192</v>
      </c>
      <c r="C204">
        <v>8725.01</v>
      </c>
    </row>
    <row r="205" spans="1:20" x14ac:dyDescent="0.3">
      <c r="A205">
        <v>810.673</v>
      </c>
      <c r="B205">
        <v>193</v>
      </c>
      <c r="C205">
        <v>1712.97</v>
      </c>
    </row>
    <row r="206" spans="1:20" x14ac:dyDescent="0.3">
      <c r="A206">
        <v>810.83100000000002</v>
      </c>
      <c r="B206">
        <v>194</v>
      </c>
      <c r="C206">
        <v>1205.52</v>
      </c>
    </row>
    <row r="207" spans="1:20" x14ac:dyDescent="0.3">
      <c r="A207">
        <v>810.98900000000003</v>
      </c>
      <c r="B207">
        <v>195</v>
      </c>
      <c r="C207">
        <v>1540.28</v>
      </c>
    </row>
    <row r="208" spans="1:20" x14ac:dyDescent="0.3">
      <c r="A208">
        <v>811.14700000000005</v>
      </c>
      <c r="B208">
        <v>196</v>
      </c>
      <c r="C208">
        <v>4466</v>
      </c>
    </row>
    <row r="209" spans="1:20" x14ac:dyDescent="0.3">
      <c r="A209">
        <v>811.30499999999995</v>
      </c>
      <c r="B209">
        <v>197</v>
      </c>
      <c r="C209">
        <v>27751.74</v>
      </c>
    </row>
    <row r="210" spans="1:20" x14ac:dyDescent="0.3">
      <c r="A210">
        <v>811.46299999999997</v>
      </c>
      <c r="B210">
        <v>198</v>
      </c>
      <c r="C210">
        <v>60344.18</v>
      </c>
    </row>
    <row r="211" spans="1:20" x14ac:dyDescent="0.3">
      <c r="A211">
        <v>811.62099999999998</v>
      </c>
      <c r="B211">
        <v>199</v>
      </c>
      <c r="C211">
        <v>32066.25</v>
      </c>
    </row>
    <row r="212" spans="1:20" x14ac:dyDescent="0.3">
      <c r="A212">
        <v>811.779</v>
      </c>
      <c r="B212">
        <v>200</v>
      </c>
      <c r="C212">
        <v>4961.24</v>
      </c>
    </row>
    <row r="213" spans="1:20" x14ac:dyDescent="0.3">
      <c r="A213">
        <v>811.93700000000001</v>
      </c>
      <c r="B213">
        <v>201</v>
      </c>
      <c r="C213">
        <v>1287</v>
      </c>
    </row>
    <row r="214" spans="1:20" x14ac:dyDescent="0.3">
      <c r="A214">
        <v>812.09400000000005</v>
      </c>
      <c r="B214">
        <v>202</v>
      </c>
      <c r="C214">
        <v>728.92</v>
      </c>
    </row>
    <row r="215" spans="1:20" x14ac:dyDescent="0.3">
      <c r="A215">
        <v>812.25199999999995</v>
      </c>
      <c r="B215">
        <v>203</v>
      </c>
      <c r="C215">
        <v>507.65</v>
      </c>
    </row>
    <row r="216" spans="1:20" ht="15.6" x14ac:dyDescent="0.3">
      <c r="A216">
        <v>812.41</v>
      </c>
      <c r="B216">
        <v>204</v>
      </c>
      <c r="C216">
        <v>377.5</v>
      </c>
      <c r="L216" s="1">
        <v>4572969</v>
      </c>
      <c r="T216" s="3">
        <v>750652900</v>
      </c>
    </row>
    <row r="217" spans="1:20" ht="15.6" x14ac:dyDescent="0.3">
      <c r="A217">
        <v>812.56799999999998</v>
      </c>
      <c r="B217">
        <v>205</v>
      </c>
      <c r="C217">
        <v>283.05</v>
      </c>
      <c r="L217" s="1">
        <v>11546.56</v>
      </c>
      <c r="T217" s="3">
        <v>462528.5</v>
      </c>
    </row>
    <row r="218" spans="1:20" x14ac:dyDescent="0.3">
      <c r="A218">
        <v>812.72500000000002</v>
      </c>
      <c r="B218">
        <v>206</v>
      </c>
      <c r="C218">
        <v>221.89</v>
      </c>
      <c r="L218" s="2">
        <f>-L216/(2*L217)*-1</f>
        <v>198.02300425408089</v>
      </c>
      <c r="T218" s="2">
        <f>-T216/(2*T217)*-1</f>
        <v>811.46664475810678</v>
      </c>
    </row>
    <row r="219" spans="1:20" x14ac:dyDescent="0.3">
      <c r="A219">
        <v>812.88300000000004</v>
      </c>
      <c r="B219">
        <v>207</v>
      </c>
      <c r="C219">
        <v>184.23</v>
      </c>
    </row>
    <row r="220" spans="1:20" x14ac:dyDescent="0.3">
      <c r="A220">
        <v>813.04</v>
      </c>
      <c r="B220">
        <v>208</v>
      </c>
      <c r="C220">
        <v>159.30000000000001</v>
      </c>
    </row>
    <row r="221" spans="1:20" x14ac:dyDescent="0.3">
      <c r="A221">
        <v>813.19799999999998</v>
      </c>
      <c r="B221">
        <v>209</v>
      </c>
      <c r="C221">
        <v>134.31</v>
      </c>
    </row>
    <row r="222" spans="1:20" x14ac:dyDescent="0.3">
      <c r="A222">
        <v>813.35500000000002</v>
      </c>
      <c r="B222">
        <v>210</v>
      </c>
      <c r="C222">
        <v>120.11</v>
      </c>
    </row>
    <row r="223" spans="1:20" x14ac:dyDescent="0.3">
      <c r="A223">
        <v>813.51300000000003</v>
      </c>
      <c r="B223">
        <v>211</v>
      </c>
      <c r="C223">
        <v>108.01</v>
      </c>
    </row>
    <row r="224" spans="1:20" x14ac:dyDescent="0.3">
      <c r="A224">
        <v>813.67</v>
      </c>
      <c r="B224">
        <v>212</v>
      </c>
      <c r="C224">
        <v>95.63</v>
      </c>
    </row>
    <row r="225" spans="1:3" x14ac:dyDescent="0.3">
      <c r="A225">
        <v>813.82799999999997</v>
      </c>
      <c r="B225">
        <v>213</v>
      </c>
      <c r="C225">
        <v>84.8</v>
      </c>
    </row>
    <row r="226" spans="1:3" x14ac:dyDescent="0.3">
      <c r="A226">
        <v>813.98500000000001</v>
      </c>
      <c r="B226">
        <v>214</v>
      </c>
      <c r="C226">
        <v>77.400000000000006</v>
      </c>
    </row>
    <row r="227" spans="1:3" x14ac:dyDescent="0.3">
      <c r="A227">
        <v>814.14200000000005</v>
      </c>
      <c r="B227">
        <v>215</v>
      </c>
      <c r="C227">
        <v>74.05</v>
      </c>
    </row>
    <row r="228" spans="1:3" x14ac:dyDescent="0.3">
      <c r="A228">
        <v>814.3</v>
      </c>
      <c r="B228">
        <v>216</v>
      </c>
      <c r="C228">
        <v>69.81</v>
      </c>
    </row>
    <row r="229" spans="1:3" x14ac:dyDescent="0.3">
      <c r="A229">
        <v>814.45699999999999</v>
      </c>
      <c r="B229">
        <v>217</v>
      </c>
      <c r="C229">
        <v>63.38</v>
      </c>
    </row>
    <row r="230" spans="1:3" x14ac:dyDescent="0.3">
      <c r="A230">
        <v>814.61400000000003</v>
      </c>
      <c r="B230">
        <v>218</v>
      </c>
      <c r="C230">
        <v>58.44</v>
      </c>
    </row>
    <row r="231" spans="1:3" x14ac:dyDescent="0.3">
      <c r="A231">
        <v>814.77099999999996</v>
      </c>
      <c r="B231">
        <v>219</v>
      </c>
      <c r="C231">
        <v>54.77</v>
      </c>
    </row>
    <row r="232" spans="1:3" x14ac:dyDescent="0.3">
      <c r="A232">
        <v>814.928</v>
      </c>
      <c r="B232">
        <v>220</v>
      </c>
      <c r="C232">
        <v>48.83</v>
      </c>
    </row>
    <row r="233" spans="1:3" x14ac:dyDescent="0.3">
      <c r="A233">
        <v>815.08500000000004</v>
      </c>
      <c r="B233">
        <v>221</v>
      </c>
      <c r="C233">
        <v>43.57</v>
      </c>
    </row>
    <row r="234" spans="1:3" x14ac:dyDescent="0.3">
      <c r="A234">
        <v>815.24300000000005</v>
      </c>
      <c r="B234">
        <v>222</v>
      </c>
      <c r="C234">
        <v>41.37</v>
      </c>
    </row>
    <row r="235" spans="1:3" x14ac:dyDescent="0.3">
      <c r="A235">
        <v>815.4</v>
      </c>
      <c r="B235">
        <v>223</v>
      </c>
      <c r="C235">
        <v>37.93</v>
      </c>
    </row>
    <row r="236" spans="1:3" x14ac:dyDescent="0.3">
      <c r="A236">
        <v>815.55600000000004</v>
      </c>
      <c r="B236">
        <v>224</v>
      </c>
      <c r="C236">
        <v>34</v>
      </c>
    </row>
    <row r="237" spans="1:3" x14ac:dyDescent="0.3">
      <c r="A237">
        <v>815.71299999999997</v>
      </c>
      <c r="B237">
        <v>225</v>
      </c>
      <c r="C237">
        <v>31.4</v>
      </c>
    </row>
    <row r="238" spans="1:3" x14ac:dyDescent="0.3">
      <c r="A238">
        <v>815.87</v>
      </c>
      <c r="B238">
        <v>226</v>
      </c>
      <c r="C238">
        <v>30.77</v>
      </c>
    </row>
    <row r="239" spans="1:3" x14ac:dyDescent="0.3">
      <c r="A239">
        <v>816.02700000000004</v>
      </c>
      <c r="B239">
        <v>227</v>
      </c>
      <c r="C239">
        <v>28.77</v>
      </c>
    </row>
    <row r="240" spans="1:3" x14ac:dyDescent="0.3">
      <c r="A240">
        <v>816.18399999999997</v>
      </c>
      <c r="B240">
        <v>228</v>
      </c>
      <c r="C240">
        <v>26.57</v>
      </c>
    </row>
    <row r="241" spans="1:3" x14ac:dyDescent="0.3">
      <c r="A241">
        <v>816.34100000000001</v>
      </c>
      <c r="B241">
        <v>229</v>
      </c>
      <c r="C241">
        <v>23.15</v>
      </c>
    </row>
    <row r="242" spans="1:3" x14ac:dyDescent="0.3">
      <c r="A242">
        <v>816.49800000000005</v>
      </c>
      <c r="B242">
        <v>230</v>
      </c>
      <c r="C242">
        <v>21.66</v>
      </c>
    </row>
    <row r="243" spans="1:3" x14ac:dyDescent="0.3">
      <c r="A243">
        <v>816.654</v>
      </c>
      <c r="B243">
        <v>231</v>
      </c>
      <c r="C243">
        <v>22.17</v>
      </c>
    </row>
    <row r="244" spans="1:3" x14ac:dyDescent="0.3">
      <c r="A244">
        <v>816.81100000000004</v>
      </c>
      <c r="B244">
        <v>232</v>
      </c>
      <c r="C244">
        <v>20.54</v>
      </c>
    </row>
    <row r="245" spans="1:3" x14ac:dyDescent="0.3">
      <c r="A245">
        <v>816.96799999999996</v>
      </c>
      <c r="B245">
        <v>233</v>
      </c>
      <c r="C245">
        <v>17.47</v>
      </c>
    </row>
    <row r="246" spans="1:3" x14ac:dyDescent="0.3">
      <c r="A246">
        <v>817.12400000000002</v>
      </c>
      <c r="B246">
        <v>234</v>
      </c>
      <c r="C246">
        <v>17.2</v>
      </c>
    </row>
    <row r="247" spans="1:3" x14ac:dyDescent="0.3">
      <c r="A247">
        <v>817.28099999999995</v>
      </c>
      <c r="B247">
        <v>235</v>
      </c>
      <c r="C247">
        <v>15.19</v>
      </c>
    </row>
    <row r="248" spans="1:3" x14ac:dyDescent="0.3">
      <c r="A248">
        <v>817.43700000000001</v>
      </c>
      <c r="B248">
        <v>236</v>
      </c>
      <c r="C248">
        <v>14.63</v>
      </c>
    </row>
    <row r="249" spans="1:3" x14ac:dyDescent="0.3">
      <c r="A249">
        <v>817.59400000000005</v>
      </c>
      <c r="B249">
        <v>237</v>
      </c>
      <c r="C249">
        <v>15.76</v>
      </c>
    </row>
    <row r="250" spans="1:3" x14ac:dyDescent="0.3">
      <c r="A250">
        <v>817.75</v>
      </c>
      <c r="B250">
        <v>238</v>
      </c>
      <c r="C250">
        <v>16.32</v>
      </c>
    </row>
    <row r="251" spans="1:3" x14ac:dyDescent="0.3">
      <c r="A251">
        <v>817.90700000000004</v>
      </c>
      <c r="B251">
        <v>239</v>
      </c>
      <c r="C251">
        <v>17.45</v>
      </c>
    </row>
    <row r="252" spans="1:3" x14ac:dyDescent="0.3">
      <c r="A252">
        <v>818.06299999999999</v>
      </c>
      <c r="B252">
        <v>240</v>
      </c>
      <c r="C252">
        <v>15.04</v>
      </c>
    </row>
    <row r="253" spans="1:3" x14ac:dyDescent="0.3">
      <c r="A253">
        <v>818.21900000000005</v>
      </c>
      <c r="B253">
        <v>241</v>
      </c>
      <c r="C253">
        <v>14.17</v>
      </c>
    </row>
    <row r="254" spans="1:3" x14ac:dyDescent="0.3">
      <c r="A254">
        <v>818.37599999999998</v>
      </c>
      <c r="B254">
        <v>242</v>
      </c>
      <c r="C254">
        <v>13.13</v>
      </c>
    </row>
    <row r="255" spans="1:3" x14ac:dyDescent="0.3">
      <c r="A255">
        <v>818.53200000000004</v>
      </c>
      <c r="B255">
        <v>243</v>
      </c>
      <c r="C255">
        <v>12.57</v>
      </c>
    </row>
    <row r="256" spans="1:3" x14ac:dyDescent="0.3">
      <c r="A256">
        <v>818.68799999999999</v>
      </c>
      <c r="B256">
        <v>244</v>
      </c>
      <c r="C256">
        <v>13.47</v>
      </c>
    </row>
    <row r="257" spans="1:3" x14ac:dyDescent="0.3">
      <c r="A257">
        <v>818.84400000000005</v>
      </c>
      <c r="B257">
        <v>245</v>
      </c>
      <c r="C257">
        <v>14.29</v>
      </c>
    </row>
    <row r="258" spans="1:3" x14ac:dyDescent="0.3">
      <c r="A258">
        <v>819.00099999999998</v>
      </c>
      <c r="B258">
        <v>246</v>
      </c>
      <c r="C258">
        <v>14.32</v>
      </c>
    </row>
    <row r="259" spans="1:3" x14ac:dyDescent="0.3">
      <c r="A259">
        <v>819.15700000000004</v>
      </c>
      <c r="B259">
        <v>247</v>
      </c>
      <c r="C259">
        <v>12.88</v>
      </c>
    </row>
    <row r="260" spans="1:3" x14ac:dyDescent="0.3">
      <c r="A260">
        <v>819.31299999999999</v>
      </c>
      <c r="B260">
        <v>248</v>
      </c>
      <c r="C260">
        <v>13.67</v>
      </c>
    </row>
    <row r="261" spans="1:3" x14ac:dyDescent="0.3">
      <c r="A261">
        <v>819.46900000000005</v>
      </c>
      <c r="B261">
        <v>249</v>
      </c>
      <c r="C261">
        <v>13.01</v>
      </c>
    </row>
    <row r="262" spans="1:3" x14ac:dyDescent="0.3">
      <c r="A262">
        <v>819.625</v>
      </c>
      <c r="B262">
        <v>250</v>
      </c>
      <c r="C262">
        <v>12.88</v>
      </c>
    </row>
    <row r="263" spans="1:3" x14ac:dyDescent="0.3">
      <c r="A263">
        <v>819.78099999999995</v>
      </c>
      <c r="B263">
        <v>251</v>
      </c>
      <c r="C263">
        <v>13.49</v>
      </c>
    </row>
    <row r="264" spans="1:3" x14ac:dyDescent="0.3">
      <c r="A264">
        <v>819.93700000000001</v>
      </c>
      <c r="B264">
        <v>252</v>
      </c>
      <c r="C264">
        <v>13.33</v>
      </c>
    </row>
    <row r="265" spans="1:3" x14ac:dyDescent="0.3">
      <c r="A265">
        <v>820.09299999999996</v>
      </c>
      <c r="B265">
        <v>253</v>
      </c>
      <c r="C265">
        <v>14.68</v>
      </c>
    </row>
    <row r="266" spans="1:3" x14ac:dyDescent="0.3">
      <c r="A266">
        <v>820.24900000000002</v>
      </c>
      <c r="B266">
        <v>254</v>
      </c>
      <c r="C266">
        <v>15.68</v>
      </c>
    </row>
    <row r="267" spans="1:3" x14ac:dyDescent="0.3">
      <c r="A267">
        <v>820.404</v>
      </c>
      <c r="B267">
        <v>255</v>
      </c>
      <c r="C267">
        <v>15.2</v>
      </c>
    </row>
    <row r="268" spans="1:3" x14ac:dyDescent="0.3">
      <c r="A268">
        <v>820.56</v>
      </c>
      <c r="B268">
        <v>256</v>
      </c>
      <c r="C268">
        <v>15.65</v>
      </c>
    </row>
    <row r="269" spans="1:3" x14ac:dyDescent="0.3">
      <c r="A269">
        <v>820.71600000000001</v>
      </c>
      <c r="B269">
        <v>257</v>
      </c>
      <c r="C269">
        <v>19</v>
      </c>
    </row>
    <row r="270" spans="1:3" x14ac:dyDescent="0.3">
      <c r="A270">
        <v>820.87199999999996</v>
      </c>
      <c r="B270">
        <v>258</v>
      </c>
      <c r="C270">
        <v>17.88</v>
      </c>
    </row>
    <row r="271" spans="1:3" x14ac:dyDescent="0.3">
      <c r="A271">
        <v>821.02700000000004</v>
      </c>
      <c r="B271">
        <v>259</v>
      </c>
      <c r="C271">
        <v>17.170000000000002</v>
      </c>
    </row>
    <row r="272" spans="1:3" x14ac:dyDescent="0.3">
      <c r="A272">
        <v>821.18299999999999</v>
      </c>
      <c r="B272">
        <v>260</v>
      </c>
      <c r="C272">
        <v>20.27</v>
      </c>
    </row>
    <row r="273" spans="1:3" x14ac:dyDescent="0.3">
      <c r="A273">
        <v>821.33900000000006</v>
      </c>
      <c r="B273">
        <v>261</v>
      </c>
      <c r="C273">
        <v>22.19</v>
      </c>
    </row>
    <row r="274" spans="1:3" x14ac:dyDescent="0.3">
      <c r="A274">
        <v>821.49400000000003</v>
      </c>
      <c r="B274">
        <v>262</v>
      </c>
      <c r="C274">
        <v>23.42</v>
      </c>
    </row>
    <row r="275" spans="1:3" x14ac:dyDescent="0.3">
      <c r="A275">
        <v>821.65</v>
      </c>
      <c r="B275">
        <v>263</v>
      </c>
      <c r="C275">
        <v>24.81</v>
      </c>
    </row>
    <row r="276" spans="1:3" x14ac:dyDescent="0.3">
      <c r="A276">
        <v>821.80499999999995</v>
      </c>
      <c r="B276">
        <v>264</v>
      </c>
      <c r="C276">
        <v>25.34</v>
      </c>
    </row>
    <row r="277" spans="1:3" x14ac:dyDescent="0.3">
      <c r="A277">
        <v>821.96100000000001</v>
      </c>
      <c r="B277">
        <v>265</v>
      </c>
      <c r="C277">
        <v>26.65</v>
      </c>
    </row>
    <row r="278" spans="1:3" x14ac:dyDescent="0.3">
      <c r="A278">
        <v>822.11599999999999</v>
      </c>
      <c r="B278">
        <v>266</v>
      </c>
      <c r="C278">
        <v>28.34</v>
      </c>
    </row>
    <row r="279" spans="1:3" x14ac:dyDescent="0.3">
      <c r="A279">
        <v>822.27099999999996</v>
      </c>
      <c r="B279">
        <v>267</v>
      </c>
      <c r="C279">
        <v>30.24</v>
      </c>
    </row>
    <row r="280" spans="1:3" x14ac:dyDescent="0.3">
      <c r="A280">
        <v>822.42700000000002</v>
      </c>
      <c r="B280">
        <v>268</v>
      </c>
      <c r="C280">
        <v>35.42</v>
      </c>
    </row>
    <row r="281" spans="1:3" x14ac:dyDescent="0.3">
      <c r="A281">
        <v>822.58199999999999</v>
      </c>
      <c r="B281">
        <v>269</v>
      </c>
      <c r="C281">
        <v>39.99</v>
      </c>
    </row>
    <row r="282" spans="1:3" x14ac:dyDescent="0.3">
      <c r="A282">
        <v>822.73699999999997</v>
      </c>
      <c r="B282">
        <v>270</v>
      </c>
      <c r="C282">
        <v>44.72</v>
      </c>
    </row>
    <row r="283" spans="1:3" x14ac:dyDescent="0.3">
      <c r="A283">
        <v>822.89300000000003</v>
      </c>
      <c r="B283">
        <v>271</v>
      </c>
      <c r="C283">
        <v>46.17</v>
      </c>
    </row>
    <row r="284" spans="1:3" x14ac:dyDescent="0.3">
      <c r="A284">
        <v>823.048</v>
      </c>
      <c r="B284">
        <v>272</v>
      </c>
      <c r="C284">
        <v>48.26</v>
      </c>
    </row>
    <row r="285" spans="1:3" x14ac:dyDescent="0.3">
      <c r="A285">
        <v>823.20299999999997</v>
      </c>
      <c r="B285">
        <v>273</v>
      </c>
      <c r="C285">
        <v>51.5</v>
      </c>
    </row>
    <row r="286" spans="1:3" x14ac:dyDescent="0.3">
      <c r="A286">
        <v>823.35799999999995</v>
      </c>
      <c r="B286">
        <v>274</v>
      </c>
      <c r="C286">
        <v>57.62</v>
      </c>
    </row>
    <row r="287" spans="1:3" x14ac:dyDescent="0.3">
      <c r="A287">
        <v>823.51300000000003</v>
      </c>
      <c r="B287">
        <v>275</v>
      </c>
      <c r="C287">
        <v>68.28</v>
      </c>
    </row>
    <row r="288" spans="1:3" x14ac:dyDescent="0.3">
      <c r="A288">
        <v>823.66800000000001</v>
      </c>
      <c r="B288">
        <v>276</v>
      </c>
      <c r="C288">
        <v>74.349999999999994</v>
      </c>
    </row>
    <row r="289" spans="1:19" x14ac:dyDescent="0.3">
      <c r="A289">
        <v>823.82299999999998</v>
      </c>
      <c r="B289">
        <v>277</v>
      </c>
      <c r="C289">
        <v>77.58</v>
      </c>
    </row>
    <row r="290" spans="1:19" x14ac:dyDescent="0.3">
      <c r="A290">
        <v>823.97799999999995</v>
      </c>
      <c r="B290">
        <v>278</v>
      </c>
      <c r="C290">
        <v>82</v>
      </c>
    </row>
    <row r="291" spans="1:19" x14ac:dyDescent="0.3">
      <c r="A291">
        <v>824.13300000000004</v>
      </c>
      <c r="B291">
        <v>279</v>
      </c>
      <c r="C291">
        <v>87.94</v>
      </c>
    </row>
    <row r="292" spans="1:19" x14ac:dyDescent="0.3">
      <c r="A292">
        <v>824.28800000000001</v>
      </c>
      <c r="B292">
        <v>280</v>
      </c>
      <c r="C292">
        <v>96.08</v>
      </c>
    </row>
    <row r="293" spans="1:19" x14ac:dyDescent="0.3">
      <c r="A293">
        <v>824.44299999999998</v>
      </c>
      <c r="B293">
        <v>281</v>
      </c>
      <c r="C293">
        <v>103.28</v>
      </c>
    </row>
    <row r="294" spans="1:19" x14ac:dyDescent="0.3">
      <c r="A294">
        <v>824.59799999999996</v>
      </c>
      <c r="B294">
        <v>282</v>
      </c>
      <c r="C294">
        <v>112.54</v>
      </c>
    </row>
    <row r="295" spans="1:19" x14ac:dyDescent="0.3">
      <c r="A295">
        <v>824.75300000000004</v>
      </c>
      <c r="B295">
        <v>283</v>
      </c>
      <c r="C295">
        <v>126.25</v>
      </c>
    </row>
    <row r="296" spans="1:19" x14ac:dyDescent="0.3">
      <c r="A296">
        <v>824.90700000000004</v>
      </c>
      <c r="B296">
        <v>284</v>
      </c>
      <c r="C296">
        <v>142.33000000000001</v>
      </c>
    </row>
    <row r="297" spans="1:19" x14ac:dyDescent="0.3">
      <c r="A297">
        <v>825.06200000000001</v>
      </c>
      <c r="B297">
        <v>285</v>
      </c>
      <c r="C297">
        <v>162.16999999999999</v>
      </c>
    </row>
    <row r="298" spans="1:19" x14ac:dyDescent="0.3">
      <c r="A298">
        <v>825.21699999999998</v>
      </c>
      <c r="B298">
        <v>286</v>
      </c>
      <c r="C298">
        <v>196.25</v>
      </c>
    </row>
    <row r="299" spans="1:19" x14ac:dyDescent="0.3">
      <c r="A299">
        <v>825.37099999999998</v>
      </c>
      <c r="B299">
        <v>287</v>
      </c>
      <c r="C299">
        <v>243.19</v>
      </c>
    </row>
    <row r="300" spans="1:19" x14ac:dyDescent="0.3">
      <c r="A300">
        <v>825.52599999999995</v>
      </c>
      <c r="B300">
        <v>288</v>
      </c>
      <c r="C300">
        <v>317.22000000000003</v>
      </c>
    </row>
    <row r="301" spans="1:19" ht="15.6" x14ac:dyDescent="0.3">
      <c r="A301">
        <v>825.68100000000004</v>
      </c>
      <c r="B301">
        <v>289</v>
      </c>
      <c r="C301">
        <v>428.44</v>
      </c>
      <c r="S301" s="3">
        <v>777301900</v>
      </c>
    </row>
    <row r="302" spans="1:19" ht="15.6" x14ac:dyDescent="0.3">
      <c r="A302">
        <v>825.83500000000004</v>
      </c>
      <c r="B302">
        <v>290</v>
      </c>
      <c r="C302">
        <v>644.35</v>
      </c>
      <c r="K302" s="1">
        <v>6585996</v>
      </c>
      <c r="S302" s="3">
        <v>470298.2</v>
      </c>
    </row>
    <row r="303" spans="1:19" x14ac:dyDescent="0.3">
      <c r="A303">
        <v>825.99</v>
      </c>
      <c r="B303">
        <v>291</v>
      </c>
      <c r="C303">
        <v>1192.52</v>
      </c>
      <c r="K303" s="1">
        <v>11215.55</v>
      </c>
      <c r="S303" s="2">
        <f>-S301/(2*S302)*-1</f>
        <v>826.39259516621576</v>
      </c>
    </row>
    <row r="304" spans="1:19" x14ac:dyDescent="0.3">
      <c r="A304">
        <v>826.14400000000001</v>
      </c>
      <c r="B304">
        <v>292</v>
      </c>
      <c r="C304">
        <v>5371.62</v>
      </c>
      <c r="K304" s="2">
        <f>-K302/(2*K303)*-1</f>
        <v>293.6100324995208</v>
      </c>
    </row>
    <row r="305" spans="1:3" x14ac:dyDescent="0.3">
      <c r="A305">
        <v>826.29899999999998</v>
      </c>
      <c r="B305">
        <v>293</v>
      </c>
      <c r="C305">
        <v>27324.03</v>
      </c>
    </row>
    <row r="306" spans="1:3" x14ac:dyDescent="0.3">
      <c r="A306">
        <v>826.45299999999997</v>
      </c>
      <c r="B306">
        <v>294</v>
      </c>
      <c r="C306">
        <v>34213.18</v>
      </c>
    </row>
    <row r="307" spans="1:3" x14ac:dyDescent="0.3">
      <c r="A307">
        <v>826.60699999999997</v>
      </c>
      <c r="B307">
        <v>295</v>
      </c>
      <c r="C307">
        <v>11303.39</v>
      </c>
    </row>
    <row r="308" spans="1:3" x14ac:dyDescent="0.3">
      <c r="A308">
        <v>826.76199999999994</v>
      </c>
      <c r="B308">
        <v>296</v>
      </c>
      <c r="C308">
        <v>2162.37</v>
      </c>
    </row>
    <row r="309" spans="1:3" x14ac:dyDescent="0.3">
      <c r="A309">
        <v>826.91600000000005</v>
      </c>
      <c r="B309">
        <v>297</v>
      </c>
      <c r="C309">
        <v>793.13</v>
      </c>
    </row>
    <row r="310" spans="1:3" x14ac:dyDescent="0.3">
      <c r="A310">
        <v>827.07</v>
      </c>
      <c r="B310">
        <v>298</v>
      </c>
      <c r="C310">
        <v>455.52</v>
      </c>
    </row>
    <row r="311" spans="1:3" x14ac:dyDescent="0.3">
      <c r="A311">
        <v>827.22400000000005</v>
      </c>
      <c r="B311">
        <v>299</v>
      </c>
      <c r="C311">
        <v>306.77</v>
      </c>
    </row>
    <row r="312" spans="1:3" x14ac:dyDescent="0.3">
      <c r="A312">
        <v>827.37800000000004</v>
      </c>
      <c r="B312">
        <v>300</v>
      </c>
      <c r="C312">
        <v>223.52</v>
      </c>
    </row>
    <row r="313" spans="1:3" x14ac:dyDescent="0.3">
      <c r="A313">
        <v>827.53300000000002</v>
      </c>
      <c r="B313">
        <v>301</v>
      </c>
      <c r="C313">
        <v>170.11</v>
      </c>
    </row>
    <row r="314" spans="1:3" x14ac:dyDescent="0.3">
      <c r="A314">
        <v>827.68700000000001</v>
      </c>
      <c r="B314">
        <v>302</v>
      </c>
      <c r="C314">
        <v>134.99</v>
      </c>
    </row>
    <row r="315" spans="1:3" x14ac:dyDescent="0.3">
      <c r="A315">
        <v>827.84100000000001</v>
      </c>
      <c r="B315">
        <v>303</v>
      </c>
      <c r="C315">
        <v>112.29</v>
      </c>
    </row>
    <row r="316" spans="1:3" x14ac:dyDescent="0.3">
      <c r="A316">
        <v>827.995</v>
      </c>
      <c r="B316">
        <v>304</v>
      </c>
      <c r="C316">
        <v>96.81</v>
      </c>
    </row>
    <row r="317" spans="1:3" x14ac:dyDescent="0.3">
      <c r="A317">
        <v>828.149</v>
      </c>
      <c r="B317">
        <v>305</v>
      </c>
      <c r="C317">
        <v>85.09</v>
      </c>
    </row>
    <row r="318" spans="1:3" x14ac:dyDescent="0.3">
      <c r="A318">
        <v>828.303</v>
      </c>
      <c r="B318">
        <v>306</v>
      </c>
      <c r="C318">
        <v>75.42</v>
      </c>
    </row>
    <row r="319" spans="1:3" x14ac:dyDescent="0.3">
      <c r="A319">
        <v>828.45699999999999</v>
      </c>
      <c r="B319">
        <v>307</v>
      </c>
      <c r="C319">
        <v>66.95</v>
      </c>
    </row>
    <row r="320" spans="1:3" x14ac:dyDescent="0.3">
      <c r="A320">
        <v>828.61</v>
      </c>
      <c r="B320">
        <v>308</v>
      </c>
      <c r="C320">
        <v>60.32</v>
      </c>
    </row>
    <row r="321" spans="1:3" x14ac:dyDescent="0.3">
      <c r="A321">
        <v>828.76400000000001</v>
      </c>
      <c r="B321">
        <v>309</v>
      </c>
      <c r="C321">
        <v>53.52</v>
      </c>
    </row>
    <row r="322" spans="1:3" x14ac:dyDescent="0.3">
      <c r="A322">
        <v>828.91800000000001</v>
      </c>
      <c r="B322">
        <v>310</v>
      </c>
      <c r="C322">
        <v>47.47</v>
      </c>
    </row>
    <row r="323" spans="1:3" x14ac:dyDescent="0.3">
      <c r="A323">
        <v>829.072</v>
      </c>
      <c r="B323">
        <v>311</v>
      </c>
      <c r="C323">
        <v>42.72</v>
      </c>
    </row>
    <row r="324" spans="1:3" x14ac:dyDescent="0.3">
      <c r="A324">
        <v>829.226</v>
      </c>
      <c r="B324">
        <v>312</v>
      </c>
      <c r="C324">
        <v>40.369999999999997</v>
      </c>
    </row>
    <row r="325" spans="1:3" x14ac:dyDescent="0.3">
      <c r="A325">
        <v>829.37900000000002</v>
      </c>
      <c r="B325">
        <v>313</v>
      </c>
      <c r="C325">
        <v>37</v>
      </c>
    </row>
    <row r="326" spans="1:3" x14ac:dyDescent="0.3">
      <c r="A326">
        <v>829.53300000000002</v>
      </c>
      <c r="B326">
        <v>314</v>
      </c>
      <c r="C326">
        <v>33.619999999999997</v>
      </c>
    </row>
    <row r="327" spans="1:3" x14ac:dyDescent="0.3">
      <c r="A327">
        <v>829.68700000000001</v>
      </c>
      <c r="B327">
        <v>315</v>
      </c>
      <c r="C327">
        <v>33.020000000000003</v>
      </c>
    </row>
    <row r="328" spans="1:3" x14ac:dyDescent="0.3">
      <c r="A328">
        <v>829.84</v>
      </c>
      <c r="B328">
        <v>316</v>
      </c>
      <c r="C328">
        <v>32.479999999999997</v>
      </c>
    </row>
    <row r="329" spans="1:3" x14ac:dyDescent="0.3">
      <c r="A329">
        <v>829.99400000000003</v>
      </c>
      <c r="B329">
        <v>317</v>
      </c>
      <c r="C329">
        <v>29.44</v>
      </c>
    </row>
    <row r="330" spans="1:3" x14ac:dyDescent="0.3">
      <c r="A330">
        <v>830.14700000000005</v>
      </c>
      <c r="B330">
        <v>318</v>
      </c>
      <c r="C330">
        <v>26.34</v>
      </c>
    </row>
    <row r="331" spans="1:3" x14ac:dyDescent="0.3">
      <c r="A331">
        <v>830.30100000000004</v>
      </c>
      <c r="B331">
        <v>319</v>
      </c>
      <c r="C331">
        <v>25.42</v>
      </c>
    </row>
    <row r="332" spans="1:3" x14ac:dyDescent="0.3">
      <c r="A332">
        <v>830.45399999999995</v>
      </c>
      <c r="B332">
        <v>320</v>
      </c>
      <c r="C332">
        <v>24.84</v>
      </c>
    </row>
    <row r="333" spans="1:3" x14ac:dyDescent="0.3">
      <c r="A333">
        <v>830.60699999999997</v>
      </c>
      <c r="B333">
        <v>321</v>
      </c>
      <c r="C333">
        <v>22.22</v>
      </c>
    </row>
    <row r="334" spans="1:3" x14ac:dyDescent="0.3">
      <c r="A334">
        <v>830.76099999999997</v>
      </c>
      <c r="B334">
        <v>322</v>
      </c>
      <c r="C334">
        <v>21.96</v>
      </c>
    </row>
    <row r="335" spans="1:3" x14ac:dyDescent="0.3">
      <c r="A335">
        <v>830.91399999999999</v>
      </c>
      <c r="B335">
        <v>323</v>
      </c>
      <c r="C335">
        <v>22.7</v>
      </c>
    </row>
    <row r="336" spans="1:3" x14ac:dyDescent="0.3">
      <c r="A336">
        <v>831.06700000000001</v>
      </c>
      <c r="B336">
        <v>324</v>
      </c>
      <c r="C336">
        <v>20.51</v>
      </c>
    </row>
    <row r="337" spans="1:3" x14ac:dyDescent="0.3">
      <c r="A337">
        <v>831.221</v>
      </c>
      <c r="B337">
        <v>325</v>
      </c>
      <c r="C337">
        <v>18.28</v>
      </c>
    </row>
    <row r="338" spans="1:3" x14ac:dyDescent="0.3">
      <c r="A338">
        <v>831.37400000000002</v>
      </c>
      <c r="B338">
        <v>326</v>
      </c>
      <c r="C338">
        <v>21.99</v>
      </c>
    </row>
    <row r="339" spans="1:3" x14ac:dyDescent="0.3">
      <c r="A339">
        <v>831.52700000000004</v>
      </c>
      <c r="B339">
        <v>327</v>
      </c>
      <c r="C339">
        <v>44.9</v>
      </c>
    </row>
    <row r="340" spans="1:3" x14ac:dyDescent="0.3">
      <c r="A340">
        <v>831.68</v>
      </c>
      <c r="B340">
        <v>328</v>
      </c>
      <c r="C340">
        <v>70.11</v>
      </c>
    </row>
    <row r="341" spans="1:3" x14ac:dyDescent="0.3">
      <c r="A341">
        <v>831.83299999999997</v>
      </c>
      <c r="B341">
        <v>329</v>
      </c>
      <c r="C341">
        <v>43.89</v>
      </c>
    </row>
    <row r="342" spans="1:3" x14ac:dyDescent="0.3">
      <c r="A342">
        <v>831.98599999999999</v>
      </c>
      <c r="B342">
        <v>330</v>
      </c>
      <c r="C342">
        <v>20.2</v>
      </c>
    </row>
    <row r="343" spans="1:3" x14ac:dyDescent="0.3">
      <c r="A343">
        <v>832.13900000000001</v>
      </c>
      <c r="B343">
        <v>331</v>
      </c>
      <c r="C343">
        <v>15.75</v>
      </c>
    </row>
    <row r="344" spans="1:3" x14ac:dyDescent="0.3">
      <c r="A344">
        <v>832.29200000000003</v>
      </c>
      <c r="B344">
        <v>332</v>
      </c>
      <c r="C344">
        <v>13.48</v>
      </c>
    </row>
    <row r="345" spans="1:3" x14ac:dyDescent="0.3">
      <c r="A345">
        <v>832.44500000000005</v>
      </c>
      <c r="B345">
        <v>333</v>
      </c>
      <c r="C345">
        <v>12.76</v>
      </c>
    </row>
    <row r="346" spans="1:3" x14ac:dyDescent="0.3">
      <c r="A346">
        <v>832.59799999999996</v>
      </c>
      <c r="B346">
        <v>334</v>
      </c>
      <c r="C346">
        <v>16.809999999999999</v>
      </c>
    </row>
    <row r="347" spans="1:3" x14ac:dyDescent="0.3">
      <c r="A347">
        <v>832.75099999999998</v>
      </c>
      <c r="B347">
        <v>335</v>
      </c>
      <c r="C347">
        <v>20</v>
      </c>
    </row>
    <row r="348" spans="1:3" x14ac:dyDescent="0.3">
      <c r="A348">
        <v>832.904</v>
      </c>
      <c r="B348">
        <v>336</v>
      </c>
      <c r="C348">
        <v>18.3</v>
      </c>
    </row>
    <row r="349" spans="1:3" x14ac:dyDescent="0.3">
      <c r="A349">
        <v>833.05700000000002</v>
      </c>
      <c r="B349">
        <v>337</v>
      </c>
      <c r="C349">
        <v>16.27</v>
      </c>
    </row>
    <row r="350" spans="1:3" x14ac:dyDescent="0.3">
      <c r="A350">
        <v>833.20899999999995</v>
      </c>
      <c r="B350">
        <v>338</v>
      </c>
      <c r="C350">
        <v>17.239999999999998</v>
      </c>
    </row>
    <row r="351" spans="1:3" x14ac:dyDescent="0.3">
      <c r="A351">
        <v>833.36199999999997</v>
      </c>
      <c r="B351">
        <v>339</v>
      </c>
      <c r="C351">
        <v>15.13</v>
      </c>
    </row>
    <row r="352" spans="1:3" x14ac:dyDescent="0.3">
      <c r="A352">
        <v>833.51499999999999</v>
      </c>
      <c r="B352">
        <v>340</v>
      </c>
      <c r="C352">
        <v>13.87</v>
      </c>
    </row>
    <row r="353" spans="1:3" x14ac:dyDescent="0.3">
      <c r="A353">
        <v>833.66800000000001</v>
      </c>
      <c r="B353">
        <v>341</v>
      </c>
      <c r="C353">
        <v>13.99</v>
      </c>
    </row>
    <row r="354" spans="1:3" x14ac:dyDescent="0.3">
      <c r="A354">
        <v>833.82</v>
      </c>
      <c r="B354">
        <v>342</v>
      </c>
      <c r="C354">
        <v>14.31</v>
      </c>
    </row>
    <row r="355" spans="1:3" x14ac:dyDescent="0.3">
      <c r="A355">
        <v>833.97299999999996</v>
      </c>
      <c r="B355">
        <v>343</v>
      </c>
      <c r="C355">
        <v>14.23</v>
      </c>
    </row>
    <row r="356" spans="1:3" x14ac:dyDescent="0.3">
      <c r="A356">
        <v>834.125</v>
      </c>
      <c r="B356">
        <v>344</v>
      </c>
      <c r="C356">
        <v>13.6</v>
      </c>
    </row>
    <row r="357" spans="1:3" x14ac:dyDescent="0.3">
      <c r="A357">
        <v>834.27800000000002</v>
      </c>
      <c r="B357">
        <v>345</v>
      </c>
      <c r="C357">
        <v>14.9</v>
      </c>
    </row>
    <row r="358" spans="1:3" x14ac:dyDescent="0.3">
      <c r="A358">
        <v>834.43</v>
      </c>
      <c r="B358">
        <v>346</v>
      </c>
      <c r="C358">
        <v>15.44</v>
      </c>
    </row>
    <row r="359" spans="1:3" x14ac:dyDescent="0.3">
      <c r="A359">
        <v>834.58299999999997</v>
      </c>
      <c r="B359">
        <v>347</v>
      </c>
      <c r="C359">
        <v>14.34</v>
      </c>
    </row>
    <row r="360" spans="1:3" x14ac:dyDescent="0.3">
      <c r="A360">
        <v>834.73500000000001</v>
      </c>
      <c r="B360">
        <v>348</v>
      </c>
      <c r="C360">
        <v>14.29</v>
      </c>
    </row>
    <row r="361" spans="1:3" x14ac:dyDescent="0.3">
      <c r="A361">
        <v>834.88699999999994</v>
      </c>
      <c r="B361">
        <v>349</v>
      </c>
      <c r="C361">
        <v>17.36</v>
      </c>
    </row>
    <row r="362" spans="1:3" x14ac:dyDescent="0.3">
      <c r="A362">
        <v>835.04</v>
      </c>
      <c r="B362">
        <v>350</v>
      </c>
      <c r="C362">
        <v>17.559999999999999</v>
      </c>
    </row>
    <row r="363" spans="1:3" x14ac:dyDescent="0.3">
      <c r="A363">
        <v>835.19200000000001</v>
      </c>
      <c r="B363">
        <v>351</v>
      </c>
      <c r="C363">
        <v>17.3</v>
      </c>
    </row>
    <row r="364" spans="1:3" x14ac:dyDescent="0.3">
      <c r="A364">
        <v>835.34400000000005</v>
      </c>
      <c r="B364">
        <v>352</v>
      </c>
      <c r="C364">
        <v>21.63</v>
      </c>
    </row>
    <row r="365" spans="1:3" x14ac:dyDescent="0.3">
      <c r="A365">
        <v>835.49699999999996</v>
      </c>
      <c r="B365">
        <v>353</v>
      </c>
      <c r="C365">
        <v>27.09</v>
      </c>
    </row>
    <row r="366" spans="1:3" x14ac:dyDescent="0.3">
      <c r="A366">
        <v>835.649</v>
      </c>
      <c r="B366">
        <v>354</v>
      </c>
      <c r="C366">
        <v>27.35</v>
      </c>
    </row>
    <row r="367" spans="1:3" x14ac:dyDescent="0.3">
      <c r="A367">
        <v>835.80100000000004</v>
      </c>
      <c r="B367">
        <v>355</v>
      </c>
      <c r="C367">
        <v>26.59</v>
      </c>
    </row>
    <row r="368" spans="1:3" x14ac:dyDescent="0.3">
      <c r="A368">
        <v>835.95299999999997</v>
      </c>
      <c r="B368">
        <v>356</v>
      </c>
      <c r="C368">
        <v>29.66</v>
      </c>
    </row>
    <row r="369" spans="1:3" x14ac:dyDescent="0.3">
      <c r="A369">
        <v>836.10500000000002</v>
      </c>
      <c r="B369">
        <v>357</v>
      </c>
      <c r="C369">
        <v>33.19</v>
      </c>
    </row>
    <row r="370" spans="1:3" x14ac:dyDescent="0.3">
      <c r="A370">
        <v>836.25699999999995</v>
      </c>
      <c r="B370">
        <v>358</v>
      </c>
      <c r="C370">
        <v>37.03</v>
      </c>
    </row>
    <row r="371" spans="1:3" x14ac:dyDescent="0.3">
      <c r="A371">
        <v>836.40899999999999</v>
      </c>
      <c r="B371">
        <v>359</v>
      </c>
      <c r="C371">
        <v>38.89</v>
      </c>
    </row>
    <row r="372" spans="1:3" x14ac:dyDescent="0.3">
      <c r="A372">
        <v>836.56100000000004</v>
      </c>
      <c r="B372">
        <v>360</v>
      </c>
      <c r="C372">
        <v>38.25</v>
      </c>
    </row>
    <row r="373" spans="1:3" x14ac:dyDescent="0.3">
      <c r="A373">
        <v>836.71299999999997</v>
      </c>
      <c r="B373">
        <v>361</v>
      </c>
      <c r="C373">
        <v>37.69</v>
      </c>
    </row>
    <row r="374" spans="1:3" x14ac:dyDescent="0.3">
      <c r="A374">
        <v>836.86500000000001</v>
      </c>
      <c r="B374">
        <v>362</v>
      </c>
      <c r="C374">
        <v>40.4</v>
      </c>
    </row>
    <row r="375" spans="1:3" x14ac:dyDescent="0.3">
      <c r="A375">
        <v>837.01700000000005</v>
      </c>
      <c r="B375">
        <v>363</v>
      </c>
      <c r="C375">
        <v>46.98</v>
      </c>
    </row>
    <row r="376" spans="1:3" x14ac:dyDescent="0.3">
      <c r="A376">
        <v>837.16800000000001</v>
      </c>
      <c r="B376">
        <v>364</v>
      </c>
      <c r="C376">
        <v>60</v>
      </c>
    </row>
    <row r="377" spans="1:3" x14ac:dyDescent="0.3">
      <c r="A377">
        <v>837.32</v>
      </c>
      <c r="B377">
        <v>365</v>
      </c>
      <c r="C377">
        <v>68.83</v>
      </c>
    </row>
    <row r="378" spans="1:3" x14ac:dyDescent="0.3">
      <c r="A378">
        <v>837.47199999999998</v>
      </c>
      <c r="B378">
        <v>366</v>
      </c>
      <c r="C378">
        <v>72.45</v>
      </c>
    </row>
    <row r="379" spans="1:3" x14ac:dyDescent="0.3">
      <c r="A379">
        <v>837.62400000000002</v>
      </c>
      <c r="B379">
        <v>367</v>
      </c>
      <c r="C379">
        <v>78.37</v>
      </c>
    </row>
    <row r="380" spans="1:3" x14ac:dyDescent="0.3">
      <c r="A380">
        <v>837.77499999999998</v>
      </c>
      <c r="B380">
        <v>368</v>
      </c>
      <c r="C380">
        <v>83.19</v>
      </c>
    </row>
    <row r="381" spans="1:3" x14ac:dyDescent="0.3">
      <c r="A381">
        <v>837.92700000000002</v>
      </c>
      <c r="B381">
        <v>369</v>
      </c>
      <c r="C381">
        <v>95.03</v>
      </c>
    </row>
    <row r="382" spans="1:3" x14ac:dyDescent="0.3">
      <c r="A382">
        <v>838.07799999999997</v>
      </c>
      <c r="B382">
        <v>370</v>
      </c>
      <c r="C382">
        <v>119.3</v>
      </c>
    </row>
    <row r="383" spans="1:3" x14ac:dyDescent="0.3">
      <c r="A383">
        <v>838.23</v>
      </c>
      <c r="B383">
        <v>371</v>
      </c>
      <c r="C383">
        <v>132.16</v>
      </c>
    </row>
    <row r="384" spans="1:3" x14ac:dyDescent="0.3">
      <c r="A384">
        <v>838.38199999999995</v>
      </c>
      <c r="B384">
        <v>372</v>
      </c>
      <c r="C384">
        <v>131.28</v>
      </c>
    </row>
    <row r="385" spans="1:19" x14ac:dyDescent="0.3">
      <c r="A385">
        <v>838.53300000000002</v>
      </c>
      <c r="B385">
        <v>373</v>
      </c>
      <c r="C385">
        <v>135.72</v>
      </c>
    </row>
    <row r="386" spans="1:19" x14ac:dyDescent="0.3">
      <c r="A386">
        <v>838.68399999999997</v>
      </c>
      <c r="B386">
        <v>374</v>
      </c>
      <c r="C386">
        <v>142.77000000000001</v>
      </c>
    </row>
    <row r="387" spans="1:19" x14ac:dyDescent="0.3">
      <c r="A387">
        <v>838.83600000000001</v>
      </c>
      <c r="B387">
        <v>375</v>
      </c>
      <c r="C387">
        <v>155.5</v>
      </c>
    </row>
    <row r="388" spans="1:19" x14ac:dyDescent="0.3">
      <c r="A388">
        <v>838.98699999999997</v>
      </c>
      <c r="B388">
        <v>376</v>
      </c>
      <c r="C388">
        <v>172.86</v>
      </c>
    </row>
    <row r="389" spans="1:19" x14ac:dyDescent="0.3">
      <c r="A389">
        <v>839.13900000000001</v>
      </c>
      <c r="B389">
        <v>377</v>
      </c>
      <c r="C389">
        <v>189.19</v>
      </c>
    </row>
    <row r="390" spans="1:19" x14ac:dyDescent="0.3">
      <c r="A390">
        <v>839.29</v>
      </c>
      <c r="B390">
        <v>378</v>
      </c>
      <c r="C390">
        <v>208.94</v>
      </c>
    </row>
    <row r="391" spans="1:19" x14ac:dyDescent="0.3">
      <c r="A391">
        <v>839.44100000000003</v>
      </c>
      <c r="B391">
        <v>379</v>
      </c>
      <c r="C391">
        <v>240.26</v>
      </c>
    </row>
    <row r="392" spans="1:19" x14ac:dyDescent="0.3">
      <c r="A392">
        <v>839.59199999999998</v>
      </c>
      <c r="B392">
        <v>380</v>
      </c>
      <c r="C392">
        <v>295.49</v>
      </c>
    </row>
    <row r="393" spans="1:19" ht="15.6" x14ac:dyDescent="0.3">
      <c r="A393">
        <v>839.74300000000005</v>
      </c>
      <c r="B393">
        <v>381</v>
      </c>
      <c r="C393">
        <v>356.36</v>
      </c>
      <c r="S393" s="3">
        <v>1299083000</v>
      </c>
    </row>
    <row r="394" spans="1:19" ht="15.6" x14ac:dyDescent="0.3">
      <c r="A394">
        <v>839.89499999999998</v>
      </c>
      <c r="B394">
        <v>382</v>
      </c>
      <c r="C394">
        <v>445.52</v>
      </c>
      <c r="K394" s="1">
        <v>13665750</v>
      </c>
      <c r="S394" s="3">
        <v>772540</v>
      </c>
    </row>
    <row r="395" spans="1:19" x14ac:dyDescent="0.3">
      <c r="A395">
        <v>840.04600000000005</v>
      </c>
      <c r="B395">
        <v>383</v>
      </c>
      <c r="C395">
        <v>590.55999999999995</v>
      </c>
      <c r="K395" s="1">
        <v>17614.68</v>
      </c>
      <c r="S395" s="2">
        <f>-S393/(2*S394)*-1</f>
        <v>840.78688482149789</v>
      </c>
    </row>
    <row r="396" spans="1:19" x14ac:dyDescent="0.3">
      <c r="A396">
        <v>840.197</v>
      </c>
      <c r="B396">
        <v>384</v>
      </c>
      <c r="C396">
        <v>796.73</v>
      </c>
      <c r="K396" s="2">
        <f>-K394/(2*K395)*-1</f>
        <v>387.90798356825104</v>
      </c>
    </row>
    <row r="397" spans="1:19" x14ac:dyDescent="0.3">
      <c r="A397">
        <v>840.34799999999996</v>
      </c>
      <c r="B397">
        <v>385</v>
      </c>
      <c r="C397">
        <v>1263.3</v>
      </c>
    </row>
    <row r="398" spans="1:19" x14ac:dyDescent="0.3">
      <c r="A398">
        <v>840.49900000000002</v>
      </c>
      <c r="B398">
        <v>386</v>
      </c>
      <c r="C398">
        <v>4314.3999999999996</v>
      </c>
    </row>
    <row r="399" spans="1:19" x14ac:dyDescent="0.3">
      <c r="A399">
        <v>840.65</v>
      </c>
      <c r="B399">
        <v>387</v>
      </c>
      <c r="C399">
        <v>23239.26</v>
      </c>
    </row>
    <row r="400" spans="1:19" x14ac:dyDescent="0.3">
      <c r="A400">
        <v>840.80100000000004</v>
      </c>
      <c r="B400">
        <v>388</v>
      </c>
      <c r="C400">
        <v>37607.949999999997</v>
      </c>
    </row>
    <row r="401" spans="1:19" x14ac:dyDescent="0.3">
      <c r="A401">
        <v>840.952</v>
      </c>
      <c r="B401">
        <v>389</v>
      </c>
      <c r="C401">
        <v>16747.27</v>
      </c>
    </row>
    <row r="402" spans="1:19" x14ac:dyDescent="0.3">
      <c r="A402">
        <v>841.10199999999998</v>
      </c>
      <c r="B402">
        <v>390</v>
      </c>
      <c r="C402">
        <v>4027.65</v>
      </c>
    </row>
    <row r="403" spans="1:19" x14ac:dyDescent="0.3">
      <c r="A403">
        <v>841.25300000000004</v>
      </c>
      <c r="B403">
        <v>391</v>
      </c>
      <c r="C403">
        <v>1385.58</v>
      </c>
    </row>
    <row r="404" spans="1:19" x14ac:dyDescent="0.3">
      <c r="A404">
        <v>841.404</v>
      </c>
      <c r="B404">
        <v>392</v>
      </c>
      <c r="C404">
        <v>856.87</v>
      </c>
    </row>
    <row r="405" spans="1:19" x14ac:dyDescent="0.3">
      <c r="A405">
        <v>841.55499999999995</v>
      </c>
      <c r="B405">
        <v>393</v>
      </c>
      <c r="C405">
        <v>738.43</v>
      </c>
    </row>
    <row r="406" spans="1:19" x14ac:dyDescent="0.3">
      <c r="A406">
        <v>841.70600000000002</v>
      </c>
      <c r="B406">
        <v>394</v>
      </c>
      <c r="C406">
        <v>756.57</v>
      </c>
    </row>
    <row r="407" spans="1:19" x14ac:dyDescent="0.3">
      <c r="A407">
        <v>841.85599999999999</v>
      </c>
      <c r="B407">
        <v>395</v>
      </c>
      <c r="C407">
        <v>921.29</v>
      </c>
    </row>
    <row r="408" spans="1:19" x14ac:dyDescent="0.3">
      <c r="A408">
        <v>842.00699999999995</v>
      </c>
      <c r="B408">
        <v>396</v>
      </c>
      <c r="C408">
        <v>1438.54</v>
      </c>
      <c r="K408" s="1">
        <v>16798450</v>
      </c>
    </row>
    <row r="409" spans="1:19" x14ac:dyDescent="0.3">
      <c r="A409">
        <v>842.15700000000004</v>
      </c>
      <c r="B409">
        <v>397</v>
      </c>
      <c r="C409">
        <v>5926.88</v>
      </c>
      <c r="K409" s="1">
        <v>21059.9</v>
      </c>
    </row>
    <row r="410" spans="1:19" ht="15.6" x14ac:dyDescent="0.3">
      <c r="A410">
        <v>842.30799999999999</v>
      </c>
      <c r="B410">
        <v>398</v>
      </c>
      <c r="C410">
        <v>32452.9</v>
      </c>
      <c r="K410" s="2">
        <f>-K408/(2*K409)*-1</f>
        <v>398.82549299854225</v>
      </c>
      <c r="S410" s="3">
        <v>1564765000</v>
      </c>
    </row>
    <row r="411" spans="1:19" ht="15.6" x14ac:dyDescent="0.3">
      <c r="A411">
        <v>842.45799999999997</v>
      </c>
      <c r="B411">
        <v>399</v>
      </c>
      <c r="C411">
        <v>46161.61</v>
      </c>
      <c r="S411" s="3">
        <v>928718.7</v>
      </c>
    </row>
    <row r="412" spans="1:19" x14ac:dyDescent="0.3">
      <c r="A412">
        <v>842.60900000000004</v>
      </c>
      <c r="B412">
        <v>400</v>
      </c>
      <c r="C412">
        <v>17750.52</v>
      </c>
      <c r="S412" s="2">
        <f>-S410/(2*S411)*-1</f>
        <v>842.4321594902741</v>
      </c>
    </row>
    <row r="413" spans="1:19" x14ac:dyDescent="0.3">
      <c r="A413">
        <v>842.75900000000001</v>
      </c>
      <c r="B413">
        <v>401</v>
      </c>
      <c r="C413">
        <v>3960.37</v>
      </c>
    </row>
    <row r="414" spans="1:19" x14ac:dyDescent="0.3">
      <c r="A414">
        <v>842.91</v>
      </c>
      <c r="B414">
        <v>402</v>
      </c>
      <c r="C414">
        <v>1263.49</v>
      </c>
    </row>
    <row r="415" spans="1:19" x14ac:dyDescent="0.3">
      <c r="A415">
        <v>843.06</v>
      </c>
      <c r="B415">
        <v>403</v>
      </c>
      <c r="C415">
        <v>673.81</v>
      </c>
    </row>
    <row r="416" spans="1:19" x14ac:dyDescent="0.3">
      <c r="A416">
        <v>843.21100000000001</v>
      </c>
      <c r="B416">
        <v>404</v>
      </c>
      <c r="C416">
        <v>457.42</v>
      </c>
    </row>
    <row r="417" spans="1:3" x14ac:dyDescent="0.3">
      <c r="A417">
        <v>843.36099999999999</v>
      </c>
      <c r="B417">
        <v>405</v>
      </c>
      <c r="C417">
        <v>336.91</v>
      </c>
    </row>
    <row r="418" spans="1:3" x14ac:dyDescent="0.3">
      <c r="A418">
        <v>843.51099999999997</v>
      </c>
      <c r="B418">
        <v>406</v>
      </c>
      <c r="C418">
        <v>251.86</v>
      </c>
    </row>
    <row r="419" spans="1:3" x14ac:dyDescent="0.3">
      <c r="A419">
        <v>843.66099999999994</v>
      </c>
      <c r="B419">
        <v>407</v>
      </c>
      <c r="C419">
        <v>197.77</v>
      </c>
    </row>
    <row r="420" spans="1:3" x14ac:dyDescent="0.3">
      <c r="A420">
        <v>843.81200000000001</v>
      </c>
      <c r="B420">
        <v>408</v>
      </c>
      <c r="C420">
        <v>162.27000000000001</v>
      </c>
    </row>
    <row r="421" spans="1:3" x14ac:dyDescent="0.3">
      <c r="A421">
        <v>843.96199999999999</v>
      </c>
      <c r="B421">
        <v>409</v>
      </c>
      <c r="C421">
        <v>138.43</v>
      </c>
    </row>
    <row r="422" spans="1:3" x14ac:dyDescent="0.3">
      <c r="A422">
        <v>844.11199999999997</v>
      </c>
      <c r="B422">
        <v>410</v>
      </c>
      <c r="C422">
        <v>119.92</v>
      </c>
    </row>
    <row r="423" spans="1:3" x14ac:dyDescent="0.3">
      <c r="A423">
        <v>844.26199999999994</v>
      </c>
      <c r="B423">
        <v>411</v>
      </c>
      <c r="C423">
        <v>106.66</v>
      </c>
    </row>
    <row r="424" spans="1:3" x14ac:dyDescent="0.3">
      <c r="A424">
        <v>844.41200000000003</v>
      </c>
      <c r="B424">
        <v>412</v>
      </c>
      <c r="C424">
        <v>96.48</v>
      </c>
    </row>
    <row r="425" spans="1:3" x14ac:dyDescent="0.3">
      <c r="A425">
        <v>844.56200000000001</v>
      </c>
      <c r="B425">
        <v>413</v>
      </c>
      <c r="C425">
        <v>87.04</v>
      </c>
    </row>
    <row r="426" spans="1:3" x14ac:dyDescent="0.3">
      <c r="A426">
        <v>844.71199999999999</v>
      </c>
      <c r="B426">
        <v>414</v>
      </c>
      <c r="C426">
        <v>76.11</v>
      </c>
    </row>
    <row r="427" spans="1:3" x14ac:dyDescent="0.3">
      <c r="A427">
        <v>844.86199999999997</v>
      </c>
      <c r="B427">
        <v>415</v>
      </c>
      <c r="C427">
        <v>68.86</v>
      </c>
    </row>
    <row r="428" spans="1:3" x14ac:dyDescent="0.3">
      <c r="A428">
        <v>845.01199999999994</v>
      </c>
      <c r="B428">
        <v>416</v>
      </c>
      <c r="C428">
        <v>63.17</v>
      </c>
    </row>
    <row r="429" spans="1:3" x14ac:dyDescent="0.3">
      <c r="A429">
        <v>845.16200000000003</v>
      </c>
      <c r="B429">
        <v>417</v>
      </c>
      <c r="C429">
        <v>57.71</v>
      </c>
    </row>
    <row r="430" spans="1:3" x14ac:dyDescent="0.3">
      <c r="A430">
        <v>845.31100000000004</v>
      </c>
      <c r="B430">
        <v>418</v>
      </c>
      <c r="C430">
        <v>53.61</v>
      </c>
    </row>
    <row r="431" spans="1:3" x14ac:dyDescent="0.3">
      <c r="A431">
        <v>845.46100000000001</v>
      </c>
      <c r="B431">
        <v>419</v>
      </c>
      <c r="C431">
        <v>50.69</v>
      </c>
    </row>
    <row r="432" spans="1:3" x14ac:dyDescent="0.3">
      <c r="A432">
        <v>845.61099999999999</v>
      </c>
      <c r="B432">
        <v>420</v>
      </c>
      <c r="C432">
        <v>46.94</v>
      </c>
    </row>
    <row r="433" spans="1:3" x14ac:dyDescent="0.3">
      <c r="A433">
        <v>845.76099999999997</v>
      </c>
      <c r="B433">
        <v>421</v>
      </c>
      <c r="C433">
        <v>44.63</v>
      </c>
    </row>
    <row r="434" spans="1:3" x14ac:dyDescent="0.3">
      <c r="A434">
        <v>845.91</v>
      </c>
      <c r="B434">
        <v>422</v>
      </c>
      <c r="C434">
        <v>39.71</v>
      </c>
    </row>
    <row r="435" spans="1:3" x14ac:dyDescent="0.3">
      <c r="A435">
        <v>846.06</v>
      </c>
      <c r="B435">
        <v>423</v>
      </c>
      <c r="C435">
        <v>37.72</v>
      </c>
    </row>
    <row r="436" spans="1:3" x14ac:dyDescent="0.3">
      <c r="A436">
        <v>846.21</v>
      </c>
      <c r="B436">
        <v>424</v>
      </c>
      <c r="C436">
        <v>33.99</v>
      </c>
    </row>
    <row r="437" spans="1:3" x14ac:dyDescent="0.3">
      <c r="A437">
        <v>846.35900000000004</v>
      </c>
      <c r="B437">
        <v>425</v>
      </c>
      <c r="C437">
        <v>30.72</v>
      </c>
    </row>
    <row r="438" spans="1:3" x14ac:dyDescent="0.3">
      <c r="A438">
        <v>846.50900000000001</v>
      </c>
      <c r="B438">
        <v>426</v>
      </c>
      <c r="C438">
        <v>31.59</v>
      </c>
    </row>
    <row r="439" spans="1:3" x14ac:dyDescent="0.3">
      <c r="A439">
        <v>846.65800000000002</v>
      </c>
      <c r="B439">
        <v>427</v>
      </c>
      <c r="C439">
        <v>29.89</v>
      </c>
    </row>
    <row r="440" spans="1:3" x14ac:dyDescent="0.3">
      <c r="A440">
        <v>846.80799999999999</v>
      </c>
      <c r="B440">
        <v>428</v>
      </c>
      <c r="C440">
        <v>29.82</v>
      </c>
    </row>
    <row r="441" spans="1:3" x14ac:dyDescent="0.3">
      <c r="A441">
        <v>846.95699999999999</v>
      </c>
      <c r="B441">
        <v>429</v>
      </c>
      <c r="C441">
        <v>28.56</v>
      </c>
    </row>
    <row r="442" spans="1:3" x14ac:dyDescent="0.3">
      <c r="A442">
        <v>847.10599999999999</v>
      </c>
      <c r="B442">
        <v>430</v>
      </c>
      <c r="C442">
        <v>28.79</v>
      </c>
    </row>
    <row r="443" spans="1:3" x14ac:dyDescent="0.3">
      <c r="A443">
        <v>847.25599999999997</v>
      </c>
      <c r="B443">
        <v>431</v>
      </c>
      <c r="C443">
        <v>28.46</v>
      </c>
    </row>
    <row r="444" spans="1:3" x14ac:dyDescent="0.3">
      <c r="A444">
        <v>847.40499999999997</v>
      </c>
      <c r="B444">
        <v>432</v>
      </c>
      <c r="C444">
        <v>27.89</v>
      </c>
    </row>
    <row r="445" spans="1:3" x14ac:dyDescent="0.3">
      <c r="A445">
        <v>847.55399999999997</v>
      </c>
      <c r="B445">
        <v>433</v>
      </c>
      <c r="C445">
        <v>26.8</v>
      </c>
    </row>
    <row r="446" spans="1:3" x14ac:dyDescent="0.3">
      <c r="A446">
        <v>847.70399999999995</v>
      </c>
      <c r="B446">
        <v>434</v>
      </c>
      <c r="C446">
        <v>26.33</v>
      </c>
    </row>
    <row r="447" spans="1:3" x14ac:dyDescent="0.3">
      <c r="A447">
        <v>847.85299999999995</v>
      </c>
      <c r="B447">
        <v>435</v>
      </c>
      <c r="C447">
        <v>26.23</v>
      </c>
    </row>
    <row r="448" spans="1:3" x14ac:dyDescent="0.3">
      <c r="A448">
        <v>848.00199999999995</v>
      </c>
      <c r="B448">
        <v>436</v>
      </c>
      <c r="C448">
        <v>25.02</v>
      </c>
    </row>
    <row r="449" spans="1:3" x14ac:dyDescent="0.3">
      <c r="A449">
        <v>848.15099999999995</v>
      </c>
      <c r="B449">
        <v>437</v>
      </c>
      <c r="C449">
        <v>24.5</v>
      </c>
    </row>
    <row r="450" spans="1:3" x14ac:dyDescent="0.3">
      <c r="A450">
        <v>848.3</v>
      </c>
      <c r="B450">
        <v>438</v>
      </c>
      <c r="C450">
        <v>26.27</v>
      </c>
    </row>
    <row r="451" spans="1:3" x14ac:dyDescent="0.3">
      <c r="A451">
        <v>848.44899999999996</v>
      </c>
      <c r="B451">
        <v>439</v>
      </c>
      <c r="C451">
        <v>24.72</v>
      </c>
    </row>
    <row r="452" spans="1:3" x14ac:dyDescent="0.3">
      <c r="A452">
        <v>848.59799999999996</v>
      </c>
      <c r="B452">
        <v>440</v>
      </c>
      <c r="C452">
        <v>28.2</v>
      </c>
    </row>
    <row r="453" spans="1:3" x14ac:dyDescent="0.3">
      <c r="A453">
        <v>848.74699999999996</v>
      </c>
      <c r="B453">
        <v>441</v>
      </c>
      <c r="C453">
        <v>33.83</v>
      </c>
    </row>
    <row r="454" spans="1:3" x14ac:dyDescent="0.3">
      <c r="A454">
        <v>848.89599999999996</v>
      </c>
      <c r="B454">
        <v>442</v>
      </c>
      <c r="C454">
        <v>40.450000000000003</v>
      </c>
    </row>
    <row r="455" spans="1:3" x14ac:dyDescent="0.3">
      <c r="A455">
        <v>849.04499999999996</v>
      </c>
      <c r="B455">
        <v>443</v>
      </c>
      <c r="C455">
        <v>39.17</v>
      </c>
    </row>
    <row r="456" spans="1:3" x14ac:dyDescent="0.3">
      <c r="A456">
        <v>849.19399999999996</v>
      </c>
      <c r="B456">
        <v>444</v>
      </c>
      <c r="C456">
        <v>39.61</v>
      </c>
    </row>
    <row r="457" spans="1:3" x14ac:dyDescent="0.3">
      <c r="A457">
        <v>849.34299999999996</v>
      </c>
      <c r="B457">
        <v>445</v>
      </c>
      <c r="C457">
        <v>42.17</v>
      </c>
    </row>
    <row r="458" spans="1:3" x14ac:dyDescent="0.3">
      <c r="A458">
        <v>849.49199999999996</v>
      </c>
      <c r="B458">
        <v>446</v>
      </c>
      <c r="C458">
        <v>50.36</v>
      </c>
    </row>
    <row r="459" spans="1:3" x14ac:dyDescent="0.3">
      <c r="A459">
        <v>849.64</v>
      </c>
      <c r="B459">
        <v>447</v>
      </c>
      <c r="C459">
        <v>55.68</v>
      </c>
    </row>
    <row r="460" spans="1:3" x14ac:dyDescent="0.3">
      <c r="A460">
        <v>849.78899999999999</v>
      </c>
      <c r="B460">
        <v>448</v>
      </c>
      <c r="C460">
        <v>56.62</v>
      </c>
    </row>
    <row r="461" spans="1:3" x14ac:dyDescent="0.3">
      <c r="A461">
        <v>849.93799999999999</v>
      </c>
      <c r="B461">
        <v>449</v>
      </c>
      <c r="C461">
        <v>59.29</v>
      </c>
    </row>
    <row r="462" spans="1:3" x14ac:dyDescent="0.3">
      <c r="A462">
        <v>850.08600000000001</v>
      </c>
      <c r="B462">
        <v>450</v>
      </c>
      <c r="C462">
        <v>67.13</v>
      </c>
    </row>
    <row r="463" spans="1:3" x14ac:dyDescent="0.3">
      <c r="A463">
        <v>850.23500000000001</v>
      </c>
      <c r="B463">
        <v>451</v>
      </c>
      <c r="C463">
        <v>69.430000000000007</v>
      </c>
    </row>
    <row r="464" spans="1:3" x14ac:dyDescent="0.3">
      <c r="A464">
        <v>850.38400000000001</v>
      </c>
      <c r="B464">
        <v>452</v>
      </c>
      <c r="C464">
        <v>73.63</v>
      </c>
    </row>
    <row r="465" spans="1:19" x14ac:dyDescent="0.3">
      <c r="A465">
        <v>850.53200000000004</v>
      </c>
      <c r="B465">
        <v>453</v>
      </c>
      <c r="C465">
        <v>78.510000000000005</v>
      </c>
    </row>
    <row r="466" spans="1:19" x14ac:dyDescent="0.3">
      <c r="A466">
        <v>850.68100000000004</v>
      </c>
      <c r="B466">
        <v>454</v>
      </c>
      <c r="C466">
        <v>87.22</v>
      </c>
    </row>
    <row r="467" spans="1:19" x14ac:dyDescent="0.3">
      <c r="A467">
        <v>850.82899999999995</v>
      </c>
      <c r="B467">
        <v>455</v>
      </c>
      <c r="C467">
        <v>98.97</v>
      </c>
    </row>
    <row r="468" spans="1:19" x14ac:dyDescent="0.3">
      <c r="A468">
        <v>850.97699999999998</v>
      </c>
      <c r="B468">
        <v>456</v>
      </c>
      <c r="C468">
        <v>119.26</v>
      </c>
    </row>
    <row r="469" spans="1:19" x14ac:dyDescent="0.3">
      <c r="A469">
        <v>851.12599999999998</v>
      </c>
      <c r="B469">
        <v>457</v>
      </c>
      <c r="C469">
        <v>147.56</v>
      </c>
    </row>
    <row r="470" spans="1:19" x14ac:dyDescent="0.3">
      <c r="A470">
        <v>851.274</v>
      </c>
      <c r="B470">
        <v>458</v>
      </c>
      <c r="C470">
        <v>191.8</v>
      </c>
    </row>
    <row r="471" spans="1:19" ht="15.6" x14ac:dyDescent="0.3">
      <c r="A471">
        <v>851.423</v>
      </c>
      <c r="B471">
        <v>459</v>
      </c>
      <c r="C471">
        <v>261.07</v>
      </c>
      <c r="S471" s="3">
        <v>377473300</v>
      </c>
    </row>
    <row r="472" spans="1:19" ht="15.6" x14ac:dyDescent="0.3">
      <c r="A472">
        <v>851.57100000000003</v>
      </c>
      <c r="B472">
        <v>460</v>
      </c>
      <c r="C472">
        <v>403.59</v>
      </c>
      <c r="K472" s="1">
        <v>4513485</v>
      </c>
      <c r="S472" s="3">
        <v>221495.4</v>
      </c>
    </row>
    <row r="473" spans="1:19" x14ac:dyDescent="0.3">
      <c r="A473">
        <v>851.71900000000005</v>
      </c>
      <c r="B473">
        <v>461</v>
      </c>
      <c r="C473">
        <v>808.68</v>
      </c>
      <c r="K473" s="1">
        <v>4868.0249999999996</v>
      </c>
      <c r="S473" s="2">
        <f>-S471/(2*S472)*-1</f>
        <v>852.10189466688701</v>
      </c>
    </row>
    <row r="474" spans="1:19" x14ac:dyDescent="0.3">
      <c r="A474">
        <v>851.86699999999996</v>
      </c>
      <c r="B474">
        <v>462</v>
      </c>
      <c r="C474">
        <v>3928.03</v>
      </c>
      <c r="K474" s="2">
        <f>-K472/(2*K473)*-1</f>
        <v>463.58482135979176</v>
      </c>
    </row>
    <row r="475" spans="1:19" x14ac:dyDescent="0.3">
      <c r="A475">
        <v>852.01499999999999</v>
      </c>
      <c r="B475">
        <v>463</v>
      </c>
      <c r="C475">
        <v>14473.4</v>
      </c>
    </row>
    <row r="476" spans="1:19" x14ac:dyDescent="0.3">
      <c r="A476">
        <v>852.16399999999999</v>
      </c>
      <c r="B476">
        <v>464</v>
      </c>
      <c r="C476">
        <v>15324.56</v>
      </c>
    </row>
    <row r="477" spans="1:19" x14ac:dyDescent="0.3">
      <c r="A477">
        <v>852.31200000000001</v>
      </c>
      <c r="B477">
        <v>465</v>
      </c>
      <c r="C477">
        <v>6397.83</v>
      </c>
    </row>
    <row r="478" spans="1:19" x14ac:dyDescent="0.3">
      <c r="A478">
        <v>852.46</v>
      </c>
      <c r="B478">
        <v>466</v>
      </c>
      <c r="C478">
        <v>1765.4</v>
      </c>
    </row>
    <row r="479" spans="1:19" x14ac:dyDescent="0.3">
      <c r="A479">
        <v>852.60799999999995</v>
      </c>
      <c r="B479">
        <v>467</v>
      </c>
      <c r="C479">
        <v>607.38</v>
      </c>
    </row>
    <row r="480" spans="1:19" x14ac:dyDescent="0.3">
      <c r="A480">
        <v>852.75599999999997</v>
      </c>
      <c r="B480">
        <v>468</v>
      </c>
      <c r="C480">
        <v>302.88</v>
      </c>
    </row>
    <row r="481" spans="1:3" x14ac:dyDescent="0.3">
      <c r="A481">
        <v>852.904</v>
      </c>
      <c r="B481">
        <v>469</v>
      </c>
      <c r="C481">
        <v>195.99</v>
      </c>
    </row>
    <row r="482" spans="1:3" x14ac:dyDescent="0.3">
      <c r="A482">
        <v>853.05200000000002</v>
      </c>
      <c r="B482">
        <v>470</v>
      </c>
      <c r="C482">
        <v>147.38</v>
      </c>
    </row>
    <row r="483" spans="1:3" x14ac:dyDescent="0.3">
      <c r="A483">
        <v>853.2</v>
      </c>
      <c r="B483">
        <v>471</v>
      </c>
      <c r="C483">
        <v>120.45</v>
      </c>
    </row>
    <row r="484" spans="1:3" x14ac:dyDescent="0.3">
      <c r="A484">
        <v>853.34699999999998</v>
      </c>
      <c r="B484">
        <v>472</v>
      </c>
      <c r="C484">
        <v>94.21</v>
      </c>
    </row>
    <row r="485" spans="1:3" x14ac:dyDescent="0.3">
      <c r="A485">
        <v>853.495</v>
      </c>
      <c r="B485">
        <v>473</v>
      </c>
      <c r="C485">
        <v>72.760000000000005</v>
      </c>
    </row>
    <row r="486" spans="1:3" x14ac:dyDescent="0.3">
      <c r="A486">
        <v>853.64300000000003</v>
      </c>
      <c r="B486">
        <v>474</v>
      </c>
      <c r="C486">
        <v>59.26</v>
      </c>
    </row>
    <row r="487" spans="1:3" x14ac:dyDescent="0.3">
      <c r="A487">
        <v>853.79100000000005</v>
      </c>
      <c r="B487">
        <v>475</v>
      </c>
      <c r="C487">
        <v>52.22</v>
      </c>
    </row>
    <row r="488" spans="1:3" x14ac:dyDescent="0.3">
      <c r="A488">
        <v>853.93799999999999</v>
      </c>
      <c r="B488">
        <v>476</v>
      </c>
      <c r="C488">
        <v>44.99</v>
      </c>
    </row>
    <row r="489" spans="1:3" x14ac:dyDescent="0.3">
      <c r="A489">
        <v>854.08600000000001</v>
      </c>
      <c r="B489">
        <v>477</v>
      </c>
      <c r="C489">
        <v>41.16</v>
      </c>
    </row>
    <row r="490" spans="1:3" x14ac:dyDescent="0.3">
      <c r="A490">
        <v>854.23400000000004</v>
      </c>
      <c r="B490">
        <v>478</v>
      </c>
      <c r="C490">
        <v>45.82</v>
      </c>
    </row>
    <row r="491" spans="1:3" x14ac:dyDescent="0.3">
      <c r="A491">
        <v>854.38099999999997</v>
      </c>
      <c r="B491">
        <v>479</v>
      </c>
      <c r="C491">
        <v>52.07</v>
      </c>
    </row>
    <row r="492" spans="1:3" x14ac:dyDescent="0.3">
      <c r="A492">
        <v>854.529</v>
      </c>
      <c r="B492">
        <v>480</v>
      </c>
      <c r="C492">
        <v>43.02</v>
      </c>
    </row>
    <row r="493" spans="1:3" x14ac:dyDescent="0.3">
      <c r="A493">
        <v>854.67600000000004</v>
      </c>
      <c r="B493">
        <v>481</v>
      </c>
      <c r="C493">
        <v>29.86</v>
      </c>
    </row>
    <row r="494" spans="1:3" x14ac:dyDescent="0.3">
      <c r="A494">
        <v>854.82399999999996</v>
      </c>
      <c r="B494">
        <v>482</v>
      </c>
      <c r="C494">
        <v>24.86</v>
      </c>
    </row>
    <row r="495" spans="1:3" x14ac:dyDescent="0.3">
      <c r="A495">
        <v>854.971</v>
      </c>
      <c r="B495">
        <v>483</v>
      </c>
      <c r="C495">
        <v>21.35</v>
      </c>
    </row>
    <row r="496" spans="1:3" x14ac:dyDescent="0.3">
      <c r="A496">
        <v>855.11900000000003</v>
      </c>
      <c r="B496">
        <v>484</v>
      </c>
      <c r="C496">
        <v>20.74</v>
      </c>
    </row>
    <row r="497" spans="1:3" x14ac:dyDescent="0.3">
      <c r="A497">
        <v>855.26599999999996</v>
      </c>
      <c r="B497">
        <v>485</v>
      </c>
      <c r="C497">
        <v>26.22</v>
      </c>
    </row>
    <row r="498" spans="1:3" x14ac:dyDescent="0.3">
      <c r="A498">
        <v>855.41300000000001</v>
      </c>
      <c r="B498">
        <v>486</v>
      </c>
      <c r="C498">
        <v>32.380000000000003</v>
      </c>
    </row>
    <row r="499" spans="1:3" x14ac:dyDescent="0.3">
      <c r="A499">
        <v>855.56100000000004</v>
      </c>
      <c r="B499">
        <v>487</v>
      </c>
      <c r="C499">
        <v>28.65</v>
      </c>
    </row>
    <row r="500" spans="1:3" x14ac:dyDescent="0.3">
      <c r="A500">
        <v>855.70799999999997</v>
      </c>
      <c r="B500">
        <v>488</v>
      </c>
      <c r="C500">
        <v>20.079999999999998</v>
      </c>
    </row>
    <row r="501" spans="1:3" x14ac:dyDescent="0.3">
      <c r="A501">
        <v>855.85500000000002</v>
      </c>
      <c r="B501">
        <v>489</v>
      </c>
      <c r="C501">
        <v>14.48</v>
      </c>
    </row>
    <row r="502" spans="1:3" x14ac:dyDescent="0.3">
      <c r="A502">
        <v>856.00199999999995</v>
      </c>
      <c r="B502">
        <v>490</v>
      </c>
      <c r="C502">
        <v>13.53</v>
      </c>
    </row>
    <row r="503" spans="1:3" x14ac:dyDescent="0.3">
      <c r="A503">
        <v>856.149</v>
      </c>
      <c r="B503">
        <v>491</v>
      </c>
      <c r="C503">
        <v>12.66</v>
      </c>
    </row>
    <row r="504" spans="1:3" x14ac:dyDescent="0.3">
      <c r="A504">
        <v>856.29700000000003</v>
      </c>
      <c r="B504">
        <v>492</v>
      </c>
      <c r="C504">
        <v>10.71</v>
      </c>
    </row>
    <row r="505" spans="1:3" x14ac:dyDescent="0.3">
      <c r="A505">
        <v>856.44399999999996</v>
      </c>
      <c r="B505">
        <v>493</v>
      </c>
      <c r="C505">
        <v>11.22</v>
      </c>
    </row>
    <row r="506" spans="1:3" x14ac:dyDescent="0.3">
      <c r="A506">
        <v>856.59100000000001</v>
      </c>
      <c r="B506">
        <v>494</v>
      </c>
      <c r="C506">
        <v>9.85</v>
      </c>
    </row>
    <row r="507" spans="1:3" x14ac:dyDescent="0.3">
      <c r="A507">
        <v>856.73800000000006</v>
      </c>
      <c r="B507">
        <v>495</v>
      </c>
      <c r="C507">
        <v>10.47</v>
      </c>
    </row>
    <row r="508" spans="1:3" x14ac:dyDescent="0.3">
      <c r="A508">
        <v>856.88499999999999</v>
      </c>
      <c r="B508">
        <v>496</v>
      </c>
      <c r="C508">
        <v>8.9499999999999993</v>
      </c>
    </row>
    <row r="509" spans="1:3" x14ac:dyDescent="0.3">
      <c r="A509">
        <v>857.03200000000004</v>
      </c>
      <c r="B509">
        <v>497</v>
      </c>
      <c r="C509">
        <v>6.98</v>
      </c>
    </row>
    <row r="510" spans="1:3" x14ac:dyDescent="0.3">
      <c r="A510">
        <v>857.178</v>
      </c>
      <c r="B510">
        <v>498</v>
      </c>
      <c r="C510">
        <v>7.17</v>
      </c>
    </row>
    <row r="511" spans="1:3" x14ac:dyDescent="0.3">
      <c r="A511">
        <v>857.32500000000005</v>
      </c>
      <c r="B511">
        <v>499</v>
      </c>
      <c r="C511">
        <v>6.84</v>
      </c>
    </row>
    <row r="512" spans="1:3" x14ac:dyDescent="0.3">
      <c r="A512">
        <v>857.47199999999998</v>
      </c>
      <c r="B512">
        <v>500</v>
      </c>
      <c r="C512">
        <v>8.2200000000000006</v>
      </c>
    </row>
    <row r="513" spans="1:3" x14ac:dyDescent="0.3">
      <c r="A513">
        <v>857.61900000000003</v>
      </c>
      <c r="B513">
        <v>501</v>
      </c>
      <c r="C513">
        <v>9.19</v>
      </c>
    </row>
    <row r="514" spans="1:3" x14ac:dyDescent="0.3">
      <c r="A514">
        <v>857.76599999999996</v>
      </c>
      <c r="B514">
        <v>502</v>
      </c>
      <c r="C514">
        <v>9.1300000000000008</v>
      </c>
    </row>
    <row r="515" spans="1:3" x14ac:dyDescent="0.3">
      <c r="A515">
        <v>857.91200000000003</v>
      </c>
      <c r="B515">
        <v>503</v>
      </c>
      <c r="C515">
        <v>7.55</v>
      </c>
    </row>
    <row r="516" spans="1:3" x14ac:dyDescent="0.3">
      <c r="A516">
        <v>858.05899999999997</v>
      </c>
      <c r="B516">
        <v>504</v>
      </c>
      <c r="C516">
        <v>6.72</v>
      </c>
    </row>
    <row r="517" spans="1:3" x14ac:dyDescent="0.3">
      <c r="A517">
        <v>858.20600000000002</v>
      </c>
      <c r="B517">
        <v>505</v>
      </c>
      <c r="C517">
        <v>5.82</v>
      </c>
    </row>
    <row r="518" spans="1:3" x14ac:dyDescent="0.3">
      <c r="A518">
        <v>858.35199999999998</v>
      </c>
      <c r="B518">
        <v>506</v>
      </c>
      <c r="C518">
        <v>6.26</v>
      </c>
    </row>
    <row r="519" spans="1:3" x14ac:dyDescent="0.3">
      <c r="A519">
        <v>858.49900000000002</v>
      </c>
      <c r="B519">
        <v>507</v>
      </c>
      <c r="C519">
        <v>6.88</v>
      </c>
    </row>
    <row r="520" spans="1:3" x14ac:dyDescent="0.3">
      <c r="A520">
        <v>858.64499999999998</v>
      </c>
      <c r="B520">
        <v>508</v>
      </c>
      <c r="C520">
        <v>6.78</v>
      </c>
    </row>
    <row r="521" spans="1:3" x14ac:dyDescent="0.3">
      <c r="A521">
        <v>858.79200000000003</v>
      </c>
      <c r="B521">
        <v>509</v>
      </c>
      <c r="C521">
        <v>5.65</v>
      </c>
    </row>
    <row r="522" spans="1:3" x14ac:dyDescent="0.3">
      <c r="A522">
        <v>858.93799999999999</v>
      </c>
      <c r="B522">
        <v>510</v>
      </c>
      <c r="C522">
        <v>5.57</v>
      </c>
    </row>
    <row r="523" spans="1:3" x14ac:dyDescent="0.3">
      <c r="A523">
        <v>859.08500000000004</v>
      </c>
      <c r="B523">
        <v>511</v>
      </c>
      <c r="C523">
        <v>4.8899999999999997</v>
      </c>
    </row>
    <row r="524" spans="1:3" x14ac:dyDescent="0.3">
      <c r="A524">
        <v>859.23099999999999</v>
      </c>
      <c r="B524">
        <v>512</v>
      </c>
      <c r="C524">
        <v>5.87</v>
      </c>
    </row>
    <row r="525" spans="1:3" x14ac:dyDescent="0.3">
      <c r="A525">
        <v>859.37699999999995</v>
      </c>
      <c r="B525">
        <v>513</v>
      </c>
      <c r="C525">
        <v>5.95</v>
      </c>
    </row>
    <row r="526" spans="1:3" x14ac:dyDescent="0.3">
      <c r="A526">
        <v>859.524</v>
      </c>
      <c r="B526">
        <v>514</v>
      </c>
      <c r="C526">
        <v>5.48</v>
      </c>
    </row>
    <row r="527" spans="1:3" x14ac:dyDescent="0.3">
      <c r="A527">
        <v>859.67</v>
      </c>
      <c r="B527">
        <v>515</v>
      </c>
      <c r="C527">
        <v>6.54</v>
      </c>
    </row>
    <row r="528" spans="1:3" x14ac:dyDescent="0.3">
      <c r="A528">
        <v>859.81600000000003</v>
      </c>
      <c r="B528">
        <v>516</v>
      </c>
      <c r="C528">
        <v>12.46</v>
      </c>
    </row>
    <row r="529" spans="1:3" x14ac:dyDescent="0.3">
      <c r="A529">
        <v>859.96199999999999</v>
      </c>
      <c r="B529">
        <v>517</v>
      </c>
      <c r="C529">
        <v>20.41</v>
      </c>
    </row>
    <row r="530" spans="1:3" x14ac:dyDescent="0.3">
      <c r="A530">
        <v>860.10900000000004</v>
      </c>
      <c r="B530">
        <v>518</v>
      </c>
      <c r="C530">
        <v>17.2</v>
      </c>
    </row>
    <row r="531" spans="1:3" x14ac:dyDescent="0.3">
      <c r="A531">
        <v>860.255</v>
      </c>
      <c r="B531">
        <v>519</v>
      </c>
      <c r="C531">
        <v>12.92</v>
      </c>
    </row>
    <row r="532" spans="1:3" x14ac:dyDescent="0.3">
      <c r="A532">
        <v>860.40099999999995</v>
      </c>
      <c r="B532">
        <v>520</v>
      </c>
      <c r="C532">
        <v>27.25</v>
      </c>
    </row>
    <row r="533" spans="1:3" x14ac:dyDescent="0.3">
      <c r="A533">
        <v>860.54700000000003</v>
      </c>
      <c r="B533">
        <v>521</v>
      </c>
      <c r="C533">
        <v>36.450000000000003</v>
      </c>
    </row>
    <row r="534" spans="1:3" x14ac:dyDescent="0.3">
      <c r="A534">
        <v>860.69299999999998</v>
      </c>
      <c r="B534">
        <v>522</v>
      </c>
      <c r="C534">
        <v>22.15</v>
      </c>
    </row>
    <row r="535" spans="1:3" x14ac:dyDescent="0.3">
      <c r="A535">
        <v>860.83900000000006</v>
      </c>
      <c r="B535">
        <v>523</v>
      </c>
      <c r="C535">
        <v>11.06</v>
      </c>
    </row>
    <row r="536" spans="1:3" x14ac:dyDescent="0.3">
      <c r="A536">
        <v>860.98500000000001</v>
      </c>
      <c r="B536">
        <v>524</v>
      </c>
      <c r="C536">
        <v>6.41</v>
      </c>
    </row>
    <row r="537" spans="1:3" x14ac:dyDescent="0.3">
      <c r="A537">
        <v>861.13099999999997</v>
      </c>
      <c r="B537">
        <v>525</v>
      </c>
      <c r="C537">
        <v>4.34</v>
      </c>
    </row>
    <row r="538" spans="1:3" x14ac:dyDescent="0.3">
      <c r="A538">
        <v>861.27700000000004</v>
      </c>
      <c r="B538">
        <v>526</v>
      </c>
      <c r="C538">
        <v>5.41</v>
      </c>
    </row>
    <row r="539" spans="1:3" x14ac:dyDescent="0.3">
      <c r="A539">
        <v>861.42200000000003</v>
      </c>
      <c r="B539">
        <v>527</v>
      </c>
      <c r="C539">
        <v>6.08</v>
      </c>
    </row>
    <row r="540" spans="1:3" x14ac:dyDescent="0.3">
      <c r="A540">
        <v>861.56799999999998</v>
      </c>
      <c r="B540">
        <v>528</v>
      </c>
      <c r="C540">
        <v>6.39</v>
      </c>
    </row>
    <row r="541" spans="1:3" x14ac:dyDescent="0.3">
      <c r="A541">
        <v>861.71400000000006</v>
      </c>
      <c r="B541">
        <v>529</v>
      </c>
      <c r="C541">
        <v>7.82</v>
      </c>
    </row>
    <row r="542" spans="1:3" x14ac:dyDescent="0.3">
      <c r="A542">
        <v>861.86</v>
      </c>
      <c r="B542">
        <v>530</v>
      </c>
      <c r="C542">
        <v>18.62</v>
      </c>
    </row>
    <row r="543" spans="1:3" x14ac:dyDescent="0.3">
      <c r="A543">
        <v>862.005</v>
      </c>
      <c r="B543">
        <v>531</v>
      </c>
      <c r="C543">
        <v>26.48</v>
      </c>
    </row>
    <row r="544" spans="1:3" x14ac:dyDescent="0.3">
      <c r="A544">
        <v>862.15099999999995</v>
      </c>
      <c r="B544">
        <v>532</v>
      </c>
      <c r="C544">
        <v>16.5</v>
      </c>
    </row>
    <row r="545" spans="1:3" x14ac:dyDescent="0.3">
      <c r="A545">
        <v>862.29700000000003</v>
      </c>
      <c r="B545">
        <v>533</v>
      </c>
      <c r="C545">
        <v>9.5500000000000007</v>
      </c>
    </row>
    <row r="546" spans="1:3" x14ac:dyDescent="0.3">
      <c r="A546">
        <v>862.44200000000001</v>
      </c>
      <c r="B546">
        <v>534</v>
      </c>
      <c r="C546">
        <v>6.65</v>
      </c>
    </row>
    <row r="547" spans="1:3" x14ac:dyDescent="0.3">
      <c r="A547">
        <v>862.58799999999997</v>
      </c>
      <c r="B547">
        <v>535</v>
      </c>
      <c r="C547">
        <v>7.46</v>
      </c>
    </row>
    <row r="548" spans="1:3" x14ac:dyDescent="0.3">
      <c r="A548">
        <v>862.73299999999995</v>
      </c>
      <c r="B548">
        <v>536</v>
      </c>
      <c r="C548">
        <v>5.53</v>
      </c>
    </row>
    <row r="549" spans="1:3" x14ac:dyDescent="0.3">
      <c r="A549">
        <v>862.87900000000002</v>
      </c>
      <c r="B549">
        <v>537</v>
      </c>
      <c r="C549">
        <v>6.62</v>
      </c>
    </row>
    <row r="550" spans="1:3" x14ac:dyDescent="0.3">
      <c r="A550">
        <v>863.024</v>
      </c>
      <c r="B550">
        <v>538</v>
      </c>
      <c r="C550">
        <v>6.27</v>
      </c>
    </row>
    <row r="551" spans="1:3" x14ac:dyDescent="0.3">
      <c r="A551">
        <v>863.17</v>
      </c>
      <c r="B551">
        <v>539</v>
      </c>
      <c r="C551">
        <v>6.44</v>
      </c>
    </row>
    <row r="552" spans="1:3" x14ac:dyDescent="0.3">
      <c r="A552">
        <v>863.31500000000005</v>
      </c>
      <c r="B552">
        <v>540</v>
      </c>
      <c r="C552">
        <v>5.88</v>
      </c>
    </row>
    <row r="553" spans="1:3" x14ac:dyDescent="0.3">
      <c r="A553">
        <v>863.46</v>
      </c>
      <c r="B553">
        <v>541</v>
      </c>
      <c r="C553">
        <v>6.94</v>
      </c>
    </row>
    <row r="554" spans="1:3" x14ac:dyDescent="0.3">
      <c r="A554">
        <v>863.60599999999999</v>
      </c>
      <c r="B554">
        <v>542</v>
      </c>
      <c r="C554">
        <v>9.14</v>
      </c>
    </row>
    <row r="555" spans="1:3" x14ac:dyDescent="0.3">
      <c r="A555">
        <v>863.75099999999998</v>
      </c>
      <c r="B555">
        <v>543</v>
      </c>
      <c r="C555">
        <v>8.61</v>
      </c>
    </row>
    <row r="556" spans="1:3" x14ac:dyDescent="0.3">
      <c r="A556">
        <v>863.89599999999996</v>
      </c>
      <c r="B556">
        <v>544</v>
      </c>
      <c r="C556">
        <v>8.65</v>
      </c>
    </row>
    <row r="557" spans="1:3" x14ac:dyDescent="0.3">
      <c r="A557">
        <v>864.04100000000005</v>
      </c>
      <c r="B557">
        <v>545</v>
      </c>
      <c r="C557">
        <v>10.24</v>
      </c>
    </row>
    <row r="558" spans="1:3" x14ac:dyDescent="0.3">
      <c r="A558">
        <v>864.18600000000004</v>
      </c>
      <c r="B558">
        <v>546</v>
      </c>
      <c r="C558">
        <v>11.97</v>
      </c>
    </row>
    <row r="559" spans="1:3" x14ac:dyDescent="0.3">
      <c r="A559">
        <v>864.33100000000002</v>
      </c>
      <c r="B559">
        <v>547</v>
      </c>
      <c r="C559">
        <v>12.94</v>
      </c>
    </row>
    <row r="560" spans="1:3" x14ac:dyDescent="0.3">
      <c r="A560">
        <v>864.476</v>
      </c>
      <c r="B560">
        <v>548</v>
      </c>
      <c r="C560">
        <v>14.08</v>
      </c>
    </row>
    <row r="561" spans="1:20" x14ac:dyDescent="0.3">
      <c r="A561">
        <v>864.62099999999998</v>
      </c>
      <c r="B561">
        <v>549</v>
      </c>
      <c r="C561">
        <v>14.98</v>
      </c>
    </row>
    <row r="562" spans="1:20" x14ac:dyDescent="0.3">
      <c r="A562">
        <v>864.76599999999996</v>
      </c>
      <c r="B562">
        <v>550</v>
      </c>
      <c r="C562">
        <v>16.78</v>
      </c>
    </row>
    <row r="563" spans="1:20" x14ac:dyDescent="0.3">
      <c r="A563">
        <v>864.91099999999994</v>
      </c>
      <c r="B563">
        <v>551</v>
      </c>
      <c r="C563">
        <v>15.1</v>
      </c>
    </row>
    <row r="564" spans="1:20" x14ac:dyDescent="0.3">
      <c r="A564">
        <v>865.05600000000004</v>
      </c>
      <c r="B564">
        <v>552</v>
      </c>
      <c r="C564">
        <v>17.399999999999999</v>
      </c>
    </row>
    <row r="565" spans="1:20" x14ac:dyDescent="0.3">
      <c r="A565">
        <v>865.20100000000002</v>
      </c>
      <c r="B565">
        <v>553</v>
      </c>
      <c r="C565">
        <v>18.25</v>
      </c>
    </row>
    <row r="566" spans="1:20" x14ac:dyDescent="0.3">
      <c r="A566">
        <v>865.346</v>
      </c>
      <c r="B566">
        <v>554</v>
      </c>
      <c r="C566">
        <v>19.89</v>
      </c>
    </row>
    <row r="567" spans="1:20" x14ac:dyDescent="0.3">
      <c r="A567">
        <v>865.49099999999999</v>
      </c>
      <c r="B567">
        <v>555</v>
      </c>
      <c r="C567">
        <v>21.06</v>
      </c>
    </row>
    <row r="568" spans="1:20" x14ac:dyDescent="0.3">
      <c r="A568">
        <v>865.63599999999997</v>
      </c>
      <c r="B568">
        <v>556</v>
      </c>
      <c r="C568">
        <v>23.36</v>
      </c>
    </row>
    <row r="569" spans="1:20" x14ac:dyDescent="0.3">
      <c r="A569">
        <v>865.78</v>
      </c>
      <c r="B569">
        <v>557</v>
      </c>
      <c r="C569">
        <v>28.5</v>
      </c>
    </row>
    <row r="570" spans="1:20" x14ac:dyDescent="0.3">
      <c r="A570">
        <v>865.92499999999995</v>
      </c>
      <c r="B570">
        <v>558</v>
      </c>
      <c r="C570">
        <v>36.86</v>
      </c>
    </row>
    <row r="571" spans="1:20" x14ac:dyDescent="0.3">
      <c r="A571">
        <v>866.07</v>
      </c>
      <c r="B571">
        <v>559</v>
      </c>
      <c r="C571">
        <v>47.51</v>
      </c>
    </row>
    <row r="572" spans="1:20" x14ac:dyDescent="0.3">
      <c r="A572">
        <v>866.21400000000006</v>
      </c>
      <c r="B572">
        <v>560</v>
      </c>
      <c r="C572">
        <v>68.25</v>
      </c>
    </row>
    <row r="573" spans="1:20" x14ac:dyDescent="0.3">
      <c r="A573">
        <v>866.35900000000004</v>
      </c>
      <c r="B573">
        <v>561</v>
      </c>
      <c r="C573">
        <v>126.65</v>
      </c>
    </row>
    <row r="574" spans="1:20" ht="15.6" x14ac:dyDescent="0.3">
      <c r="A574">
        <v>866.50400000000002</v>
      </c>
      <c r="B574">
        <v>562</v>
      </c>
      <c r="C574">
        <v>609.39</v>
      </c>
      <c r="T574" s="3">
        <v>63279470</v>
      </c>
    </row>
    <row r="575" spans="1:20" ht="15.6" x14ac:dyDescent="0.3">
      <c r="A575">
        <v>866.64800000000002</v>
      </c>
      <c r="B575">
        <v>563</v>
      </c>
      <c r="C575">
        <v>2315.62</v>
      </c>
      <c r="L575" s="1">
        <v>856297.1</v>
      </c>
      <c r="T575" s="3">
        <v>36504.11</v>
      </c>
    </row>
    <row r="576" spans="1:20" x14ac:dyDescent="0.3">
      <c r="A576">
        <v>866.79300000000001</v>
      </c>
      <c r="B576">
        <v>564</v>
      </c>
      <c r="C576">
        <v>2668.07</v>
      </c>
      <c r="L576" s="1">
        <v>759.57749999999999</v>
      </c>
      <c r="T576" s="2">
        <f>-T574/(2*T575)*-1</f>
        <v>866.74445699402065</v>
      </c>
    </row>
    <row r="577" spans="1:12" x14ac:dyDescent="0.3">
      <c r="A577">
        <v>866.93700000000001</v>
      </c>
      <c r="B577">
        <v>565</v>
      </c>
      <c r="C577">
        <v>1335.99</v>
      </c>
      <c r="L577" s="2">
        <f>-L575/(2*L576)*-1</f>
        <v>563.66670945361068</v>
      </c>
    </row>
    <row r="578" spans="1:12" x14ac:dyDescent="0.3">
      <c r="A578">
        <v>867.08100000000002</v>
      </c>
      <c r="B578">
        <v>566</v>
      </c>
      <c r="C578">
        <v>478.98</v>
      </c>
    </row>
    <row r="579" spans="1:12" x14ac:dyDescent="0.3">
      <c r="A579">
        <v>867.226</v>
      </c>
      <c r="B579">
        <v>567</v>
      </c>
      <c r="C579">
        <v>168.49</v>
      </c>
    </row>
    <row r="580" spans="1:12" x14ac:dyDescent="0.3">
      <c r="A580">
        <v>867.37</v>
      </c>
      <c r="B580">
        <v>568</v>
      </c>
      <c r="C580">
        <v>74.38</v>
      </c>
    </row>
    <row r="581" spans="1:12" x14ac:dyDescent="0.3">
      <c r="A581">
        <v>867.51400000000001</v>
      </c>
      <c r="B581">
        <v>569</v>
      </c>
      <c r="C581">
        <v>43.59</v>
      </c>
    </row>
    <row r="582" spans="1:12" x14ac:dyDescent="0.3">
      <c r="A582">
        <v>867.65899999999999</v>
      </c>
      <c r="B582">
        <v>570</v>
      </c>
      <c r="C582">
        <v>33.74</v>
      </c>
    </row>
    <row r="583" spans="1:12" x14ac:dyDescent="0.3">
      <c r="A583">
        <v>867.803</v>
      </c>
      <c r="B583">
        <v>571</v>
      </c>
      <c r="C583">
        <v>29.39</v>
      </c>
    </row>
    <row r="584" spans="1:12" x14ac:dyDescent="0.3">
      <c r="A584">
        <v>867.947</v>
      </c>
      <c r="B584">
        <v>572</v>
      </c>
      <c r="C584">
        <v>22.33</v>
      </c>
    </row>
    <row r="585" spans="1:12" x14ac:dyDescent="0.3">
      <c r="A585">
        <v>868.09100000000001</v>
      </c>
      <c r="B585">
        <v>573</v>
      </c>
      <c r="C585">
        <v>15.51</v>
      </c>
    </row>
    <row r="586" spans="1:12" x14ac:dyDescent="0.3">
      <c r="A586">
        <v>868.23500000000001</v>
      </c>
      <c r="B586">
        <v>574</v>
      </c>
      <c r="C586">
        <v>11.77</v>
      </c>
    </row>
    <row r="587" spans="1:12" x14ac:dyDescent="0.3">
      <c r="A587">
        <v>868.37900000000002</v>
      </c>
      <c r="B587">
        <v>575</v>
      </c>
      <c r="C587">
        <v>11.08</v>
      </c>
    </row>
    <row r="588" spans="1:12" x14ac:dyDescent="0.3">
      <c r="A588">
        <v>868.524</v>
      </c>
      <c r="B588">
        <v>576</v>
      </c>
      <c r="C588">
        <v>10.09</v>
      </c>
    </row>
    <row r="589" spans="1:12" x14ac:dyDescent="0.3">
      <c r="A589">
        <v>868.66800000000001</v>
      </c>
      <c r="B589">
        <v>577</v>
      </c>
      <c r="C589">
        <v>8.76</v>
      </c>
    </row>
    <row r="590" spans="1:12" x14ac:dyDescent="0.3">
      <c r="A590">
        <v>868.81200000000001</v>
      </c>
      <c r="B590">
        <v>578</v>
      </c>
      <c r="C590">
        <v>9.81</v>
      </c>
    </row>
    <row r="591" spans="1:12" x14ac:dyDescent="0.3">
      <c r="A591">
        <v>868.95500000000004</v>
      </c>
      <c r="B591">
        <v>579</v>
      </c>
      <c r="C591">
        <v>13.01</v>
      </c>
    </row>
    <row r="592" spans="1:12" x14ac:dyDescent="0.3">
      <c r="A592">
        <v>869.09900000000005</v>
      </c>
      <c r="B592">
        <v>580</v>
      </c>
      <c r="C592">
        <v>10.77</v>
      </c>
    </row>
    <row r="593" spans="1:3" x14ac:dyDescent="0.3">
      <c r="A593">
        <v>869.24300000000005</v>
      </c>
      <c r="B593">
        <v>581</v>
      </c>
      <c r="C593">
        <v>8.4</v>
      </c>
    </row>
    <row r="594" spans="1:3" x14ac:dyDescent="0.3">
      <c r="A594">
        <v>869.38699999999994</v>
      </c>
      <c r="B594">
        <v>582</v>
      </c>
      <c r="C594">
        <v>9.01</v>
      </c>
    </row>
    <row r="595" spans="1:3" x14ac:dyDescent="0.3">
      <c r="A595">
        <v>869.53099999999995</v>
      </c>
      <c r="B595">
        <v>583</v>
      </c>
      <c r="C595">
        <v>11.24</v>
      </c>
    </row>
    <row r="596" spans="1:3" x14ac:dyDescent="0.3">
      <c r="A596">
        <v>869.67499999999995</v>
      </c>
      <c r="B596">
        <v>584</v>
      </c>
      <c r="C596">
        <v>9.57</v>
      </c>
    </row>
    <row r="597" spans="1:3" x14ac:dyDescent="0.3">
      <c r="A597">
        <v>869.81799999999998</v>
      </c>
      <c r="B597">
        <v>585</v>
      </c>
      <c r="C597">
        <v>6.72</v>
      </c>
    </row>
    <row r="598" spans="1:3" x14ac:dyDescent="0.3">
      <c r="A598">
        <v>869.96199999999999</v>
      </c>
      <c r="B598">
        <v>586</v>
      </c>
      <c r="C598">
        <v>6.38</v>
      </c>
    </row>
    <row r="599" spans="1:3" x14ac:dyDescent="0.3">
      <c r="A599">
        <v>870.10599999999999</v>
      </c>
      <c r="B599">
        <v>587</v>
      </c>
      <c r="C599">
        <v>4.88</v>
      </c>
    </row>
    <row r="600" spans="1:3" x14ac:dyDescent="0.3">
      <c r="A600">
        <v>870.24900000000002</v>
      </c>
      <c r="B600">
        <v>588</v>
      </c>
      <c r="C600">
        <v>5.55</v>
      </c>
    </row>
    <row r="601" spans="1:3" x14ac:dyDescent="0.3">
      <c r="A601">
        <v>870.39300000000003</v>
      </c>
      <c r="B601">
        <v>589</v>
      </c>
      <c r="C601">
        <v>4.29</v>
      </c>
    </row>
    <row r="602" spans="1:3" x14ac:dyDescent="0.3">
      <c r="A602">
        <v>870.53599999999994</v>
      </c>
      <c r="B602">
        <v>590</v>
      </c>
      <c r="C602">
        <v>4.57</v>
      </c>
    </row>
    <row r="603" spans="1:3" x14ac:dyDescent="0.3">
      <c r="A603">
        <v>870.68</v>
      </c>
      <c r="B603">
        <v>591</v>
      </c>
      <c r="C603">
        <v>5.05</v>
      </c>
    </row>
    <row r="604" spans="1:3" x14ac:dyDescent="0.3">
      <c r="A604">
        <v>870.82299999999998</v>
      </c>
      <c r="B604">
        <v>592</v>
      </c>
      <c r="C604">
        <v>3.91</v>
      </c>
    </row>
    <row r="605" spans="1:3" x14ac:dyDescent="0.3">
      <c r="A605">
        <v>870.96699999999998</v>
      </c>
      <c r="B605">
        <v>593</v>
      </c>
      <c r="C605">
        <v>3.53</v>
      </c>
    </row>
    <row r="606" spans="1:3" x14ac:dyDescent="0.3">
      <c r="A606">
        <v>871.11</v>
      </c>
      <c r="B606">
        <v>594</v>
      </c>
      <c r="C606">
        <v>3.69</v>
      </c>
    </row>
    <row r="607" spans="1:3" x14ac:dyDescent="0.3">
      <c r="A607">
        <v>871.25300000000004</v>
      </c>
      <c r="B607">
        <v>595</v>
      </c>
      <c r="C607">
        <v>3.41</v>
      </c>
    </row>
    <row r="608" spans="1:3" x14ac:dyDescent="0.3">
      <c r="A608">
        <v>871.39700000000005</v>
      </c>
      <c r="B608">
        <v>596</v>
      </c>
      <c r="C608">
        <v>3.13</v>
      </c>
    </row>
    <row r="609" spans="1:3" x14ac:dyDescent="0.3">
      <c r="A609">
        <v>871.54</v>
      </c>
      <c r="B609">
        <v>597</v>
      </c>
      <c r="C609">
        <v>3.86</v>
      </c>
    </row>
    <row r="610" spans="1:3" x14ac:dyDescent="0.3">
      <c r="A610">
        <v>871.68299999999999</v>
      </c>
      <c r="B610">
        <v>598</v>
      </c>
      <c r="C610">
        <v>3.03</v>
      </c>
    </row>
    <row r="611" spans="1:3" x14ac:dyDescent="0.3">
      <c r="A611">
        <v>871.827</v>
      </c>
      <c r="B611">
        <v>599</v>
      </c>
      <c r="C611">
        <v>3.63</v>
      </c>
    </row>
    <row r="612" spans="1:3" x14ac:dyDescent="0.3">
      <c r="A612">
        <v>871.97</v>
      </c>
      <c r="B612">
        <v>600</v>
      </c>
      <c r="C612">
        <v>2.72</v>
      </c>
    </row>
    <row r="613" spans="1:3" x14ac:dyDescent="0.3">
      <c r="A613">
        <v>872.11300000000006</v>
      </c>
      <c r="B613">
        <v>601</v>
      </c>
      <c r="C613">
        <v>2.21</v>
      </c>
    </row>
    <row r="614" spans="1:3" x14ac:dyDescent="0.3">
      <c r="A614">
        <v>872.25599999999997</v>
      </c>
      <c r="B614">
        <v>602</v>
      </c>
      <c r="C614">
        <v>2.42</v>
      </c>
    </row>
    <row r="615" spans="1:3" x14ac:dyDescent="0.3">
      <c r="A615">
        <v>872.399</v>
      </c>
      <c r="B615">
        <v>603</v>
      </c>
      <c r="C615">
        <v>2.48</v>
      </c>
    </row>
    <row r="616" spans="1:3" x14ac:dyDescent="0.3">
      <c r="A616">
        <v>872.54200000000003</v>
      </c>
      <c r="B616">
        <v>604</v>
      </c>
      <c r="C616">
        <v>3.06</v>
      </c>
    </row>
    <row r="617" spans="1:3" x14ac:dyDescent="0.3">
      <c r="A617">
        <v>872.68499999999995</v>
      </c>
      <c r="B617">
        <v>605</v>
      </c>
      <c r="C617">
        <v>2.61</v>
      </c>
    </row>
    <row r="618" spans="1:3" x14ac:dyDescent="0.3">
      <c r="A618">
        <v>872.82799999999997</v>
      </c>
      <c r="B618">
        <v>606</v>
      </c>
      <c r="C618">
        <v>-0.3</v>
      </c>
    </row>
    <row r="619" spans="1:3" x14ac:dyDescent="0.3">
      <c r="A619">
        <v>872.971</v>
      </c>
      <c r="B619">
        <v>607</v>
      </c>
      <c r="C619">
        <v>2.46</v>
      </c>
    </row>
    <row r="620" spans="1:3" x14ac:dyDescent="0.3">
      <c r="A620">
        <v>873.11400000000003</v>
      </c>
      <c r="B620">
        <v>608</v>
      </c>
      <c r="C620">
        <v>2.2400000000000002</v>
      </c>
    </row>
    <row r="621" spans="1:3" x14ac:dyDescent="0.3">
      <c r="A621">
        <v>873.25699999999995</v>
      </c>
      <c r="B621">
        <v>609</v>
      </c>
      <c r="C621">
        <v>1.93</v>
      </c>
    </row>
    <row r="622" spans="1:3" x14ac:dyDescent="0.3">
      <c r="A622">
        <v>873.399</v>
      </c>
      <c r="B622">
        <v>610</v>
      </c>
      <c r="C622">
        <v>2.71</v>
      </c>
    </row>
    <row r="623" spans="1:3" x14ac:dyDescent="0.3">
      <c r="A623">
        <v>873.54200000000003</v>
      </c>
      <c r="B623">
        <v>611</v>
      </c>
      <c r="C623">
        <v>4.34</v>
      </c>
    </row>
    <row r="624" spans="1:3" x14ac:dyDescent="0.3">
      <c r="A624">
        <v>873.68499999999995</v>
      </c>
      <c r="B624">
        <v>612</v>
      </c>
      <c r="C624">
        <v>4.0999999999999996</v>
      </c>
    </row>
    <row r="625" spans="1:3" x14ac:dyDescent="0.3">
      <c r="A625">
        <v>873.82799999999997</v>
      </c>
      <c r="B625">
        <v>613</v>
      </c>
      <c r="C625">
        <v>3.28</v>
      </c>
    </row>
    <row r="626" spans="1:3" x14ac:dyDescent="0.3">
      <c r="A626">
        <v>873.97</v>
      </c>
      <c r="B626">
        <v>614</v>
      </c>
      <c r="C626">
        <v>4.74</v>
      </c>
    </row>
    <row r="627" spans="1:3" x14ac:dyDescent="0.3">
      <c r="A627">
        <v>874.11300000000006</v>
      </c>
      <c r="B627">
        <v>615</v>
      </c>
      <c r="C627">
        <v>6.25</v>
      </c>
    </row>
    <row r="628" spans="1:3" x14ac:dyDescent="0.3">
      <c r="A628">
        <v>874.25599999999997</v>
      </c>
      <c r="B628">
        <v>616</v>
      </c>
      <c r="C628">
        <v>5.67</v>
      </c>
    </row>
    <row r="629" spans="1:3" x14ac:dyDescent="0.3">
      <c r="A629">
        <v>874.39800000000002</v>
      </c>
      <c r="B629">
        <v>617</v>
      </c>
      <c r="C629">
        <v>3.56</v>
      </c>
    </row>
    <row r="630" spans="1:3" x14ac:dyDescent="0.3">
      <c r="A630">
        <v>874.54100000000005</v>
      </c>
      <c r="B630">
        <v>618</v>
      </c>
      <c r="C630">
        <v>2.2599999999999998</v>
      </c>
    </row>
    <row r="631" spans="1:3" x14ac:dyDescent="0.3">
      <c r="A631">
        <v>874.68299999999999</v>
      </c>
      <c r="B631">
        <v>619</v>
      </c>
      <c r="C631">
        <v>2.4900000000000002</v>
      </c>
    </row>
    <row r="632" spans="1:3" x14ac:dyDescent="0.3">
      <c r="A632">
        <v>874.82600000000002</v>
      </c>
      <c r="B632">
        <v>620</v>
      </c>
      <c r="C632">
        <v>3.04</v>
      </c>
    </row>
    <row r="633" spans="1:3" x14ac:dyDescent="0.3">
      <c r="A633">
        <v>874.96799999999996</v>
      </c>
      <c r="B633">
        <v>621</v>
      </c>
      <c r="C633">
        <v>3.2</v>
      </c>
    </row>
    <row r="634" spans="1:3" x14ac:dyDescent="0.3">
      <c r="A634">
        <v>875.11</v>
      </c>
      <c r="B634">
        <v>622</v>
      </c>
      <c r="C634">
        <v>3.11</v>
      </c>
    </row>
    <row r="635" spans="1:3" x14ac:dyDescent="0.3">
      <c r="A635">
        <v>875.25300000000004</v>
      </c>
      <c r="B635">
        <v>623</v>
      </c>
      <c r="C635">
        <v>4.05</v>
      </c>
    </row>
    <row r="636" spans="1:3" x14ac:dyDescent="0.3">
      <c r="A636">
        <v>875.39499999999998</v>
      </c>
      <c r="B636">
        <v>624</v>
      </c>
      <c r="C636">
        <v>2.31</v>
      </c>
    </row>
    <row r="637" spans="1:3" x14ac:dyDescent="0.3">
      <c r="A637">
        <v>875.53700000000003</v>
      </c>
      <c r="B637">
        <v>625</v>
      </c>
      <c r="C637">
        <v>2.46</v>
      </c>
    </row>
    <row r="638" spans="1:3" x14ac:dyDescent="0.3">
      <c r="A638">
        <v>875.67899999999997</v>
      </c>
      <c r="B638">
        <v>626</v>
      </c>
      <c r="C638">
        <v>3.97</v>
      </c>
    </row>
    <row r="639" spans="1:3" x14ac:dyDescent="0.3">
      <c r="A639">
        <v>875.822</v>
      </c>
      <c r="B639">
        <v>627</v>
      </c>
      <c r="C639">
        <v>8.9600000000000009</v>
      </c>
    </row>
    <row r="640" spans="1:3" x14ac:dyDescent="0.3">
      <c r="A640">
        <v>875.96400000000006</v>
      </c>
      <c r="B640">
        <v>628</v>
      </c>
      <c r="C640">
        <v>19.97</v>
      </c>
    </row>
    <row r="641" spans="1:3" x14ac:dyDescent="0.3">
      <c r="A641">
        <v>876.10599999999999</v>
      </c>
      <c r="B641">
        <v>629</v>
      </c>
      <c r="C641">
        <v>27.7</v>
      </c>
    </row>
    <row r="642" spans="1:3" x14ac:dyDescent="0.3">
      <c r="A642">
        <v>876.24800000000005</v>
      </c>
      <c r="B642">
        <v>630</v>
      </c>
      <c r="C642">
        <v>18.920000000000002</v>
      </c>
    </row>
    <row r="643" spans="1:3" x14ac:dyDescent="0.3">
      <c r="A643">
        <v>876.39</v>
      </c>
      <c r="B643">
        <v>631</v>
      </c>
      <c r="C643">
        <v>11.33</v>
      </c>
    </row>
    <row r="644" spans="1:3" x14ac:dyDescent="0.3">
      <c r="A644">
        <v>876.53200000000004</v>
      </c>
      <c r="B644">
        <v>632</v>
      </c>
      <c r="C644">
        <v>4.28</v>
      </c>
    </row>
    <row r="645" spans="1:3" x14ac:dyDescent="0.3">
      <c r="A645">
        <v>876.67399999999998</v>
      </c>
      <c r="B645">
        <v>633</v>
      </c>
      <c r="C645">
        <v>3.43</v>
      </c>
    </row>
    <row r="646" spans="1:3" x14ac:dyDescent="0.3">
      <c r="A646">
        <v>876.81600000000003</v>
      </c>
      <c r="B646">
        <v>634</v>
      </c>
      <c r="C646">
        <v>2.95</v>
      </c>
    </row>
    <row r="647" spans="1:3" x14ac:dyDescent="0.3">
      <c r="A647">
        <v>876.95799999999997</v>
      </c>
      <c r="B647">
        <v>635</v>
      </c>
      <c r="C647">
        <v>3.05</v>
      </c>
    </row>
    <row r="648" spans="1:3" x14ac:dyDescent="0.3">
      <c r="A648">
        <v>877.1</v>
      </c>
      <c r="B648">
        <v>636</v>
      </c>
      <c r="C648">
        <v>3.87</v>
      </c>
    </row>
    <row r="649" spans="1:3" x14ac:dyDescent="0.3">
      <c r="A649">
        <v>877.24199999999996</v>
      </c>
      <c r="B649">
        <v>637</v>
      </c>
      <c r="C649">
        <v>2.2799999999999998</v>
      </c>
    </row>
    <row r="650" spans="1:3" x14ac:dyDescent="0.3">
      <c r="A650">
        <v>877.38300000000004</v>
      </c>
      <c r="B650">
        <v>638</v>
      </c>
      <c r="C650">
        <v>1.8</v>
      </c>
    </row>
    <row r="651" spans="1:3" x14ac:dyDescent="0.3">
      <c r="A651">
        <v>877.52499999999998</v>
      </c>
      <c r="B651">
        <v>639</v>
      </c>
      <c r="C651">
        <v>2.08</v>
      </c>
    </row>
    <row r="652" spans="1:3" x14ac:dyDescent="0.3">
      <c r="A652">
        <v>877.66700000000003</v>
      </c>
      <c r="B652">
        <v>640</v>
      </c>
      <c r="C652">
        <v>2.12</v>
      </c>
    </row>
    <row r="653" spans="1:3" x14ac:dyDescent="0.3">
      <c r="A653">
        <v>877.80899999999997</v>
      </c>
      <c r="B653">
        <v>641</v>
      </c>
      <c r="C653">
        <v>2.52</v>
      </c>
    </row>
    <row r="654" spans="1:3" x14ac:dyDescent="0.3">
      <c r="A654">
        <v>877.95</v>
      </c>
      <c r="B654">
        <v>642</v>
      </c>
      <c r="C654">
        <v>2.04</v>
      </c>
    </row>
    <row r="655" spans="1:3" x14ac:dyDescent="0.3">
      <c r="A655">
        <v>878.09199999999998</v>
      </c>
      <c r="B655">
        <v>643</v>
      </c>
      <c r="C655">
        <v>1.56</v>
      </c>
    </row>
    <row r="656" spans="1:3" x14ac:dyDescent="0.3">
      <c r="A656">
        <v>878.23299999999995</v>
      </c>
      <c r="B656">
        <v>644</v>
      </c>
      <c r="C656">
        <v>2.73</v>
      </c>
    </row>
    <row r="657" spans="1:3" x14ac:dyDescent="0.3">
      <c r="A657">
        <v>878.375</v>
      </c>
      <c r="B657">
        <v>645</v>
      </c>
      <c r="C657">
        <v>1.8</v>
      </c>
    </row>
    <row r="658" spans="1:3" x14ac:dyDescent="0.3">
      <c r="A658">
        <v>878.51599999999996</v>
      </c>
      <c r="B658">
        <v>646</v>
      </c>
      <c r="C658">
        <v>3.28</v>
      </c>
    </row>
    <row r="659" spans="1:3" x14ac:dyDescent="0.3">
      <c r="A659">
        <v>878.65800000000002</v>
      </c>
      <c r="B659">
        <v>647</v>
      </c>
      <c r="C659">
        <v>2.46</v>
      </c>
    </row>
    <row r="660" spans="1:3" x14ac:dyDescent="0.3">
      <c r="A660">
        <v>878.79899999999998</v>
      </c>
      <c r="B660">
        <v>648</v>
      </c>
      <c r="C660">
        <v>2.82</v>
      </c>
    </row>
    <row r="661" spans="1:3" x14ac:dyDescent="0.3">
      <c r="A661">
        <v>878.94100000000003</v>
      </c>
      <c r="B661">
        <v>649</v>
      </c>
      <c r="C661">
        <v>1.71</v>
      </c>
    </row>
    <row r="662" spans="1:3" x14ac:dyDescent="0.3">
      <c r="A662">
        <v>879.08199999999999</v>
      </c>
      <c r="B662">
        <v>650</v>
      </c>
      <c r="C662">
        <v>2.04</v>
      </c>
    </row>
    <row r="663" spans="1:3" x14ac:dyDescent="0.3">
      <c r="A663">
        <v>879.22299999999996</v>
      </c>
      <c r="B663">
        <v>651</v>
      </c>
      <c r="C663">
        <v>1.92</v>
      </c>
    </row>
    <row r="664" spans="1:3" x14ac:dyDescent="0.3">
      <c r="A664">
        <v>879.36500000000001</v>
      </c>
      <c r="B664">
        <v>652</v>
      </c>
      <c r="C664">
        <v>1.64</v>
      </c>
    </row>
    <row r="665" spans="1:3" x14ac:dyDescent="0.3">
      <c r="A665">
        <v>879.50599999999997</v>
      </c>
      <c r="B665">
        <v>653</v>
      </c>
      <c r="C665">
        <v>1.51</v>
      </c>
    </row>
    <row r="666" spans="1:3" x14ac:dyDescent="0.3">
      <c r="A666">
        <v>879.64700000000005</v>
      </c>
      <c r="B666">
        <v>654</v>
      </c>
      <c r="C666">
        <v>5.13</v>
      </c>
    </row>
    <row r="667" spans="1:3" x14ac:dyDescent="0.3">
      <c r="A667">
        <v>879.78800000000001</v>
      </c>
      <c r="B667">
        <v>655</v>
      </c>
      <c r="C667">
        <v>9.52</v>
      </c>
    </row>
    <row r="668" spans="1:3" x14ac:dyDescent="0.3">
      <c r="A668">
        <v>879.92899999999997</v>
      </c>
      <c r="B668">
        <v>656</v>
      </c>
      <c r="C668">
        <v>9.24</v>
      </c>
    </row>
    <row r="669" spans="1:3" x14ac:dyDescent="0.3">
      <c r="A669">
        <v>880.07100000000003</v>
      </c>
      <c r="B669">
        <v>657</v>
      </c>
      <c r="C669">
        <v>6.55</v>
      </c>
    </row>
    <row r="670" spans="1:3" x14ac:dyDescent="0.3">
      <c r="A670">
        <v>880.21199999999999</v>
      </c>
      <c r="B670">
        <v>658</v>
      </c>
      <c r="C670">
        <v>5.59</v>
      </c>
    </row>
    <row r="671" spans="1:3" x14ac:dyDescent="0.3">
      <c r="A671">
        <v>880.35299999999995</v>
      </c>
      <c r="B671">
        <v>659</v>
      </c>
      <c r="C671">
        <v>3.29</v>
      </c>
    </row>
    <row r="672" spans="1:3" x14ac:dyDescent="0.3">
      <c r="A672">
        <v>880.49400000000003</v>
      </c>
      <c r="B672">
        <v>660</v>
      </c>
      <c r="C672">
        <v>2.04</v>
      </c>
    </row>
    <row r="673" spans="1:3" x14ac:dyDescent="0.3">
      <c r="A673">
        <v>880.63499999999999</v>
      </c>
      <c r="B673">
        <v>661</v>
      </c>
      <c r="C673">
        <v>3.05</v>
      </c>
    </row>
    <row r="674" spans="1:3" x14ac:dyDescent="0.3">
      <c r="A674">
        <v>880.77499999999998</v>
      </c>
      <c r="B674">
        <v>662</v>
      </c>
      <c r="C674">
        <v>3.22</v>
      </c>
    </row>
    <row r="675" spans="1:3" x14ac:dyDescent="0.3">
      <c r="A675">
        <v>880.91600000000005</v>
      </c>
      <c r="B675">
        <v>663</v>
      </c>
      <c r="C675">
        <v>1.71</v>
      </c>
    </row>
    <row r="676" spans="1:3" x14ac:dyDescent="0.3">
      <c r="A676">
        <v>881.05700000000002</v>
      </c>
      <c r="B676">
        <v>664</v>
      </c>
      <c r="C676">
        <v>2.1800000000000002</v>
      </c>
    </row>
    <row r="677" spans="1:3" x14ac:dyDescent="0.3">
      <c r="A677">
        <v>881.19799999999998</v>
      </c>
      <c r="B677">
        <v>665</v>
      </c>
      <c r="C677">
        <v>2.29</v>
      </c>
    </row>
    <row r="678" spans="1:3" x14ac:dyDescent="0.3">
      <c r="A678">
        <v>881.33900000000006</v>
      </c>
      <c r="B678">
        <v>666</v>
      </c>
      <c r="C678">
        <v>2.15</v>
      </c>
    </row>
    <row r="679" spans="1:3" x14ac:dyDescent="0.3">
      <c r="A679">
        <v>881.48</v>
      </c>
      <c r="B679">
        <v>667</v>
      </c>
      <c r="C679">
        <v>2.08</v>
      </c>
    </row>
    <row r="680" spans="1:3" x14ac:dyDescent="0.3">
      <c r="A680">
        <v>881.62</v>
      </c>
      <c r="B680">
        <v>668</v>
      </c>
      <c r="C680">
        <v>3.43</v>
      </c>
    </row>
    <row r="681" spans="1:3" x14ac:dyDescent="0.3">
      <c r="A681">
        <v>881.76099999999997</v>
      </c>
      <c r="B681">
        <v>669</v>
      </c>
      <c r="C681">
        <v>2.76</v>
      </c>
    </row>
    <row r="682" spans="1:3" x14ac:dyDescent="0.3">
      <c r="A682">
        <v>881.90200000000004</v>
      </c>
      <c r="B682">
        <v>670</v>
      </c>
      <c r="C682">
        <v>2.48</v>
      </c>
    </row>
    <row r="683" spans="1:3" x14ac:dyDescent="0.3">
      <c r="A683">
        <v>882.04200000000003</v>
      </c>
      <c r="B683">
        <v>671</v>
      </c>
      <c r="C683">
        <v>3.21</v>
      </c>
    </row>
    <row r="684" spans="1:3" x14ac:dyDescent="0.3">
      <c r="A684">
        <v>882.18299999999999</v>
      </c>
      <c r="B684">
        <v>672</v>
      </c>
      <c r="C684">
        <v>3.25</v>
      </c>
    </row>
    <row r="685" spans="1:3" x14ac:dyDescent="0.3">
      <c r="A685">
        <v>882.32299999999998</v>
      </c>
      <c r="B685">
        <v>673</v>
      </c>
      <c r="C685">
        <v>3.2</v>
      </c>
    </row>
    <row r="686" spans="1:3" x14ac:dyDescent="0.3">
      <c r="A686">
        <v>882.46400000000006</v>
      </c>
      <c r="B686">
        <v>674</v>
      </c>
      <c r="C686">
        <v>2.4900000000000002</v>
      </c>
    </row>
    <row r="687" spans="1:3" x14ac:dyDescent="0.3">
      <c r="A687">
        <v>882.60400000000004</v>
      </c>
      <c r="B687">
        <v>675</v>
      </c>
      <c r="C687">
        <v>1.59</v>
      </c>
    </row>
    <row r="688" spans="1:3" x14ac:dyDescent="0.3">
      <c r="A688">
        <v>882.745</v>
      </c>
      <c r="B688">
        <v>676</v>
      </c>
      <c r="C688">
        <v>2.97</v>
      </c>
    </row>
    <row r="689" spans="1:3" x14ac:dyDescent="0.3">
      <c r="A689">
        <v>882.88499999999999</v>
      </c>
      <c r="B689">
        <v>677</v>
      </c>
      <c r="C689">
        <v>2.12</v>
      </c>
    </row>
    <row r="690" spans="1:3" x14ac:dyDescent="0.3">
      <c r="A690">
        <v>883.02499999999998</v>
      </c>
      <c r="B690">
        <v>678</v>
      </c>
      <c r="C690">
        <v>1.95</v>
      </c>
    </row>
    <row r="691" spans="1:3" x14ac:dyDescent="0.3">
      <c r="A691">
        <v>883.16600000000005</v>
      </c>
      <c r="B691">
        <v>679</v>
      </c>
      <c r="C691">
        <v>1.39</v>
      </c>
    </row>
    <row r="692" spans="1:3" x14ac:dyDescent="0.3">
      <c r="A692">
        <v>883.30600000000004</v>
      </c>
      <c r="B692">
        <v>680</v>
      </c>
      <c r="C692">
        <v>2.0499999999999998</v>
      </c>
    </row>
    <row r="693" spans="1:3" x14ac:dyDescent="0.3">
      <c r="A693">
        <v>883.44600000000003</v>
      </c>
      <c r="B693">
        <v>681</v>
      </c>
      <c r="C693">
        <v>2.1</v>
      </c>
    </row>
    <row r="694" spans="1:3" x14ac:dyDescent="0.3">
      <c r="A694">
        <v>883.58600000000001</v>
      </c>
      <c r="B694">
        <v>682</v>
      </c>
      <c r="C694">
        <v>1.37</v>
      </c>
    </row>
    <row r="695" spans="1:3" x14ac:dyDescent="0.3">
      <c r="A695">
        <v>883.726</v>
      </c>
      <c r="B695">
        <v>683</v>
      </c>
      <c r="C695">
        <v>2.42</v>
      </c>
    </row>
    <row r="696" spans="1:3" x14ac:dyDescent="0.3">
      <c r="A696">
        <v>883.86699999999996</v>
      </c>
      <c r="B696">
        <v>684</v>
      </c>
      <c r="C696">
        <v>1.82</v>
      </c>
    </row>
    <row r="697" spans="1:3" x14ac:dyDescent="0.3">
      <c r="A697">
        <v>884.00699999999995</v>
      </c>
      <c r="B697">
        <v>685</v>
      </c>
      <c r="C697">
        <v>2.93</v>
      </c>
    </row>
    <row r="698" spans="1:3" x14ac:dyDescent="0.3">
      <c r="A698">
        <v>884.14700000000005</v>
      </c>
      <c r="B698">
        <v>686</v>
      </c>
      <c r="C698">
        <v>2.4</v>
      </c>
    </row>
    <row r="699" spans="1:3" x14ac:dyDescent="0.3">
      <c r="A699">
        <v>884.28700000000003</v>
      </c>
      <c r="B699">
        <v>687</v>
      </c>
      <c r="C699">
        <v>3.79</v>
      </c>
    </row>
    <row r="700" spans="1:3" x14ac:dyDescent="0.3">
      <c r="A700">
        <v>884.42700000000002</v>
      </c>
      <c r="B700">
        <v>688</v>
      </c>
      <c r="C700">
        <v>2.41</v>
      </c>
    </row>
    <row r="701" spans="1:3" x14ac:dyDescent="0.3">
      <c r="A701">
        <v>884.56700000000001</v>
      </c>
      <c r="B701">
        <v>689</v>
      </c>
      <c r="C701">
        <v>2.61</v>
      </c>
    </row>
    <row r="702" spans="1:3" x14ac:dyDescent="0.3">
      <c r="A702">
        <v>884.70699999999999</v>
      </c>
      <c r="B702">
        <v>690</v>
      </c>
      <c r="C702">
        <v>3.71</v>
      </c>
    </row>
    <row r="703" spans="1:3" x14ac:dyDescent="0.3">
      <c r="A703">
        <v>884.846</v>
      </c>
      <c r="B703">
        <v>691</v>
      </c>
      <c r="C703">
        <v>8.4499999999999993</v>
      </c>
    </row>
    <row r="704" spans="1:3" x14ac:dyDescent="0.3">
      <c r="A704">
        <v>884.98599999999999</v>
      </c>
      <c r="B704">
        <v>692</v>
      </c>
      <c r="C704">
        <v>9.85</v>
      </c>
    </row>
    <row r="705" spans="1:3" x14ac:dyDescent="0.3">
      <c r="A705">
        <v>885.12599999999998</v>
      </c>
      <c r="B705">
        <v>693</v>
      </c>
      <c r="C705">
        <v>9.6</v>
      </c>
    </row>
    <row r="706" spans="1:3" x14ac:dyDescent="0.3">
      <c r="A706">
        <v>885.26599999999996</v>
      </c>
      <c r="B706">
        <v>694</v>
      </c>
      <c r="C706">
        <v>7.26</v>
      </c>
    </row>
    <row r="707" spans="1:3" x14ac:dyDescent="0.3">
      <c r="A707">
        <v>885.40599999999995</v>
      </c>
      <c r="B707">
        <v>695</v>
      </c>
      <c r="C707">
        <v>4.3600000000000003</v>
      </c>
    </row>
    <row r="708" spans="1:3" x14ac:dyDescent="0.3">
      <c r="A708">
        <v>885.54499999999996</v>
      </c>
      <c r="B708">
        <v>696</v>
      </c>
      <c r="C708">
        <v>2.23</v>
      </c>
    </row>
    <row r="709" spans="1:3" x14ac:dyDescent="0.3">
      <c r="A709">
        <v>885.68499999999995</v>
      </c>
      <c r="B709">
        <v>697</v>
      </c>
      <c r="C709">
        <v>2.4500000000000002</v>
      </c>
    </row>
    <row r="710" spans="1:3" x14ac:dyDescent="0.3">
      <c r="A710">
        <v>885.82500000000005</v>
      </c>
      <c r="B710">
        <v>698</v>
      </c>
      <c r="C710">
        <v>3.63</v>
      </c>
    </row>
    <row r="711" spans="1:3" x14ac:dyDescent="0.3">
      <c r="A711">
        <v>885.96400000000006</v>
      </c>
      <c r="B711">
        <v>699</v>
      </c>
      <c r="C711">
        <v>4.37</v>
      </c>
    </row>
    <row r="712" spans="1:3" x14ac:dyDescent="0.3">
      <c r="A712">
        <v>886.10400000000004</v>
      </c>
      <c r="B712">
        <v>700</v>
      </c>
      <c r="C712">
        <v>3.89</v>
      </c>
    </row>
    <row r="713" spans="1:3" x14ac:dyDescent="0.3">
      <c r="A713">
        <v>886.24300000000005</v>
      </c>
      <c r="B713">
        <v>701</v>
      </c>
      <c r="C713">
        <v>1.83</v>
      </c>
    </row>
    <row r="714" spans="1:3" x14ac:dyDescent="0.3">
      <c r="A714">
        <v>886.38300000000004</v>
      </c>
      <c r="B714">
        <v>702</v>
      </c>
      <c r="C714">
        <v>3.57</v>
      </c>
    </row>
    <row r="715" spans="1:3" x14ac:dyDescent="0.3">
      <c r="A715">
        <v>886.52200000000005</v>
      </c>
      <c r="B715">
        <v>703</v>
      </c>
      <c r="C715">
        <v>2.6</v>
      </c>
    </row>
    <row r="716" spans="1:3" x14ac:dyDescent="0.3">
      <c r="A716">
        <v>886.66099999999994</v>
      </c>
      <c r="B716">
        <v>704</v>
      </c>
      <c r="C716">
        <v>2.77</v>
      </c>
    </row>
    <row r="717" spans="1:3" x14ac:dyDescent="0.3">
      <c r="A717">
        <v>886.80100000000004</v>
      </c>
      <c r="B717">
        <v>705</v>
      </c>
      <c r="C717">
        <v>3.56</v>
      </c>
    </row>
    <row r="718" spans="1:3" x14ac:dyDescent="0.3">
      <c r="A718">
        <v>886.94</v>
      </c>
      <c r="B718">
        <v>706</v>
      </c>
      <c r="C718">
        <v>3.83</v>
      </c>
    </row>
    <row r="719" spans="1:3" x14ac:dyDescent="0.3">
      <c r="A719">
        <v>887.07899999999995</v>
      </c>
      <c r="B719">
        <v>707</v>
      </c>
      <c r="C719">
        <v>1.93</v>
      </c>
    </row>
    <row r="720" spans="1:3" x14ac:dyDescent="0.3">
      <c r="A720">
        <v>887.21900000000005</v>
      </c>
      <c r="B720">
        <v>708</v>
      </c>
      <c r="C720">
        <v>2.2799999999999998</v>
      </c>
    </row>
    <row r="721" spans="1:3" x14ac:dyDescent="0.3">
      <c r="A721">
        <v>887.35799999999995</v>
      </c>
      <c r="B721">
        <v>709</v>
      </c>
      <c r="C721">
        <v>2.79</v>
      </c>
    </row>
    <row r="722" spans="1:3" x14ac:dyDescent="0.3">
      <c r="A722">
        <v>887.49699999999996</v>
      </c>
      <c r="B722">
        <v>710</v>
      </c>
      <c r="C722">
        <v>3.77</v>
      </c>
    </row>
    <row r="723" spans="1:3" x14ac:dyDescent="0.3">
      <c r="A723">
        <v>887.63599999999997</v>
      </c>
      <c r="B723">
        <v>711</v>
      </c>
      <c r="C723">
        <v>2.62</v>
      </c>
    </row>
    <row r="724" spans="1:3" x14ac:dyDescent="0.3">
      <c r="A724">
        <v>887.77499999999998</v>
      </c>
      <c r="B724">
        <v>712</v>
      </c>
      <c r="C724">
        <v>2.2400000000000002</v>
      </c>
    </row>
    <row r="725" spans="1:3" x14ac:dyDescent="0.3">
      <c r="A725">
        <v>887.91399999999999</v>
      </c>
      <c r="B725">
        <v>713</v>
      </c>
      <c r="C725">
        <v>3.39</v>
      </c>
    </row>
    <row r="726" spans="1:3" x14ac:dyDescent="0.3">
      <c r="A726">
        <v>888.053</v>
      </c>
      <c r="B726">
        <v>714</v>
      </c>
      <c r="C726">
        <v>3.28</v>
      </c>
    </row>
    <row r="727" spans="1:3" x14ac:dyDescent="0.3">
      <c r="A727">
        <v>888.19299999999998</v>
      </c>
      <c r="B727">
        <v>715</v>
      </c>
      <c r="C727">
        <v>2.21</v>
      </c>
    </row>
    <row r="728" spans="1:3" x14ac:dyDescent="0.3">
      <c r="A728">
        <v>888.33100000000002</v>
      </c>
      <c r="B728">
        <v>716</v>
      </c>
      <c r="C728">
        <v>1.42</v>
      </c>
    </row>
    <row r="729" spans="1:3" x14ac:dyDescent="0.3">
      <c r="A729">
        <v>888.47</v>
      </c>
      <c r="B729">
        <v>717</v>
      </c>
      <c r="C729">
        <v>2.3199999999999998</v>
      </c>
    </row>
    <row r="730" spans="1:3" x14ac:dyDescent="0.3">
      <c r="A730">
        <v>888.60900000000004</v>
      </c>
      <c r="B730">
        <v>718</v>
      </c>
      <c r="C730">
        <v>2.4500000000000002</v>
      </c>
    </row>
    <row r="731" spans="1:3" x14ac:dyDescent="0.3">
      <c r="A731">
        <v>888.74800000000005</v>
      </c>
      <c r="B731">
        <v>719</v>
      </c>
      <c r="C731">
        <v>2.23</v>
      </c>
    </row>
    <row r="732" spans="1:3" x14ac:dyDescent="0.3">
      <c r="A732">
        <v>888.88699999999994</v>
      </c>
      <c r="B732">
        <v>720</v>
      </c>
      <c r="C732">
        <v>1.84</v>
      </c>
    </row>
    <row r="733" spans="1:3" x14ac:dyDescent="0.3">
      <c r="A733">
        <v>889.02599999999995</v>
      </c>
      <c r="B733">
        <v>721</v>
      </c>
      <c r="C733">
        <v>2.4900000000000002</v>
      </c>
    </row>
    <row r="734" spans="1:3" x14ac:dyDescent="0.3">
      <c r="A734">
        <v>889.16499999999996</v>
      </c>
      <c r="B734">
        <v>722</v>
      </c>
      <c r="C734">
        <v>1.29</v>
      </c>
    </row>
    <row r="735" spans="1:3" x14ac:dyDescent="0.3">
      <c r="A735">
        <v>889.303</v>
      </c>
      <c r="B735">
        <v>723</v>
      </c>
      <c r="C735">
        <v>1.71</v>
      </c>
    </row>
    <row r="736" spans="1:3" x14ac:dyDescent="0.3">
      <c r="A736">
        <v>889.44200000000001</v>
      </c>
      <c r="B736">
        <v>724</v>
      </c>
      <c r="C736">
        <v>3.03</v>
      </c>
    </row>
    <row r="737" spans="1:3" x14ac:dyDescent="0.3">
      <c r="A737">
        <v>889.58100000000002</v>
      </c>
      <c r="B737">
        <v>725</v>
      </c>
      <c r="C737">
        <v>3.46</v>
      </c>
    </row>
    <row r="738" spans="1:3" x14ac:dyDescent="0.3">
      <c r="A738">
        <v>889.71900000000005</v>
      </c>
      <c r="B738">
        <v>726</v>
      </c>
      <c r="C738">
        <v>3.26</v>
      </c>
    </row>
    <row r="739" spans="1:3" x14ac:dyDescent="0.3">
      <c r="A739">
        <v>889.85799999999995</v>
      </c>
      <c r="B739">
        <v>727</v>
      </c>
      <c r="C739">
        <v>1.91</v>
      </c>
    </row>
    <row r="740" spans="1:3" x14ac:dyDescent="0.3">
      <c r="A740">
        <v>889.99599999999998</v>
      </c>
      <c r="B740">
        <v>728</v>
      </c>
      <c r="C740">
        <v>3.88</v>
      </c>
    </row>
    <row r="741" spans="1:3" x14ac:dyDescent="0.3">
      <c r="A741">
        <v>890.13499999999999</v>
      </c>
      <c r="B741">
        <v>729</v>
      </c>
      <c r="C741">
        <v>2.0099999999999998</v>
      </c>
    </row>
    <row r="742" spans="1:3" x14ac:dyDescent="0.3">
      <c r="A742">
        <v>890.27300000000002</v>
      </c>
      <c r="B742">
        <v>730</v>
      </c>
      <c r="C742">
        <v>1.35</v>
      </c>
    </row>
    <row r="743" spans="1:3" x14ac:dyDescent="0.3">
      <c r="A743">
        <v>890.41200000000003</v>
      </c>
      <c r="B743">
        <v>731</v>
      </c>
      <c r="C743">
        <v>1.96</v>
      </c>
    </row>
    <row r="744" spans="1:3" x14ac:dyDescent="0.3">
      <c r="A744">
        <v>890.55</v>
      </c>
      <c r="B744">
        <v>732</v>
      </c>
      <c r="C744">
        <v>3.03</v>
      </c>
    </row>
    <row r="745" spans="1:3" x14ac:dyDescent="0.3">
      <c r="A745">
        <v>890.68799999999999</v>
      </c>
      <c r="B745">
        <v>733</v>
      </c>
      <c r="C745">
        <v>2.0499999999999998</v>
      </c>
    </row>
    <row r="746" spans="1:3" x14ac:dyDescent="0.3">
      <c r="A746">
        <v>890.827</v>
      </c>
      <c r="B746">
        <v>734</v>
      </c>
      <c r="C746">
        <v>0.83</v>
      </c>
    </row>
    <row r="747" spans="1:3" x14ac:dyDescent="0.3">
      <c r="A747">
        <v>890.96500000000003</v>
      </c>
      <c r="B747">
        <v>735</v>
      </c>
      <c r="C747">
        <v>2.0499999999999998</v>
      </c>
    </row>
    <row r="748" spans="1:3" x14ac:dyDescent="0.3">
      <c r="A748">
        <v>891.10299999999995</v>
      </c>
      <c r="B748">
        <v>736</v>
      </c>
      <c r="C748">
        <v>1.88</v>
      </c>
    </row>
    <row r="749" spans="1:3" x14ac:dyDescent="0.3">
      <c r="A749">
        <v>891.24099999999999</v>
      </c>
      <c r="B749">
        <v>737</v>
      </c>
      <c r="C749">
        <v>2.02</v>
      </c>
    </row>
    <row r="750" spans="1:3" x14ac:dyDescent="0.3">
      <c r="A750">
        <v>891.38</v>
      </c>
      <c r="B750">
        <v>738</v>
      </c>
      <c r="C750">
        <v>2.14</v>
      </c>
    </row>
    <row r="751" spans="1:3" x14ac:dyDescent="0.3">
      <c r="A751">
        <v>891.51800000000003</v>
      </c>
      <c r="B751">
        <v>739</v>
      </c>
      <c r="C751">
        <v>3</v>
      </c>
    </row>
    <row r="752" spans="1:3" x14ac:dyDescent="0.3">
      <c r="A752">
        <v>891.65599999999995</v>
      </c>
      <c r="B752">
        <v>740</v>
      </c>
      <c r="C752">
        <v>2.84</v>
      </c>
    </row>
    <row r="753" spans="1:3" x14ac:dyDescent="0.3">
      <c r="A753">
        <v>891.79399999999998</v>
      </c>
      <c r="B753">
        <v>741</v>
      </c>
      <c r="C753">
        <v>1.9</v>
      </c>
    </row>
    <row r="754" spans="1:3" x14ac:dyDescent="0.3">
      <c r="A754">
        <v>891.93200000000002</v>
      </c>
      <c r="B754">
        <v>742</v>
      </c>
      <c r="C754">
        <v>2.2999999999999998</v>
      </c>
    </row>
    <row r="755" spans="1:3" x14ac:dyDescent="0.3">
      <c r="A755">
        <v>892.07</v>
      </c>
      <c r="B755">
        <v>743</v>
      </c>
      <c r="C755">
        <v>2.4500000000000002</v>
      </c>
    </row>
    <row r="756" spans="1:3" x14ac:dyDescent="0.3">
      <c r="A756">
        <v>892.20799999999997</v>
      </c>
      <c r="B756">
        <v>744</v>
      </c>
      <c r="C756">
        <v>1.36</v>
      </c>
    </row>
    <row r="757" spans="1:3" x14ac:dyDescent="0.3">
      <c r="A757">
        <v>892.346</v>
      </c>
      <c r="B757">
        <v>745</v>
      </c>
      <c r="C757">
        <v>1.65</v>
      </c>
    </row>
    <row r="758" spans="1:3" x14ac:dyDescent="0.3">
      <c r="A758">
        <v>892.48400000000004</v>
      </c>
      <c r="B758">
        <v>746</v>
      </c>
      <c r="C758">
        <v>1.82</v>
      </c>
    </row>
    <row r="759" spans="1:3" x14ac:dyDescent="0.3">
      <c r="A759">
        <v>892.62199999999996</v>
      </c>
      <c r="B759">
        <v>747</v>
      </c>
      <c r="C759">
        <v>1.8</v>
      </c>
    </row>
    <row r="760" spans="1:3" x14ac:dyDescent="0.3">
      <c r="A760">
        <v>892.75900000000001</v>
      </c>
      <c r="B760">
        <v>748</v>
      </c>
      <c r="C760">
        <v>0.12</v>
      </c>
    </row>
    <row r="761" spans="1:3" x14ac:dyDescent="0.3">
      <c r="A761">
        <v>892.89700000000005</v>
      </c>
      <c r="B761">
        <v>749</v>
      </c>
      <c r="C761">
        <v>2.0499999999999998</v>
      </c>
    </row>
    <row r="762" spans="1:3" x14ac:dyDescent="0.3">
      <c r="A762">
        <v>893.03499999999997</v>
      </c>
      <c r="B762">
        <v>750</v>
      </c>
      <c r="C762">
        <v>2.04</v>
      </c>
    </row>
    <row r="763" spans="1:3" x14ac:dyDescent="0.3">
      <c r="A763">
        <v>893.173</v>
      </c>
      <c r="B763">
        <v>751</v>
      </c>
      <c r="C763">
        <v>2.4300000000000002</v>
      </c>
    </row>
    <row r="764" spans="1:3" x14ac:dyDescent="0.3">
      <c r="A764">
        <v>893.31</v>
      </c>
      <c r="B764">
        <v>752</v>
      </c>
      <c r="C764">
        <v>0.78</v>
      </c>
    </row>
    <row r="765" spans="1:3" x14ac:dyDescent="0.3">
      <c r="A765">
        <v>893.44799999999998</v>
      </c>
      <c r="B765">
        <v>753</v>
      </c>
      <c r="C765">
        <v>1.36</v>
      </c>
    </row>
    <row r="766" spans="1:3" x14ac:dyDescent="0.3">
      <c r="A766">
        <v>893.58500000000004</v>
      </c>
      <c r="B766">
        <v>754</v>
      </c>
      <c r="C766">
        <v>2.5</v>
      </c>
    </row>
    <row r="767" spans="1:3" x14ac:dyDescent="0.3">
      <c r="A767">
        <v>893.72299999999996</v>
      </c>
      <c r="B767">
        <v>755</v>
      </c>
      <c r="C767">
        <v>1.34</v>
      </c>
    </row>
    <row r="768" spans="1:3" x14ac:dyDescent="0.3">
      <c r="A768">
        <v>893.86099999999999</v>
      </c>
      <c r="B768">
        <v>756</v>
      </c>
      <c r="C768">
        <v>0.97</v>
      </c>
    </row>
    <row r="769" spans="1:3" x14ac:dyDescent="0.3">
      <c r="A769">
        <v>893.99800000000005</v>
      </c>
      <c r="B769">
        <v>757</v>
      </c>
      <c r="C769">
        <v>1.6</v>
      </c>
    </row>
    <row r="770" spans="1:3" x14ac:dyDescent="0.3">
      <c r="A770">
        <v>894.13499999999999</v>
      </c>
      <c r="B770">
        <v>758</v>
      </c>
      <c r="C770">
        <v>2.57</v>
      </c>
    </row>
    <row r="771" spans="1:3" x14ac:dyDescent="0.3">
      <c r="A771">
        <v>894.27300000000002</v>
      </c>
      <c r="B771">
        <v>759</v>
      </c>
      <c r="C771">
        <v>1.04</v>
      </c>
    </row>
    <row r="772" spans="1:3" x14ac:dyDescent="0.3">
      <c r="A772">
        <v>894.41</v>
      </c>
      <c r="B772">
        <v>760</v>
      </c>
      <c r="C772">
        <v>0.83</v>
      </c>
    </row>
    <row r="773" spans="1:3" x14ac:dyDescent="0.3">
      <c r="A773">
        <v>894.548</v>
      </c>
      <c r="B773">
        <v>761</v>
      </c>
      <c r="C773">
        <v>1.68</v>
      </c>
    </row>
    <row r="774" spans="1:3" x14ac:dyDescent="0.3">
      <c r="A774">
        <v>894.68499999999995</v>
      </c>
      <c r="B774">
        <v>762</v>
      </c>
      <c r="C774">
        <v>2.82</v>
      </c>
    </row>
    <row r="775" spans="1:3" x14ac:dyDescent="0.3">
      <c r="A775">
        <v>894.822</v>
      </c>
      <c r="B775">
        <v>763</v>
      </c>
      <c r="C775">
        <v>2.85</v>
      </c>
    </row>
    <row r="776" spans="1:3" x14ac:dyDescent="0.3">
      <c r="A776">
        <v>894.95899999999995</v>
      </c>
      <c r="B776">
        <v>764</v>
      </c>
      <c r="C776">
        <v>2.1</v>
      </c>
    </row>
    <row r="777" spans="1:3" x14ac:dyDescent="0.3">
      <c r="A777">
        <v>895.09699999999998</v>
      </c>
      <c r="B777">
        <v>765</v>
      </c>
      <c r="C777">
        <v>3.11</v>
      </c>
    </row>
    <row r="778" spans="1:3" x14ac:dyDescent="0.3">
      <c r="A778">
        <v>895.23400000000004</v>
      </c>
      <c r="B778">
        <v>766</v>
      </c>
      <c r="C778">
        <v>2.25</v>
      </c>
    </row>
    <row r="779" spans="1:3" x14ac:dyDescent="0.3">
      <c r="A779">
        <v>895.37099999999998</v>
      </c>
      <c r="B779">
        <v>767</v>
      </c>
      <c r="C779">
        <v>0.69</v>
      </c>
    </row>
    <row r="780" spans="1:3" x14ac:dyDescent="0.3">
      <c r="A780">
        <v>895.50800000000004</v>
      </c>
      <c r="B780">
        <v>768</v>
      </c>
      <c r="C780">
        <v>1.73</v>
      </c>
    </row>
    <row r="781" spans="1:3" x14ac:dyDescent="0.3">
      <c r="A781">
        <v>895.64499999999998</v>
      </c>
      <c r="B781">
        <v>769</v>
      </c>
      <c r="C781">
        <v>2.71</v>
      </c>
    </row>
    <row r="782" spans="1:3" x14ac:dyDescent="0.3">
      <c r="A782">
        <v>895.78200000000004</v>
      </c>
      <c r="B782">
        <v>770</v>
      </c>
      <c r="C782">
        <v>1.55</v>
      </c>
    </row>
    <row r="783" spans="1:3" x14ac:dyDescent="0.3">
      <c r="A783">
        <v>895.91899999999998</v>
      </c>
      <c r="B783">
        <v>771</v>
      </c>
      <c r="C783">
        <v>1.79</v>
      </c>
    </row>
    <row r="784" spans="1:3" x14ac:dyDescent="0.3">
      <c r="A784">
        <v>896.05600000000004</v>
      </c>
      <c r="B784">
        <v>772</v>
      </c>
      <c r="C784">
        <v>4.0599999999999996</v>
      </c>
    </row>
    <row r="785" spans="1:3" x14ac:dyDescent="0.3">
      <c r="A785">
        <v>896.19299999999998</v>
      </c>
      <c r="B785">
        <v>773</v>
      </c>
      <c r="C785">
        <v>5.87</v>
      </c>
    </row>
    <row r="786" spans="1:3" x14ac:dyDescent="0.3">
      <c r="A786">
        <v>896.33</v>
      </c>
      <c r="B786">
        <v>774</v>
      </c>
      <c r="C786">
        <v>4.88</v>
      </c>
    </row>
    <row r="787" spans="1:3" x14ac:dyDescent="0.3">
      <c r="A787">
        <v>896.46699999999998</v>
      </c>
      <c r="B787">
        <v>775</v>
      </c>
      <c r="C787">
        <v>3.38</v>
      </c>
    </row>
    <row r="788" spans="1:3" x14ac:dyDescent="0.3">
      <c r="A788">
        <v>896.60299999999995</v>
      </c>
      <c r="B788">
        <v>776</v>
      </c>
      <c r="C788">
        <v>4.38</v>
      </c>
    </row>
    <row r="789" spans="1:3" x14ac:dyDescent="0.3">
      <c r="A789">
        <v>896.74</v>
      </c>
      <c r="B789">
        <v>777</v>
      </c>
      <c r="C789">
        <v>2.36</v>
      </c>
    </row>
    <row r="790" spans="1:3" x14ac:dyDescent="0.3">
      <c r="A790">
        <v>896.87699999999995</v>
      </c>
      <c r="B790">
        <v>778</v>
      </c>
      <c r="C790">
        <v>1.77</v>
      </c>
    </row>
    <row r="791" spans="1:3" x14ac:dyDescent="0.3">
      <c r="A791">
        <v>897.01400000000001</v>
      </c>
      <c r="B791">
        <v>779</v>
      </c>
      <c r="C791">
        <v>2.0699999999999998</v>
      </c>
    </row>
    <row r="792" spans="1:3" x14ac:dyDescent="0.3">
      <c r="A792">
        <v>897.15</v>
      </c>
      <c r="B792">
        <v>780</v>
      </c>
      <c r="C792">
        <v>3.63</v>
      </c>
    </row>
    <row r="793" spans="1:3" x14ac:dyDescent="0.3">
      <c r="A793">
        <v>897.28700000000003</v>
      </c>
      <c r="B793">
        <v>781</v>
      </c>
      <c r="C793">
        <v>1.72</v>
      </c>
    </row>
    <row r="794" spans="1:3" x14ac:dyDescent="0.3">
      <c r="A794">
        <v>897.423</v>
      </c>
      <c r="B794">
        <v>782</v>
      </c>
      <c r="C794">
        <v>2.2000000000000002</v>
      </c>
    </row>
    <row r="795" spans="1:3" x14ac:dyDescent="0.3">
      <c r="A795">
        <v>897.56</v>
      </c>
      <c r="B795">
        <v>783</v>
      </c>
      <c r="C795">
        <v>2.38</v>
      </c>
    </row>
    <row r="796" spans="1:3" x14ac:dyDescent="0.3">
      <c r="A796">
        <v>897.69600000000003</v>
      </c>
      <c r="B796">
        <v>784</v>
      </c>
      <c r="C796">
        <v>2.21</v>
      </c>
    </row>
    <row r="797" spans="1:3" x14ac:dyDescent="0.3">
      <c r="A797">
        <v>897.83299999999997</v>
      </c>
      <c r="B797">
        <v>785</v>
      </c>
      <c r="C797">
        <v>1.31</v>
      </c>
    </row>
    <row r="798" spans="1:3" x14ac:dyDescent="0.3">
      <c r="A798">
        <v>897.96900000000005</v>
      </c>
      <c r="B798">
        <v>786</v>
      </c>
      <c r="C798">
        <v>1.99</v>
      </c>
    </row>
    <row r="799" spans="1:3" x14ac:dyDescent="0.3">
      <c r="A799">
        <v>898.10599999999999</v>
      </c>
      <c r="B799">
        <v>787</v>
      </c>
      <c r="C799">
        <v>3.34</v>
      </c>
    </row>
    <row r="800" spans="1:3" x14ac:dyDescent="0.3">
      <c r="A800">
        <v>898.24199999999996</v>
      </c>
      <c r="B800">
        <v>788</v>
      </c>
      <c r="C800">
        <v>1.87</v>
      </c>
    </row>
    <row r="801" spans="1:3" x14ac:dyDescent="0.3">
      <c r="A801">
        <v>898.37800000000004</v>
      </c>
      <c r="B801">
        <v>789</v>
      </c>
      <c r="C801">
        <v>1.4</v>
      </c>
    </row>
    <row r="802" spans="1:3" x14ac:dyDescent="0.3">
      <c r="A802">
        <v>898.51499999999999</v>
      </c>
      <c r="B802">
        <v>790</v>
      </c>
      <c r="C802">
        <v>2.69</v>
      </c>
    </row>
    <row r="803" spans="1:3" x14ac:dyDescent="0.3">
      <c r="A803">
        <v>898.65099999999995</v>
      </c>
      <c r="B803">
        <v>791</v>
      </c>
      <c r="C803">
        <v>3.16</v>
      </c>
    </row>
    <row r="804" spans="1:3" x14ac:dyDescent="0.3">
      <c r="A804">
        <v>898.78700000000003</v>
      </c>
      <c r="B804">
        <v>792</v>
      </c>
      <c r="C804">
        <v>2.23</v>
      </c>
    </row>
    <row r="805" spans="1:3" x14ac:dyDescent="0.3">
      <c r="A805">
        <v>898.923</v>
      </c>
      <c r="B805">
        <v>793</v>
      </c>
      <c r="C805">
        <v>1.71</v>
      </c>
    </row>
    <row r="806" spans="1:3" x14ac:dyDescent="0.3">
      <c r="A806">
        <v>899.06</v>
      </c>
      <c r="B806">
        <v>794</v>
      </c>
      <c r="C806">
        <v>3.13</v>
      </c>
    </row>
    <row r="807" spans="1:3" x14ac:dyDescent="0.3">
      <c r="A807">
        <v>899.19600000000003</v>
      </c>
      <c r="B807">
        <v>795</v>
      </c>
      <c r="C807">
        <v>3.62</v>
      </c>
    </row>
    <row r="808" spans="1:3" x14ac:dyDescent="0.3">
      <c r="A808">
        <v>899.33199999999999</v>
      </c>
      <c r="B808">
        <v>796</v>
      </c>
      <c r="C808">
        <v>2.06</v>
      </c>
    </row>
    <row r="809" spans="1:3" x14ac:dyDescent="0.3">
      <c r="A809">
        <v>899.46799999999996</v>
      </c>
      <c r="B809">
        <v>797</v>
      </c>
      <c r="C809">
        <v>2.5</v>
      </c>
    </row>
    <row r="810" spans="1:3" x14ac:dyDescent="0.3">
      <c r="A810">
        <v>899.60400000000004</v>
      </c>
      <c r="B810">
        <v>798</v>
      </c>
      <c r="C810">
        <v>3.61</v>
      </c>
    </row>
    <row r="811" spans="1:3" x14ac:dyDescent="0.3">
      <c r="A811">
        <v>899.74</v>
      </c>
      <c r="B811">
        <v>799</v>
      </c>
      <c r="C811">
        <v>3.01</v>
      </c>
    </row>
    <row r="812" spans="1:3" x14ac:dyDescent="0.3">
      <c r="A812">
        <v>899.87599999999998</v>
      </c>
      <c r="B812">
        <v>800</v>
      </c>
      <c r="C812">
        <v>1.66</v>
      </c>
    </row>
    <row r="813" spans="1:3" x14ac:dyDescent="0.3">
      <c r="A813">
        <v>900.01199999999994</v>
      </c>
      <c r="B813">
        <v>801</v>
      </c>
      <c r="C813">
        <v>2.29</v>
      </c>
    </row>
    <row r="814" spans="1:3" x14ac:dyDescent="0.3">
      <c r="A814">
        <v>900.14800000000002</v>
      </c>
      <c r="B814">
        <v>802</v>
      </c>
      <c r="C814">
        <v>3.64</v>
      </c>
    </row>
    <row r="815" spans="1:3" x14ac:dyDescent="0.3">
      <c r="A815">
        <v>900.28300000000002</v>
      </c>
      <c r="B815">
        <v>803</v>
      </c>
      <c r="C815">
        <v>3.2</v>
      </c>
    </row>
    <row r="816" spans="1:3" x14ac:dyDescent="0.3">
      <c r="A816">
        <v>900.41899999999998</v>
      </c>
      <c r="B816">
        <v>804</v>
      </c>
      <c r="C816">
        <v>2.09</v>
      </c>
    </row>
    <row r="817" spans="1:3" x14ac:dyDescent="0.3">
      <c r="A817">
        <v>900.55499999999995</v>
      </c>
      <c r="B817">
        <v>805</v>
      </c>
      <c r="C817">
        <v>3.76</v>
      </c>
    </row>
    <row r="818" spans="1:3" x14ac:dyDescent="0.3">
      <c r="A818">
        <v>900.69100000000003</v>
      </c>
      <c r="B818">
        <v>806</v>
      </c>
      <c r="C818">
        <v>4.2</v>
      </c>
    </row>
    <row r="819" spans="1:3" x14ac:dyDescent="0.3">
      <c r="A819">
        <v>900.82600000000002</v>
      </c>
      <c r="B819">
        <v>807</v>
      </c>
      <c r="C819">
        <v>3.43</v>
      </c>
    </row>
    <row r="820" spans="1:3" x14ac:dyDescent="0.3">
      <c r="A820">
        <v>900.96199999999999</v>
      </c>
      <c r="B820">
        <v>808</v>
      </c>
      <c r="C820">
        <v>2.75</v>
      </c>
    </row>
    <row r="821" spans="1:3" x14ac:dyDescent="0.3">
      <c r="A821">
        <v>901.09799999999996</v>
      </c>
      <c r="B821">
        <v>809</v>
      </c>
      <c r="C821">
        <v>3.57</v>
      </c>
    </row>
    <row r="822" spans="1:3" x14ac:dyDescent="0.3">
      <c r="A822">
        <v>901.23299999999995</v>
      </c>
      <c r="B822">
        <v>810</v>
      </c>
      <c r="C822">
        <v>3.9</v>
      </c>
    </row>
    <row r="823" spans="1:3" x14ac:dyDescent="0.3">
      <c r="A823">
        <v>901.36900000000003</v>
      </c>
      <c r="B823">
        <v>811</v>
      </c>
      <c r="C823">
        <v>2.56</v>
      </c>
    </row>
    <row r="824" spans="1:3" x14ac:dyDescent="0.3">
      <c r="A824">
        <v>901.50400000000002</v>
      </c>
      <c r="B824">
        <v>812</v>
      </c>
      <c r="C824">
        <v>3.42</v>
      </c>
    </row>
    <row r="825" spans="1:3" x14ac:dyDescent="0.3">
      <c r="A825">
        <v>901.64</v>
      </c>
      <c r="B825">
        <v>813</v>
      </c>
      <c r="C825">
        <v>4.07</v>
      </c>
    </row>
    <row r="826" spans="1:3" x14ac:dyDescent="0.3">
      <c r="A826">
        <v>901.77499999999998</v>
      </c>
      <c r="B826">
        <v>814</v>
      </c>
      <c r="C826">
        <v>5.09</v>
      </c>
    </row>
    <row r="827" spans="1:3" x14ac:dyDescent="0.3">
      <c r="A827">
        <v>901.91</v>
      </c>
      <c r="B827">
        <v>815</v>
      </c>
      <c r="C827">
        <v>6.78</v>
      </c>
    </row>
    <row r="828" spans="1:3" x14ac:dyDescent="0.3">
      <c r="A828">
        <v>902.04600000000005</v>
      </c>
      <c r="B828">
        <v>816</v>
      </c>
      <c r="C828">
        <v>10.4</v>
      </c>
    </row>
    <row r="829" spans="1:3" x14ac:dyDescent="0.3">
      <c r="A829">
        <v>902.18100000000004</v>
      </c>
      <c r="B829">
        <v>817</v>
      </c>
      <c r="C829">
        <v>8.7200000000000006</v>
      </c>
    </row>
    <row r="830" spans="1:3" x14ac:dyDescent="0.3">
      <c r="A830">
        <v>902.31600000000003</v>
      </c>
      <c r="B830">
        <v>818</v>
      </c>
      <c r="C830">
        <v>6.11</v>
      </c>
    </row>
    <row r="831" spans="1:3" x14ac:dyDescent="0.3">
      <c r="A831">
        <v>902.452</v>
      </c>
      <c r="B831">
        <v>819</v>
      </c>
      <c r="C831">
        <v>5.41</v>
      </c>
    </row>
    <row r="832" spans="1:3" x14ac:dyDescent="0.3">
      <c r="A832">
        <v>902.58699999999999</v>
      </c>
      <c r="B832">
        <v>820</v>
      </c>
      <c r="C832">
        <v>4.91</v>
      </c>
    </row>
    <row r="833" spans="1:3" x14ac:dyDescent="0.3">
      <c r="A833">
        <v>902.72199999999998</v>
      </c>
      <c r="B833">
        <v>821</v>
      </c>
      <c r="C833">
        <v>4.3600000000000003</v>
      </c>
    </row>
    <row r="834" spans="1:3" x14ac:dyDescent="0.3">
      <c r="A834">
        <v>902.85699999999997</v>
      </c>
      <c r="B834">
        <v>822</v>
      </c>
      <c r="C834">
        <v>4</v>
      </c>
    </row>
    <row r="835" spans="1:3" x14ac:dyDescent="0.3">
      <c r="A835">
        <v>902.99199999999996</v>
      </c>
      <c r="B835">
        <v>823</v>
      </c>
      <c r="C835">
        <v>5.46</v>
      </c>
    </row>
    <row r="836" spans="1:3" x14ac:dyDescent="0.3">
      <c r="A836">
        <v>903.12699999999995</v>
      </c>
      <c r="B836">
        <v>824</v>
      </c>
      <c r="C836">
        <v>5.15</v>
      </c>
    </row>
    <row r="837" spans="1:3" x14ac:dyDescent="0.3">
      <c r="A837">
        <v>903.26199999999994</v>
      </c>
      <c r="B837">
        <v>825</v>
      </c>
      <c r="C837">
        <v>5.54</v>
      </c>
    </row>
    <row r="838" spans="1:3" x14ac:dyDescent="0.3">
      <c r="A838">
        <v>903.39700000000005</v>
      </c>
      <c r="B838">
        <v>826</v>
      </c>
      <c r="C838">
        <v>4.38</v>
      </c>
    </row>
    <row r="839" spans="1:3" x14ac:dyDescent="0.3">
      <c r="A839">
        <v>903.53200000000004</v>
      </c>
      <c r="B839">
        <v>827</v>
      </c>
      <c r="C839">
        <v>4.67</v>
      </c>
    </row>
    <row r="840" spans="1:3" x14ac:dyDescent="0.3">
      <c r="A840">
        <v>903.66700000000003</v>
      </c>
      <c r="B840">
        <v>828</v>
      </c>
      <c r="C840">
        <v>5.98</v>
      </c>
    </row>
    <row r="841" spans="1:3" x14ac:dyDescent="0.3">
      <c r="A841">
        <v>903.80200000000002</v>
      </c>
      <c r="B841">
        <v>829</v>
      </c>
      <c r="C841">
        <v>4.51</v>
      </c>
    </row>
    <row r="842" spans="1:3" x14ac:dyDescent="0.3">
      <c r="A842">
        <v>903.93700000000001</v>
      </c>
      <c r="B842">
        <v>830</v>
      </c>
      <c r="C842">
        <v>6.24</v>
      </c>
    </row>
    <row r="843" spans="1:3" x14ac:dyDescent="0.3">
      <c r="A843">
        <v>904.072</v>
      </c>
      <c r="B843">
        <v>831</v>
      </c>
      <c r="C843">
        <v>5.74</v>
      </c>
    </row>
    <row r="844" spans="1:3" x14ac:dyDescent="0.3">
      <c r="A844">
        <v>904.20699999999999</v>
      </c>
      <c r="B844">
        <v>832</v>
      </c>
      <c r="C844">
        <v>7.27</v>
      </c>
    </row>
    <row r="845" spans="1:3" x14ac:dyDescent="0.3">
      <c r="A845">
        <v>904.34100000000001</v>
      </c>
      <c r="B845">
        <v>833</v>
      </c>
      <c r="C845">
        <v>7.18</v>
      </c>
    </row>
    <row r="846" spans="1:3" x14ac:dyDescent="0.3">
      <c r="A846">
        <v>904.476</v>
      </c>
      <c r="B846">
        <v>834</v>
      </c>
      <c r="C846">
        <v>7.38</v>
      </c>
    </row>
    <row r="847" spans="1:3" x14ac:dyDescent="0.3">
      <c r="A847">
        <v>904.61099999999999</v>
      </c>
      <c r="B847">
        <v>835</v>
      </c>
      <c r="C847">
        <v>7.45</v>
      </c>
    </row>
    <row r="848" spans="1:3" x14ac:dyDescent="0.3">
      <c r="A848">
        <v>904.745</v>
      </c>
      <c r="B848">
        <v>836</v>
      </c>
      <c r="C848">
        <v>7.49</v>
      </c>
    </row>
    <row r="849" spans="1:3" x14ac:dyDescent="0.3">
      <c r="A849">
        <v>904.88</v>
      </c>
      <c r="B849">
        <v>837</v>
      </c>
      <c r="C849">
        <v>8.39</v>
      </c>
    </row>
    <row r="850" spans="1:3" x14ac:dyDescent="0.3">
      <c r="A850">
        <v>905.01499999999999</v>
      </c>
      <c r="B850">
        <v>838</v>
      </c>
      <c r="C850">
        <v>7.75</v>
      </c>
    </row>
    <row r="851" spans="1:3" x14ac:dyDescent="0.3">
      <c r="A851">
        <v>905.149</v>
      </c>
      <c r="B851">
        <v>839</v>
      </c>
      <c r="C851">
        <v>8.61</v>
      </c>
    </row>
    <row r="852" spans="1:3" x14ac:dyDescent="0.3">
      <c r="A852">
        <v>905.28399999999999</v>
      </c>
      <c r="B852">
        <v>840</v>
      </c>
      <c r="C852">
        <v>8.5</v>
      </c>
    </row>
    <row r="853" spans="1:3" x14ac:dyDescent="0.3">
      <c r="A853">
        <v>905.41800000000001</v>
      </c>
      <c r="B853">
        <v>841</v>
      </c>
      <c r="C853">
        <v>8.82</v>
      </c>
    </row>
    <row r="854" spans="1:3" x14ac:dyDescent="0.3">
      <c r="A854">
        <v>905.553</v>
      </c>
      <c r="B854">
        <v>842</v>
      </c>
      <c r="C854">
        <v>10.210000000000001</v>
      </c>
    </row>
    <row r="855" spans="1:3" x14ac:dyDescent="0.3">
      <c r="A855">
        <v>905.68700000000001</v>
      </c>
      <c r="B855">
        <v>843</v>
      </c>
      <c r="C855">
        <v>10.7</v>
      </c>
    </row>
    <row r="856" spans="1:3" x14ac:dyDescent="0.3">
      <c r="A856">
        <v>905.82100000000003</v>
      </c>
      <c r="B856">
        <v>844</v>
      </c>
      <c r="C856">
        <v>10.84</v>
      </c>
    </row>
    <row r="857" spans="1:3" x14ac:dyDescent="0.3">
      <c r="A857">
        <v>905.95600000000002</v>
      </c>
      <c r="B857">
        <v>845</v>
      </c>
      <c r="C857">
        <v>11.71</v>
      </c>
    </row>
    <row r="858" spans="1:3" x14ac:dyDescent="0.3">
      <c r="A858">
        <v>906.09</v>
      </c>
      <c r="B858">
        <v>846</v>
      </c>
      <c r="C858">
        <v>11.37</v>
      </c>
    </row>
    <row r="859" spans="1:3" x14ac:dyDescent="0.3">
      <c r="A859">
        <v>906.22400000000005</v>
      </c>
      <c r="B859">
        <v>847</v>
      </c>
      <c r="C859">
        <v>12.37</v>
      </c>
    </row>
    <row r="860" spans="1:3" x14ac:dyDescent="0.3">
      <c r="A860">
        <v>906.35799999999995</v>
      </c>
      <c r="B860">
        <v>848</v>
      </c>
      <c r="C860">
        <v>11.69</v>
      </c>
    </row>
    <row r="861" spans="1:3" x14ac:dyDescent="0.3">
      <c r="A861">
        <v>906.49300000000005</v>
      </c>
      <c r="B861">
        <v>849</v>
      </c>
      <c r="C861">
        <v>13.87</v>
      </c>
    </row>
    <row r="862" spans="1:3" x14ac:dyDescent="0.3">
      <c r="A862">
        <v>906.62699999999995</v>
      </c>
      <c r="B862">
        <v>850</v>
      </c>
      <c r="C862">
        <v>16.309999999999999</v>
      </c>
    </row>
    <row r="863" spans="1:3" x14ac:dyDescent="0.3">
      <c r="A863">
        <v>906.76099999999997</v>
      </c>
      <c r="B863">
        <v>851</v>
      </c>
      <c r="C863">
        <v>14.97</v>
      </c>
    </row>
    <row r="864" spans="1:3" x14ac:dyDescent="0.3">
      <c r="A864">
        <v>906.89499999999998</v>
      </c>
      <c r="B864">
        <v>852</v>
      </c>
      <c r="C864">
        <v>14.81</v>
      </c>
    </row>
    <row r="865" spans="1:3" x14ac:dyDescent="0.3">
      <c r="A865">
        <v>907.029</v>
      </c>
      <c r="B865">
        <v>853</v>
      </c>
      <c r="C865">
        <v>18.91</v>
      </c>
    </row>
    <row r="866" spans="1:3" x14ac:dyDescent="0.3">
      <c r="A866">
        <v>907.16300000000001</v>
      </c>
      <c r="B866">
        <v>854</v>
      </c>
      <c r="C866">
        <v>24.25</v>
      </c>
    </row>
    <row r="867" spans="1:3" x14ac:dyDescent="0.3">
      <c r="A867">
        <v>907.29700000000003</v>
      </c>
      <c r="B867">
        <v>855</v>
      </c>
      <c r="C867">
        <v>33.31</v>
      </c>
    </row>
    <row r="868" spans="1:3" x14ac:dyDescent="0.3">
      <c r="A868">
        <v>907.43100000000004</v>
      </c>
      <c r="B868">
        <v>856</v>
      </c>
      <c r="C868">
        <v>40.130000000000003</v>
      </c>
    </row>
    <row r="869" spans="1:3" x14ac:dyDescent="0.3">
      <c r="A869">
        <v>907.56500000000005</v>
      </c>
      <c r="B869">
        <v>857</v>
      </c>
      <c r="C869">
        <v>41.21</v>
      </c>
    </row>
    <row r="870" spans="1:3" x14ac:dyDescent="0.3">
      <c r="A870">
        <v>907.69899999999996</v>
      </c>
      <c r="B870">
        <v>858</v>
      </c>
      <c r="C870">
        <v>41.1</v>
      </c>
    </row>
    <row r="871" spans="1:3" x14ac:dyDescent="0.3">
      <c r="A871">
        <v>907.83199999999999</v>
      </c>
      <c r="B871">
        <v>859</v>
      </c>
      <c r="C871">
        <v>42.53</v>
      </c>
    </row>
    <row r="872" spans="1:3" x14ac:dyDescent="0.3">
      <c r="A872">
        <v>907.96600000000001</v>
      </c>
      <c r="B872">
        <v>860</v>
      </c>
      <c r="C872">
        <v>43.83</v>
      </c>
    </row>
    <row r="873" spans="1:3" x14ac:dyDescent="0.3">
      <c r="A873">
        <v>908.1</v>
      </c>
      <c r="B873">
        <v>861</v>
      </c>
      <c r="C873">
        <v>44.77</v>
      </c>
    </row>
    <row r="874" spans="1:3" x14ac:dyDescent="0.3">
      <c r="A874">
        <v>908.23400000000004</v>
      </c>
      <c r="B874">
        <v>862</v>
      </c>
      <c r="C874">
        <v>44.91</v>
      </c>
    </row>
    <row r="875" spans="1:3" x14ac:dyDescent="0.3">
      <c r="A875">
        <v>908.36699999999996</v>
      </c>
      <c r="B875">
        <v>863</v>
      </c>
      <c r="C875">
        <v>45.35</v>
      </c>
    </row>
    <row r="876" spans="1:3" x14ac:dyDescent="0.3">
      <c r="A876">
        <v>908.50099999999998</v>
      </c>
      <c r="B876">
        <v>864</v>
      </c>
      <c r="C876">
        <v>48.79</v>
      </c>
    </row>
    <row r="877" spans="1:3" x14ac:dyDescent="0.3">
      <c r="A877">
        <v>908.63400000000001</v>
      </c>
      <c r="B877">
        <v>865</v>
      </c>
      <c r="C877">
        <v>51.14</v>
      </c>
    </row>
    <row r="878" spans="1:3" x14ac:dyDescent="0.3">
      <c r="A878">
        <v>908.76800000000003</v>
      </c>
      <c r="B878">
        <v>866</v>
      </c>
      <c r="C878">
        <v>56.75</v>
      </c>
    </row>
    <row r="879" spans="1:3" x14ac:dyDescent="0.3">
      <c r="A879">
        <v>908.90200000000004</v>
      </c>
      <c r="B879">
        <v>867</v>
      </c>
      <c r="C879">
        <v>62.26</v>
      </c>
    </row>
    <row r="880" spans="1:3" x14ac:dyDescent="0.3">
      <c r="A880">
        <v>909.03499999999997</v>
      </c>
      <c r="B880">
        <v>868</v>
      </c>
      <c r="C880">
        <v>65.599999999999994</v>
      </c>
    </row>
    <row r="881" spans="1:3" x14ac:dyDescent="0.3">
      <c r="A881">
        <v>909.16899999999998</v>
      </c>
      <c r="B881">
        <v>869</v>
      </c>
      <c r="C881">
        <v>66.680000000000007</v>
      </c>
    </row>
    <row r="882" spans="1:3" x14ac:dyDescent="0.3">
      <c r="A882">
        <v>909.30200000000002</v>
      </c>
      <c r="B882">
        <v>870</v>
      </c>
      <c r="C882">
        <v>70.67</v>
      </c>
    </row>
    <row r="883" spans="1:3" x14ac:dyDescent="0.3">
      <c r="A883">
        <v>909.43499999999995</v>
      </c>
      <c r="B883">
        <v>871</v>
      </c>
      <c r="C883">
        <v>76.13</v>
      </c>
    </row>
    <row r="884" spans="1:3" x14ac:dyDescent="0.3">
      <c r="A884">
        <v>909.56899999999996</v>
      </c>
      <c r="B884">
        <v>872</v>
      </c>
      <c r="C884">
        <v>80.91</v>
      </c>
    </row>
    <row r="885" spans="1:3" x14ac:dyDescent="0.3">
      <c r="A885">
        <v>909.702</v>
      </c>
      <c r="B885">
        <v>873</v>
      </c>
      <c r="C885">
        <v>86.28</v>
      </c>
    </row>
    <row r="886" spans="1:3" x14ac:dyDescent="0.3">
      <c r="A886">
        <v>909.83500000000004</v>
      </c>
      <c r="B886">
        <v>874</v>
      </c>
      <c r="C886">
        <v>92.27</v>
      </c>
    </row>
    <row r="887" spans="1:3" x14ac:dyDescent="0.3">
      <c r="A887">
        <v>909.96799999999996</v>
      </c>
      <c r="B887">
        <v>875</v>
      </c>
      <c r="C887">
        <v>102.77</v>
      </c>
    </row>
    <row r="888" spans="1:3" x14ac:dyDescent="0.3">
      <c r="A888">
        <v>910.10199999999998</v>
      </c>
      <c r="B888">
        <v>876</v>
      </c>
      <c r="C888">
        <v>117.6</v>
      </c>
    </row>
    <row r="889" spans="1:3" x14ac:dyDescent="0.3">
      <c r="A889">
        <v>910.23500000000001</v>
      </c>
      <c r="B889">
        <v>877</v>
      </c>
      <c r="C889">
        <v>129.46</v>
      </c>
    </row>
    <row r="890" spans="1:3" x14ac:dyDescent="0.3">
      <c r="A890">
        <v>910.36800000000005</v>
      </c>
      <c r="B890">
        <v>878</v>
      </c>
      <c r="C890">
        <v>147.32</v>
      </c>
    </row>
    <row r="891" spans="1:3" x14ac:dyDescent="0.3">
      <c r="A891">
        <v>910.50099999999998</v>
      </c>
      <c r="B891">
        <v>879</v>
      </c>
      <c r="C891">
        <v>168.45</v>
      </c>
    </row>
    <row r="892" spans="1:3" x14ac:dyDescent="0.3">
      <c r="A892">
        <v>910.63400000000001</v>
      </c>
      <c r="B892">
        <v>880</v>
      </c>
      <c r="C892">
        <v>194.13</v>
      </c>
    </row>
    <row r="893" spans="1:3" x14ac:dyDescent="0.3">
      <c r="A893">
        <v>910.76700000000005</v>
      </c>
      <c r="B893">
        <v>881</v>
      </c>
      <c r="C893">
        <v>229.1</v>
      </c>
    </row>
    <row r="894" spans="1:3" x14ac:dyDescent="0.3">
      <c r="A894">
        <v>910.9</v>
      </c>
      <c r="B894">
        <v>882</v>
      </c>
      <c r="C894">
        <v>277.99</v>
      </c>
    </row>
    <row r="895" spans="1:3" x14ac:dyDescent="0.3">
      <c r="A895">
        <v>911.03300000000002</v>
      </c>
      <c r="B895">
        <v>883</v>
      </c>
      <c r="C895">
        <v>338.36</v>
      </c>
    </row>
    <row r="896" spans="1:3" x14ac:dyDescent="0.3">
      <c r="A896">
        <v>911.16600000000005</v>
      </c>
      <c r="B896">
        <v>884</v>
      </c>
      <c r="C896">
        <v>410.08</v>
      </c>
    </row>
    <row r="897" spans="1:20" x14ac:dyDescent="0.3">
      <c r="A897">
        <v>911.29899999999998</v>
      </c>
      <c r="B897">
        <v>885</v>
      </c>
      <c r="C897">
        <v>516.54999999999995</v>
      </c>
    </row>
    <row r="898" spans="1:20" x14ac:dyDescent="0.3">
      <c r="A898">
        <v>911.43200000000002</v>
      </c>
      <c r="B898">
        <v>886</v>
      </c>
      <c r="C898">
        <v>674.45</v>
      </c>
    </row>
    <row r="899" spans="1:20" x14ac:dyDescent="0.3">
      <c r="A899">
        <v>911.56500000000005</v>
      </c>
      <c r="B899">
        <v>887</v>
      </c>
      <c r="C899">
        <v>910.84</v>
      </c>
    </row>
    <row r="900" spans="1:20" x14ac:dyDescent="0.3">
      <c r="A900">
        <v>911.697</v>
      </c>
      <c r="B900">
        <v>888</v>
      </c>
      <c r="C900">
        <v>1316.53</v>
      </c>
    </row>
    <row r="901" spans="1:20" ht="15.6" x14ac:dyDescent="0.3">
      <c r="A901">
        <v>911.83</v>
      </c>
      <c r="B901">
        <v>889</v>
      </c>
      <c r="C901">
        <v>2219.64</v>
      </c>
      <c r="T901" s="3">
        <v>713338500</v>
      </c>
    </row>
    <row r="902" spans="1:20" ht="15.6" x14ac:dyDescent="0.3">
      <c r="A902">
        <v>911.96299999999997</v>
      </c>
      <c r="B902">
        <v>890</v>
      </c>
      <c r="C902">
        <v>6515.64</v>
      </c>
      <c r="L902" s="1">
        <v>12244640</v>
      </c>
      <c r="T902" s="3">
        <v>390996</v>
      </c>
    </row>
    <row r="903" spans="1:20" x14ac:dyDescent="0.3">
      <c r="A903">
        <v>912.09500000000003</v>
      </c>
      <c r="B903">
        <v>891</v>
      </c>
      <c r="C903">
        <v>22260.560000000001</v>
      </c>
      <c r="L903" s="1">
        <v>6864.8130000000001</v>
      </c>
      <c r="T903" s="2">
        <f>-T901/(2*T902)*-1</f>
        <v>912.20690237240274</v>
      </c>
    </row>
    <row r="904" spans="1:20" x14ac:dyDescent="0.3">
      <c r="A904">
        <v>912.22799999999995</v>
      </c>
      <c r="B904">
        <v>892</v>
      </c>
      <c r="C904">
        <v>30923.75</v>
      </c>
      <c r="L904" s="2">
        <f>-L902/(2*L903)*-1</f>
        <v>891.84075371026131</v>
      </c>
    </row>
    <row r="905" spans="1:20" x14ac:dyDescent="0.3">
      <c r="A905">
        <v>912.36099999999999</v>
      </c>
      <c r="B905">
        <v>893</v>
      </c>
      <c r="C905">
        <v>19209.419999999998</v>
      </c>
    </row>
    <row r="906" spans="1:20" x14ac:dyDescent="0.3">
      <c r="A906">
        <v>912.49300000000005</v>
      </c>
      <c r="B906">
        <v>894</v>
      </c>
      <c r="C906">
        <v>12965.46</v>
      </c>
    </row>
    <row r="907" spans="1:20" x14ac:dyDescent="0.3">
      <c r="A907">
        <v>912.62599999999998</v>
      </c>
      <c r="B907">
        <v>895</v>
      </c>
      <c r="C907">
        <v>9119.09</v>
      </c>
    </row>
    <row r="908" spans="1:20" x14ac:dyDescent="0.3">
      <c r="A908">
        <v>912.75800000000004</v>
      </c>
      <c r="B908">
        <v>896</v>
      </c>
      <c r="C908">
        <v>6137.67</v>
      </c>
    </row>
    <row r="909" spans="1:20" x14ac:dyDescent="0.3">
      <c r="A909">
        <v>912.89099999999996</v>
      </c>
      <c r="B909">
        <v>897</v>
      </c>
      <c r="C909">
        <v>3648.03</v>
      </c>
    </row>
    <row r="910" spans="1:20" x14ac:dyDescent="0.3">
      <c r="A910">
        <v>913.02300000000002</v>
      </c>
      <c r="B910">
        <v>898</v>
      </c>
      <c r="C910">
        <v>1994.56</v>
      </c>
    </row>
    <row r="911" spans="1:20" x14ac:dyDescent="0.3">
      <c r="A911">
        <v>913.15599999999995</v>
      </c>
      <c r="B911">
        <v>899</v>
      </c>
      <c r="C911">
        <v>1075.21</v>
      </c>
    </row>
    <row r="912" spans="1:20" x14ac:dyDescent="0.3">
      <c r="A912">
        <v>913.28800000000001</v>
      </c>
      <c r="B912">
        <v>900</v>
      </c>
      <c r="C912">
        <v>640.54</v>
      </c>
    </row>
    <row r="913" spans="1:3" x14ac:dyDescent="0.3">
      <c r="A913">
        <v>913.42</v>
      </c>
      <c r="B913">
        <v>901</v>
      </c>
      <c r="C913">
        <v>470.78</v>
      </c>
    </row>
    <row r="914" spans="1:3" x14ac:dyDescent="0.3">
      <c r="A914">
        <v>913.55200000000002</v>
      </c>
      <c r="B914">
        <v>902</v>
      </c>
      <c r="C914">
        <v>363.36</v>
      </c>
    </row>
    <row r="915" spans="1:3" x14ac:dyDescent="0.3">
      <c r="A915">
        <v>913.68499999999995</v>
      </c>
      <c r="B915">
        <v>903</v>
      </c>
      <c r="C915">
        <v>283.13</v>
      </c>
    </row>
    <row r="916" spans="1:3" x14ac:dyDescent="0.3">
      <c r="A916">
        <v>913.81700000000001</v>
      </c>
      <c r="B916">
        <v>904</v>
      </c>
      <c r="C916">
        <v>224.78</v>
      </c>
    </row>
    <row r="917" spans="1:3" x14ac:dyDescent="0.3">
      <c r="A917">
        <v>913.94899999999996</v>
      </c>
      <c r="B917">
        <v>905</v>
      </c>
      <c r="C917">
        <v>184.79</v>
      </c>
    </row>
    <row r="918" spans="1:3" x14ac:dyDescent="0.3">
      <c r="A918">
        <v>914.08100000000002</v>
      </c>
      <c r="B918">
        <v>906</v>
      </c>
      <c r="C918">
        <v>156.91999999999999</v>
      </c>
    </row>
    <row r="919" spans="1:3" x14ac:dyDescent="0.3">
      <c r="A919">
        <v>914.21299999999997</v>
      </c>
      <c r="B919">
        <v>907</v>
      </c>
      <c r="C919">
        <v>135.56</v>
      </c>
    </row>
    <row r="920" spans="1:3" x14ac:dyDescent="0.3">
      <c r="A920">
        <v>914.34500000000003</v>
      </c>
      <c r="B920">
        <v>908</v>
      </c>
      <c r="C920">
        <v>116.95</v>
      </c>
    </row>
    <row r="921" spans="1:3" x14ac:dyDescent="0.3">
      <c r="A921">
        <v>914.47699999999998</v>
      </c>
      <c r="B921">
        <v>909</v>
      </c>
      <c r="C921">
        <v>101.19</v>
      </c>
    </row>
    <row r="922" spans="1:3" x14ac:dyDescent="0.3">
      <c r="A922">
        <v>914.60900000000004</v>
      </c>
      <c r="B922">
        <v>910</v>
      </c>
      <c r="C922">
        <v>90.8</v>
      </c>
    </row>
    <row r="923" spans="1:3" x14ac:dyDescent="0.3">
      <c r="A923">
        <v>914.74099999999999</v>
      </c>
      <c r="B923">
        <v>911</v>
      </c>
      <c r="C923">
        <v>81.84</v>
      </c>
    </row>
    <row r="924" spans="1:3" x14ac:dyDescent="0.3">
      <c r="A924">
        <v>914.87300000000005</v>
      </c>
      <c r="B924">
        <v>912</v>
      </c>
      <c r="C924">
        <v>73.06</v>
      </c>
    </row>
    <row r="925" spans="1:3" x14ac:dyDescent="0.3">
      <c r="A925">
        <v>915.005</v>
      </c>
      <c r="B925">
        <v>913</v>
      </c>
      <c r="C925">
        <v>67.14</v>
      </c>
    </row>
    <row r="926" spans="1:3" x14ac:dyDescent="0.3">
      <c r="A926">
        <v>915.13699999999994</v>
      </c>
      <c r="B926">
        <v>914</v>
      </c>
      <c r="C926">
        <v>59.67</v>
      </c>
    </row>
    <row r="927" spans="1:3" x14ac:dyDescent="0.3">
      <c r="A927">
        <v>915.26900000000001</v>
      </c>
      <c r="B927">
        <v>915</v>
      </c>
      <c r="C927">
        <v>53.25</v>
      </c>
    </row>
    <row r="928" spans="1:3" x14ac:dyDescent="0.3">
      <c r="A928">
        <v>915.40099999999995</v>
      </c>
      <c r="B928">
        <v>916</v>
      </c>
      <c r="C928">
        <v>49.77</v>
      </c>
    </row>
    <row r="929" spans="1:3" x14ac:dyDescent="0.3">
      <c r="A929">
        <v>915.53200000000004</v>
      </c>
      <c r="B929">
        <v>917</v>
      </c>
      <c r="C929">
        <v>46.06</v>
      </c>
    </row>
    <row r="930" spans="1:3" x14ac:dyDescent="0.3">
      <c r="A930">
        <v>915.66399999999999</v>
      </c>
      <c r="B930">
        <v>918</v>
      </c>
      <c r="C930">
        <v>40.93</v>
      </c>
    </row>
    <row r="931" spans="1:3" x14ac:dyDescent="0.3">
      <c r="A931">
        <v>915.79600000000005</v>
      </c>
      <c r="B931">
        <v>919</v>
      </c>
      <c r="C931">
        <v>35.380000000000003</v>
      </c>
    </row>
    <row r="932" spans="1:3" x14ac:dyDescent="0.3">
      <c r="A932">
        <v>915.92700000000002</v>
      </c>
      <c r="B932">
        <v>920</v>
      </c>
      <c r="C932">
        <v>31.28</v>
      </c>
    </row>
    <row r="933" spans="1:3" x14ac:dyDescent="0.3">
      <c r="A933">
        <v>916.05899999999997</v>
      </c>
      <c r="B933">
        <v>921</v>
      </c>
      <c r="C933">
        <v>29.7</v>
      </c>
    </row>
    <row r="934" spans="1:3" x14ac:dyDescent="0.3">
      <c r="A934">
        <v>916.19</v>
      </c>
      <c r="B934">
        <v>922</v>
      </c>
      <c r="C934">
        <v>27.86</v>
      </c>
    </row>
    <row r="935" spans="1:3" x14ac:dyDescent="0.3">
      <c r="A935">
        <v>916.322</v>
      </c>
      <c r="B935">
        <v>923</v>
      </c>
      <c r="C935">
        <v>24.7</v>
      </c>
    </row>
    <row r="936" spans="1:3" x14ac:dyDescent="0.3">
      <c r="A936">
        <v>916.45299999999997</v>
      </c>
      <c r="B936">
        <v>924</v>
      </c>
      <c r="C936">
        <v>23.18</v>
      </c>
    </row>
    <row r="937" spans="1:3" x14ac:dyDescent="0.3">
      <c r="A937">
        <v>916.58500000000004</v>
      </c>
      <c r="B937">
        <v>925</v>
      </c>
      <c r="C937">
        <v>21.94</v>
      </c>
    </row>
    <row r="938" spans="1:3" x14ac:dyDescent="0.3">
      <c r="A938">
        <v>916.71600000000001</v>
      </c>
      <c r="B938">
        <v>926</v>
      </c>
      <c r="C938">
        <v>19.02</v>
      </c>
    </row>
    <row r="939" spans="1:3" x14ac:dyDescent="0.3">
      <c r="A939">
        <v>916.84799999999996</v>
      </c>
      <c r="B939">
        <v>927</v>
      </c>
      <c r="C939">
        <v>17.7</v>
      </c>
    </row>
    <row r="940" spans="1:3" x14ac:dyDescent="0.3">
      <c r="A940">
        <v>916.97900000000004</v>
      </c>
      <c r="B940">
        <v>928</v>
      </c>
      <c r="C940">
        <v>19.16</v>
      </c>
    </row>
    <row r="941" spans="1:3" x14ac:dyDescent="0.3">
      <c r="A941">
        <v>917.11</v>
      </c>
      <c r="B941">
        <v>929</v>
      </c>
      <c r="C941">
        <v>18.440000000000001</v>
      </c>
    </row>
    <row r="942" spans="1:3" x14ac:dyDescent="0.3">
      <c r="A942">
        <v>917.24199999999996</v>
      </c>
      <c r="B942">
        <v>930</v>
      </c>
      <c r="C942">
        <v>16.77</v>
      </c>
    </row>
    <row r="943" spans="1:3" x14ac:dyDescent="0.3">
      <c r="A943">
        <v>917.37300000000005</v>
      </c>
      <c r="B943">
        <v>931</v>
      </c>
      <c r="C943">
        <v>16.399999999999999</v>
      </c>
    </row>
    <row r="944" spans="1:3" x14ac:dyDescent="0.3">
      <c r="A944">
        <v>917.50400000000002</v>
      </c>
      <c r="B944">
        <v>932</v>
      </c>
      <c r="C944">
        <v>17.899999999999999</v>
      </c>
    </row>
    <row r="945" spans="1:3" x14ac:dyDescent="0.3">
      <c r="A945">
        <v>917.63499999999999</v>
      </c>
      <c r="B945">
        <v>933</v>
      </c>
      <c r="C945">
        <v>19.05</v>
      </c>
    </row>
    <row r="946" spans="1:3" x14ac:dyDescent="0.3">
      <c r="A946">
        <v>917.76599999999996</v>
      </c>
      <c r="B946">
        <v>934</v>
      </c>
      <c r="C946">
        <v>19.91</v>
      </c>
    </row>
    <row r="947" spans="1:3" x14ac:dyDescent="0.3">
      <c r="A947">
        <v>917.89700000000005</v>
      </c>
      <c r="B947">
        <v>935</v>
      </c>
      <c r="C947">
        <v>20.92</v>
      </c>
    </row>
    <row r="948" spans="1:3" x14ac:dyDescent="0.3">
      <c r="A948">
        <v>918.02800000000002</v>
      </c>
      <c r="B948">
        <v>936</v>
      </c>
      <c r="C948">
        <v>21.02</v>
      </c>
    </row>
    <row r="949" spans="1:3" x14ac:dyDescent="0.3">
      <c r="A949">
        <v>918.15899999999999</v>
      </c>
      <c r="B949">
        <v>937</v>
      </c>
      <c r="C949">
        <v>19.57</v>
      </c>
    </row>
    <row r="950" spans="1:3" x14ac:dyDescent="0.3">
      <c r="A950">
        <v>918.29</v>
      </c>
      <c r="B950">
        <v>938</v>
      </c>
      <c r="C950">
        <v>18.760000000000002</v>
      </c>
    </row>
    <row r="951" spans="1:3" x14ac:dyDescent="0.3">
      <c r="A951">
        <v>918.42100000000005</v>
      </c>
      <c r="B951">
        <v>939</v>
      </c>
      <c r="C951">
        <v>19.61</v>
      </c>
    </row>
    <row r="952" spans="1:3" x14ac:dyDescent="0.3">
      <c r="A952">
        <v>918.55200000000002</v>
      </c>
      <c r="B952">
        <v>940</v>
      </c>
      <c r="C952">
        <v>18.59</v>
      </c>
    </row>
    <row r="953" spans="1:3" x14ac:dyDescent="0.3">
      <c r="A953">
        <v>918.68299999999999</v>
      </c>
      <c r="B953">
        <v>941</v>
      </c>
      <c r="C953">
        <v>19.11</v>
      </c>
    </row>
    <row r="954" spans="1:3" x14ac:dyDescent="0.3">
      <c r="A954">
        <v>918.81399999999996</v>
      </c>
      <c r="B954">
        <v>942</v>
      </c>
      <c r="C954">
        <v>19.46</v>
      </c>
    </row>
    <row r="955" spans="1:3" x14ac:dyDescent="0.3">
      <c r="A955">
        <v>918.94500000000005</v>
      </c>
      <c r="B955">
        <v>943</v>
      </c>
      <c r="C955">
        <v>20.75</v>
      </c>
    </row>
    <row r="956" spans="1:3" x14ac:dyDescent="0.3">
      <c r="A956">
        <v>919.07600000000002</v>
      </c>
      <c r="B956">
        <v>944</v>
      </c>
      <c r="C956">
        <v>24.84</v>
      </c>
    </row>
    <row r="957" spans="1:3" x14ac:dyDescent="0.3">
      <c r="A957">
        <v>919.20600000000002</v>
      </c>
      <c r="B957">
        <v>945</v>
      </c>
      <c r="C957">
        <v>38.96</v>
      </c>
    </row>
    <row r="958" spans="1:3" x14ac:dyDescent="0.3">
      <c r="A958">
        <v>919.33699999999999</v>
      </c>
      <c r="B958">
        <v>946</v>
      </c>
      <c r="C958">
        <v>63.76</v>
      </c>
    </row>
    <row r="959" spans="1:3" x14ac:dyDescent="0.3">
      <c r="A959">
        <v>919.46799999999996</v>
      </c>
      <c r="B959">
        <v>947</v>
      </c>
      <c r="C959">
        <v>62.43</v>
      </c>
    </row>
    <row r="960" spans="1:3" x14ac:dyDescent="0.3">
      <c r="A960">
        <v>919.59799999999996</v>
      </c>
      <c r="B960">
        <v>948</v>
      </c>
      <c r="C960">
        <v>51.14</v>
      </c>
    </row>
    <row r="961" spans="1:20" x14ac:dyDescent="0.3">
      <c r="A961">
        <v>919.72900000000004</v>
      </c>
      <c r="B961">
        <v>949</v>
      </c>
      <c r="C961">
        <v>46.51</v>
      </c>
    </row>
    <row r="962" spans="1:20" x14ac:dyDescent="0.3">
      <c r="A962">
        <v>919.85900000000004</v>
      </c>
      <c r="B962">
        <v>950</v>
      </c>
      <c r="C962">
        <v>42.18</v>
      </c>
    </row>
    <row r="963" spans="1:20" x14ac:dyDescent="0.3">
      <c r="A963">
        <v>919.99</v>
      </c>
      <c r="B963">
        <v>951</v>
      </c>
      <c r="C963">
        <v>36.46</v>
      </c>
    </row>
    <row r="964" spans="1:20" x14ac:dyDescent="0.3">
      <c r="A964">
        <v>920.12</v>
      </c>
      <c r="B964">
        <v>952</v>
      </c>
      <c r="C964">
        <v>31.51</v>
      </c>
    </row>
    <row r="965" spans="1:20" x14ac:dyDescent="0.3">
      <c r="A965">
        <v>920.25099999999998</v>
      </c>
      <c r="B965">
        <v>953</v>
      </c>
      <c r="C965">
        <v>28.79</v>
      </c>
    </row>
    <row r="966" spans="1:20" x14ac:dyDescent="0.3">
      <c r="A966">
        <v>920.38099999999997</v>
      </c>
      <c r="B966">
        <v>954</v>
      </c>
      <c r="C966">
        <v>28.24</v>
      </c>
    </row>
    <row r="967" spans="1:20" x14ac:dyDescent="0.3">
      <c r="A967">
        <v>920.51199999999994</v>
      </c>
      <c r="B967">
        <v>955</v>
      </c>
      <c r="C967">
        <v>28.87</v>
      </c>
    </row>
    <row r="968" spans="1:20" x14ac:dyDescent="0.3">
      <c r="A968">
        <v>920.64200000000005</v>
      </c>
      <c r="B968">
        <v>956</v>
      </c>
      <c r="C968">
        <v>30.91</v>
      </c>
    </row>
    <row r="969" spans="1:20" x14ac:dyDescent="0.3">
      <c r="A969">
        <v>920.77200000000005</v>
      </c>
      <c r="B969">
        <v>957</v>
      </c>
      <c r="C969">
        <v>33.57</v>
      </c>
    </row>
    <row r="970" spans="1:20" x14ac:dyDescent="0.3">
      <c r="A970">
        <v>920.90300000000002</v>
      </c>
      <c r="B970">
        <v>958</v>
      </c>
      <c r="C970">
        <v>38.42</v>
      </c>
    </row>
    <row r="971" spans="1:20" x14ac:dyDescent="0.3">
      <c r="A971">
        <v>921.03300000000002</v>
      </c>
      <c r="B971">
        <v>959</v>
      </c>
      <c r="C971">
        <v>44.79</v>
      </c>
    </row>
    <row r="972" spans="1:20" x14ac:dyDescent="0.3">
      <c r="A972">
        <v>921.16300000000001</v>
      </c>
      <c r="B972">
        <v>960</v>
      </c>
      <c r="C972">
        <v>53.65</v>
      </c>
    </row>
    <row r="973" spans="1:20" x14ac:dyDescent="0.3">
      <c r="A973">
        <v>921.29300000000001</v>
      </c>
      <c r="B973">
        <v>961</v>
      </c>
      <c r="C973">
        <v>66.98</v>
      </c>
    </row>
    <row r="974" spans="1:20" x14ac:dyDescent="0.3">
      <c r="A974">
        <v>921.423</v>
      </c>
      <c r="B974">
        <v>962</v>
      </c>
      <c r="C974">
        <v>82.72</v>
      </c>
    </row>
    <row r="975" spans="1:20" x14ac:dyDescent="0.3">
      <c r="A975">
        <v>921.553</v>
      </c>
      <c r="B975">
        <v>963</v>
      </c>
      <c r="C975">
        <v>106.96</v>
      </c>
    </row>
    <row r="976" spans="1:20" ht="15.6" x14ac:dyDescent="0.3">
      <c r="A976">
        <v>921.68399999999997</v>
      </c>
      <c r="B976">
        <v>964</v>
      </c>
      <c r="C976">
        <v>141.47999999999999</v>
      </c>
      <c r="T976" s="3">
        <v>100601900</v>
      </c>
    </row>
    <row r="977" spans="1:20" ht="15.6" x14ac:dyDescent="0.3">
      <c r="A977">
        <v>921.81399999999996</v>
      </c>
      <c r="B977">
        <v>965</v>
      </c>
      <c r="C977">
        <v>194.22</v>
      </c>
      <c r="K977" s="1">
        <v>1786803</v>
      </c>
      <c r="T977" s="3">
        <v>54533.73</v>
      </c>
    </row>
    <row r="978" spans="1:20" x14ac:dyDescent="0.3">
      <c r="A978">
        <v>921.94399999999996</v>
      </c>
      <c r="B978">
        <v>966</v>
      </c>
      <c r="C978">
        <v>289.44</v>
      </c>
      <c r="K978" s="1">
        <v>921.62</v>
      </c>
      <c r="T978" s="2">
        <f>-T976/(2*T977)*-1</f>
        <v>922.38234941934093</v>
      </c>
    </row>
    <row r="979" spans="1:20" x14ac:dyDescent="0.3">
      <c r="A979">
        <v>922.07299999999998</v>
      </c>
      <c r="B979">
        <v>967</v>
      </c>
      <c r="C979">
        <v>564.29999999999995</v>
      </c>
      <c r="K979" s="2">
        <f>-K977/(2*K978)*-1</f>
        <v>969.38163234304807</v>
      </c>
    </row>
    <row r="980" spans="1:20" x14ac:dyDescent="0.3">
      <c r="A980">
        <v>922.20299999999997</v>
      </c>
      <c r="B980">
        <v>968</v>
      </c>
      <c r="C980">
        <v>1735.51</v>
      </c>
    </row>
    <row r="981" spans="1:20" x14ac:dyDescent="0.3">
      <c r="A981">
        <v>922.33299999999997</v>
      </c>
      <c r="B981">
        <v>969</v>
      </c>
      <c r="C981">
        <v>3360.52</v>
      </c>
    </row>
    <row r="982" spans="1:20" x14ac:dyDescent="0.3">
      <c r="A982">
        <v>922.46299999999997</v>
      </c>
      <c r="B982">
        <v>970</v>
      </c>
      <c r="C982">
        <v>3142.29</v>
      </c>
    </row>
    <row r="983" spans="1:20" x14ac:dyDescent="0.3">
      <c r="A983">
        <v>922.59299999999996</v>
      </c>
      <c r="B983">
        <v>971</v>
      </c>
      <c r="C983">
        <v>2342.11</v>
      </c>
    </row>
    <row r="984" spans="1:20" x14ac:dyDescent="0.3">
      <c r="A984">
        <v>922.72299999999996</v>
      </c>
      <c r="B984">
        <v>972</v>
      </c>
      <c r="C984">
        <v>1913.52</v>
      </c>
    </row>
    <row r="985" spans="1:20" x14ac:dyDescent="0.3">
      <c r="A985">
        <v>922.85199999999998</v>
      </c>
      <c r="B985">
        <v>973</v>
      </c>
      <c r="C985">
        <v>1519.87</v>
      </c>
    </row>
    <row r="986" spans="1:20" x14ac:dyDescent="0.3">
      <c r="A986">
        <v>922.98199999999997</v>
      </c>
      <c r="B986">
        <v>974</v>
      </c>
      <c r="C986">
        <v>1108.52</v>
      </c>
    </row>
    <row r="987" spans="1:20" x14ac:dyDescent="0.3">
      <c r="A987">
        <v>923.11199999999997</v>
      </c>
      <c r="B987">
        <v>975</v>
      </c>
      <c r="C987">
        <v>705.07</v>
      </c>
    </row>
    <row r="988" spans="1:20" x14ac:dyDescent="0.3">
      <c r="A988">
        <v>923.24099999999999</v>
      </c>
      <c r="B988">
        <v>976</v>
      </c>
      <c r="C988">
        <v>410.72</v>
      </c>
    </row>
    <row r="989" spans="1:20" x14ac:dyDescent="0.3">
      <c r="A989">
        <v>923.37099999999998</v>
      </c>
      <c r="B989">
        <v>977</v>
      </c>
      <c r="C989">
        <v>228.82</v>
      </c>
    </row>
    <row r="990" spans="1:20" x14ac:dyDescent="0.3">
      <c r="A990">
        <v>923.50099999999998</v>
      </c>
      <c r="B990">
        <v>978</v>
      </c>
      <c r="C990">
        <v>134.85</v>
      </c>
    </row>
    <row r="991" spans="1:20" x14ac:dyDescent="0.3">
      <c r="A991">
        <v>923.63</v>
      </c>
      <c r="B991">
        <v>979</v>
      </c>
      <c r="C991">
        <v>96.87</v>
      </c>
    </row>
    <row r="992" spans="1:20" x14ac:dyDescent="0.3">
      <c r="A992">
        <v>923.76</v>
      </c>
      <c r="B992">
        <v>980</v>
      </c>
      <c r="C992">
        <v>74.87</v>
      </c>
    </row>
    <row r="993" spans="1:3" x14ac:dyDescent="0.3">
      <c r="A993">
        <v>923.88900000000001</v>
      </c>
      <c r="B993">
        <v>981</v>
      </c>
      <c r="C993">
        <v>58.32</v>
      </c>
    </row>
    <row r="994" spans="1:3" x14ac:dyDescent="0.3">
      <c r="A994">
        <v>924.01800000000003</v>
      </c>
      <c r="B994">
        <v>982</v>
      </c>
      <c r="C994">
        <v>45.98</v>
      </c>
    </row>
    <row r="995" spans="1:3" x14ac:dyDescent="0.3">
      <c r="A995">
        <v>924.14800000000002</v>
      </c>
      <c r="B995">
        <v>983</v>
      </c>
      <c r="C995">
        <v>38.4</v>
      </c>
    </row>
    <row r="996" spans="1:3" x14ac:dyDescent="0.3">
      <c r="A996">
        <v>924.27700000000004</v>
      </c>
      <c r="B996">
        <v>984</v>
      </c>
      <c r="C996">
        <v>31.95</v>
      </c>
    </row>
    <row r="997" spans="1:3" x14ac:dyDescent="0.3">
      <c r="A997">
        <v>924.40599999999995</v>
      </c>
      <c r="B997">
        <v>985</v>
      </c>
      <c r="C997">
        <v>28.39</v>
      </c>
    </row>
    <row r="998" spans="1:3" x14ac:dyDescent="0.3">
      <c r="A998">
        <v>924.53599999999994</v>
      </c>
      <c r="B998">
        <v>986</v>
      </c>
      <c r="C998">
        <v>23.93</v>
      </c>
    </row>
    <row r="999" spans="1:3" x14ac:dyDescent="0.3">
      <c r="A999">
        <v>924.66499999999996</v>
      </c>
      <c r="B999">
        <v>987</v>
      </c>
      <c r="C999">
        <v>20.72</v>
      </c>
    </row>
    <row r="1000" spans="1:3" x14ac:dyDescent="0.3">
      <c r="A1000">
        <v>924.79399999999998</v>
      </c>
      <c r="B1000">
        <v>988</v>
      </c>
      <c r="C1000">
        <v>18.440000000000001</v>
      </c>
    </row>
    <row r="1001" spans="1:3" x14ac:dyDescent="0.3">
      <c r="A1001">
        <v>924.923</v>
      </c>
      <c r="B1001">
        <v>989</v>
      </c>
      <c r="C1001">
        <v>16.66</v>
      </c>
    </row>
    <row r="1002" spans="1:3" x14ac:dyDescent="0.3">
      <c r="A1002">
        <v>925.05200000000002</v>
      </c>
      <c r="B1002">
        <v>990</v>
      </c>
      <c r="C1002">
        <v>15.57</v>
      </c>
    </row>
    <row r="1003" spans="1:3" x14ac:dyDescent="0.3">
      <c r="A1003">
        <v>925.18200000000002</v>
      </c>
      <c r="B1003">
        <v>991</v>
      </c>
      <c r="C1003">
        <v>13.18</v>
      </c>
    </row>
    <row r="1004" spans="1:3" x14ac:dyDescent="0.3">
      <c r="A1004">
        <v>925.31100000000004</v>
      </c>
      <c r="B1004">
        <v>992</v>
      </c>
      <c r="C1004">
        <v>11.98</v>
      </c>
    </row>
    <row r="1005" spans="1:3" x14ac:dyDescent="0.3">
      <c r="A1005">
        <v>925.44</v>
      </c>
      <c r="B1005">
        <v>993</v>
      </c>
      <c r="C1005">
        <v>10.029999999999999</v>
      </c>
    </row>
    <row r="1006" spans="1:3" x14ac:dyDescent="0.3">
      <c r="A1006">
        <v>925.56899999999996</v>
      </c>
      <c r="B1006">
        <v>994</v>
      </c>
      <c r="C1006">
        <v>9.01</v>
      </c>
    </row>
    <row r="1007" spans="1:3" x14ac:dyDescent="0.3">
      <c r="A1007">
        <v>925.69799999999998</v>
      </c>
      <c r="B1007">
        <v>995</v>
      </c>
      <c r="C1007">
        <v>8.73</v>
      </c>
    </row>
    <row r="1008" spans="1:3" x14ac:dyDescent="0.3">
      <c r="A1008">
        <v>925.82600000000002</v>
      </c>
      <c r="B1008">
        <v>996</v>
      </c>
      <c r="C1008">
        <v>7.58</v>
      </c>
    </row>
    <row r="1009" spans="1:3" x14ac:dyDescent="0.3">
      <c r="A1009">
        <v>925.95500000000004</v>
      </c>
      <c r="B1009">
        <v>997</v>
      </c>
      <c r="C1009">
        <v>6.97</v>
      </c>
    </row>
    <row r="1010" spans="1:3" x14ac:dyDescent="0.3">
      <c r="A1010">
        <v>926.08399999999995</v>
      </c>
      <c r="B1010">
        <v>998</v>
      </c>
      <c r="C1010">
        <v>7.33</v>
      </c>
    </row>
    <row r="1011" spans="1:3" x14ac:dyDescent="0.3">
      <c r="A1011">
        <v>926.21299999999997</v>
      </c>
      <c r="B1011">
        <v>999</v>
      </c>
      <c r="C1011">
        <v>5.48</v>
      </c>
    </row>
    <row r="1012" spans="1:3" x14ac:dyDescent="0.3">
      <c r="A1012">
        <v>926.34199999999998</v>
      </c>
      <c r="B1012">
        <v>1000</v>
      </c>
      <c r="C1012">
        <v>5.85</v>
      </c>
    </row>
    <row r="1013" spans="1:3" x14ac:dyDescent="0.3">
      <c r="A1013">
        <v>926.471</v>
      </c>
      <c r="B1013">
        <v>1001</v>
      </c>
      <c r="C1013">
        <v>5.19</v>
      </c>
    </row>
    <row r="1014" spans="1:3" x14ac:dyDescent="0.3">
      <c r="A1014">
        <v>926.59900000000005</v>
      </c>
      <c r="B1014">
        <v>1002</v>
      </c>
      <c r="C1014">
        <v>5.2</v>
      </c>
    </row>
    <row r="1015" spans="1:3" x14ac:dyDescent="0.3">
      <c r="A1015">
        <v>926.72799999999995</v>
      </c>
      <c r="B1015">
        <v>1003</v>
      </c>
      <c r="C1015">
        <v>4.68</v>
      </c>
    </row>
    <row r="1016" spans="1:3" x14ac:dyDescent="0.3">
      <c r="A1016">
        <v>926.85699999999997</v>
      </c>
      <c r="B1016">
        <v>1004</v>
      </c>
      <c r="C1016">
        <v>4.6500000000000004</v>
      </c>
    </row>
    <row r="1017" spans="1:3" x14ac:dyDescent="0.3">
      <c r="A1017">
        <v>926.98500000000001</v>
      </c>
      <c r="B1017">
        <v>1005</v>
      </c>
      <c r="C1017">
        <v>4.0199999999999996</v>
      </c>
    </row>
    <row r="1018" spans="1:3" x14ac:dyDescent="0.3">
      <c r="A1018">
        <v>927.11400000000003</v>
      </c>
      <c r="B1018">
        <v>1006</v>
      </c>
      <c r="C1018">
        <v>3.07</v>
      </c>
    </row>
    <row r="1019" spans="1:3" x14ac:dyDescent="0.3">
      <c r="A1019">
        <v>927.24199999999996</v>
      </c>
      <c r="B1019">
        <v>1007</v>
      </c>
      <c r="C1019">
        <v>3.6</v>
      </c>
    </row>
    <row r="1020" spans="1:3" x14ac:dyDescent="0.3">
      <c r="A1020">
        <v>927.37099999999998</v>
      </c>
      <c r="B1020">
        <v>1008</v>
      </c>
      <c r="C1020">
        <v>3.66</v>
      </c>
    </row>
    <row r="1021" spans="1:3" x14ac:dyDescent="0.3">
      <c r="A1021">
        <v>927.49900000000002</v>
      </c>
      <c r="B1021">
        <v>1009</v>
      </c>
      <c r="C1021">
        <v>4.29</v>
      </c>
    </row>
    <row r="1022" spans="1:3" x14ac:dyDescent="0.3">
      <c r="A1022">
        <v>927.62800000000004</v>
      </c>
      <c r="B1022">
        <v>1010</v>
      </c>
      <c r="C1022">
        <v>3.69</v>
      </c>
    </row>
    <row r="1023" spans="1:3" ht="15.6" customHeight="1" x14ac:dyDescent="0.3">
      <c r="A1023">
        <v>927.75599999999997</v>
      </c>
      <c r="B1023">
        <v>1011</v>
      </c>
      <c r="C1023">
        <v>2.2400000000000002</v>
      </c>
    </row>
    <row r="1024" spans="1:3" x14ac:dyDescent="0.3">
      <c r="A1024">
        <v>927.88400000000001</v>
      </c>
      <c r="B1024">
        <v>1012</v>
      </c>
      <c r="C1024">
        <v>4.01</v>
      </c>
    </row>
    <row r="1025" spans="1:3" x14ac:dyDescent="0.3">
      <c r="A1025">
        <v>928.01300000000003</v>
      </c>
      <c r="B1025">
        <v>1013</v>
      </c>
      <c r="C1025">
        <v>3.48</v>
      </c>
    </row>
    <row r="1026" spans="1:3" x14ac:dyDescent="0.3">
      <c r="A1026">
        <v>928.14099999999996</v>
      </c>
      <c r="B1026">
        <v>1014</v>
      </c>
      <c r="C1026">
        <v>2.81</v>
      </c>
    </row>
    <row r="1027" spans="1:3" x14ac:dyDescent="0.3">
      <c r="A1027">
        <v>928.26900000000001</v>
      </c>
      <c r="B1027">
        <v>1015</v>
      </c>
      <c r="C1027">
        <v>2.87</v>
      </c>
    </row>
    <row r="1028" spans="1:3" x14ac:dyDescent="0.3">
      <c r="A1028">
        <v>928.39700000000005</v>
      </c>
      <c r="B1028">
        <v>1016</v>
      </c>
      <c r="C1028">
        <v>3.8</v>
      </c>
    </row>
    <row r="1029" spans="1:3" x14ac:dyDescent="0.3">
      <c r="A1029">
        <v>928.52499999999998</v>
      </c>
      <c r="B1029">
        <v>1017</v>
      </c>
      <c r="C1029">
        <v>3.75</v>
      </c>
    </row>
    <row r="1030" spans="1:3" x14ac:dyDescent="0.3">
      <c r="A1030">
        <v>928.654</v>
      </c>
      <c r="B1030">
        <v>1018</v>
      </c>
      <c r="C1030">
        <v>3.88</v>
      </c>
    </row>
    <row r="1031" spans="1:3" x14ac:dyDescent="0.3">
      <c r="A1031">
        <v>928.78200000000004</v>
      </c>
      <c r="B1031">
        <v>1019</v>
      </c>
      <c r="C1031">
        <v>4.8099999999999996</v>
      </c>
    </row>
    <row r="1032" spans="1:3" x14ac:dyDescent="0.3">
      <c r="A1032">
        <v>928.91</v>
      </c>
      <c r="B1032">
        <v>1020</v>
      </c>
      <c r="C1032">
        <v>10.62</v>
      </c>
    </row>
    <row r="1033" spans="1:3" x14ac:dyDescent="0.3">
      <c r="A1033">
        <v>929.03800000000001</v>
      </c>
      <c r="B1033">
        <v>1021</v>
      </c>
      <c r="C1033">
        <v>19.53</v>
      </c>
    </row>
    <row r="1034" spans="1:3" x14ac:dyDescent="0.3">
      <c r="A1034">
        <v>929.16600000000005</v>
      </c>
      <c r="B1034">
        <v>1022</v>
      </c>
      <c r="C1034">
        <v>21.62</v>
      </c>
    </row>
    <row r="1035" spans="1:3" x14ac:dyDescent="0.3">
      <c r="A1035">
        <v>929.29399999999998</v>
      </c>
      <c r="B1035">
        <v>1023</v>
      </c>
      <c r="C1035">
        <v>18.11</v>
      </c>
    </row>
    <row r="1036" spans="1:3" x14ac:dyDescent="0.3">
      <c r="A1036">
        <v>929.42200000000003</v>
      </c>
      <c r="B1036">
        <v>1024</v>
      </c>
      <c r="C1036">
        <v>16.5</v>
      </c>
    </row>
    <row r="1037" spans="1:3" x14ac:dyDescent="0.3">
      <c r="A1037">
        <v>929.55</v>
      </c>
      <c r="B1037">
        <v>1025</v>
      </c>
      <c r="C1037">
        <v>14.2</v>
      </c>
    </row>
    <row r="1038" spans="1:3" x14ac:dyDescent="0.3">
      <c r="A1038">
        <v>929.67700000000002</v>
      </c>
      <c r="B1038">
        <v>1026</v>
      </c>
      <c r="C1038">
        <v>11.86</v>
      </c>
    </row>
    <row r="1039" spans="1:3" x14ac:dyDescent="0.3">
      <c r="A1039">
        <v>929.80499999999995</v>
      </c>
      <c r="B1039">
        <v>1027</v>
      </c>
      <c r="C1039">
        <v>9.06</v>
      </c>
    </row>
    <row r="1040" spans="1:3" x14ac:dyDescent="0.3">
      <c r="A1040">
        <v>929.93299999999999</v>
      </c>
      <c r="B1040">
        <v>1028</v>
      </c>
      <c r="C1040">
        <v>6.39</v>
      </c>
    </row>
    <row r="1041" spans="1:3" x14ac:dyDescent="0.3">
      <c r="A1041">
        <v>930.06100000000004</v>
      </c>
      <c r="B1041">
        <v>1029</v>
      </c>
      <c r="C1041">
        <v>4.08</v>
      </c>
    </row>
    <row r="1042" spans="1:3" x14ac:dyDescent="0.3">
      <c r="A1042">
        <v>930.18799999999999</v>
      </c>
      <c r="B1042">
        <v>1030</v>
      </c>
      <c r="C1042">
        <v>-0.52</v>
      </c>
    </row>
    <row r="1043" spans="1:3" x14ac:dyDescent="0.3">
      <c r="A1043">
        <v>930.31600000000003</v>
      </c>
      <c r="B1043">
        <v>1031</v>
      </c>
      <c r="C1043">
        <v>0.31</v>
      </c>
    </row>
    <row r="1044" spans="1:3" x14ac:dyDescent="0.3">
      <c r="A1044">
        <v>930.44399999999996</v>
      </c>
      <c r="B1044">
        <v>1032</v>
      </c>
      <c r="C1044">
        <v>0.02</v>
      </c>
    </row>
    <row r="1045" spans="1:3" x14ac:dyDescent="0.3">
      <c r="A1045">
        <v>930.57100000000003</v>
      </c>
      <c r="B1045">
        <v>1033</v>
      </c>
      <c r="C1045">
        <v>0.85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M149"/>
  <sheetViews>
    <sheetView topLeftCell="A82" zoomScaleNormal="100" workbookViewId="0">
      <selection activeCell="M19" sqref="M19"/>
    </sheetView>
  </sheetViews>
  <sheetFormatPr baseColWidth="10" defaultRowHeight="14.4" x14ac:dyDescent="0.3"/>
  <cols>
    <col min="1" max="1" width="6" customWidth="1"/>
    <col min="6" max="6" width="12.5546875" bestFit="1" customWidth="1"/>
    <col min="7" max="9" width="13.5546875" bestFit="1" customWidth="1"/>
    <col min="10" max="10" width="18.6640625" bestFit="1" customWidth="1"/>
  </cols>
  <sheetData>
    <row r="1" spans="2:10" x14ac:dyDescent="0.3">
      <c r="B1" t="s">
        <v>83</v>
      </c>
    </row>
    <row r="2" spans="2:10" x14ac:dyDescent="0.3">
      <c r="B2" t="s">
        <v>10</v>
      </c>
    </row>
    <row r="3" spans="2:10" x14ac:dyDescent="0.3">
      <c r="B3" t="s">
        <v>11</v>
      </c>
    </row>
    <row r="4" spans="2:10" x14ac:dyDescent="0.3">
      <c r="B4" t="s">
        <v>12</v>
      </c>
    </row>
    <row r="5" spans="2:10" x14ac:dyDescent="0.3">
      <c r="B5" t="s">
        <v>13</v>
      </c>
    </row>
    <row r="6" spans="2:10" ht="34.200000000000003" customHeight="1" x14ac:dyDescent="0.55000000000000004">
      <c r="F6" s="34" t="s">
        <v>88</v>
      </c>
      <c r="G6" s="35"/>
      <c r="H6" s="35"/>
      <c r="I6" s="35"/>
      <c r="J6" s="35"/>
    </row>
    <row r="10" spans="2:10" x14ac:dyDescent="0.3">
      <c r="B10" s="4" t="s">
        <v>14</v>
      </c>
    </row>
    <row r="11" spans="2:10" ht="15" thickBot="1" x14ac:dyDescent="0.35"/>
    <row r="12" spans="2:10" x14ac:dyDescent="0.3">
      <c r="B12" s="6" t="s">
        <v>15</v>
      </c>
      <c r="C12" s="7" t="s">
        <v>16</v>
      </c>
      <c r="D12" s="7" t="s">
        <v>17</v>
      </c>
      <c r="E12" s="7" t="s">
        <v>18</v>
      </c>
      <c r="F12" s="7" t="s">
        <v>19</v>
      </c>
      <c r="G12" s="7" t="s">
        <v>20</v>
      </c>
      <c r="H12" s="7" t="s">
        <v>21</v>
      </c>
      <c r="I12" s="7" t="s">
        <v>22</v>
      </c>
    </row>
    <row r="13" spans="2:10" x14ac:dyDescent="0.3">
      <c r="B13" s="8" t="s">
        <v>1</v>
      </c>
      <c r="C13" s="10">
        <v>12</v>
      </c>
      <c r="D13" s="10">
        <v>0</v>
      </c>
      <c r="E13" s="10">
        <v>12</v>
      </c>
      <c r="F13" s="13">
        <v>794.81759999999997</v>
      </c>
      <c r="G13" s="13">
        <v>922.44989999999996</v>
      </c>
      <c r="H13" s="13">
        <v>840.18629166666665</v>
      </c>
      <c r="I13" s="13">
        <v>42.474616248113023</v>
      </c>
    </row>
    <row r="14" spans="2:10" x14ac:dyDescent="0.3">
      <c r="B14" s="5" t="s">
        <v>0</v>
      </c>
      <c r="C14" s="11">
        <v>12</v>
      </c>
      <c r="D14" s="11">
        <v>0</v>
      </c>
      <c r="E14" s="11">
        <v>12</v>
      </c>
      <c r="F14" s="14">
        <v>103.47217108055962</v>
      </c>
      <c r="G14" s="14">
        <v>979.38141533386863</v>
      </c>
      <c r="H14" s="14">
        <v>402.9439178392318</v>
      </c>
      <c r="I14" s="14">
        <v>290.74294967498912</v>
      </c>
    </row>
    <row r="15" spans="2:10" x14ac:dyDescent="0.3">
      <c r="B15" s="5" t="s">
        <v>8</v>
      </c>
      <c r="C15" s="11">
        <v>12</v>
      </c>
      <c r="D15" s="11">
        <v>0</v>
      </c>
      <c r="E15" s="11">
        <v>12</v>
      </c>
      <c r="F15" s="14">
        <v>10706.490188124599</v>
      </c>
      <c r="G15" s="14">
        <v>959187.9567013717</v>
      </c>
      <c r="H15" s="14">
        <v>239850.97514386673</v>
      </c>
      <c r="I15" s="14">
        <v>318478.64814390859</v>
      </c>
    </row>
    <row r="16" spans="2:10" ht="15" thickBot="1" x14ac:dyDescent="0.35">
      <c r="B16" s="9" t="s">
        <v>9</v>
      </c>
      <c r="C16" s="12">
        <v>12</v>
      </c>
      <c r="D16" s="12">
        <v>0</v>
      </c>
      <c r="E16" s="12">
        <v>12</v>
      </c>
      <c r="F16" s="15">
        <v>1107823.7844179615</v>
      </c>
      <c r="G16" s="15">
        <v>939410858.60539091</v>
      </c>
      <c r="H16" s="15">
        <v>179263160.44753528</v>
      </c>
      <c r="I16" s="15">
        <v>314985288.5525791</v>
      </c>
    </row>
    <row r="19" spans="2:6" x14ac:dyDescent="0.3">
      <c r="B19" s="4" t="s">
        <v>23</v>
      </c>
    </row>
    <row r="20" spans="2:6" ht="15" thickBot="1" x14ac:dyDescent="0.35"/>
    <row r="21" spans="2:6" x14ac:dyDescent="0.3">
      <c r="B21" s="6"/>
      <c r="C21" s="7" t="s">
        <v>0</v>
      </c>
      <c r="D21" s="7" t="s">
        <v>8</v>
      </c>
      <c r="E21" s="7" t="s">
        <v>9</v>
      </c>
      <c r="F21" s="16" t="s">
        <v>1</v>
      </c>
    </row>
    <row r="22" spans="2:6" x14ac:dyDescent="0.3">
      <c r="B22" s="17" t="s">
        <v>0</v>
      </c>
      <c r="C22" s="22">
        <v>1</v>
      </c>
      <c r="D22" s="19">
        <v>0.97334483232919611</v>
      </c>
      <c r="E22" s="19">
        <v>0.93238258466016699</v>
      </c>
      <c r="F22" s="13">
        <v>0.99951458019084671</v>
      </c>
    </row>
    <row r="23" spans="2:6" x14ac:dyDescent="0.3">
      <c r="B23" s="5" t="s">
        <v>8</v>
      </c>
      <c r="C23" s="14">
        <v>0.97334483232919611</v>
      </c>
      <c r="D23" s="23">
        <v>1</v>
      </c>
      <c r="E23" s="14">
        <v>0.98999503306573833</v>
      </c>
      <c r="F23" s="20">
        <v>0.96572741969131459</v>
      </c>
    </row>
    <row r="24" spans="2:6" x14ac:dyDescent="0.3">
      <c r="B24" s="5" t="s">
        <v>9</v>
      </c>
      <c r="C24" s="14">
        <v>0.93238258466016699</v>
      </c>
      <c r="D24" s="14">
        <v>0.98999503306573833</v>
      </c>
      <c r="E24" s="23">
        <v>1</v>
      </c>
      <c r="F24" s="20">
        <v>0.92072926545591349</v>
      </c>
    </row>
    <row r="25" spans="2:6" ht="15" thickBot="1" x14ac:dyDescent="0.35">
      <c r="B25" s="18" t="s">
        <v>1</v>
      </c>
      <c r="C25" s="21">
        <v>0.99951458019084671</v>
      </c>
      <c r="D25" s="21">
        <v>0.96572741969131459</v>
      </c>
      <c r="E25" s="21">
        <v>0.92072926545591349</v>
      </c>
      <c r="F25" s="24">
        <v>1</v>
      </c>
    </row>
    <row r="28" spans="2:6" x14ac:dyDescent="0.3">
      <c r="B28" s="25" t="s">
        <v>24</v>
      </c>
    </row>
    <row r="30" spans="2:6" x14ac:dyDescent="0.3">
      <c r="B30" s="4" t="s">
        <v>25</v>
      </c>
    </row>
    <row r="31" spans="2:6" ht="15" thickBot="1" x14ac:dyDescent="0.35"/>
    <row r="32" spans="2:6" x14ac:dyDescent="0.3">
      <c r="B32" s="26" t="s">
        <v>16</v>
      </c>
      <c r="C32" s="27">
        <v>12</v>
      </c>
    </row>
    <row r="33" spans="2:3" x14ac:dyDescent="0.3">
      <c r="B33" s="5" t="s">
        <v>26</v>
      </c>
      <c r="C33" s="14">
        <v>12</v>
      </c>
    </row>
    <row r="34" spans="2:3" x14ac:dyDescent="0.3">
      <c r="B34" s="5" t="s">
        <v>27</v>
      </c>
      <c r="C34" s="14">
        <v>8</v>
      </c>
    </row>
    <row r="35" spans="2:3" x14ac:dyDescent="0.3">
      <c r="B35" s="5" t="s">
        <v>28</v>
      </c>
      <c r="C35" s="14">
        <v>0.99999993301075418</v>
      </c>
    </row>
    <row r="36" spans="2:3" x14ac:dyDescent="0.3">
      <c r="B36" s="5" t="s">
        <v>29</v>
      </c>
      <c r="C36" s="14">
        <v>0.99999990788978699</v>
      </c>
    </row>
    <row r="37" spans="2:3" x14ac:dyDescent="0.3">
      <c r="B37" s="5" t="s">
        <v>6</v>
      </c>
      <c r="C37" s="14">
        <v>1.661753928852991E-4</v>
      </c>
    </row>
    <row r="38" spans="2:3" x14ac:dyDescent="0.3">
      <c r="B38" s="5" t="s">
        <v>7</v>
      </c>
      <c r="C38" s="14">
        <v>1.2890903493754777E-2</v>
      </c>
    </row>
    <row r="39" spans="2:3" x14ac:dyDescent="0.3">
      <c r="B39" s="5" t="s">
        <v>30</v>
      </c>
      <c r="C39" s="14">
        <v>1.1054904531343081E-3</v>
      </c>
    </row>
    <row r="40" spans="2:3" x14ac:dyDescent="0.3">
      <c r="B40" s="5" t="s">
        <v>31</v>
      </c>
      <c r="C40" s="14">
        <v>1.8426508299491149</v>
      </c>
    </row>
    <row r="41" spans="2:3" x14ac:dyDescent="0.3">
      <c r="B41" s="5" t="s">
        <v>32</v>
      </c>
      <c r="C41" s="14">
        <v>4</v>
      </c>
    </row>
    <row r="42" spans="2:3" x14ac:dyDescent="0.3">
      <c r="B42" s="5" t="s">
        <v>33</v>
      </c>
      <c r="C42" s="14">
        <v>-101.29518222233378</v>
      </c>
    </row>
    <row r="43" spans="2:3" x14ac:dyDescent="0.3">
      <c r="B43" s="5" t="s">
        <v>34</v>
      </c>
      <c r="C43" s="14">
        <v>-99.355555623181772</v>
      </c>
    </row>
    <row r="44" spans="2:3" ht="15" thickBot="1" x14ac:dyDescent="0.35">
      <c r="B44" s="9" t="s">
        <v>35</v>
      </c>
      <c r="C44" s="15">
        <v>1.3397849166993341E-7</v>
      </c>
    </row>
    <row r="47" spans="2:3" x14ac:dyDescent="0.3">
      <c r="B47" s="4" t="s">
        <v>36</v>
      </c>
    </row>
    <row r="48" spans="2:3" ht="15" thickBot="1" x14ac:dyDescent="0.35"/>
    <row r="49" spans="2:8" x14ac:dyDescent="0.3">
      <c r="B49" s="6" t="s">
        <v>37</v>
      </c>
      <c r="C49" s="7" t="s">
        <v>27</v>
      </c>
      <c r="D49" s="7" t="s">
        <v>38</v>
      </c>
      <c r="E49" s="7" t="s">
        <v>39</v>
      </c>
      <c r="F49" s="7" t="s">
        <v>40</v>
      </c>
      <c r="G49" s="7" t="s">
        <v>41</v>
      </c>
    </row>
    <row r="50" spans="2:8" x14ac:dyDescent="0.3">
      <c r="B50" s="17" t="s">
        <v>42</v>
      </c>
      <c r="C50" s="28">
        <v>3</v>
      </c>
      <c r="D50" s="19">
        <v>19845.021950265993</v>
      </c>
      <c r="E50" s="19">
        <v>6615.007316755331</v>
      </c>
      <c r="F50" s="19">
        <v>39807381.838544972</v>
      </c>
      <c r="G50" s="29" t="s">
        <v>45</v>
      </c>
    </row>
    <row r="51" spans="2:8" x14ac:dyDescent="0.3">
      <c r="B51" s="5" t="s">
        <v>43</v>
      </c>
      <c r="C51" s="11">
        <v>8</v>
      </c>
      <c r="D51" s="14">
        <v>1.3294031430823928E-3</v>
      </c>
      <c r="E51" s="14">
        <v>1.661753928852991E-4</v>
      </c>
      <c r="F51" s="14"/>
      <c r="G51" s="14"/>
    </row>
    <row r="52" spans="2:8" ht="15" thickBot="1" x14ac:dyDescent="0.35">
      <c r="B52" s="9" t="s">
        <v>44</v>
      </c>
      <c r="C52" s="12">
        <v>11</v>
      </c>
      <c r="D52" s="15">
        <v>19845.023279669134</v>
      </c>
      <c r="E52" s="15"/>
      <c r="F52" s="15"/>
      <c r="G52" s="15"/>
    </row>
    <row r="53" spans="2:8" x14ac:dyDescent="0.3">
      <c r="B53" s="30" t="s">
        <v>46</v>
      </c>
    </row>
    <row r="56" spans="2:8" x14ac:dyDescent="0.3">
      <c r="B56" s="4" t="s">
        <v>47</v>
      </c>
    </row>
    <row r="57" spans="2:8" ht="15" thickBot="1" x14ac:dyDescent="0.35"/>
    <row r="58" spans="2:8" x14ac:dyDescent="0.3">
      <c r="B58" s="6" t="s">
        <v>37</v>
      </c>
      <c r="C58" s="7" t="s">
        <v>48</v>
      </c>
      <c r="D58" s="7" t="s">
        <v>49</v>
      </c>
      <c r="E58" s="7" t="s">
        <v>50</v>
      </c>
      <c r="F58" s="7" t="s">
        <v>51</v>
      </c>
      <c r="G58" s="7" t="s">
        <v>52</v>
      </c>
      <c r="H58" s="7" t="s">
        <v>53</v>
      </c>
    </row>
    <row r="59" spans="2:8" x14ac:dyDescent="0.3">
      <c r="B59" s="17" t="s">
        <v>54</v>
      </c>
      <c r="C59" s="19">
        <v>777.90448581821829</v>
      </c>
      <c r="D59" s="19">
        <v>2.5187996949346574E-2</v>
      </c>
      <c r="E59" s="19">
        <v>30883.936002636314</v>
      </c>
      <c r="F59" s="29" t="s">
        <v>45</v>
      </c>
      <c r="G59" s="19">
        <v>777.84640219362416</v>
      </c>
      <c r="H59" s="19">
        <v>777.96256944281242</v>
      </c>
    </row>
    <row r="60" spans="2:8" x14ac:dyDescent="0.3">
      <c r="B60" s="5" t="s">
        <v>0</v>
      </c>
      <c r="C60" s="14">
        <v>0.16539724164398059</v>
      </c>
      <c r="D60" s="14">
        <v>2.2181361855925044E-4</v>
      </c>
      <c r="E60" s="14">
        <v>745.65864223435858</v>
      </c>
      <c r="F60" s="31" t="s">
        <v>45</v>
      </c>
      <c r="G60" s="14">
        <v>0.16488573852699354</v>
      </c>
      <c r="H60" s="14">
        <v>0.16590874476096765</v>
      </c>
    </row>
    <row r="61" spans="2:8" x14ac:dyDescent="0.3">
      <c r="B61" s="5" t="s">
        <v>8</v>
      </c>
      <c r="C61" s="14">
        <v>-1.8267833241535255E-5</v>
      </c>
      <c r="D61" s="14">
        <v>5.1875117466042665E-7</v>
      </c>
      <c r="E61" s="14">
        <v>-35.215020483555222</v>
      </c>
      <c r="F61" s="31" t="s">
        <v>45</v>
      </c>
      <c r="G61" s="14">
        <v>-1.9464075584557244E-5</v>
      </c>
      <c r="H61" s="14">
        <v>-1.7071590898513266E-5</v>
      </c>
    </row>
    <row r="62" spans="2:8" ht="15" thickBot="1" x14ac:dyDescent="0.35">
      <c r="B62" s="9" t="s">
        <v>9</v>
      </c>
      <c r="C62" s="15">
        <v>9.7905879404086279E-11</v>
      </c>
      <c r="D62" s="15">
        <v>3.3278634981276417E-10</v>
      </c>
      <c r="E62" s="15">
        <v>0.29420040653461638</v>
      </c>
      <c r="F62" s="15">
        <v>0.77609376463483715</v>
      </c>
      <c r="G62" s="15">
        <v>-6.6950081241949885E-10</v>
      </c>
      <c r="H62" s="15">
        <v>8.6531257122767133E-10</v>
      </c>
    </row>
    <row r="65" spans="2:10" x14ac:dyDescent="0.3">
      <c r="B65" s="4" t="s">
        <v>55</v>
      </c>
      <c r="J65" s="32">
        <v>777.90448581821795</v>
      </c>
    </row>
    <row r="66" spans="2:10" x14ac:dyDescent="0.3">
      <c r="J66" s="32">
        <v>0.16539724164398101</v>
      </c>
    </row>
    <row r="67" spans="2:10" x14ac:dyDescent="0.3">
      <c r="B67" s="4" t="s">
        <v>56</v>
      </c>
      <c r="J67" s="32">
        <v>1.8267833241535299E-5</v>
      </c>
    </row>
    <row r="68" spans="2:10" x14ac:dyDescent="0.3">
      <c r="J68" s="32">
        <v>9.7905879404086305E-11</v>
      </c>
    </row>
    <row r="70" spans="2:10" x14ac:dyDescent="0.3">
      <c r="B70" s="4" t="s">
        <v>57</v>
      </c>
    </row>
    <row r="71" spans="2:10" ht="15" thickBot="1" x14ac:dyDescent="0.35"/>
    <row r="72" spans="2:10" x14ac:dyDescent="0.3">
      <c r="B72" s="6" t="s">
        <v>37</v>
      </c>
      <c r="C72" s="7" t="s">
        <v>48</v>
      </c>
      <c r="D72" s="7" t="s">
        <v>49</v>
      </c>
      <c r="E72" s="7" t="s">
        <v>50</v>
      </c>
      <c r="F72" s="7" t="s">
        <v>51</v>
      </c>
      <c r="G72" s="7" t="s">
        <v>52</v>
      </c>
      <c r="H72" s="7" t="s">
        <v>53</v>
      </c>
    </row>
    <row r="73" spans="2:10" x14ac:dyDescent="0.3">
      <c r="B73" s="17" t="s">
        <v>0</v>
      </c>
      <c r="C73" s="19">
        <v>1.1321604796326847</v>
      </c>
      <c r="D73" s="19">
        <v>1.518336160149874E-3</v>
      </c>
      <c r="E73" s="19">
        <v>745.65864223435869</v>
      </c>
      <c r="F73" s="29" t="s">
        <v>45</v>
      </c>
      <c r="G73" s="19">
        <v>1.1286591902006142</v>
      </c>
      <c r="H73" s="19">
        <v>1.1356617690647552</v>
      </c>
    </row>
    <row r="74" spans="2:10" x14ac:dyDescent="0.3">
      <c r="B74" s="5" t="s">
        <v>8</v>
      </c>
      <c r="C74" s="14">
        <v>-0.136973923467548</v>
      </c>
      <c r="D74" s="14">
        <v>3.8896448613884049E-3</v>
      </c>
      <c r="E74" s="14">
        <v>-35.215020483555222</v>
      </c>
      <c r="F74" s="31" t="s">
        <v>45</v>
      </c>
      <c r="G74" s="14">
        <v>-0.14594346052075377</v>
      </c>
      <c r="H74" s="14">
        <v>-0.12800438641434222</v>
      </c>
    </row>
    <row r="75" spans="2:10" ht="15" thickBot="1" x14ac:dyDescent="0.35">
      <c r="B75" s="9" t="s">
        <v>9</v>
      </c>
      <c r="C75" s="15">
        <v>7.2605509829556567E-4</v>
      </c>
      <c r="D75" s="15">
        <v>2.4678929130240207E-3</v>
      </c>
      <c r="E75" s="15">
        <v>0.29420040653461643</v>
      </c>
      <c r="F75" s="15">
        <v>0.77609376463483715</v>
      </c>
      <c r="G75" s="15">
        <v>-4.9649161125854937E-3</v>
      </c>
      <c r="H75" s="15">
        <v>6.4170263091766254E-3</v>
      </c>
    </row>
    <row r="94" spans="6:6" x14ac:dyDescent="0.3">
      <c r="F94" t="s">
        <v>58</v>
      </c>
    </row>
    <row r="97" spans="2:13" x14ac:dyDescent="0.3">
      <c r="B97" s="4" t="s">
        <v>59</v>
      </c>
    </row>
    <row r="98" spans="2:13" ht="15" thickBot="1" x14ac:dyDescent="0.35"/>
    <row r="99" spans="2:13" x14ac:dyDescent="0.3">
      <c r="B99" s="6" t="s">
        <v>60</v>
      </c>
      <c r="C99" s="7" t="s">
        <v>61</v>
      </c>
      <c r="D99" s="7" t="s">
        <v>1</v>
      </c>
      <c r="E99" s="7" t="s">
        <v>74</v>
      </c>
      <c r="F99" s="7" t="s">
        <v>75</v>
      </c>
      <c r="G99" s="7" t="s">
        <v>76</v>
      </c>
      <c r="H99" s="7" t="s">
        <v>77</v>
      </c>
      <c r="I99" s="7" t="s">
        <v>78</v>
      </c>
      <c r="J99" s="7" t="s">
        <v>79</v>
      </c>
      <c r="K99" s="7" t="s">
        <v>80</v>
      </c>
      <c r="L99" s="7" t="s">
        <v>81</v>
      </c>
      <c r="M99" s="7" t="s">
        <v>82</v>
      </c>
    </row>
    <row r="100" spans="2:13" x14ac:dyDescent="0.3">
      <c r="B100" s="17" t="s">
        <v>62</v>
      </c>
      <c r="C100" s="28">
        <v>1</v>
      </c>
      <c r="D100" s="19">
        <v>794.81759999999997</v>
      </c>
      <c r="E100" s="19">
        <v>794.82302158695995</v>
      </c>
      <c r="F100" s="19">
        <v>-5.4215869599829603E-3</v>
      </c>
      <c r="G100" s="19">
        <v>-0.42057462943614021</v>
      </c>
      <c r="H100" s="19">
        <v>8.9044057048308905E-3</v>
      </c>
      <c r="I100" s="19">
        <v>794.80248799076992</v>
      </c>
      <c r="J100" s="19">
        <v>794.84355518314999</v>
      </c>
      <c r="K100" s="19">
        <v>1.5667285464991184E-2</v>
      </c>
      <c r="L100" s="19">
        <v>794.78689276221905</v>
      </c>
      <c r="M100" s="19">
        <v>794.85915041170085</v>
      </c>
    </row>
    <row r="101" spans="2:13" x14ac:dyDescent="0.3">
      <c r="B101" s="5" t="s">
        <v>63</v>
      </c>
      <c r="C101" s="11">
        <v>1</v>
      </c>
      <c r="D101" s="14">
        <v>800.61569999999995</v>
      </c>
      <c r="E101" s="14">
        <v>800.61944618391772</v>
      </c>
      <c r="F101" s="14">
        <v>-3.7461839177694856E-3</v>
      </c>
      <c r="G101" s="14">
        <v>-0.29060677706449278</v>
      </c>
      <c r="H101" s="14">
        <v>6.2137627371419528E-3</v>
      </c>
      <c r="I101" s="14">
        <v>800.60511722148112</v>
      </c>
      <c r="J101" s="14">
        <v>800.63377514635431</v>
      </c>
      <c r="K101" s="14">
        <v>1.4310354301651408E-2</v>
      </c>
      <c r="L101" s="14">
        <v>800.58644644802223</v>
      </c>
      <c r="M101" s="14">
        <v>800.6524459198132</v>
      </c>
    </row>
    <row r="102" spans="2:13" x14ac:dyDescent="0.3">
      <c r="B102" s="5" t="s">
        <v>64</v>
      </c>
      <c r="C102" s="11">
        <v>1</v>
      </c>
      <c r="D102" s="14">
        <v>801.47860000000003</v>
      </c>
      <c r="E102" s="14">
        <v>801.48893977366254</v>
      </c>
      <c r="F102" s="14">
        <v>-1.0339773662508378E-2</v>
      </c>
      <c r="G102" s="14">
        <v>-0.80209844620415172</v>
      </c>
      <c r="H102" s="14">
        <v>5.965538106902135E-3</v>
      </c>
      <c r="I102" s="14">
        <v>801.47518321824452</v>
      </c>
      <c r="J102" s="14">
        <v>801.50269632908055</v>
      </c>
      <c r="K102" s="14">
        <v>1.42043316558788E-2</v>
      </c>
      <c r="L102" s="14">
        <v>801.45618452642441</v>
      </c>
      <c r="M102" s="14">
        <v>801.52169502090067</v>
      </c>
    </row>
    <row r="103" spans="2:13" x14ac:dyDescent="0.3">
      <c r="B103" s="5" t="s">
        <v>65</v>
      </c>
      <c r="C103" s="11">
        <v>1</v>
      </c>
      <c r="D103" s="14">
        <v>810.36929999999995</v>
      </c>
      <c r="E103" s="14">
        <v>810.35231015507316</v>
      </c>
      <c r="F103" s="14">
        <v>1.6989844926797559E-2</v>
      </c>
      <c r="G103" s="14">
        <v>1.3179716173523901</v>
      </c>
      <c r="H103" s="14">
        <v>5.4165989658148611E-3</v>
      </c>
      <c r="I103" s="14">
        <v>810.33981945557287</v>
      </c>
      <c r="J103" s="14">
        <v>810.36480085457345</v>
      </c>
      <c r="K103" s="14">
        <v>1.3982665598581899E-2</v>
      </c>
      <c r="L103" s="14">
        <v>810.32006607067513</v>
      </c>
      <c r="M103" s="14">
        <v>810.38455423947119</v>
      </c>
    </row>
    <row r="104" spans="2:13" x14ac:dyDescent="0.3">
      <c r="B104" s="5" t="s">
        <v>66</v>
      </c>
      <c r="C104" s="11">
        <v>1</v>
      </c>
      <c r="D104" s="14">
        <v>811.53110000000004</v>
      </c>
      <c r="E104" s="14">
        <v>811.52128252637624</v>
      </c>
      <c r="F104" s="14">
        <v>9.8174736237979232E-3</v>
      </c>
      <c r="G104" s="14">
        <v>0.76158150036218719</v>
      </c>
      <c r="H104" s="14">
        <v>5.5097668407394808E-3</v>
      </c>
      <c r="I104" s="14">
        <v>811.50857698137315</v>
      </c>
      <c r="J104" s="14">
        <v>811.53398807137933</v>
      </c>
      <c r="K104" s="14">
        <v>1.4019020062922065E-2</v>
      </c>
      <c r="L104" s="14">
        <v>811.4889546084338</v>
      </c>
      <c r="M104" s="14">
        <v>811.55361044431868</v>
      </c>
    </row>
    <row r="105" spans="2:13" x14ac:dyDescent="0.3">
      <c r="B105" s="5" t="s">
        <v>67</v>
      </c>
      <c r="C105" s="11">
        <v>1</v>
      </c>
      <c r="D105" s="14">
        <v>826.45219999999995</v>
      </c>
      <c r="E105" s="14">
        <v>826.43957622322318</v>
      </c>
      <c r="F105" s="14">
        <v>1.2623776776763407E-2</v>
      </c>
      <c r="G105" s="14">
        <v>0.97927789024867151</v>
      </c>
      <c r="H105" s="14">
        <v>6.4574922340815384E-3</v>
      </c>
      <c r="I105" s="14">
        <v>826.42468521956391</v>
      </c>
      <c r="J105" s="14">
        <v>826.45446722688246</v>
      </c>
      <c r="K105" s="14">
        <v>1.4417856943336707E-2</v>
      </c>
      <c r="L105" s="14">
        <v>826.40632858579363</v>
      </c>
      <c r="M105" s="14">
        <v>826.47282386065274</v>
      </c>
    </row>
    <row r="106" spans="2:13" x14ac:dyDescent="0.3">
      <c r="B106" s="5" t="s">
        <v>68</v>
      </c>
      <c r="C106" s="11">
        <v>1</v>
      </c>
      <c r="D106" s="14">
        <v>840.82100000000003</v>
      </c>
      <c r="E106" s="14">
        <v>840.83116150089438</v>
      </c>
      <c r="F106" s="14">
        <v>-1.0161500894355413E-2</v>
      </c>
      <c r="G106" s="14">
        <v>-0.78826909993378891</v>
      </c>
      <c r="H106" s="14">
        <v>5.9624515561848704E-3</v>
      </c>
      <c r="I106" s="14">
        <v>840.81741206307504</v>
      </c>
      <c r="J106" s="14">
        <v>840.84491093871372</v>
      </c>
      <c r="K106" s="14">
        <v>1.4203035641902419E-2</v>
      </c>
      <c r="L106" s="14">
        <v>840.79840924226983</v>
      </c>
      <c r="M106" s="14">
        <v>840.86391375951894</v>
      </c>
    </row>
    <row r="107" spans="2:13" x14ac:dyDescent="0.3">
      <c r="B107" s="5" t="s">
        <v>69</v>
      </c>
      <c r="C107" s="11">
        <v>1</v>
      </c>
      <c r="D107" s="14">
        <v>842.46479999999997</v>
      </c>
      <c r="E107" s="14">
        <v>842.476537472328</v>
      </c>
      <c r="F107" s="14">
        <v>-1.1737472328036347E-2</v>
      </c>
      <c r="G107" s="14">
        <v>-0.91052363658782876</v>
      </c>
      <c r="H107" s="14">
        <v>5.9150858518976094E-3</v>
      </c>
      <c r="I107" s="14">
        <v>842.4628972600176</v>
      </c>
      <c r="J107" s="14">
        <v>842.49017768463841</v>
      </c>
      <c r="K107" s="14">
        <v>1.4183216614034292E-2</v>
      </c>
      <c r="L107" s="14">
        <v>842.44383091646318</v>
      </c>
      <c r="M107" s="14">
        <v>842.50924402819282</v>
      </c>
    </row>
    <row r="108" spans="2:13" x14ac:dyDescent="0.3">
      <c r="B108" s="5" t="s">
        <v>70</v>
      </c>
      <c r="C108" s="11">
        <v>1</v>
      </c>
      <c r="D108" s="14">
        <v>852.14419999999996</v>
      </c>
      <c r="E108" s="14">
        <v>852.1473589906625</v>
      </c>
      <c r="F108" s="14">
        <v>-3.1589906625413278E-3</v>
      </c>
      <c r="G108" s="14">
        <v>-0.24505579954669243</v>
      </c>
      <c r="H108" s="14">
        <v>6.2823186454380054E-3</v>
      </c>
      <c r="I108" s="14">
        <v>852.13287193801932</v>
      </c>
      <c r="J108" s="14">
        <v>852.16184604330567</v>
      </c>
      <c r="K108" s="14">
        <v>1.4340255243478657E-2</v>
      </c>
      <c r="L108" s="14">
        <v>852.11429030307215</v>
      </c>
      <c r="M108" s="14">
        <v>852.18042767825284</v>
      </c>
    </row>
    <row r="109" spans="2:13" x14ac:dyDescent="0.3">
      <c r="B109" s="5" t="s">
        <v>71</v>
      </c>
      <c r="C109" s="11">
        <v>1</v>
      </c>
      <c r="D109" s="14">
        <v>866.7944</v>
      </c>
      <c r="E109" s="14">
        <v>866.79403101613957</v>
      </c>
      <c r="F109" s="14">
        <v>3.6898386042594211E-4</v>
      </c>
      <c r="G109" s="14">
        <v>2.8623584111439726E-2</v>
      </c>
      <c r="H109" s="14">
        <v>9.146432470015689E-3</v>
      </c>
      <c r="I109" s="14">
        <v>866.77293930523331</v>
      </c>
      <c r="J109" s="14">
        <v>866.81512272704583</v>
      </c>
      <c r="K109" s="14">
        <v>1.5806094388363508E-2</v>
      </c>
      <c r="L109" s="14">
        <v>866.75758209745027</v>
      </c>
      <c r="M109" s="14">
        <v>866.83047993482887</v>
      </c>
    </row>
    <row r="110" spans="2:13" x14ac:dyDescent="0.3">
      <c r="B110" s="5" t="s">
        <v>72</v>
      </c>
      <c r="C110" s="11">
        <v>1</v>
      </c>
      <c r="D110" s="14">
        <v>912.29669999999999</v>
      </c>
      <c r="E110" s="14">
        <v>912.28067593301989</v>
      </c>
      <c r="F110" s="14">
        <v>1.6024066980094176E-2</v>
      </c>
      <c r="G110" s="14">
        <v>1.2430522800715493</v>
      </c>
      <c r="H110" s="14">
        <v>9.2398921176739257E-3</v>
      </c>
      <c r="I110" s="14">
        <v>912.25936870378166</v>
      </c>
      <c r="J110" s="14">
        <v>912.30198316225813</v>
      </c>
      <c r="K110" s="14">
        <v>1.5860359366406295E-2</v>
      </c>
      <c r="L110" s="14">
        <v>912.24410187906801</v>
      </c>
      <c r="M110" s="14">
        <v>912.31724998697177</v>
      </c>
    </row>
    <row r="111" spans="2:13" ht="15" thickBot="1" x14ac:dyDescent="0.35">
      <c r="B111" s="9" t="s">
        <v>73</v>
      </c>
      <c r="C111" s="12">
        <v>1</v>
      </c>
      <c r="D111" s="15">
        <v>922.44989999999996</v>
      </c>
      <c r="E111" s="15">
        <v>922.46115863774173</v>
      </c>
      <c r="F111" s="15">
        <v>-1.1258637741775601E-2</v>
      </c>
      <c r="G111" s="15">
        <v>-0.8733784833025896</v>
      </c>
      <c r="H111" s="15">
        <v>1.1435861460543701E-2</v>
      </c>
      <c r="I111" s="15">
        <v>922.43478749416408</v>
      </c>
      <c r="J111" s="15">
        <v>922.48752978131938</v>
      </c>
      <c r="K111" s="15">
        <v>1.7232362584104589E-2</v>
      </c>
      <c r="L111" s="15">
        <v>922.42142073872515</v>
      </c>
      <c r="M111" s="15">
        <v>922.50089653675832</v>
      </c>
    </row>
    <row r="130" spans="6:6" x14ac:dyDescent="0.3">
      <c r="F130" t="s">
        <v>58</v>
      </c>
    </row>
    <row r="149" spans="6:6" x14ac:dyDescent="0.3">
      <c r="F149" t="s">
        <v>58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M149"/>
  <sheetViews>
    <sheetView tabSelected="1" topLeftCell="A43" zoomScaleNormal="100" workbookViewId="0">
      <selection activeCell="J82" sqref="J82"/>
    </sheetView>
  </sheetViews>
  <sheetFormatPr baseColWidth="10" defaultRowHeight="14.4" x14ac:dyDescent="0.3"/>
  <cols>
    <col min="1" max="1" width="6" customWidth="1"/>
    <col min="6" max="6" width="12.5546875" bestFit="1" customWidth="1"/>
    <col min="7" max="9" width="13.5546875" bestFit="1" customWidth="1"/>
    <col min="11" max="11" width="28.33203125" customWidth="1"/>
  </cols>
  <sheetData>
    <row r="1" spans="2:9" x14ac:dyDescent="0.3">
      <c r="B1" t="s">
        <v>87</v>
      </c>
    </row>
    <row r="2" spans="2:9" x14ac:dyDescent="0.3">
      <c r="B2" t="s">
        <v>84</v>
      </c>
    </row>
    <row r="3" spans="2:9" x14ac:dyDescent="0.3">
      <c r="B3" t="s">
        <v>85</v>
      </c>
    </row>
    <row r="4" spans="2:9" x14ac:dyDescent="0.3">
      <c r="B4" t="s">
        <v>12</v>
      </c>
    </row>
    <row r="5" spans="2:9" x14ac:dyDescent="0.3">
      <c r="B5" t="s">
        <v>13</v>
      </c>
    </row>
    <row r="6" spans="2:9" ht="34.200000000000003" customHeight="1" x14ac:dyDescent="0.3"/>
    <row r="10" spans="2:9" x14ac:dyDescent="0.3">
      <c r="B10" s="4" t="s">
        <v>14</v>
      </c>
    </row>
    <row r="11" spans="2:9" ht="15" thickBot="1" x14ac:dyDescent="0.35"/>
    <row r="12" spans="2:9" x14ac:dyDescent="0.3">
      <c r="B12" s="6" t="s">
        <v>15</v>
      </c>
      <c r="C12" s="7" t="s">
        <v>16</v>
      </c>
      <c r="D12" s="7" t="s">
        <v>17</v>
      </c>
      <c r="E12" s="7" t="s">
        <v>18</v>
      </c>
      <c r="F12" s="7" t="s">
        <v>19</v>
      </c>
      <c r="G12" s="7" t="s">
        <v>20</v>
      </c>
      <c r="H12" s="7" t="s">
        <v>21</v>
      </c>
      <c r="I12" s="7" t="s">
        <v>22</v>
      </c>
    </row>
    <row r="13" spans="2:9" x14ac:dyDescent="0.3">
      <c r="B13" s="8" t="s">
        <v>1</v>
      </c>
      <c r="C13" s="10">
        <v>12</v>
      </c>
      <c r="D13" s="10">
        <v>0</v>
      </c>
      <c r="E13" s="10">
        <v>12</v>
      </c>
      <c r="F13" s="13">
        <v>794.81759999999997</v>
      </c>
      <c r="G13" s="13">
        <v>922.44989999999996</v>
      </c>
      <c r="H13" s="13">
        <v>840.18629166666665</v>
      </c>
      <c r="I13" s="13">
        <v>42.474616248113023</v>
      </c>
    </row>
    <row r="14" spans="2:9" x14ac:dyDescent="0.3">
      <c r="B14" s="5" t="s">
        <v>0</v>
      </c>
      <c r="C14" s="11">
        <v>12</v>
      </c>
      <c r="D14" s="11">
        <v>0</v>
      </c>
      <c r="E14" s="11">
        <v>12</v>
      </c>
      <c r="F14" s="14">
        <v>93.472176136211388</v>
      </c>
      <c r="G14" s="14">
        <v>969.38163234304807</v>
      </c>
      <c r="H14" s="14">
        <v>392.94398215881802</v>
      </c>
      <c r="I14" s="14">
        <v>290.74305508149905</v>
      </c>
    </row>
    <row r="15" spans="2:9" x14ac:dyDescent="0.3">
      <c r="B15" s="5" t="s">
        <v>8</v>
      </c>
      <c r="C15" s="11">
        <v>12</v>
      </c>
      <c r="D15" s="11">
        <v>0</v>
      </c>
      <c r="E15" s="11">
        <v>12</v>
      </c>
      <c r="F15" s="14">
        <v>8737.0477116389266</v>
      </c>
      <c r="G15" s="14">
        <v>939700.74912407238</v>
      </c>
      <c r="H15" s="14">
        <v>231892.20351977611</v>
      </c>
      <c r="I15" s="14">
        <v>312821.8467458064</v>
      </c>
    </row>
    <row r="16" spans="2:9" ht="15" thickBot="1" x14ac:dyDescent="0.35">
      <c r="B16" s="9" t="s">
        <v>9</v>
      </c>
      <c r="C16" s="12">
        <v>12</v>
      </c>
      <c r="D16" s="12">
        <v>0</v>
      </c>
      <c r="E16" s="12">
        <v>12</v>
      </c>
      <c r="F16" s="15">
        <v>816670.86261279637</v>
      </c>
      <c r="G16" s="15">
        <v>910928646.09987843</v>
      </c>
      <c r="H16" s="15">
        <v>172187658.07670352</v>
      </c>
      <c r="I16" s="15">
        <v>305610991.36723047</v>
      </c>
    </row>
    <row r="19" spans="2:6" x14ac:dyDescent="0.3">
      <c r="B19" s="4" t="s">
        <v>23</v>
      </c>
    </row>
    <row r="20" spans="2:6" ht="15" thickBot="1" x14ac:dyDescent="0.35"/>
    <row r="21" spans="2:6" x14ac:dyDescent="0.3">
      <c r="B21" s="6"/>
      <c r="C21" s="7" t="s">
        <v>0</v>
      </c>
      <c r="D21" s="7" t="s">
        <v>8</v>
      </c>
      <c r="E21" s="7" t="s">
        <v>9</v>
      </c>
      <c r="F21" s="16" t="s">
        <v>1</v>
      </c>
    </row>
    <row r="22" spans="2:6" x14ac:dyDescent="0.3">
      <c r="B22" s="17" t="s">
        <v>0</v>
      </c>
      <c r="C22" s="22">
        <v>1</v>
      </c>
      <c r="D22" s="19">
        <v>0.97235824849626096</v>
      </c>
      <c r="E22" s="19">
        <v>0.93083901434787375</v>
      </c>
      <c r="F22" s="13">
        <v>0.99951457446071168</v>
      </c>
    </row>
    <row r="23" spans="2:6" x14ac:dyDescent="0.3">
      <c r="B23" s="5" t="s">
        <v>8</v>
      </c>
      <c r="C23" s="14">
        <v>0.97235824849626096</v>
      </c>
      <c r="D23" s="23">
        <v>1</v>
      </c>
      <c r="E23" s="14">
        <v>0.98996669825718053</v>
      </c>
      <c r="F23" s="20">
        <v>0.96461205937959327</v>
      </c>
    </row>
    <row r="24" spans="2:6" x14ac:dyDescent="0.3">
      <c r="B24" s="5" t="s">
        <v>9</v>
      </c>
      <c r="C24" s="14">
        <v>0.93083901434787375</v>
      </c>
      <c r="D24" s="14">
        <v>0.98996669825718053</v>
      </c>
      <c r="E24" s="23">
        <v>1</v>
      </c>
      <c r="F24" s="20">
        <v>0.91906616975612798</v>
      </c>
    </row>
    <row r="25" spans="2:6" ht="15" thickBot="1" x14ac:dyDescent="0.35">
      <c r="B25" s="18" t="s">
        <v>1</v>
      </c>
      <c r="C25" s="21">
        <v>0.99951457446071168</v>
      </c>
      <c r="D25" s="21">
        <v>0.96461205937959327</v>
      </c>
      <c r="E25" s="21">
        <v>0.91906616975612798</v>
      </c>
      <c r="F25" s="24">
        <v>1</v>
      </c>
    </row>
    <row r="28" spans="2:6" x14ac:dyDescent="0.3">
      <c r="B28" s="25" t="s">
        <v>24</v>
      </c>
    </row>
    <row r="30" spans="2:6" x14ac:dyDescent="0.3">
      <c r="B30" s="4" t="s">
        <v>25</v>
      </c>
    </row>
    <row r="31" spans="2:6" ht="15" thickBot="1" x14ac:dyDescent="0.35"/>
    <row r="32" spans="2:6" x14ac:dyDescent="0.3">
      <c r="B32" s="26" t="s">
        <v>16</v>
      </c>
      <c r="C32" s="27">
        <v>12</v>
      </c>
    </row>
    <row r="33" spans="2:3" x14ac:dyDescent="0.3">
      <c r="B33" s="5" t="s">
        <v>26</v>
      </c>
      <c r="C33" s="14">
        <v>12</v>
      </c>
    </row>
    <row r="34" spans="2:3" x14ac:dyDescent="0.3">
      <c r="B34" s="5" t="s">
        <v>27</v>
      </c>
      <c r="C34" s="14">
        <v>8</v>
      </c>
    </row>
    <row r="35" spans="2:3" x14ac:dyDescent="0.3">
      <c r="B35" s="5" t="s">
        <v>28</v>
      </c>
      <c r="C35" s="14">
        <v>0.99999993306247559</v>
      </c>
    </row>
    <row r="36" spans="2:3" x14ac:dyDescent="0.3">
      <c r="B36" s="5" t="s">
        <v>29</v>
      </c>
      <c r="C36" s="14">
        <v>0.99999990796090388</v>
      </c>
    </row>
    <row r="37" spans="2:3" x14ac:dyDescent="0.3">
      <c r="B37" s="5" t="s">
        <v>6</v>
      </c>
      <c r="C37" s="14">
        <v>1.6604709135745858E-4</v>
      </c>
    </row>
    <row r="38" spans="2:3" x14ac:dyDescent="0.3">
      <c r="B38" s="5" t="s">
        <v>7</v>
      </c>
      <c r="C38" s="14">
        <v>1.2885926096228342E-2</v>
      </c>
    </row>
    <row r="39" spans="2:3" x14ac:dyDescent="0.3">
      <c r="B39" s="5" t="s">
        <v>30</v>
      </c>
      <c r="C39" s="14">
        <v>1.1051360758740575E-3</v>
      </c>
    </row>
    <row r="40" spans="2:3" x14ac:dyDescent="0.3">
      <c r="B40" s="5" t="s">
        <v>31</v>
      </c>
      <c r="C40" s="14">
        <v>1.8425630557050217</v>
      </c>
    </row>
    <row r="41" spans="2:3" x14ac:dyDescent="0.3">
      <c r="B41" s="5" t="s">
        <v>32</v>
      </c>
      <c r="C41" s="14">
        <v>4</v>
      </c>
    </row>
    <row r="42" spans="2:3" x14ac:dyDescent="0.3">
      <c r="B42" s="5" t="s">
        <v>33</v>
      </c>
      <c r="C42" s="14">
        <v>-101.30445082084022</v>
      </c>
    </row>
    <row r="43" spans="2:3" x14ac:dyDescent="0.3">
      <c r="B43" s="5" t="s">
        <v>34</v>
      </c>
      <c r="C43" s="14">
        <v>-99.36482422168821</v>
      </c>
    </row>
    <row r="44" spans="2:3" ht="15" thickBot="1" x14ac:dyDescent="0.35">
      <c r="B44" s="9" t="s">
        <v>35</v>
      </c>
      <c r="C44" s="15">
        <v>1.3387504888649504E-7</v>
      </c>
    </row>
    <row r="47" spans="2:3" x14ac:dyDescent="0.3">
      <c r="B47" s="4" t="s">
        <v>36</v>
      </c>
    </row>
    <row r="48" spans="2:3" ht="15" thickBot="1" x14ac:dyDescent="0.35"/>
    <row r="49" spans="2:12" x14ac:dyDescent="0.3">
      <c r="B49" s="6" t="s">
        <v>37</v>
      </c>
      <c r="C49" s="7" t="s">
        <v>27</v>
      </c>
      <c r="D49" s="7" t="s">
        <v>38</v>
      </c>
      <c r="E49" s="7" t="s">
        <v>39</v>
      </c>
      <c r="F49" s="7" t="s">
        <v>40</v>
      </c>
      <c r="G49" s="7" t="s">
        <v>41</v>
      </c>
    </row>
    <row r="50" spans="2:12" x14ac:dyDescent="0.3">
      <c r="B50" s="17" t="s">
        <v>42</v>
      </c>
      <c r="C50" s="28">
        <v>3</v>
      </c>
      <c r="D50" s="19">
        <v>19845.021951292405</v>
      </c>
      <c r="E50" s="19">
        <v>6615.0073170974683</v>
      </c>
      <c r="F50" s="19">
        <v>39838140.271045059</v>
      </c>
      <c r="G50" s="29" t="s">
        <v>45</v>
      </c>
    </row>
    <row r="51" spans="2:12" x14ac:dyDescent="0.3">
      <c r="B51" s="5" t="s">
        <v>43</v>
      </c>
      <c r="C51" s="11">
        <v>8</v>
      </c>
      <c r="D51" s="14">
        <v>1.3283767308596686E-3</v>
      </c>
      <c r="E51" s="14">
        <v>1.6604709135745858E-4</v>
      </c>
      <c r="F51" s="14"/>
      <c r="G51" s="14"/>
    </row>
    <row r="52" spans="2:12" ht="15" thickBot="1" x14ac:dyDescent="0.35">
      <c r="B52" s="9" t="s">
        <v>44</v>
      </c>
      <c r="C52" s="12">
        <v>11</v>
      </c>
      <c r="D52" s="15">
        <v>19845.023279669134</v>
      </c>
      <c r="E52" s="15"/>
      <c r="F52" s="15"/>
      <c r="G52" s="15"/>
    </row>
    <row r="53" spans="2:12" x14ac:dyDescent="0.3">
      <c r="B53" s="30" t="s">
        <v>46</v>
      </c>
    </row>
    <row r="56" spans="2:12" x14ac:dyDescent="0.3">
      <c r="B56" s="4" t="s">
        <v>47</v>
      </c>
    </row>
    <row r="57" spans="2:12" ht="15" thickBot="1" x14ac:dyDescent="0.35"/>
    <row r="58" spans="2:12" x14ac:dyDescent="0.3">
      <c r="B58" s="6" t="s">
        <v>37</v>
      </c>
      <c r="C58" s="7" t="s">
        <v>48</v>
      </c>
      <c r="D58" s="7" t="s">
        <v>49</v>
      </c>
      <c r="E58" s="7" t="s">
        <v>50</v>
      </c>
      <c r="F58" s="7" t="s">
        <v>51</v>
      </c>
      <c r="G58" s="7" t="s">
        <v>52</v>
      </c>
      <c r="H58" s="7" t="s">
        <v>53</v>
      </c>
    </row>
    <row r="59" spans="2:12" x14ac:dyDescent="0.3">
      <c r="B59" s="17" t="s">
        <v>54</v>
      </c>
      <c r="C59" s="19">
        <v>779.55660513157238</v>
      </c>
      <c r="D59" s="19">
        <v>2.3097344319704116E-2</v>
      </c>
      <c r="E59" s="19">
        <v>33750.919341256922</v>
      </c>
      <c r="F59" s="29" t="s">
        <v>45</v>
      </c>
      <c r="G59" s="19">
        <v>779.50334256054362</v>
      </c>
      <c r="H59" s="19">
        <v>779.60986770260115</v>
      </c>
    </row>
    <row r="60" spans="2:12" x14ac:dyDescent="0.3">
      <c r="B60" s="5" t="s">
        <v>0</v>
      </c>
      <c r="C60" s="14">
        <v>0.16503216045260954</v>
      </c>
      <c r="D60" s="14">
        <v>2.1160535320396476E-4</v>
      </c>
      <c r="E60" s="14">
        <v>779.90541332636474</v>
      </c>
      <c r="F60" s="31" t="s">
        <v>45</v>
      </c>
      <c r="G60" s="14">
        <v>0.16454419763753081</v>
      </c>
      <c r="H60" s="14">
        <v>0.16552012326768828</v>
      </c>
    </row>
    <row r="61" spans="2:12" x14ac:dyDescent="0.3">
      <c r="B61" s="5" t="s">
        <v>8</v>
      </c>
      <c r="C61" s="14">
        <v>-1.8265468390186787E-5</v>
      </c>
      <c r="D61" s="14">
        <v>5.0862500028894998E-7</v>
      </c>
      <c r="E61" s="14">
        <v>-35.911464005525033</v>
      </c>
      <c r="F61" s="31" t="s">
        <v>45</v>
      </c>
      <c r="G61" s="14">
        <v>-1.943835973344687E-5</v>
      </c>
      <c r="H61" s="14">
        <v>-1.7092577046926703E-5</v>
      </c>
    </row>
    <row r="62" spans="2:12" ht="15" thickBot="1" x14ac:dyDescent="0.35">
      <c r="B62" s="9" t="s">
        <v>9</v>
      </c>
      <c r="C62" s="15">
        <v>9.8218049325119323E-11</v>
      </c>
      <c r="D62" s="15">
        <v>3.3265792079663599E-10</v>
      </c>
      <c r="E62" s="15">
        <v>0.29525239949167792</v>
      </c>
      <c r="F62" s="15">
        <v>0.77531874933055933</v>
      </c>
      <c r="G62" s="15">
        <v>-6.6889248465888928E-10</v>
      </c>
      <c r="H62" s="15">
        <v>8.6532858330912801E-10</v>
      </c>
      <c r="K62" s="36">
        <v>779.55660513157204</v>
      </c>
      <c r="L62" s="35"/>
    </row>
    <row r="63" spans="2:12" x14ac:dyDescent="0.3">
      <c r="K63" s="36">
        <v>0.16503216045260999</v>
      </c>
      <c r="L63" s="35"/>
    </row>
    <row r="64" spans="2:12" x14ac:dyDescent="0.3">
      <c r="K64" s="36">
        <v>-1.82654683901868E-5</v>
      </c>
      <c r="L64" s="35"/>
    </row>
    <row r="65" spans="2:12" x14ac:dyDescent="0.3">
      <c r="B65" s="4" t="s">
        <v>55</v>
      </c>
      <c r="K65" s="36">
        <v>9.8218049325119297E-11</v>
      </c>
      <c r="L65" s="35"/>
    </row>
    <row r="67" spans="2:12" x14ac:dyDescent="0.3">
      <c r="B67" s="4" t="s">
        <v>86</v>
      </c>
    </row>
    <row r="70" spans="2:12" x14ac:dyDescent="0.3">
      <c r="B70" s="4" t="s">
        <v>57</v>
      </c>
    </row>
    <row r="71" spans="2:12" ht="15" thickBot="1" x14ac:dyDescent="0.35"/>
    <row r="72" spans="2:12" x14ac:dyDescent="0.3">
      <c r="B72" s="6" t="s">
        <v>37</v>
      </c>
      <c r="C72" s="7" t="s">
        <v>48</v>
      </c>
      <c r="D72" s="7" t="s">
        <v>49</v>
      </c>
      <c r="E72" s="7" t="s">
        <v>50</v>
      </c>
      <c r="F72" s="7" t="s">
        <v>51</v>
      </c>
      <c r="G72" s="7" t="s">
        <v>52</v>
      </c>
      <c r="H72" s="7" t="s">
        <v>53</v>
      </c>
    </row>
    <row r="73" spans="2:12" x14ac:dyDescent="0.3">
      <c r="B73" s="17" t="s">
        <v>0</v>
      </c>
      <c r="C73" s="19">
        <v>1.1296618723147025</v>
      </c>
      <c r="D73" s="19">
        <v>1.4484600991504801E-3</v>
      </c>
      <c r="E73" s="19">
        <v>779.90541332636474</v>
      </c>
      <c r="F73" s="29" t="s">
        <v>45</v>
      </c>
      <c r="G73" s="19">
        <v>1.1263217173667819</v>
      </c>
      <c r="H73" s="19">
        <v>1.1330020272626231</v>
      </c>
    </row>
    <row r="74" spans="2:12" x14ac:dyDescent="0.3">
      <c r="B74" s="5" t="s">
        <v>8</v>
      </c>
      <c r="C74" s="14">
        <v>-0.13452358274688886</v>
      </c>
      <c r="D74" s="14">
        <v>3.745978797360982E-3</v>
      </c>
      <c r="E74" s="14">
        <v>-35.911464005525033</v>
      </c>
      <c r="F74" s="31" t="s">
        <v>45</v>
      </c>
      <c r="G74" s="14">
        <v>-0.14316182526537399</v>
      </c>
      <c r="H74" s="14">
        <v>-0.12588534022840372</v>
      </c>
    </row>
    <row r="75" spans="2:12" ht="15" thickBot="1" x14ac:dyDescent="0.35">
      <c r="B75" s="9" t="s">
        <v>9</v>
      </c>
      <c r="C75" s="15">
        <v>7.0669303400095515E-4</v>
      </c>
      <c r="D75" s="15">
        <v>2.3935217299423648E-3</v>
      </c>
      <c r="E75" s="15">
        <v>0.29525239949167792</v>
      </c>
      <c r="F75" s="15">
        <v>0.77531874933055933</v>
      </c>
      <c r="G75" s="15">
        <v>-4.812777922714599E-3</v>
      </c>
      <c r="H75" s="15">
        <v>6.2261639907165095E-3</v>
      </c>
    </row>
    <row r="94" spans="6:6" x14ac:dyDescent="0.3">
      <c r="F94" t="s">
        <v>58</v>
      </c>
    </row>
    <row r="97" spans="2:13" x14ac:dyDescent="0.3">
      <c r="B97" s="4" t="s">
        <v>59</v>
      </c>
    </row>
    <row r="98" spans="2:13" ht="15" thickBot="1" x14ac:dyDescent="0.35"/>
    <row r="99" spans="2:13" x14ac:dyDescent="0.3">
      <c r="B99" s="6" t="s">
        <v>60</v>
      </c>
      <c r="C99" s="7" t="s">
        <v>61</v>
      </c>
      <c r="D99" s="7" t="s">
        <v>1</v>
      </c>
      <c r="E99" s="7" t="s">
        <v>74</v>
      </c>
      <c r="F99" s="7" t="s">
        <v>75</v>
      </c>
      <c r="G99" s="7" t="s">
        <v>76</v>
      </c>
      <c r="H99" s="7" t="s">
        <v>77</v>
      </c>
      <c r="I99" s="7" t="s">
        <v>78</v>
      </c>
      <c r="J99" s="7" t="s">
        <v>79</v>
      </c>
      <c r="K99" s="7" t="s">
        <v>80</v>
      </c>
      <c r="L99" s="7" t="s">
        <v>81</v>
      </c>
      <c r="M99" s="7" t="s">
        <v>82</v>
      </c>
    </row>
    <row r="100" spans="2:13" x14ac:dyDescent="0.3">
      <c r="B100" s="17" t="s">
        <v>62</v>
      </c>
      <c r="C100" s="28">
        <v>1</v>
      </c>
      <c r="D100" s="19">
        <v>794.81759999999997</v>
      </c>
      <c r="E100" s="19">
        <v>794.82301424455682</v>
      </c>
      <c r="F100" s="19">
        <v>-5.4142445568459152E-3</v>
      </c>
      <c r="G100" s="19">
        <v>-0.42016728300425704</v>
      </c>
      <c r="H100" s="19">
        <v>8.9009694134414268E-3</v>
      </c>
      <c r="I100" s="19">
        <v>794.80248857246886</v>
      </c>
      <c r="J100" s="19">
        <v>794.84353991664477</v>
      </c>
      <c r="K100" s="19">
        <v>1.566123711130377E-2</v>
      </c>
      <c r="L100" s="19">
        <v>794.7868993673444</v>
      </c>
      <c r="M100" s="19">
        <v>794.85912912176923</v>
      </c>
    </row>
    <row r="101" spans="2:13" x14ac:dyDescent="0.3">
      <c r="B101" s="5" t="s">
        <v>63</v>
      </c>
      <c r="C101" s="11">
        <v>1</v>
      </c>
      <c r="D101" s="14">
        <v>800.61569999999995</v>
      </c>
      <c r="E101" s="14">
        <v>800.61944766015631</v>
      </c>
      <c r="F101" s="14">
        <v>-3.7476601563639633E-3</v>
      </c>
      <c r="G101" s="14">
        <v>-0.29083359072351722</v>
      </c>
      <c r="H101" s="14">
        <v>6.2113627439142642E-3</v>
      </c>
      <c r="I101" s="14">
        <v>800.60512423211389</v>
      </c>
      <c r="J101" s="14">
        <v>800.63377108819873</v>
      </c>
      <c r="K101" s="14">
        <v>1.4304828502779917E-2</v>
      </c>
      <c r="L101" s="14">
        <v>800.58646066677568</v>
      </c>
      <c r="M101" s="14">
        <v>800.65243465353694</v>
      </c>
    </row>
    <row r="102" spans="2:13" x14ac:dyDescent="0.3">
      <c r="B102" s="5" t="s">
        <v>64</v>
      </c>
      <c r="C102" s="11">
        <v>1</v>
      </c>
      <c r="D102" s="14">
        <v>801.47860000000003</v>
      </c>
      <c r="E102" s="14">
        <v>801.4889417080484</v>
      </c>
      <c r="F102" s="14">
        <v>-1.0341708048372311E-2</v>
      </c>
      <c r="G102" s="14">
        <v>-0.80255838588111161</v>
      </c>
      <c r="H102" s="14">
        <v>5.9632340789034849E-3</v>
      </c>
      <c r="I102" s="14">
        <v>801.47519046572836</v>
      </c>
      <c r="J102" s="14">
        <v>801.50269295036844</v>
      </c>
      <c r="K102" s="14">
        <v>1.4198846855898352E-2</v>
      </c>
      <c r="L102" s="14">
        <v>801.45619910878156</v>
      </c>
      <c r="M102" s="14">
        <v>801.52168430731524</v>
      </c>
    </row>
    <row r="103" spans="2:13" x14ac:dyDescent="0.3">
      <c r="B103" s="5" t="s">
        <v>65</v>
      </c>
      <c r="C103" s="11">
        <v>1</v>
      </c>
      <c r="D103" s="14">
        <v>810.36929999999995</v>
      </c>
      <c r="E103" s="14">
        <v>810.35231012889517</v>
      </c>
      <c r="F103" s="14">
        <v>1.698987110478356E-2</v>
      </c>
      <c r="G103" s="14">
        <v>1.3184827367399248</v>
      </c>
      <c r="H103" s="14">
        <v>5.4145078709044751E-3</v>
      </c>
      <c r="I103" s="14">
        <v>810.33982425146837</v>
      </c>
      <c r="J103" s="14">
        <v>810.36479600632197</v>
      </c>
      <c r="K103" s="14">
        <v>1.3977266787235088E-2</v>
      </c>
      <c r="L103" s="14">
        <v>810.32007849417835</v>
      </c>
      <c r="M103" s="14">
        <v>810.38454176361199</v>
      </c>
    </row>
    <row r="104" spans="2:13" x14ac:dyDescent="0.3">
      <c r="B104" s="5" t="s">
        <v>66</v>
      </c>
      <c r="C104" s="11">
        <v>1</v>
      </c>
      <c r="D104" s="14">
        <v>811.53110000000004</v>
      </c>
      <c r="E104" s="14">
        <v>811.52128619061602</v>
      </c>
      <c r="F104" s="14">
        <v>9.8138093840134388E-3</v>
      </c>
      <c r="G104" s="14">
        <v>0.76159131371131339</v>
      </c>
      <c r="H104" s="14">
        <v>5.5076401215064111E-3</v>
      </c>
      <c r="I104" s="14">
        <v>811.5085855498362</v>
      </c>
      <c r="J104" s="14">
        <v>811.53398683139585</v>
      </c>
      <c r="K104" s="14">
        <v>1.4013607353764616E-2</v>
      </c>
      <c r="L104" s="14">
        <v>811.48897075440323</v>
      </c>
      <c r="M104" s="14">
        <v>811.55360162682882</v>
      </c>
    </row>
    <row r="105" spans="2:13" x14ac:dyDescent="0.3">
      <c r="B105" s="5" t="s">
        <v>67</v>
      </c>
      <c r="C105" s="11">
        <v>1</v>
      </c>
      <c r="D105" s="14">
        <v>826.45219999999995</v>
      </c>
      <c r="E105" s="14">
        <v>826.4395806265378</v>
      </c>
      <c r="F105" s="14">
        <v>1.2619373462143813E-2</v>
      </c>
      <c r="G105" s="14">
        <v>0.97931443715461408</v>
      </c>
      <c r="H105" s="14">
        <v>6.4549999960743232E-3</v>
      </c>
      <c r="I105" s="14">
        <v>826.42469536998954</v>
      </c>
      <c r="J105" s="14">
        <v>826.45446588308607</v>
      </c>
      <c r="K105" s="14">
        <v>1.4412290460116951E-2</v>
      </c>
      <c r="L105" s="14">
        <v>826.40634582544146</v>
      </c>
      <c r="M105" s="14">
        <v>826.47281542763415</v>
      </c>
    </row>
    <row r="106" spans="2:13" x14ac:dyDescent="0.3">
      <c r="B106" s="5" t="s">
        <v>68</v>
      </c>
      <c r="C106" s="11">
        <v>1</v>
      </c>
      <c r="D106" s="14">
        <v>840.82100000000003</v>
      </c>
      <c r="E106" s="14">
        <v>840.83117807070846</v>
      </c>
      <c r="F106" s="14">
        <v>-1.0178070708434461E-2</v>
      </c>
      <c r="G106" s="14">
        <v>-0.78985946624461401</v>
      </c>
      <c r="H106" s="14">
        <v>5.9601489530536128E-3</v>
      </c>
      <c r="I106" s="14">
        <v>840.81743394270143</v>
      </c>
      <c r="J106" s="14">
        <v>840.84492219871549</v>
      </c>
      <c r="K106" s="14">
        <v>1.4197551440302819E-2</v>
      </c>
      <c r="L106" s="14">
        <v>840.79843845867526</v>
      </c>
      <c r="M106" s="14">
        <v>840.86391768274166</v>
      </c>
    </row>
    <row r="107" spans="2:13" x14ac:dyDescent="0.3">
      <c r="B107" s="5" t="s">
        <v>69</v>
      </c>
      <c r="C107" s="11">
        <v>1</v>
      </c>
      <c r="D107" s="14">
        <v>842.46479999999997</v>
      </c>
      <c r="E107" s="14">
        <v>842.47653082791737</v>
      </c>
      <c r="F107" s="14">
        <v>-1.1730827917403985E-2</v>
      </c>
      <c r="G107" s="14">
        <v>-0.91035970793263754</v>
      </c>
      <c r="H107" s="14">
        <v>5.9128021608363304E-3</v>
      </c>
      <c r="I107" s="14">
        <v>842.46289588180798</v>
      </c>
      <c r="J107" s="14">
        <v>842.49016577402676</v>
      </c>
      <c r="K107" s="14">
        <v>1.4177740325970474E-2</v>
      </c>
      <c r="L107" s="14">
        <v>842.44383690039535</v>
      </c>
      <c r="M107" s="14">
        <v>842.50922475543939</v>
      </c>
    </row>
    <row r="108" spans="2:13" x14ac:dyDescent="0.3">
      <c r="B108" s="5" t="s">
        <v>70</v>
      </c>
      <c r="C108" s="11">
        <v>1</v>
      </c>
      <c r="D108" s="14">
        <v>852.14419999999996</v>
      </c>
      <c r="E108" s="14">
        <v>852.14734715558052</v>
      </c>
      <c r="F108" s="14">
        <v>-3.1471555805637763E-3</v>
      </c>
      <c r="G108" s="14">
        <v>-0.244232006070944</v>
      </c>
      <c r="H108" s="14">
        <v>6.2798929329133868E-3</v>
      </c>
      <c r="I108" s="14">
        <v>852.13286569664035</v>
      </c>
      <c r="J108" s="14">
        <v>852.16182861452069</v>
      </c>
      <c r="K108" s="14">
        <v>1.4334718225563908E-2</v>
      </c>
      <c r="L108" s="14">
        <v>852.11429123637618</v>
      </c>
      <c r="M108" s="14">
        <v>852.18040307478486</v>
      </c>
    </row>
    <row r="109" spans="2:13" x14ac:dyDescent="0.3">
      <c r="B109" s="5" t="s">
        <v>71</v>
      </c>
      <c r="C109" s="11">
        <v>1</v>
      </c>
      <c r="D109" s="14">
        <v>866.7944</v>
      </c>
      <c r="E109" s="14">
        <v>866.79402214164986</v>
      </c>
      <c r="F109" s="14">
        <v>3.7785835013437463E-4</v>
      </c>
      <c r="G109" s="14">
        <v>2.9323336740614415E-2</v>
      </c>
      <c r="H109" s="14">
        <v>9.1429079090438441E-3</v>
      </c>
      <c r="I109" s="14">
        <v>866.77293855839571</v>
      </c>
      <c r="J109" s="14">
        <v>866.81510572490402</v>
      </c>
      <c r="K109" s="14">
        <v>1.5799995455401721E-2</v>
      </c>
      <c r="L109" s="14">
        <v>866.75758728712515</v>
      </c>
      <c r="M109" s="14">
        <v>866.83045699617458</v>
      </c>
    </row>
    <row r="110" spans="2:13" x14ac:dyDescent="0.3">
      <c r="B110" s="5" t="s">
        <v>72</v>
      </c>
      <c r="C110" s="11">
        <v>1</v>
      </c>
      <c r="D110" s="14">
        <v>912.29669999999999</v>
      </c>
      <c r="E110" s="14">
        <v>912.2806957197771</v>
      </c>
      <c r="F110" s="14">
        <v>1.6004280222887246E-2</v>
      </c>
      <c r="G110" s="14">
        <v>1.2419968967206505</v>
      </c>
      <c r="H110" s="14">
        <v>9.2363221301304012E-3</v>
      </c>
      <c r="I110" s="14">
        <v>912.25939672294476</v>
      </c>
      <c r="J110" s="14">
        <v>912.30199471660944</v>
      </c>
      <c r="K110" s="14">
        <v>1.5854234066929727E-2</v>
      </c>
      <c r="L110" s="14">
        <v>912.24413579079101</v>
      </c>
      <c r="M110" s="14">
        <v>912.31725564876319</v>
      </c>
    </row>
    <row r="111" spans="2:13" ht="15" thickBot="1" x14ac:dyDescent="0.35">
      <c r="B111" s="9" t="s">
        <v>73</v>
      </c>
      <c r="C111" s="12">
        <v>1</v>
      </c>
      <c r="D111" s="15">
        <v>922.44989999999996</v>
      </c>
      <c r="E111" s="15">
        <v>922.4611455255565</v>
      </c>
      <c r="F111" s="15">
        <v>-1.1245525556546454E-2</v>
      </c>
      <c r="G111" s="15">
        <v>-0.8726982812541485</v>
      </c>
      <c r="H111" s="15">
        <v>1.1431440384471173E-2</v>
      </c>
      <c r="I111" s="15">
        <v>922.43478457699848</v>
      </c>
      <c r="J111" s="15">
        <v>922.48750647411453</v>
      </c>
      <c r="K111" s="15">
        <v>1.7225705228558191E-2</v>
      </c>
      <c r="L111" s="15">
        <v>922.42142297842918</v>
      </c>
      <c r="M111" s="15">
        <v>922.50086807268383</v>
      </c>
    </row>
    <row r="130" spans="6:6" x14ac:dyDescent="0.3">
      <c r="F130" t="s">
        <v>58</v>
      </c>
    </row>
    <row r="149" spans="6:6" x14ac:dyDescent="0.3">
      <c r="F149" t="s">
        <v>58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Spectres</vt:lpstr>
      <vt:lpstr>Régression linéaire</vt:lpstr>
      <vt:lpstr>Régression linéaire1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Analyse, Spectral</dc:creator>
  <cp:lastModifiedBy>Panneton, Bernard</cp:lastModifiedBy>
  <dcterms:created xsi:type="dcterms:W3CDTF">2018-11-19T19:28:06Z</dcterms:created>
  <dcterms:modified xsi:type="dcterms:W3CDTF">2020-02-18T19:22:23Z</dcterms:modified>
</cp:coreProperties>
</file>