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di35357\CODING\github_repo\OT1-coding\coupling_phip\csv\07-05-19_rd1\"/>
    </mc:Choice>
  </mc:AlternateContent>
  <bookViews>
    <workbookView xWindow="0" yWindow="0" windowWidth="28800" windowHeight="13965"/>
  </bookViews>
  <sheets>
    <sheet name="Carboxylic_acids" sheetId="1" r:id="rId1"/>
  </sheet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2" i="1"/>
</calcChain>
</file>

<file path=xl/sharedStrings.xml><?xml version="1.0" encoding="utf-8"?>
<sst xmlns="http://schemas.openxmlformats.org/spreadsheetml/2006/main" count="403" uniqueCount="259">
  <si>
    <t>Rack ID</t>
  </si>
  <si>
    <t>Location</t>
  </si>
  <si>
    <t>Name</t>
  </si>
  <si>
    <t>IUPAC</t>
  </si>
  <si>
    <t>MW</t>
  </si>
  <si>
    <t>Mass weighed in</t>
  </si>
  <si>
    <t>Smiles</t>
  </si>
  <si>
    <t>Reaction Scale (mmol)</t>
  </si>
  <si>
    <t>Eq</t>
  </si>
  <si>
    <t>mmol</t>
  </si>
  <si>
    <t>Conc Stock</t>
  </si>
  <si>
    <t>Volume to dispense (exp) at 0.5M</t>
  </si>
  <si>
    <t>volume_per_vial</t>
  </si>
  <si>
    <t>Volume DMF to add for 250mM</t>
  </si>
  <si>
    <t>Barcode rack</t>
  </si>
  <si>
    <t>Barcode vial</t>
  </si>
  <si>
    <t>24_rack1</t>
  </si>
  <si>
    <t>A1</t>
  </si>
  <si>
    <t>Ethyl 1-piperazinecarboxylate</t>
  </si>
  <si>
    <t>C1CN(CCN1)C(=O)OCC</t>
  </si>
  <si>
    <t>SA00544823</t>
  </si>
  <si>
    <t>FB00283124</t>
  </si>
  <si>
    <t>A2</t>
  </si>
  <si>
    <t>Aniline</t>
  </si>
  <si>
    <t>C1(=CC=CC=C1)N</t>
  </si>
  <si>
    <t>FB00283117</t>
  </si>
  <si>
    <t>A3</t>
  </si>
  <si>
    <t>Cyclohexylamine</t>
  </si>
  <si>
    <t>C1(CCCCC1)N</t>
  </si>
  <si>
    <t>2B00282906</t>
  </si>
  <si>
    <t>A4</t>
  </si>
  <si>
    <t>1-(2-Hydroxyethyl)piperazine</t>
  </si>
  <si>
    <t>C1CCN(CC1)CCO</t>
  </si>
  <si>
    <t>FB00282679</t>
  </si>
  <si>
    <t>A5</t>
  </si>
  <si>
    <t>1-Amino-4-methylpiperazine</t>
  </si>
  <si>
    <t>C1CN(CCN1C)C</t>
  </si>
  <si>
    <t>FB00283377</t>
  </si>
  <si>
    <t>A6</t>
  </si>
  <si>
    <t>Cyclopentanamine</t>
  </si>
  <si>
    <t>NC1CCCC1</t>
  </si>
  <si>
    <t>FB00283465</t>
  </si>
  <si>
    <t>B1</t>
  </si>
  <si>
    <t>1-Phenylpiperazine</t>
  </si>
  <si>
    <t>N1(C2=CC=CC=C2)CCNCC1</t>
  </si>
  <si>
    <t>FB00282919</t>
  </si>
  <si>
    <t>B2</t>
  </si>
  <si>
    <t>Thiomorpholine</t>
  </si>
  <si>
    <t>C1CNCCS1</t>
  </si>
  <si>
    <t>FB00282667</t>
  </si>
  <si>
    <t>B3</t>
  </si>
  <si>
    <t>N-Methylpiperazine</t>
  </si>
  <si>
    <t>CN1CCNCC1</t>
  </si>
  <si>
    <t>FB00283316</t>
  </si>
  <si>
    <t>B4</t>
  </si>
  <si>
    <t>2-Methoxyethylamine</t>
  </si>
  <si>
    <t>COCCN</t>
  </si>
  <si>
    <t>FB00282911</t>
  </si>
  <si>
    <t>B5</t>
  </si>
  <si>
    <t>Propargylamine</t>
  </si>
  <si>
    <t>NCC#C</t>
  </si>
  <si>
    <t>FB00283380</t>
  </si>
  <si>
    <t>B6</t>
  </si>
  <si>
    <t>3-Aminoisoxazole</t>
  </si>
  <si>
    <t>NC1=NOC=C1</t>
  </si>
  <si>
    <t>FB00282651</t>
  </si>
  <si>
    <t>C1</t>
  </si>
  <si>
    <t>N-(2-Aminoethyl)-morpholine</t>
  </si>
  <si>
    <t>NCCN1CCOCC1</t>
  </si>
  <si>
    <t>FB00282699</t>
  </si>
  <si>
    <t>C2</t>
  </si>
  <si>
    <t>Benzylamine</t>
  </si>
  <si>
    <t>NCC1=CC=CC=C1</t>
  </si>
  <si>
    <t>FB00283300</t>
  </si>
  <si>
    <t>C3</t>
  </si>
  <si>
    <t>n-Butylamine</t>
  </si>
  <si>
    <t>NCCCC</t>
  </si>
  <si>
    <t>FB00283353</t>
  </si>
  <si>
    <t>C4</t>
  </si>
  <si>
    <t>3-Picolylamine</t>
  </si>
  <si>
    <t>NCC1=CC=CN=C1</t>
  </si>
  <si>
    <t>FB00283101</t>
  </si>
  <si>
    <t>C5</t>
  </si>
  <si>
    <t>6-Aminobenzothiazole</t>
  </si>
  <si>
    <t>NC1=CC=C2C(SC=N2)=C1</t>
  </si>
  <si>
    <t>FB00283315</t>
  </si>
  <si>
    <t>C6</t>
  </si>
  <si>
    <t>2-fluoro-4-methoxyaniline</t>
  </si>
  <si>
    <t>NC1=CC=C(OC)C=C1F</t>
  </si>
  <si>
    <t>FB00283079</t>
  </si>
  <si>
    <t>D1</t>
  </si>
  <si>
    <t>Isopentlyamine</t>
  </si>
  <si>
    <t>CC(C)CCN</t>
  </si>
  <si>
    <t>FB00282743</t>
  </si>
  <si>
    <t>D2</t>
  </si>
  <si>
    <t>2-Aminobenzoxazole</t>
  </si>
  <si>
    <t>NC1=NC2=CC=CC=C2O1</t>
  </si>
  <si>
    <t>FB00282878</t>
  </si>
  <si>
    <t>D3</t>
  </si>
  <si>
    <t>Amylamine</t>
  </si>
  <si>
    <t>NCCCCC</t>
  </si>
  <si>
    <t>FB00283096</t>
  </si>
  <si>
    <t>D4</t>
  </si>
  <si>
    <t>2-amino-4-methylpetan-1-ol</t>
  </si>
  <si>
    <t>NC(CO)CC(C)C</t>
  </si>
  <si>
    <t>FB00282421</t>
  </si>
  <si>
    <t>D5</t>
  </si>
  <si>
    <t>N?N?N?-Trimethylethylenediamine</t>
  </si>
  <si>
    <t>CN(C)CCNC</t>
  </si>
  <si>
    <t>FB00283471</t>
  </si>
  <si>
    <t>D6</t>
  </si>
  <si>
    <t>Propylamine</t>
  </si>
  <si>
    <t>CCCN</t>
  </si>
  <si>
    <t>FB00282383</t>
  </si>
  <si>
    <t>24_rack2</t>
  </si>
  <si>
    <t>4-Methoxyaniline</t>
  </si>
  <si>
    <t>COC1=CC=C(N)C=C1</t>
  </si>
  <si>
    <t>SA00544824</t>
  </si>
  <si>
    <t>FB00282700</t>
  </si>
  <si>
    <t>Morpholin-4-ium Chloride</t>
  </si>
  <si>
    <t>Cl[H].C1OCCNC1</t>
  </si>
  <si>
    <t>FB00283075</t>
  </si>
  <si>
    <t>Cyclopropylmethylamine</t>
  </si>
  <si>
    <t>NCC1CC1</t>
  </si>
  <si>
    <t>FB00282740</t>
  </si>
  <si>
    <t>Ethylenediamine</t>
  </si>
  <si>
    <t>NCCN</t>
  </si>
  <si>
    <t>FB00282694</t>
  </si>
  <si>
    <t>Diethylamine</t>
  </si>
  <si>
    <t>CCNCC</t>
  </si>
  <si>
    <t>FB00282690</t>
  </si>
  <si>
    <t>Cyclopropanamine</t>
  </si>
  <si>
    <t>NC1CC1</t>
  </si>
  <si>
    <t>FB00282595</t>
  </si>
  <si>
    <t>Isopropylamine</t>
  </si>
  <si>
    <t>NC(C)C</t>
  </si>
  <si>
    <t>FB00283479</t>
  </si>
  <si>
    <t>2?2?2-Trifluoroethylamine</t>
  </si>
  <si>
    <t>NCC(F)(F)F</t>
  </si>
  <si>
    <t>FB00283480</t>
  </si>
  <si>
    <t>2-Aminooxazole</t>
  </si>
  <si>
    <t>NC1=NC=CO1</t>
  </si>
  <si>
    <t>FB00282925</t>
  </si>
  <si>
    <t>3-Aminopyridine</t>
  </si>
  <si>
    <t>NC1=CC=CN=C1</t>
  </si>
  <si>
    <t>FB00282907</t>
  </si>
  <si>
    <t>2-Fluoroaniline</t>
  </si>
  <si>
    <t>NC1=CC=CC=C1F</t>
  </si>
  <si>
    <t>FB00283473</t>
  </si>
  <si>
    <t>3-Chloroaniline</t>
  </si>
  <si>
    <t>NC1=CC=CC=C1Cl</t>
  </si>
  <si>
    <t>FB00282611</t>
  </si>
  <si>
    <t>2-Aminopyridine</t>
  </si>
  <si>
    <t>NC1=CC=CC=N1</t>
  </si>
  <si>
    <t>FB00282418</t>
  </si>
  <si>
    <t>1-Methanesulfonylpiperazine</t>
  </si>
  <si>
    <t>O=S(N1CCNCC1)(C)=O</t>
  </si>
  <si>
    <t>FB00282903</t>
  </si>
  <si>
    <t>3-(Methylsulfanyl)-1?2?4-Thiadiazol-5-amine</t>
  </si>
  <si>
    <t>CSC1=NSC(N)=N1</t>
  </si>
  <si>
    <t>FB00283298</t>
  </si>
  <si>
    <t>2-Methyl-1-(Piperazin-1-yl)Propan-1-one</t>
  </si>
  <si>
    <t>FB00282924</t>
  </si>
  <si>
    <t>5-Bromopyrimidin-4-amine</t>
  </si>
  <si>
    <t>FB00283113</t>
  </si>
  <si>
    <t>1H-1?3-Benzodiazol-2-amine</t>
  </si>
  <si>
    <t>FB00282918</t>
  </si>
  <si>
    <t>2-(4-Aminophenyl)acetamide</t>
  </si>
  <si>
    <t>FB00282400</t>
  </si>
  <si>
    <t>Pyrimidin-2-amine</t>
  </si>
  <si>
    <t>FB00282683</t>
  </si>
  <si>
    <t>3-Aminobenzonitrile</t>
  </si>
  <si>
    <t>FB00282662</t>
  </si>
  <si>
    <t>Piperazin-2-one</t>
  </si>
  <si>
    <t>FB00282654</t>
  </si>
  <si>
    <t>1-(Furan-2-ylmethyl)Piperazine</t>
  </si>
  <si>
    <t>FB00282876</t>
  </si>
  <si>
    <t>2?4?6-Trimethylaniline</t>
  </si>
  <si>
    <t>FB00282681</t>
  </si>
  <si>
    <t>24_rack3</t>
  </si>
  <si>
    <t>2-Methoxy-5-methylaniline</t>
  </si>
  <si>
    <t>SA00544825</t>
  </si>
  <si>
    <t>FB00282377</t>
  </si>
  <si>
    <t>2?4-Difluoroaniline</t>
  </si>
  <si>
    <t>FB00283454</t>
  </si>
  <si>
    <t>2-(Trifluoromethoxy)Aniline</t>
  </si>
  <si>
    <t>FB00282673</t>
  </si>
  <si>
    <t>3-Aminophenol</t>
  </si>
  <si>
    <t>FB00283126</t>
  </si>
  <si>
    <t>3-(Aminomethyl)aniline? 1-Boc Protected</t>
  </si>
  <si>
    <t>FB00282910</t>
  </si>
  <si>
    <t>(Thiophen-2-yl)methanamine</t>
  </si>
  <si>
    <t>FB00282380</t>
  </si>
  <si>
    <t>3-(Methylamino)-1Lamba6-Thiolane-1?1-dione</t>
  </si>
  <si>
    <t>FB00282666</t>
  </si>
  <si>
    <t>Piperonylamine</t>
  </si>
  <si>
    <t>FB00282905</t>
  </si>
  <si>
    <t>1-Methyl-1H-Pyrazol-4-amine</t>
  </si>
  <si>
    <t>FB00282897</t>
  </si>
  <si>
    <t>1?2?3-Thiadiazol-5-amine</t>
  </si>
  <si>
    <t>FB00283118</t>
  </si>
  <si>
    <t>PHIP-CA-01</t>
  </si>
  <si>
    <t>PHIP-CA-02</t>
  </si>
  <si>
    <t>PHIP-CA-03</t>
  </si>
  <si>
    <t>PHIP-CA-04</t>
  </si>
  <si>
    <t>PHIP-CA-05</t>
  </si>
  <si>
    <t>PHIP-CA-06</t>
  </si>
  <si>
    <t>PHIP-CA-07</t>
  </si>
  <si>
    <t>PHIP-CA-08</t>
  </si>
  <si>
    <t>PHIP-CA-09</t>
  </si>
  <si>
    <t>PHIP-CA-10</t>
  </si>
  <si>
    <t>PHIP-CA-11</t>
  </si>
  <si>
    <t>PHIP-CA-12</t>
  </si>
  <si>
    <t>PHIP-CA-13</t>
  </si>
  <si>
    <t>PHIP-CA-14</t>
  </si>
  <si>
    <t>PHIP-CA-15</t>
  </si>
  <si>
    <t>PHIP-CA-16</t>
  </si>
  <si>
    <t>PHIP-CA-17</t>
  </si>
  <si>
    <t>PHIP-CA-18</t>
  </si>
  <si>
    <t>PHIP-CA-19</t>
  </si>
  <si>
    <t>PHIP-CA-20</t>
  </si>
  <si>
    <t>PHIP-CA-21</t>
  </si>
  <si>
    <t>PHIP-CA-22</t>
  </si>
  <si>
    <t>PHIP-CA-23</t>
  </si>
  <si>
    <t>PHIP-CA-24</t>
  </si>
  <si>
    <t>PHIP-CA-25</t>
  </si>
  <si>
    <t>PHIP-CA-26</t>
  </si>
  <si>
    <t>PHIP-CA-27</t>
  </si>
  <si>
    <t>PHIP-CA-28</t>
  </si>
  <si>
    <t>PHIP-CA-29</t>
  </si>
  <si>
    <t>PHIP-CA-30</t>
  </si>
  <si>
    <t>PHIP-CA-31</t>
  </si>
  <si>
    <t>PHIP-CA-32</t>
  </si>
  <si>
    <t>PHIP-CA-33</t>
  </si>
  <si>
    <t>PHIP-CA-34</t>
  </si>
  <si>
    <t>PHIP-CA-35</t>
  </si>
  <si>
    <t>PHIP-CA-36</t>
  </si>
  <si>
    <t>PHIP-CA-37</t>
  </si>
  <si>
    <t>PHIP-CA-38</t>
  </si>
  <si>
    <t>PHIP-CA-39</t>
  </si>
  <si>
    <t>PHIP-CA-40</t>
  </si>
  <si>
    <t>PHIP-CA-41</t>
  </si>
  <si>
    <t>PHIP-CA-42</t>
  </si>
  <si>
    <t>PHIP-CA-43</t>
  </si>
  <si>
    <t>PHIP-CA-44</t>
  </si>
  <si>
    <t>PHIP-CA-45</t>
  </si>
  <si>
    <t>PHIP-CA-46</t>
  </si>
  <si>
    <t>PHIP-CA-47</t>
  </si>
  <si>
    <t>PHIP-CA-48</t>
  </si>
  <si>
    <t>PHIP-CA-49</t>
  </si>
  <si>
    <t>PHIP-CA-50</t>
  </si>
  <si>
    <t>PHIP-CA-51</t>
  </si>
  <si>
    <t>PHIP-CA-52</t>
  </si>
  <si>
    <t>PHIP-CA-53</t>
  </si>
  <si>
    <t>PHIP-CA-54</t>
  </si>
  <si>
    <t>PHIP-CA-55</t>
  </si>
  <si>
    <t>PHIP-CA-56</t>
  </si>
  <si>
    <t>PHIP-CA-57</t>
  </si>
  <si>
    <t>PHIP-CA-58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</si>
</sst>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8.25" bestFit="1" customWidth="1"/>
    <col min="3" max="3" width="11.75" bestFit="1" customWidth="1"/>
    <col min="13" max="13" width="14" customWidth="1"/>
    <col min="14" max="14" width="12.8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t="s">
        <v>201</v>
      </c>
      <c r="D2" t="s">
        <v>18</v>
      </c>
      <c r="E2">
        <v>158.19999999999999</v>
      </c>
      <c r="F2">
        <v>114.2</v>
      </c>
      <c r="G2" t="s">
        <v>19</v>
      </c>
      <c r="H2">
        <v>0.06</v>
      </c>
      <c r="I2">
        <v>1.1000000000000001</v>
      </c>
      <c r="J2">
        <f>H2*I2</f>
        <v>6.6000000000000003E-2</v>
      </c>
      <c r="K2">
        <v>500</v>
      </c>
      <c r="L2">
        <f>F2/E2/K2*1000000</f>
        <v>1443.7420986093555</v>
      </c>
      <c r="M2">
        <f>J2/K2*1000000</f>
        <v>132</v>
      </c>
      <c r="N2">
        <f>(K2*M2/250)-M2</f>
        <v>132</v>
      </c>
      <c r="O2" t="s">
        <v>20</v>
      </c>
      <c r="P2" t="s">
        <v>21</v>
      </c>
    </row>
    <row r="3" spans="1:16" x14ac:dyDescent="0.25">
      <c r="A3" t="s">
        <v>16</v>
      </c>
      <c r="B3" t="s">
        <v>22</v>
      </c>
      <c r="C3" t="s">
        <v>202</v>
      </c>
      <c r="D3" t="s">
        <v>23</v>
      </c>
      <c r="E3">
        <v>93.13</v>
      </c>
      <c r="F3">
        <v>62.3</v>
      </c>
      <c r="G3" t="s">
        <v>24</v>
      </c>
      <c r="H3">
        <v>0.06</v>
      </c>
      <c r="I3">
        <v>1.1000000000000001</v>
      </c>
      <c r="J3">
        <f t="shared" ref="J3:J59" si="0">H3*I3</f>
        <v>6.6000000000000003E-2</v>
      </c>
      <c r="K3">
        <v>500</v>
      </c>
      <c r="L3">
        <f t="shared" ref="L3:L59" si="1">F3/E3/K3*1000000</f>
        <v>1337.9147428325996</v>
      </c>
      <c r="M3">
        <f t="shared" ref="M3:M59" si="2">J3/K3*1000000</f>
        <v>132</v>
      </c>
      <c r="N3">
        <f t="shared" ref="N3:N59" si="3">(K3*M3/250)-M3</f>
        <v>132</v>
      </c>
      <c r="O3" t="s">
        <v>20</v>
      </c>
      <c r="P3" t="s">
        <v>25</v>
      </c>
    </row>
    <row r="4" spans="1:16" x14ac:dyDescent="0.25">
      <c r="A4" t="s">
        <v>16</v>
      </c>
      <c r="B4" t="s">
        <v>26</v>
      </c>
      <c r="C4" t="s">
        <v>203</v>
      </c>
      <c r="D4" t="s">
        <v>27</v>
      </c>
      <c r="E4">
        <v>99.17</v>
      </c>
      <c r="F4">
        <v>76.2</v>
      </c>
      <c r="G4" t="s">
        <v>28</v>
      </c>
      <c r="H4">
        <v>0.06</v>
      </c>
      <c r="I4">
        <v>1.1000000000000001</v>
      </c>
      <c r="J4">
        <f t="shared" si="0"/>
        <v>6.6000000000000003E-2</v>
      </c>
      <c r="K4">
        <v>500</v>
      </c>
      <c r="L4">
        <f t="shared" si="1"/>
        <v>1536.7550670565697</v>
      </c>
      <c r="M4">
        <f t="shared" si="2"/>
        <v>132</v>
      </c>
      <c r="N4">
        <f t="shared" si="3"/>
        <v>132</v>
      </c>
      <c r="O4" t="s">
        <v>20</v>
      </c>
      <c r="P4" t="s">
        <v>29</v>
      </c>
    </row>
    <row r="5" spans="1:16" x14ac:dyDescent="0.25">
      <c r="A5" t="s">
        <v>16</v>
      </c>
      <c r="B5" t="s">
        <v>30</v>
      </c>
      <c r="C5" t="s">
        <v>204</v>
      </c>
      <c r="D5" t="s">
        <v>31</v>
      </c>
      <c r="E5">
        <v>130.19</v>
      </c>
      <c r="F5">
        <v>105.5</v>
      </c>
      <c r="G5" t="s">
        <v>32</v>
      </c>
      <c r="H5">
        <v>0.06</v>
      </c>
      <c r="I5">
        <v>1.1000000000000001</v>
      </c>
      <c r="J5">
        <f t="shared" si="0"/>
        <v>6.6000000000000003E-2</v>
      </c>
      <c r="K5">
        <v>500</v>
      </c>
      <c r="L5">
        <f t="shared" si="1"/>
        <v>1620.7081957139565</v>
      </c>
      <c r="M5">
        <f t="shared" si="2"/>
        <v>132</v>
      </c>
      <c r="N5">
        <f t="shared" si="3"/>
        <v>132</v>
      </c>
      <c r="O5" t="s">
        <v>20</v>
      </c>
      <c r="P5" t="s">
        <v>33</v>
      </c>
    </row>
    <row r="6" spans="1:16" x14ac:dyDescent="0.25">
      <c r="A6" t="s">
        <v>16</v>
      </c>
      <c r="B6" t="s">
        <v>34</v>
      </c>
      <c r="C6" t="s">
        <v>205</v>
      </c>
      <c r="D6" t="s">
        <v>35</v>
      </c>
      <c r="E6">
        <v>115.18</v>
      </c>
      <c r="F6">
        <v>103.9</v>
      </c>
      <c r="G6" t="s">
        <v>36</v>
      </c>
      <c r="H6">
        <v>0.06</v>
      </c>
      <c r="I6">
        <v>1.1000000000000001</v>
      </c>
      <c r="J6">
        <f t="shared" si="0"/>
        <v>6.6000000000000003E-2</v>
      </c>
      <c r="K6">
        <v>500</v>
      </c>
      <c r="L6">
        <f t="shared" si="1"/>
        <v>1804.1326619204724</v>
      </c>
      <c r="M6">
        <f t="shared" si="2"/>
        <v>132</v>
      </c>
      <c r="N6">
        <f t="shared" si="3"/>
        <v>132</v>
      </c>
      <c r="O6" t="s">
        <v>20</v>
      </c>
      <c r="P6" t="s">
        <v>37</v>
      </c>
    </row>
    <row r="7" spans="1:16" x14ac:dyDescent="0.25">
      <c r="A7" t="s">
        <v>16</v>
      </c>
      <c r="B7" t="s">
        <v>38</v>
      </c>
      <c r="C7" t="s">
        <v>206</v>
      </c>
      <c r="D7" t="s">
        <v>39</v>
      </c>
      <c r="E7">
        <v>84.14</v>
      </c>
      <c r="F7">
        <v>68.8</v>
      </c>
      <c r="G7" t="s">
        <v>40</v>
      </c>
      <c r="H7">
        <v>0.06</v>
      </c>
      <c r="I7">
        <v>1.1000000000000001</v>
      </c>
      <c r="J7">
        <f t="shared" si="0"/>
        <v>6.6000000000000003E-2</v>
      </c>
      <c r="K7">
        <v>500</v>
      </c>
      <c r="L7">
        <f t="shared" si="1"/>
        <v>1635.3696220584741</v>
      </c>
      <c r="M7">
        <f t="shared" si="2"/>
        <v>132</v>
      </c>
      <c r="N7">
        <f t="shared" si="3"/>
        <v>132</v>
      </c>
      <c r="O7" t="s">
        <v>20</v>
      </c>
      <c r="P7" t="s">
        <v>41</v>
      </c>
    </row>
    <row r="8" spans="1:16" x14ac:dyDescent="0.25">
      <c r="A8" t="s">
        <v>16</v>
      </c>
      <c r="B8" t="s">
        <v>42</v>
      </c>
      <c r="C8" t="s">
        <v>207</v>
      </c>
      <c r="D8" t="s">
        <v>43</v>
      </c>
      <c r="E8">
        <v>162.22999999999999</v>
      </c>
      <c r="F8">
        <v>145</v>
      </c>
      <c r="G8" t="s">
        <v>44</v>
      </c>
      <c r="H8">
        <v>0.06</v>
      </c>
      <c r="I8">
        <v>1.1000000000000001</v>
      </c>
      <c r="J8">
        <f t="shared" si="0"/>
        <v>6.6000000000000003E-2</v>
      </c>
      <c r="K8">
        <v>500</v>
      </c>
      <c r="L8">
        <f t="shared" si="1"/>
        <v>1787.5855267213217</v>
      </c>
      <c r="M8">
        <f t="shared" si="2"/>
        <v>132</v>
      </c>
      <c r="N8">
        <f t="shared" si="3"/>
        <v>132</v>
      </c>
      <c r="O8" t="s">
        <v>20</v>
      </c>
      <c r="P8" t="s">
        <v>45</v>
      </c>
    </row>
    <row r="9" spans="1:16" x14ac:dyDescent="0.25">
      <c r="A9" t="s">
        <v>16</v>
      </c>
      <c r="B9" t="s">
        <v>46</v>
      </c>
      <c r="C9" t="s">
        <v>208</v>
      </c>
      <c r="D9" t="s">
        <v>47</v>
      </c>
      <c r="E9">
        <v>103.19</v>
      </c>
      <c r="F9">
        <v>95.5</v>
      </c>
      <c r="G9" t="s">
        <v>48</v>
      </c>
      <c r="H9">
        <v>0.06</v>
      </c>
      <c r="I9">
        <v>1.1000000000000001</v>
      </c>
      <c r="J9">
        <f t="shared" si="0"/>
        <v>6.6000000000000003E-2</v>
      </c>
      <c r="K9">
        <v>500</v>
      </c>
      <c r="L9">
        <f t="shared" si="1"/>
        <v>1850.9545498594825</v>
      </c>
      <c r="M9">
        <f t="shared" si="2"/>
        <v>132</v>
      </c>
      <c r="N9">
        <f t="shared" si="3"/>
        <v>132</v>
      </c>
      <c r="O9" t="s">
        <v>20</v>
      </c>
      <c r="P9" t="s">
        <v>49</v>
      </c>
    </row>
    <row r="10" spans="1:16" x14ac:dyDescent="0.25">
      <c r="A10" t="s">
        <v>16</v>
      </c>
      <c r="B10" t="s">
        <v>50</v>
      </c>
      <c r="C10" t="s">
        <v>209</v>
      </c>
      <c r="D10" t="s">
        <v>51</v>
      </c>
      <c r="E10">
        <v>100.16</v>
      </c>
      <c r="F10">
        <v>92.2</v>
      </c>
      <c r="G10" t="s">
        <v>52</v>
      </c>
      <c r="H10">
        <v>0.06</v>
      </c>
      <c r="I10">
        <v>1.1000000000000001</v>
      </c>
      <c r="J10">
        <f t="shared" si="0"/>
        <v>6.6000000000000003E-2</v>
      </c>
      <c r="K10">
        <v>500</v>
      </c>
      <c r="L10">
        <f t="shared" si="1"/>
        <v>1841.0543130990416</v>
      </c>
      <c r="M10">
        <f t="shared" si="2"/>
        <v>132</v>
      </c>
      <c r="N10">
        <f t="shared" si="3"/>
        <v>132</v>
      </c>
      <c r="O10" t="s">
        <v>20</v>
      </c>
      <c r="P10" t="s">
        <v>53</v>
      </c>
    </row>
    <row r="11" spans="1:16" x14ac:dyDescent="0.25">
      <c r="A11" t="s">
        <v>16</v>
      </c>
      <c r="B11" t="s">
        <v>54</v>
      </c>
      <c r="C11" t="s">
        <v>210</v>
      </c>
      <c r="D11" t="s">
        <v>55</v>
      </c>
      <c r="E11">
        <v>75.11</v>
      </c>
      <c r="F11">
        <v>55.4</v>
      </c>
      <c r="G11" t="s">
        <v>56</v>
      </c>
      <c r="H11">
        <v>0.06</v>
      </c>
      <c r="I11">
        <v>1.1000000000000001</v>
      </c>
      <c r="J11">
        <f t="shared" si="0"/>
        <v>6.6000000000000003E-2</v>
      </c>
      <c r="K11">
        <v>500</v>
      </c>
      <c r="L11">
        <f t="shared" si="1"/>
        <v>1475.1697510318199</v>
      </c>
      <c r="M11">
        <f t="shared" si="2"/>
        <v>132</v>
      </c>
      <c r="N11">
        <f t="shared" si="3"/>
        <v>132</v>
      </c>
      <c r="O11" t="s">
        <v>20</v>
      </c>
      <c r="P11" t="s">
        <v>57</v>
      </c>
    </row>
    <row r="12" spans="1:16" x14ac:dyDescent="0.25">
      <c r="A12" t="s">
        <v>16</v>
      </c>
      <c r="B12" t="s">
        <v>58</v>
      </c>
      <c r="C12" t="s">
        <v>211</v>
      </c>
      <c r="D12" t="s">
        <v>59</v>
      </c>
      <c r="E12">
        <v>55.08</v>
      </c>
      <c r="F12">
        <v>49.9</v>
      </c>
      <c r="G12" t="s">
        <v>60</v>
      </c>
      <c r="H12">
        <v>0.06</v>
      </c>
      <c r="I12">
        <v>1.1000000000000001</v>
      </c>
      <c r="J12">
        <f t="shared" si="0"/>
        <v>6.6000000000000003E-2</v>
      </c>
      <c r="K12">
        <v>500</v>
      </c>
      <c r="L12">
        <f t="shared" si="1"/>
        <v>1811.909949164851</v>
      </c>
      <c r="M12">
        <f t="shared" si="2"/>
        <v>132</v>
      </c>
      <c r="N12">
        <f t="shared" si="3"/>
        <v>132</v>
      </c>
      <c r="O12" t="s">
        <v>20</v>
      </c>
      <c r="P12" t="s">
        <v>61</v>
      </c>
    </row>
    <row r="13" spans="1:16" x14ac:dyDescent="0.25">
      <c r="A13" t="s">
        <v>16</v>
      </c>
      <c r="B13" t="s">
        <v>62</v>
      </c>
      <c r="C13" t="s">
        <v>212</v>
      </c>
      <c r="D13" t="s">
        <v>63</v>
      </c>
      <c r="E13">
        <v>84.08</v>
      </c>
      <c r="F13">
        <v>79.099999999999994</v>
      </c>
      <c r="G13" t="s">
        <v>64</v>
      </c>
      <c r="H13">
        <v>0.06</v>
      </c>
      <c r="I13">
        <v>1.1000000000000001</v>
      </c>
      <c r="J13">
        <f t="shared" si="0"/>
        <v>6.6000000000000003E-2</v>
      </c>
      <c r="K13">
        <v>500</v>
      </c>
      <c r="L13">
        <f t="shared" si="1"/>
        <v>1881.5413891531873</v>
      </c>
      <c r="M13">
        <f t="shared" si="2"/>
        <v>132</v>
      </c>
      <c r="N13">
        <f t="shared" si="3"/>
        <v>132</v>
      </c>
      <c r="O13" t="s">
        <v>20</v>
      </c>
      <c r="P13" t="s">
        <v>65</v>
      </c>
    </row>
    <row r="14" spans="1:16" x14ac:dyDescent="0.25">
      <c r="A14" t="s">
        <v>16</v>
      </c>
      <c r="B14" t="s">
        <v>66</v>
      </c>
      <c r="C14" t="s">
        <v>213</v>
      </c>
      <c r="D14" t="s">
        <v>67</v>
      </c>
      <c r="E14">
        <v>130.19</v>
      </c>
      <c r="F14">
        <v>128</v>
      </c>
      <c r="G14" t="s">
        <v>68</v>
      </c>
      <c r="H14">
        <v>0.06</v>
      </c>
      <c r="I14">
        <v>1.1000000000000001</v>
      </c>
      <c r="J14">
        <f t="shared" si="0"/>
        <v>6.6000000000000003E-2</v>
      </c>
      <c r="K14">
        <v>500</v>
      </c>
      <c r="L14">
        <f t="shared" si="1"/>
        <v>1966.3568630463169</v>
      </c>
      <c r="M14">
        <f t="shared" si="2"/>
        <v>132</v>
      </c>
      <c r="N14">
        <f t="shared" si="3"/>
        <v>132</v>
      </c>
      <c r="O14" t="s">
        <v>20</v>
      </c>
      <c r="P14" t="s">
        <v>69</v>
      </c>
    </row>
    <row r="15" spans="1:16" x14ac:dyDescent="0.25">
      <c r="A15" t="s">
        <v>16</v>
      </c>
      <c r="B15" t="s">
        <v>70</v>
      </c>
      <c r="C15" t="s">
        <v>214</v>
      </c>
      <c r="D15" t="s">
        <v>71</v>
      </c>
      <c r="E15">
        <v>107.15</v>
      </c>
      <c r="F15">
        <v>95.5</v>
      </c>
      <c r="G15" t="s">
        <v>72</v>
      </c>
      <c r="H15">
        <v>0.06</v>
      </c>
      <c r="I15">
        <v>1.1000000000000001</v>
      </c>
      <c r="J15">
        <f t="shared" si="0"/>
        <v>6.6000000000000003E-2</v>
      </c>
      <c r="K15">
        <v>500</v>
      </c>
      <c r="L15">
        <f t="shared" si="1"/>
        <v>1782.5478301446569</v>
      </c>
      <c r="M15">
        <f t="shared" si="2"/>
        <v>132</v>
      </c>
      <c r="N15">
        <f t="shared" si="3"/>
        <v>132</v>
      </c>
      <c r="O15" t="s">
        <v>20</v>
      </c>
      <c r="P15" t="s">
        <v>73</v>
      </c>
    </row>
    <row r="16" spans="1:16" x14ac:dyDescent="0.25">
      <c r="A16" t="s">
        <v>16</v>
      </c>
      <c r="B16" t="s">
        <v>74</v>
      </c>
      <c r="C16" t="s">
        <v>215</v>
      </c>
      <c r="D16" t="s">
        <v>75</v>
      </c>
      <c r="E16">
        <v>73.14</v>
      </c>
      <c r="F16">
        <v>69.599999999999994</v>
      </c>
      <c r="G16" t="s">
        <v>76</v>
      </c>
      <c r="H16">
        <v>0.06</v>
      </c>
      <c r="I16">
        <v>1.1000000000000001</v>
      </c>
      <c r="J16">
        <f t="shared" si="0"/>
        <v>6.6000000000000003E-2</v>
      </c>
      <c r="K16">
        <v>500</v>
      </c>
      <c r="L16">
        <f t="shared" si="1"/>
        <v>1903.1993437243643</v>
      </c>
      <c r="M16">
        <f t="shared" si="2"/>
        <v>132</v>
      </c>
      <c r="N16">
        <f t="shared" si="3"/>
        <v>132</v>
      </c>
      <c r="O16" t="s">
        <v>20</v>
      </c>
      <c r="P16" t="s">
        <v>77</v>
      </c>
    </row>
    <row r="17" spans="1:16" x14ac:dyDescent="0.25">
      <c r="A17" t="s">
        <v>16</v>
      </c>
      <c r="B17" t="s">
        <v>78</v>
      </c>
      <c r="C17" t="s">
        <v>216</v>
      </c>
      <c r="D17" t="s">
        <v>79</v>
      </c>
      <c r="E17">
        <v>108.14</v>
      </c>
      <c r="F17">
        <v>98.3</v>
      </c>
      <c r="G17" t="s">
        <v>80</v>
      </c>
      <c r="H17">
        <v>0.06</v>
      </c>
      <c r="I17">
        <v>1.1000000000000001</v>
      </c>
      <c r="J17">
        <f t="shared" si="0"/>
        <v>6.6000000000000003E-2</v>
      </c>
      <c r="K17">
        <v>500</v>
      </c>
      <c r="L17">
        <f t="shared" si="1"/>
        <v>1818.0136859626409</v>
      </c>
      <c r="M17">
        <f t="shared" si="2"/>
        <v>132</v>
      </c>
      <c r="N17">
        <f t="shared" si="3"/>
        <v>132</v>
      </c>
      <c r="O17" t="s">
        <v>20</v>
      </c>
      <c r="P17" t="s">
        <v>81</v>
      </c>
    </row>
    <row r="18" spans="1:16" x14ac:dyDescent="0.25">
      <c r="A18" t="s">
        <v>16</v>
      </c>
      <c r="B18" t="s">
        <v>82</v>
      </c>
      <c r="C18" t="s">
        <v>217</v>
      </c>
      <c r="D18" t="s">
        <v>83</v>
      </c>
      <c r="E18">
        <v>150.19999999999999</v>
      </c>
      <c r="F18">
        <v>146</v>
      </c>
      <c r="G18" t="s">
        <v>84</v>
      </c>
      <c r="H18">
        <v>0.06</v>
      </c>
      <c r="I18">
        <v>1.1000000000000001</v>
      </c>
      <c r="J18">
        <f t="shared" si="0"/>
        <v>6.6000000000000003E-2</v>
      </c>
      <c r="K18">
        <v>500</v>
      </c>
      <c r="L18">
        <f t="shared" si="1"/>
        <v>1944.0745672436753</v>
      </c>
      <c r="M18">
        <f t="shared" si="2"/>
        <v>132</v>
      </c>
      <c r="N18">
        <f t="shared" si="3"/>
        <v>132</v>
      </c>
      <c r="O18" t="s">
        <v>20</v>
      </c>
      <c r="P18" t="s">
        <v>85</v>
      </c>
    </row>
    <row r="19" spans="1:16" x14ac:dyDescent="0.25">
      <c r="A19" t="s">
        <v>16</v>
      </c>
      <c r="B19" t="s">
        <v>86</v>
      </c>
      <c r="C19" t="s">
        <v>218</v>
      </c>
      <c r="D19" t="s">
        <v>87</v>
      </c>
      <c r="E19">
        <v>141.15</v>
      </c>
      <c r="F19">
        <v>132.19999999999999</v>
      </c>
      <c r="G19" t="s">
        <v>88</v>
      </c>
      <c r="H19">
        <v>0.06</v>
      </c>
      <c r="I19">
        <v>1.1000000000000001</v>
      </c>
      <c r="J19">
        <f t="shared" si="0"/>
        <v>6.6000000000000003E-2</v>
      </c>
      <c r="K19">
        <v>500</v>
      </c>
      <c r="L19">
        <f t="shared" si="1"/>
        <v>1873.1845554374775</v>
      </c>
      <c r="M19">
        <f t="shared" si="2"/>
        <v>132</v>
      </c>
      <c r="N19">
        <f t="shared" si="3"/>
        <v>132</v>
      </c>
      <c r="O19" t="s">
        <v>20</v>
      </c>
      <c r="P19" t="s">
        <v>89</v>
      </c>
    </row>
    <row r="20" spans="1:16" x14ac:dyDescent="0.25">
      <c r="A20" t="s">
        <v>16</v>
      </c>
      <c r="B20" t="s">
        <v>90</v>
      </c>
      <c r="C20" t="s">
        <v>219</v>
      </c>
      <c r="D20" t="s">
        <v>91</v>
      </c>
      <c r="E20">
        <v>87.16</v>
      </c>
      <c r="F20">
        <v>80.099999999999994</v>
      </c>
      <c r="G20" t="s">
        <v>92</v>
      </c>
      <c r="H20">
        <v>0.06</v>
      </c>
      <c r="I20">
        <v>1.1000000000000001</v>
      </c>
      <c r="J20">
        <f t="shared" si="0"/>
        <v>6.6000000000000003E-2</v>
      </c>
      <c r="K20">
        <v>500</v>
      </c>
      <c r="L20">
        <f t="shared" si="1"/>
        <v>1837.9990821477741</v>
      </c>
      <c r="M20">
        <f t="shared" si="2"/>
        <v>132</v>
      </c>
      <c r="N20">
        <f t="shared" si="3"/>
        <v>132</v>
      </c>
      <c r="O20" t="s">
        <v>20</v>
      </c>
      <c r="P20" t="s">
        <v>93</v>
      </c>
    </row>
    <row r="21" spans="1:16" x14ac:dyDescent="0.25">
      <c r="A21" t="s">
        <v>16</v>
      </c>
      <c r="B21" t="s">
        <v>94</v>
      </c>
      <c r="C21" t="s">
        <v>220</v>
      </c>
      <c r="D21" t="s">
        <v>95</v>
      </c>
      <c r="E21">
        <v>134.13999999999999</v>
      </c>
      <c r="F21">
        <v>126.7</v>
      </c>
      <c r="G21" t="s">
        <v>96</v>
      </c>
      <c r="H21">
        <v>0.06</v>
      </c>
      <c r="I21">
        <v>1.1000000000000001</v>
      </c>
      <c r="J21">
        <f t="shared" si="0"/>
        <v>6.6000000000000003E-2</v>
      </c>
      <c r="K21">
        <v>500</v>
      </c>
      <c r="L21">
        <f t="shared" si="1"/>
        <v>1889.0711197256599</v>
      </c>
      <c r="M21">
        <f t="shared" si="2"/>
        <v>132</v>
      </c>
      <c r="N21">
        <f t="shared" si="3"/>
        <v>132</v>
      </c>
      <c r="O21" t="s">
        <v>20</v>
      </c>
      <c r="P21" t="s">
        <v>97</v>
      </c>
    </row>
    <row r="22" spans="1:16" x14ac:dyDescent="0.25">
      <c r="A22" t="s">
        <v>16</v>
      </c>
      <c r="B22" t="s">
        <v>98</v>
      </c>
      <c r="C22" t="s">
        <v>221</v>
      </c>
      <c r="D22" t="s">
        <v>99</v>
      </c>
      <c r="E22">
        <v>87.16</v>
      </c>
      <c r="F22">
        <v>78.2</v>
      </c>
      <c r="G22" t="s">
        <v>100</v>
      </c>
      <c r="H22">
        <v>0.06</v>
      </c>
      <c r="I22">
        <v>1.1000000000000001</v>
      </c>
      <c r="J22">
        <f t="shared" si="0"/>
        <v>6.6000000000000003E-2</v>
      </c>
      <c r="K22">
        <v>500</v>
      </c>
      <c r="L22">
        <f t="shared" si="1"/>
        <v>1794.401101422671</v>
      </c>
      <c r="M22">
        <f t="shared" si="2"/>
        <v>132</v>
      </c>
      <c r="N22">
        <f t="shared" si="3"/>
        <v>132</v>
      </c>
      <c r="O22" t="s">
        <v>20</v>
      </c>
      <c r="P22" t="s">
        <v>101</v>
      </c>
    </row>
    <row r="23" spans="1:16" x14ac:dyDescent="0.25">
      <c r="A23" t="s">
        <v>16</v>
      </c>
      <c r="B23" t="s">
        <v>102</v>
      </c>
      <c r="C23" t="s">
        <v>222</v>
      </c>
      <c r="D23" t="s">
        <v>103</v>
      </c>
      <c r="E23">
        <v>117.19</v>
      </c>
      <c r="F23">
        <v>111</v>
      </c>
      <c r="G23" t="s">
        <v>104</v>
      </c>
      <c r="H23">
        <v>0.06</v>
      </c>
      <c r="I23">
        <v>1.1000000000000001</v>
      </c>
      <c r="J23">
        <f t="shared" si="0"/>
        <v>6.6000000000000003E-2</v>
      </c>
      <c r="K23">
        <v>500</v>
      </c>
      <c r="L23">
        <f t="shared" si="1"/>
        <v>1894.3595869954775</v>
      </c>
      <c r="M23">
        <f t="shared" si="2"/>
        <v>132</v>
      </c>
      <c r="N23">
        <f t="shared" si="3"/>
        <v>132</v>
      </c>
      <c r="O23" t="s">
        <v>20</v>
      </c>
      <c r="P23" t="s">
        <v>105</v>
      </c>
    </row>
    <row r="24" spans="1:16" x14ac:dyDescent="0.25">
      <c r="A24" t="s">
        <v>16</v>
      </c>
      <c r="B24" t="s">
        <v>106</v>
      </c>
      <c r="C24" t="s">
        <v>223</v>
      </c>
      <c r="D24" t="s">
        <v>107</v>
      </c>
      <c r="E24">
        <v>102.18</v>
      </c>
      <c r="F24">
        <v>95.1</v>
      </c>
      <c r="G24" t="s">
        <v>108</v>
      </c>
      <c r="H24">
        <v>0.06</v>
      </c>
      <c r="I24">
        <v>1.1000000000000001</v>
      </c>
      <c r="J24">
        <f t="shared" si="0"/>
        <v>6.6000000000000003E-2</v>
      </c>
      <c r="K24">
        <v>500</v>
      </c>
      <c r="L24">
        <f t="shared" si="1"/>
        <v>1861.4210217263649</v>
      </c>
      <c r="M24">
        <f t="shared" si="2"/>
        <v>132</v>
      </c>
      <c r="N24">
        <f t="shared" si="3"/>
        <v>132</v>
      </c>
      <c r="O24" t="s">
        <v>20</v>
      </c>
      <c r="P24" t="s">
        <v>109</v>
      </c>
    </row>
    <row r="25" spans="1:16" x14ac:dyDescent="0.25">
      <c r="A25" t="s">
        <v>16</v>
      </c>
      <c r="B25" t="s">
        <v>110</v>
      </c>
      <c r="C25" t="s">
        <v>224</v>
      </c>
      <c r="D25" t="s">
        <v>111</v>
      </c>
      <c r="E25">
        <v>59.11</v>
      </c>
      <c r="F25">
        <v>45.2</v>
      </c>
      <c r="G25" t="s">
        <v>112</v>
      </c>
      <c r="H25">
        <v>0.06</v>
      </c>
      <c r="I25">
        <v>1.1000000000000001</v>
      </c>
      <c r="J25">
        <f t="shared" si="0"/>
        <v>6.6000000000000003E-2</v>
      </c>
      <c r="K25">
        <v>500</v>
      </c>
      <c r="L25">
        <f t="shared" si="1"/>
        <v>1529.352055489765</v>
      </c>
      <c r="M25">
        <f t="shared" si="2"/>
        <v>132</v>
      </c>
      <c r="N25">
        <f t="shared" si="3"/>
        <v>132</v>
      </c>
      <c r="O25" t="s">
        <v>20</v>
      </c>
      <c r="P25" t="s">
        <v>113</v>
      </c>
    </row>
    <row r="26" spans="1:16" x14ac:dyDescent="0.25">
      <c r="A26" t="s">
        <v>114</v>
      </c>
      <c r="B26" t="s">
        <v>17</v>
      </c>
      <c r="C26" t="s">
        <v>225</v>
      </c>
      <c r="D26" t="s">
        <v>115</v>
      </c>
      <c r="E26">
        <v>123.15</v>
      </c>
      <c r="F26">
        <v>119.5</v>
      </c>
      <c r="G26" t="s">
        <v>116</v>
      </c>
      <c r="H26">
        <v>0.06</v>
      </c>
      <c r="I26">
        <v>1.1000000000000001</v>
      </c>
      <c r="J26">
        <f t="shared" si="0"/>
        <v>6.6000000000000003E-2</v>
      </c>
      <c r="K26">
        <v>500</v>
      </c>
      <c r="L26">
        <f t="shared" si="1"/>
        <v>1940.7226958993097</v>
      </c>
      <c r="M26">
        <f t="shared" si="2"/>
        <v>132</v>
      </c>
      <c r="N26">
        <f t="shared" si="3"/>
        <v>132</v>
      </c>
      <c r="O26" t="s">
        <v>117</v>
      </c>
      <c r="P26" t="s">
        <v>118</v>
      </c>
    </row>
    <row r="27" spans="1:16" x14ac:dyDescent="0.25">
      <c r="A27" t="s">
        <v>114</v>
      </c>
      <c r="B27" t="s">
        <v>22</v>
      </c>
      <c r="C27" t="s">
        <v>226</v>
      </c>
      <c r="D27" t="s">
        <v>119</v>
      </c>
      <c r="E27">
        <v>123.58</v>
      </c>
      <c r="F27">
        <v>112.7</v>
      </c>
      <c r="G27" t="s">
        <v>120</v>
      </c>
      <c r="H27">
        <v>0.06</v>
      </c>
      <c r="I27">
        <v>1.1000000000000001</v>
      </c>
      <c r="J27">
        <f t="shared" si="0"/>
        <v>6.6000000000000003E-2</v>
      </c>
      <c r="K27">
        <v>500</v>
      </c>
      <c r="L27">
        <f t="shared" si="1"/>
        <v>1823.919728111345</v>
      </c>
      <c r="M27">
        <f t="shared" si="2"/>
        <v>132</v>
      </c>
      <c r="N27">
        <f t="shared" si="3"/>
        <v>132</v>
      </c>
      <c r="O27" t="s">
        <v>117</v>
      </c>
      <c r="P27" t="s">
        <v>121</v>
      </c>
    </row>
    <row r="28" spans="1:16" x14ac:dyDescent="0.25">
      <c r="A28" t="s">
        <v>114</v>
      </c>
      <c r="B28" t="s">
        <v>26</v>
      </c>
      <c r="C28" t="s">
        <v>227</v>
      </c>
      <c r="D28" t="s">
        <v>122</v>
      </c>
      <c r="E28">
        <v>71.12</v>
      </c>
      <c r="F28">
        <v>69.8</v>
      </c>
      <c r="G28" t="s">
        <v>123</v>
      </c>
      <c r="H28">
        <v>0.06</v>
      </c>
      <c r="I28">
        <v>1.1000000000000001</v>
      </c>
      <c r="J28">
        <f t="shared" si="0"/>
        <v>6.6000000000000003E-2</v>
      </c>
      <c r="K28">
        <v>500</v>
      </c>
      <c r="L28">
        <f t="shared" si="1"/>
        <v>1962.8796400449942</v>
      </c>
      <c r="M28">
        <f t="shared" si="2"/>
        <v>132</v>
      </c>
      <c r="N28">
        <f t="shared" si="3"/>
        <v>132</v>
      </c>
      <c r="O28" t="s">
        <v>117</v>
      </c>
      <c r="P28" t="s">
        <v>124</v>
      </c>
    </row>
    <row r="29" spans="1:16" x14ac:dyDescent="0.25">
      <c r="A29" t="s">
        <v>114</v>
      </c>
      <c r="B29" t="s">
        <v>30</v>
      </c>
      <c r="C29" t="s">
        <v>228</v>
      </c>
      <c r="D29" t="s">
        <v>125</v>
      </c>
      <c r="E29">
        <v>60.1</v>
      </c>
      <c r="F29">
        <v>55.5</v>
      </c>
      <c r="G29" t="s">
        <v>126</v>
      </c>
      <c r="H29">
        <v>0.06</v>
      </c>
      <c r="I29">
        <v>1.1000000000000001</v>
      </c>
      <c r="J29">
        <f t="shared" si="0"/>
        <v>6.6000000000000003E-2</v>
      </c>
      <c r="K29">
        <v>500</v>
      </c>
      <c r="L29">
        <f t="shared" si="1"/>
        <v>1846.9217970049915</v>
      </c>
      <c r="M29">
        <f t="shared" si="2"/>
        <v>132</v>
      </c>
      <c r="N29">
        <f t="shared" si="3"/>
        <v>132</v>
      </c>
      <c r="O29" t="s">
        <v>117</v>
      </c>
      <c r="P29" t="s">
        <v>127</v>
      </c>
    </row>
    <row r="30" spans="1:16" x14ac:dyDescent="0.25">
      <c r="A30" t="s">
        <v>114</v>
      </c>
      <c r="B30" t="s">
        <v>34</v>
      </c>
      <c r="C30" t="s">
        <v>229</v>
      </c>
      <c r="D30" t="s">
        <v>128</v>
      </c>
      <c r="E30">
        <v>73.14</v>
      </c>
      <c r="F30">
        <v>63.4</v>
      </c>
      <c r="G30" t="s">
        <v>129</v>
      </c>
      <c r="H30">
        <v>0.06</v>
      </c>
      <c r="I30">
        <v>1.1000000000000001</v>
      </c>
      <c r="J30">
        <f t="shared" si="0"/>
        <v>6.6000000000000003E-2</v>
      </c>
      <c r="K30">
        <v>500</v>
      </c>
      <c r="L30">
        <f t="shared" si="1"/>
        <v>1733.6614711512168</v>
      </c>
      <c r="M30">
        <f t="shared" si="2"/>
        <v>132</v>
      </c>
      <c r="N30">
        <f t="shared" si="3"/>
        <v>132</v>
      </c>
      <c r="O30" t="s">
        <v>117</v>
      </c>
      <c r="P30" t="s">
        <v>130</v>
      </c>
    </row>
    <row r="31" spans="1:16" x14ac:dyDescent="0.25">
      <c r="A31" t="s">
        <v>114</v>
      </c>
      <c r="B31" t="s">
        <v>38</v>
      </c>
      <c r="C31" t="s">
        <v>230</v>
      </c>
      <c r="D31" t="s">
        <v>131</v>
      </c>
      <c r="E31">
        <v>57.09</v>
      </c>
      <c r="F31">
        <v>54.2</v>
      </c>
      <c r="G31" t="s">
        <v>132</v>
      </c>
      <c r="H31">
        <v>0.06</v>
      </c>
      <c r="I31">
        <v>1.1000000000000001</v>
      </c>
      <c r="J31">
        <f t="shared" si="0"/>
        <v>6.6000000000000003E-2</v>
      </c>
      <c r="K31">
        <v>500</v>
      </c>
      <c r="L31">
        <f t="shared" si="1"/>
        <v>1898.7563496234018</v>
      </c>
      <c r="M31">
        <f t="shared" si="2"/>
        <v>132</v>
      </c>
      <c r="N31">
        <f t="shared" si="3"/>
        <v>132</v>
      </c>
      <c r="O31" t="s">
        <v>117</v>
      </c>
      <c r="P31" t="s">
        <v>133</v>
      </c>
    </row>
    <row r="32" spans="1:16" x14ac:dyDescent="0.25">
      <c r="A32" t="s">
        <v>114</v>
      </c>
      <c r="B32" t="s">
        <v>42</v>
      </c>
      <c r="C32" t="s">
        <v>231</v>
      </c>
      <c r="D32" t="s">
        <v>134</v>
      </c>
      <c r="E32">
        <v>59.11</v>
      </c>
      <c r="F32">
        <v>51.1</v>
      </c>
      <c r="G32" t="s">
        <v>135</v>
      </c>
      <c r="H32">
        <v>0.06</v>
      </c>
      <c r="I32">
        <v>1.1000000000000001</v>
      </c>
      <c r="J32">
        <f t="shared" si="0"/>
        <v>6.6000000000000003E-2</v>
      </c>
      <c r="K32">
        <v>500</v>
      </c>
      <c r="L32">
        <f t="shared" si="1"/>
        <v>1728.9798680426325</v>
      </c>
      <c r="M32">
        <f t="shared" si="2"/>
        <v>132</v>
      </c>
      <c r="N32">
        <f t="shared" si="3"/>
        <v>132</v>
      </c>
      <c r="O32" t="s">
        <v>117</v>
      </c>
      <c r="P32" t="s">
        <v>136</v>
      </c>
    </row>
    <row r="33" spans="1:16" x14ac:dyDescent="0.25">
      <c r="A33" t="s">
        <v>114</v>
      </c>
      <c r="B33" t="s">
        <v>46</v>
      </c>
      <c r="C33" t="s">
        <v>232</v>
      </c>
      <c r="D33" t="s">
        <v>137</v>
      </c>
      <c r="E33">
        <v>99.06</v>
      </c>
      <c r="F33">
        <v>89.8</v>
      </c>
      <c r="G33" t="s">
        <v>138</v>
      </c>
      <c r="H33">
        <v>0.06</v>
      </c>
      <c r="I33">
        <v>1.1000000000000001</v>
      </c>
      <c r="J33">
        <f t="shared" si="0"/>
        <v>6.6000000000000003E-2</v>
      </c>
      <c r="K33">
        <v>500</v>
      </c>
      <c r="L33">
        <f t="shared" si="1"/>
        <v>1813.0426004441749</v>
      </c>
      <c r="M33">
        <f t="shared" si="2"/>
        <v>132</v>
      </c>
      <c r="N33">
        <f t="shared" si="3"/>
        <v>132</v>
      </c>
      <c r="O33" t="s">
        <v>117</v>
      </c>
      <c r="P33" t="s">
        <v>139</v>
      </c>
    </row>
    <row r="34" spans="1:16" x14ac:dyDescent="0.25">
      <c r="A34" t="s">
        <v>114</v>
      </c>
      <c r="B34" t="s">
        <v>50</v>
      </c>
      <c r="C34" t="s">
        <v>233</v>
      </c>
      <c r="D34" t="s">
        <v>140</v>
      </c>
      <c r="E34">
        <v>84.08</v>
      </c>
      <c r="F34">
        <v>78.8</v>
      </c>
      <c r="G34" t="s">
        <v>141</v>
      </c>
      <c r="H34">
        <v>0.06</v>
      </c>
      <c r="I34">
        <v>1.1000000000000001</v>
      </c>
      <c r="J34">
        <f t="shared" si="0"/>
        <v>6.6000000000000003E-2</v>
      </c>
      <c r="K34">
        <v>500</v>
      </c>
      <c r="L34">
        <f t="shared" si="1"/>
        <v>1874.4053282588013</v>
      </c>
      <c r="M34">
        <f t="shared" si="2"/>
        <v>132</v>
      </c>
      <c r="N34">
        <f t="shared" si="3"/>
        <v>132</v>
      </c>
      <c r="O34" t="s">
        <v>117</v>
      </c>
      <c r="P34" t="s">
        <v>142</v>
      </c>
    </row>
    <row r="35" spans="1:16" x14ac:dyDescent="0.25">
      <c r="A35" t="s">
        <v>114</v>
      </c>
      <c r="B35" t="s">
        <v>54</v>
      </c>
      <c r="C35" t="s">
        <v>234</v>
      </c>
      <c r="D35" t="s">
        <v>143</v>
      </c>
      <c r="E35">
        <v>94.12</v>
      </c>
      <c r="F35">
        <v>91.4</v>
      </c>
      <c r="G35" t="s">
        <v>144</v>
      </c>
      <c r="H35">
        <v>0.06</v>
      </c>
      <c r="I35">
        <v>1.1000000000000001</v>
      </c>
      <c r="J35">
        <f t="shared" si="0"/>
        <v>6.6000000000000003E-2</v>
      </c>
      <c r="K35">
        <v>500</v>
      </c>
      <c r="L35">
        <f t="shared" si="1"/>
        <v>1942.2014449638759</v>
      </c>
      <c r="M35">
        <f t="shared" si="2"/>
        <v>132</v>
      </c>
      <c r="N35">
        <f t="shared" si="3"/>
        <v>132</v>
      </c>
      <c r="O35" t="s">
        <v>117</v>
      </c>
      <c r="P35" t="s">
        <v>145</v>
      </c>
    </row>
    <row r="36" spans="1:16" x14ac:dyDescent="0.25">
      <c r="A36" t="s">
        <v>114</v>
      </c>
      <c r="B36" t="s">
        <v>58</v>
      </c>
      <c r="C36" t="s">
        <v>235</v>
      </c>
      <c r="D36" t="s">
        <v>146</v>
      </c>
      <c r="E36">
        <v>111.12</v>
      </c>
      <c r="F36">
        <v>105.3</v>
      </c>
      <c r="G36" t="s">
        <v>147</v>
      </c>
      <c r="H36">
        <v>0.06</v>
      </c>
      <c r="I36">
        <v>1.1000000000000001</v>
      </c>
      <c r="J36">
        <f t="shared" si="0"/>
        <v>6.6000000000000003E-2</v>
      </c>
      <c r="K36">
        <v>500</v>
      </c>
      <c r="L36">
        <f t="shared" si="1"/>
        <v>1895.2483801295896</v>
      </c>
      <c r="M36">
        <f t="shared" si="2"/>
        <v>132</v>
      </c>
      <c r="N36">
        <f t="shared" si="3"/>
        <v>132</v>
      </c>
      <c r="O36" t="s">
        <v>117</v>
      </c>
      <c r="P36" t="s">
        <v>148</v>
      </c>
    </row>
    <row r="37" spans="1:16" x14ac:dyDescent="0.25">
      <c r="A37" t="s">
        <v>114</v>
      </c>
      <c r="B37" t="s">
        <v>62</v>
      </c>
      <c r="C37" t="s">
        <v>236</v>
      </c>
      <c r="D37" t="s">
        <v>149</v>
      </c>
      <c r="E37">
        <v>127.57</v>
      </c>
      <c r="F37">
        <v>120</v>
      </c>
      <c r="G37" t="s">
        <v>150</v>
      </c>
      <c r="H37">
        <v>0.06</v>
      </c>
      <c r="I37">
        <v>1.1000000000000001</v>
      </c>
      <c r="J37">
        <f t="shared" si="0"/>
        <v>6.6000000000000003E-2</v>
      </c>
      <c r="K37">
        <v>500</v>
      </c>
      <c r="L37">
        <f t="shared" si="1"/>
        <v>1881.3200595751352</v>
      </c>
      <c r="M37">
        <f t="shared" si="2"/>
        <v>132</v>
      </c>
      <c r="N37">
        <f t="shared" si="3"/>
        <v>132</v>
      </c>
      <c r="O37" t="s">
        <v>117</v>
      </c>
      <c r="P37" t="s">
        <v>151</v>
      </c>
    </row>
    <row r="38" spans="1:16" x14ac:dyDescent="0.25">
      <c r="A38" t="s">
        <v>114</v>
      </c>
      <c r="B38" t="s">
        <v>66</v>
      </c>
      <c r="C38" t="s">
        <v>237</v>
      </c>
      <c r="D38" t="s">
        <v>152</v>
      </c>
      <c r="E38">
        <v>94.12</v>
      </c>
      <c r="F38">
        <v>89.5</v>
      </c>
      <c r="G38" t="s">
        <v>153</v>
      </c>
      <c r="H38">
        <v>0.06</v>
      </c>
      <c r="I38">
        <v>1.1000000000000001</v>
      </c>
      <c r="J38">
        <f t="shared" si="0"/>
        <v>6.6000000000000003E-2</v>
      </c>
      <c r="K38">
        <v>500</v>
      </c>
      <c r="L38">
        <f t="shared" si="1"/>
        <v>1901.827454313642</v>
      </c>
      <c r="M38">
        <f t="shared" si="2"/>
        <v>132</v>
      </c>
      <c r="N38">
        <f t="shared" si="3"/>
        <v>132</v>
      </c>
      <c r="O38" t="s">
        <v>117</v>
      </c>
      <c r="P38" t="s">
        <v>154</v>
      </c>
    </row>
    <row r="39" spans="1:16" x14ac:dyDescent="0.25">
      <c r="A39" t="s">
        <v>114</v>
      </c>
      <c r="B39" t="s">
        <v>70</v>
      </c>
      <c r="C39" t="s">
        <v>238</v>
      </c>
      <c r="D39" t="s">
        <v>155</v>
      </c>
      <c r="E39">
        <v>164.22</v>
      </c>
      <c r="F39">
        <v>155.5</v>
      </c>
      <c r="G39" t="s">
        <v>156</v>
      </c>
      <c r="H39">
        <v>0.06</v>
      </c>
      <c r="I39">
        <v>1.1000000000000001</v>
      </c>
      <c r="J39">
        <f t="shared" si="0"/>
        <v>6.6000000000000003E-2</v>
      </c>
      <c r="K39">
        <v>500</v>
      </c>
      <c r="L39">
        <f t="shared" si="1"/>
        <v>1893.8009986603336</v>
      </c>
      <c r="M39">
        <f t="shared" si="2"/>
        <v>132</v>
      </c>
      <c r="N39">
        <f t="shared" si="3"/>
        <v>132</v>
      </c>
      <c r="O39" t="s">
        <v>117</v>
      </c>
      <c r="P39" t="s">
        <v>157</v>
      </c>
    </row>
    <row r="40" spans="1:16" x14ac:dyDescent="0.25">
      <c r="A40" t="s">
        <v>114</v>
      </c>
      <c r="B40" t="s">
        <v>74</v>
      </c>
      <c r="C40" t="s">
        <v>239</v>
      </c>
      <c r="D40" t="s">
        <v>158</v>
      </c>
      <c r="E40">
        <v>147.21</v>
      </c>
      <c r="F40">
        <v>140.80000000000001</v>
      </c>
      <c r="G40" t="s">
        <v>159</v>
      </c>
      <c r="H40">
        <v>0.06</v>
      </c>
      <c r="I40">
        <v>1.1000000000000001</v>
      </c>
      <c r="J40">
        <f t="shared" si="0"/>
        <v>6.6000000000000003E-2</v>
      </c>
      <c r="K40">
        <v>500</v>
      </c>
      <c r="L40">
        <f t="shared" si="1"/>
        <v>1912.9135248964067</v>
      </c>
      <c r="M40">
        <f t="shared" si="2"/>
        <v>132</v>
      </c>
      <c r="N40">
        <f t="shared" si="3"/>
        <v>132</v>
      </c>
      <c r="O40" t="s">
        <v>117</v>
      </c>
      <c r="P40" t="s">
        <v>160</v>
      </c>
    </row>
    <row r="41" spans="1:16" x14ac:dyDescent="0.25">
      <c r="A41" t="s">
        <v>114</v>
      </c>
      <c r="B41" t="s">
        <v>78</v>
      </c>
      <c r="C41" t="s">
        <v>240</v>
      </c>
      <c r="D41" t="s">
        <v>161</v>
      </c>
      <c r="E41">
        <v>156.22999999999999</v>
      </c>
      <c r="F41">
        <v>151.5</v>
      </c>
      <c r="H41">
        <v>0.06</v>
      </c>
      <c r="I41">
        <v>1.1000000000000001</v>
      </c>
      <c r="J41">
        <f t="shared" si="0"/>
        <v>6.6000000000000003E-2</v>
      </c>
      <c r="K41">
        <v>500</v>
      </c>
      <c r="L41">
        <f t="shared" si="1"/>
        <v>1939.4482493759201</v>
      </c>
      <c r="M41">
        <f t="shared" si="2"/>
        <v>132</v>
      </c>
      <c r="N41">
        <f t="shared" si="3"/>
        <v>132</v>
      </c>
      <c r="O41" t="s">
        <v>117</v>
      </c>
      <c r="P41" t="s">
        <v>162</v>
      </c>
    </row>
    <row r="42" spans="1:16" x14ac:dyDescent="0.25">
      <c r="A42" t="s">
        <v>114</v>
      </c>
      <c r="B42" t="s">
        <v>82</v>
      </c>
      <c r="C42" t="s">
        <v>241</v>
      </c>
      <c r="D42" t="s">
        <v>163</v>
      </c>
      <c r="E42">
        <v>174</v>
      </c>
      <c r="F42">
        <v>150.4</v>
      </c>
      <c r="H42">
        <v>0.06</v>
      </c>
      <c r="I42">
        <v>1.1000000000000001</v>
      </c>
      <c r="J42">
        <f t="shared" si="0"/>
        <v>6.6000000000000003E-2</v>
      </c>
      <c r="K42">
        <v>500</v>
      </c>
      <c r="L42">
        <f t="shared" si="1"/>
        <v>1728.7356321839079</v>
      </c>
      <c r="M42">
        <f t="shared" si="2"/>
        <v>132</v>
      </c>
      <c r="N42">
        <f t="shared" si="3"/>
        <v>132</v>
      </c>
      <c r="O42" t="s">
        <v>117</v>
      </c>
      <c r="P42" t="s">
        <v>164</v>
      </c>
    </row>
    <row r="43" spans="1:16" x14ac:dyDescent="0.25">
      <c r="A43" t="s">
        <v>114</v>
      </c>
      <c r="B43" t="s">
        <v>86</v>
      </c>
      <c r="C43" t="s">
        <v>242</v>
      </c>
      <c r="D43" t="s">
        <v>165</v>
      </c>
      <c r="E43">
        <v>133.15</v>
      </c>
      <c r="F43">
        <v>127.3</v>
      </c>
      <c r="H43">
        <v>0.06</v>
      </c>
      <c r="I43">
        <v>1.1000000000000001</v>
      </c>
      <c r="J43">
        <f t="shared" si="0"/>
        <v>6.6000000000000003E-2</v>
      </c>
      <c r="K43">
        <v>500</v>
      </c>
      <c r="L43">
        <f t="shared" si="1"/>
        <v>1912.1291776192265</v>
      </c>
      <c r="M43">
        <f t="shared" si="2"/>
        <v>132</v>
      </c>
      <c r="N43">
        <f t="shared" si="3"/>
        <v>132</v>
      </c>
      <c r="O43" t="s">
        <v>117</v>
      </c>
      <c r="P43" t="s">
        <v>166</v>
      </c>
    </row>
    <row r="44" spans="1:16" x14ac:dyDescent="0.25">
      <c r="A44" t="s">
        <v>114</v>
      </c>
      <c r="B44" t="s">
        <v>90</v>
      </c>
      <c r="C44" t="s">
        <v>243</v>
      </c>
      <c r="D44" t="s">
        <v>167</v>
      </c>
      <c r="E44">
        <v>150.18</v>
      </c>
      <c r="F44">
        <v>142.30000000000001</v>
      </c>
      <c r="H44">
        <v>0.06</v>
      </c>
      <c r="I44">
        <v>1.1000000000000001</v>
      </c>
      <c r="J44">
        <f t="shared" si="0"/>
        <v>6.6000000000000003E-2</v>
      </c>
      <c r="K44">
        <v>500</v>
      </c>
      <c r="L44">
        <f t="shared" si="1"/>
        <v>1895.0592622186709</v>
      </c>
      <c r="M44">
        <f t="shared" si="2"/>
        <v>132</v>
      </c>
      <c r="N44">
        <f t="shared" si="3"/>
        <v>132</v>
      </c>
      <c r="O44" t="s">
        <v>117</v>
      </c>
      <c r="P44" t="s">
        <v>168</v>
      </c>
    </row>
    <row r="45" spans="1:16" x14ac:dyDescent="0.25">
      <c r="A45" t="s">
        <v>114</v>
      </c>
      <c r="B45" t="s">
        <v>94</v>
      </c>
      <c r="C45" t="s">
        <v>244</v>
      </c>
      <c r="D45" t="s">
        <v>169</v>
      </c>
      <c r="E45">
        <v>95.1</v>
      </c>
      <c r="F45">
        <v>93.2</v>
      </c>
      <c r="H45">
        <v>0.06</v>
      </c>
      <c r="I45">
        <v>1.1000000000000001</v>
      </c>
      <c r="J45">
        <f t="shared" si="0"/>
        <v>6.6000000000000003E-2</v>
      </c>
      <c r="K45">
        <v>500</v>
      </c>
      <c r="L45">
        <f t="shared" si="1"/>
        <v>1960.0420609884334</v>
      </c>
      <c r="M45">
        <f t="shared" si="2"/>
        <v>132</v>
      </c>
      <c r="N45">
        <f t="shared" si="3"/>
        <v>132</v>
      </c>
      <c r="O45" t="s">
        <v>117</v>
      </c>
      <c r="P45" t="s">
        <v>170</v>
      </c>
    </row>
    <row r="46" spans="1:16" x14ac:dyDescent="0.25">
      <c r="A46" t="s">
        <v>114</v>
      </c>
      <c r="B46" t="s">
        <v>98</v>
      </c>
      <c r="C46" t="s">
        <v>245</v>
      </c>
      <c r="D46" t="s">
        <v>171</v>
      </c>
      <c r="E46">
        <v>118.14</v>
      </c>
      <c r="F46">
        <v>103.3</v>
      </c>
      <c r="H46">
        <v>0.06</v>
      </c>
      <c r="I46">
        <v>1.1000000000000001</v>
      </c>
      <c r="J46">
        <f t="shared" si="0"/>
        <v>6.6000000000000003E-2</v>
      </c>
      <c r="K46">
        <v>500</v>
      </c>
      <c r="L46">
        <f t="shared" si="1"/>
        <v>1748.772642627391</v>
      </c>
      <c r="M46">
        <f t="shared" si="2"/>
        <v>132</v>
      </c>
      <c r="N46">
        <f t="shared" si="3"/>
        <v>132</v>
      </c>
      <c r="O46" t="s">
        <v>117</v>
      </c>
      <c r="P46" t="s">
        <v>172</v>
      </c>
    </row>
    <row r="47" spans="1:16" x14ac:dyDescent="0.25">
      <c r="A47" t="s">
        <v>114</v>
      </c>
      <c r="B47" t="s">
        <v>102</v>
      </c>
      <c r="C47" t="s">
        <v>246</v>
      </c>
      <c r="D47" t="s">
        <v>173</v>
      </c>
      <c r="E47">
        <v>100.12</v>
      </c>
      <c r="F47">
        <v>96</v>
      </c>
      <c r="H47">
        <v>0.06</v>
      </c>
      <c r="I47">
        <v>1.1000000000000001</v>
      </c>
      <c r="J47">
        <f t="shared" si="0"/>
        <v>6.6000000000000003E-2</v>
      </c>
      <c r="K47">
        <v>500</v>
      </c>
      <c r="L47">
        <f t="shared" si="1"/>
        <v>1917.6987614862164</v>
      </c>
      <c r="M47">
        <f t="shared" si="2"/>
        <v>132</v>
      </c>
      <c r="N47">
        <f t="shared" si="3"/>
        <v>132</v>
      </c>
      <c r="O47" t="s">
        <v>117</v>
      </c>
      <c r="P47" t="s">
        <v>174</v>
      </c>
    </row>
    <row r="48" spans="1:16" x14ac:dyDescent="0.25">
      <c r="A48" t="s">
        <v>114</v>
      </c>
      <c r="B48" t="s">
        <v>106</v>
      </c>
      <c r="C48" t="s">
        <v>247</v>
      </c>
      <c r="D48" t="s">
        <v>175</v>
      </c>
      <c r="E48">
        <v>166.22</v>
      </c>
      <c r="F48">
        <v>147.30000000000001</v>
      </c>
      <c r="H48">
        <v>0.06</v>
      </c>
      <c r="I48">
        <v>1.1000000000000001</v>
      </c>
      <c r="J48">
        <f t="shared" si="0"/>
        <v>6.6000000000000003E-2</v>
      </c>
      <c r="K48">
        <v>500</v>
      </c>
      <c r="L48">
        <f t="shared" si="1"/>
        <v>1772.3498977259057</v>
      </c>
      <c r="M48">
        <f t="shared" si="2"/>
        <v>132</v>
      </c>
      <c r="N48">
        <f t="shared" si="3"/>
        <v>132</v>
      </c>
      <c r="O48" t="s">
        <v>117</v>
      </c>
      <c r="P48" t="s">
        <v>176</v>
      </c>
    </row>
    <row r="49" spans="1:16" x14ac:dyDescent="0.25">
      <c r="A49" t="s">
        <v>114</v>
      </c>
      <c r="B49" t="s">
        <v>110</v>
      </c>
      <c r="C49" t="s">
        <v>248</v>
      </c>
      <c r="D49" t="s">
        <v>177</v>
      </c>
      <c r="E49">
        <v>135.21</v>
      </c>
      <c r="F49">
        <v>126.1</v>
      </c>
      <c r="H49">
        <v>0.06</v>
      </c>
      <c r="I49">
        <v>1.1000000000000001</v>
      </c>
      <c r="J49">
        <f t="shared" si="0"/>
        <v>6.6000000000000003E-2</v>
      </c>
      <c r="K49">
        <v>500</v>
      </c>
      <c r="L49">
        <f t="shared" si="1"/>
        <v>1865.2466533540417</v>
      </c>
      <c r="M49">
        <f t="shared" si="2"/>
        <v>132</v>
      </c>
      <c r="N49">
        <f t="shared" si="3"/>
        <v>132</v>
      </c>
      <c r="O49" t="s">
        <v>117</v>
      </c>
      <c r="P49" t="s">
        <v>178</v>
      </c>
    </row>
    <row r="50" spans="1:16" x14ac:dyDescent="0.25">
      <c r="A50" t="s">
        <v>179</v>
      </c>
      <c r="B50" t="s">
        <v>17</v>
      </c>
      <c r="C50" t="s">
        <v>249</v>
      </c>
      <c r="D50" t="s">
        <v>180</v>
      </c>
      <c r="E50">
        <v>137.18</v>
      </c>
      <c r="F50">
        <v>110</v>
      </c>
      <c r="H50">
        <v>0.06</v>
      </c>
      <c r="I50">
        <v>1.1000000000000001</v>
      </c>
      <c r="J50">
        <f t="shared" si="0"/>
        <v>6.6000000000000003E-2</v>
      </c>
      <c r="K50">
        <v>500</v>
      </c>
      <c r="L50">
        <f t="shared" si="1"/>
        <v>1603.7323224959905</v>
      </c>
      <c r="M50">
        <f t="shared" si="2"/>
        <v>132</v>
      </c>
      <c r="N50">
        <f t="shared" si="3"/>
        <v>132</v>
      </c>
      <c r="O50" t="s">
        <v>181</v>
      </c>
      <c r="P50" t="s">
        <v>182</v>
      </c>
    </row>
    <row r="51" spans="1:16" x14ac:dyDescent="0.25">
      <c r="A51" t="s">
        <v>179</v>
      </c>
      <c r="B51" t="s">
        <v>22</v>
      </c>
      <c r="C51" t="s">
        <v>250</v>
      </c>
      <c r="D51" t="s">
        <v>183</v>
      </c>
      <c r="E51">
        <v>129.11000000000001</v>
      </c>
      <c r="F51">
        <v>128</v>
      </c>
      <c r="H51">
        <v>0.06</v>
      </c>
      <c r="I51">
        <v>1.1000000000000001</v>
      </c>
      <c r="J51">
        <f t="shared" si="0"/>
        <v>6.6000000000000003E-2</v>
      </c>
      <c r="K51">
        <v>500</v>
      </c>
      <c r="L51">
        <f t="shared" si="1"/>
        <v>1982.8053597707383</v>
      </c>
      <c r="M51">
        <f t="shared" si="2"/>
        <v>132</v>
      </c>
      <c r="N51">
        <f t="shared" si="3"/>
        <v>132</v>
      </c>
      <c r="O51" t="s">
        <v>181</v>
      </c>
      <c r="P51" t="s">
        <v>184</v>
      </c>
    </row>
    <row r="52" spans="1:16" x14ac:dyDescent="0.25">
      <c r="A52" t="s">
        <v>179</v>
      </c>
      <c r="B52" t="s">
        <v>26</v>
      </c>
      <c r="C52" t="s">
        <v>251</v>
      </c>
      <c r="D52" t="s">
        <v>185</v>
      </c>
      <c r="E52">
        <v>177.12</v>
      </c>
      <c r="F52">
        <v>173.2</v>
      </c>
      <c r="H52">
        <v>0.06</v>
      </c>
      <c r="I52">
        <v>1.1000000000000001</v>
      </c>
      <c r="J52">
        <f t="shared" si="0"/>
        <v>6.6000000000000003E-2</v>
      </c>
      <c r="K52">
        <v>500</v>
      </c>
      <c r="L52">
        <f t="shared" si="1"/>
        <v>1955.7362240289065</v>
      </c>
      <c r="M52">
        <f t="shared" si="2"/>
        <v>132</v>
      </c>
      <c r="N52">
        <f t="shared" si="3"/>
        <v>132</v>
      </c>
      <c r="O52" t="s">
        <v>181</v>
      </c>
      <c r="P52" t="s">
        <v>186</v>
      </c>
    </row>
    <row r="53" spans="1:16" x14ac:dyDescent="0.25">
      <c r="A53" t="s">
        <v>179</v>
      </c>
      <c r="B53" t="s">
        <v>30</v>
      </c>
      <c r="C53" t="s">
        <v>252</v>
      </c>
      <c r="D53" t="s">
        <v>187</v>
      </c>
      <c r="E53">
        <v>109.3</v>
      </c>
      <c r="F53">
        <v>104.4</v>
      </c>
      <c r="H53">
        <v>0.06</v>
      </c>
      <c r="I53">
        <v>1.1000000000000001</v>
      </c>
      <c r="J53">
        <f t="shared" si="0"/>
        <v>6.6000000000000003E-2</v>
      </c>
      <c r="K53">
        <v>500</v>
      </c>
      <c r="L53">
        <f t="shared" si="1"/>
        <v>1910.3385178408053</v>
      </c>
      <c r="M53">
        <f t="shared" si="2"/>
        <v>132</v>
      </c>
      <c r="N53">
        <f t="shared" si="3"/>
        <v>132</v>
      </c>
      <c r="O53" t="s">
        <v>181</v>
      </c>
      <c r="P53" t="s">
        <v>188</v>
      </c>
    </row>
    <row r="54" spans="1:16" x14ac:dyDescent="0.25">
      <c r="A54" t="s">
        <v>179</v>
      </c>
      <c r="B54" t="s">
        <v>34</v>
      </c>
      <c r="C54" t="s">
        <v>253</v>
      </c>
      <c r="D54" t="s">
        <v>189</v>
      </c>
      <c r="E54">
        <v>222.28</v>
      </c>
      <c r="F54">
        <v>203</v>
      </c>
      <c r="H54">
        <v>0.06</v>
      </c>
      <c r="I54">
        <v>1.1000000000000001</v>
      </c>
      <c r="J54">
        <f t="shared" si="0"/>
        <v>6.6000000000000003E-2</v>
      </c>
      <c r="K54">
        <v>500</v>
      </c>
      <c r="L54">
        <f t="shared" si="1"/>
        <v>1826.5251034730968</v>
      </c>
      <c r="M54">
        <f t="shared" si="2"/>
        <v>132</v>
      </c>
      <c r="N54">
        <f t="shared" si="3"/>
        <v>132</v>
      </c>
      <c r="O54" t="s">
        <v>181</v>
      </c>
      <c r="P54" t="s">
        <v>190</v>
      </c>
    </row>
    <row r="55" spans="1:16" x14ac:dyDescent="0.25">
      <c r="A55" t="s">
        <v>179</v>
      </c>
      <c r="B55" t="s">
        <v>38</v>
      </c>
      <c r="C55" t="s">
        <v>254</v>
      </c>
      <c r="D55" t="s">
        <v>191</v>
      </c>
      <c r="E55">
        <v>113.18</v>
      </c>
      <c r="F55">
        <v>112</v>
      </c>
      <c r="H55">
        <v>0.06</v>
      </c>
      <c r="I55">
        <v>1.1000000000000001</v>
      </c>
      <c r="J55">
        <f t="shared" si="0"/>
        <v>6.6000000000000003E-2</v>
      </c>
      <c r="K55">
        <v>500</v>
      </c>
      <c r="L55">
        <f t="shared" si="1"/>
        <v>1979.1482594097897</v>
      </c>
      <c r="M55">
        <f t="shared" si="2"/>
        <v>132</v>
      </c>
      <c r="N55">
        <f t="shared" si="3"/>
        <v>132</v>
      </c>
      <c r="O55" t="s">
        <v>181</v>
      </c>
      <c r="P55" t="s">
        <v>192</v>
      </c>
    </row>
    <row r="56" spans="1:16" x14ac:dyDescent="0.25">
      <c r="A56" t="s">
        <v>179</v>
      </c>
      <c r="B56" t="s">
        <v>42</v>
      </c>
      <c r="C56" t="s">
        <v>255</v>
      </c>
      <c r="D56" t="s">
        <v>193</v>
      </c>
      <c r="E56">
        <v>149.19999999999999</v>
      </c>
      <c r="F56">
        <v>145.69999999999999</v>
      </c>
      <c r="H56">
        <v>0.06</v>
      </c>
      <c r="I56">
        <v>1.1000000000000001</v>
      </c>
      <c r="J56">
        <f t="shared" si="0"/>
        <v>6.6000000000000003E-2</v>
      </c>
      <c r="K56">
        <v>500</v>
      </c>
      <c r="L56">
        <f t="shared" si="1"/>
        <v>1953.0831099195711</v>
      </c>
      <c r="M56">
        <f t="shared" si="2"/>
        <v>132</v>
      </c>
      <c r="N56">
        <f t="shared" si="3"/>
        <v>132</v>
      </c>
      <c r="O56" t="s">
        <v>181</v>
      </c>
      <c r="P56" t="s">
        <v>194</v>
      </c>
    </row>
    <row r="57" spans="1:16" x14ac:dyDescent="0.25">
      <c r="A57" t="s">
        <v>179</v>
      </c>
      <c r="B57" t="s">
        <v>46</v>
      </c>
      <c r="C57" t="s">
        <v>256</v>
      </c>
      <c r="D57" t="s">
        <v>195</v>
      </c>
      <c r="E57">
        <v>151.16</v>
      </c>
      <c r="F57">
        <v>147</v>
      </c>
      <c r="H57">
        <v>0.06</v>
      </c>
      <c r="I57">
        <v>1.1000000000000001</v>
      </c>
      <c r="J57">
        <f t="shared" si="0"/>
        <v>6.6000000000000003E-2</v>
      </c>
      <c r="K57">
        <v>500</v>
      </c>
      <c r="L57">
        <f t="shared" si="1"/>
        <v>1944.9589838581637</v>
      </c>
      <c r="M57">
        <f t="shared" si="2"/>
        <v>132</v>
      </c>
      <c r="N57">
        <f t="shared" si="3"/>
        <v>132</v>
      </c>
      <c r="O57" t="s">
        <v>181</v>
      </c>
      <c r="P57" t="s">
        <v>196</v>
      </c>
    </row>
    <row r="58" spans="1:16" x14ac:dyDescent="0.25">
      <c r="A58" t="s">
        <v>179</v>
      </c>
      <c r="B58" t="s">
        <v>50</v>
      </c>
      <c r="C58" t="s">
        <v>257</v>
      </c>
      <c r="D58" t="s">
        <v>197</v>
      </c>
      <c r="E58">
        <v>97.12</v>
      </c>
      <c r="F58">
        <v>96.8</v>
      </c>
      <c r="H58">
        <v>0.06</v>
      </c>
      <c r="I58">
        <v>1.1000000000000001</v>
      </c>
      <c r="J58">
        <f t="shared" si="0"/>
        <v>6.6000000000000003E-2</v>
      </c>
      <c r="K58">
        <v>500</v>
      </c>
      <c r="L58">
        <f t="shared" si="1"/>
        <v>1993.4102141680394</v>
      </c>
      <c r="M58">
        <f t="shared" si="2"/>
        <v>132</v>
      </c>
      <c r="N58">
        <f t="shared" si="3"/>
        <v>132</v>
      </c>
      <c r="O58" t="s">
        <v>181</v>
      </c>
      <c r="P58" t="s">
        <v>198</v>
      </c>
    </row>
    <row r="59" spans="1:16" x14ac:dyDescent="0.25">
      <c r="A59" t="s">
        <v>179</v>
      </c>
      <c r="B59" t="s">
        <v>54</v>
      </c>
      <c r="C59" t="s">
        <v>258</v>
      </c>
      <c r="D59" t="s">
        <v>199</v>
      </c>
      <c r="E59">
        <v>101.13</v>
      </c>
      <c r="F59">
        <v>95.5</v>
      </c>
      <c r="H59">
        <v>0.06</v>
      </c>
      <c r="I59">
        <v>1.1000000000000001</v>
      </c>
      <c r="J59">
        <f t="shared" si="0"/>
        <v>6.6000000000000003E-2</v>
      </c>
      <c r="K59">
        <v>500</v>
      </c>
      <c r="L59">
        <f t="shared" si="1"/>
        <v>1888.658162760803</v>
      </c>
      <c r="M59">
        <f t="shared" si="2"/>
        <v>132</v>
      </c>
      <c r="N59">
        <f t="shared" si="3"/>
        <v>132</v>
      </c>
      <c r="O59" t="s">
        <v>181</v>
      </c>
      <c r="P59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Carboxylic_acids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Aimon, Anthony (DLSLtd,RAL,LSCI)</dc:creator>
  <cp:lastModifiedBy>Diamond Light Source Ltd.</cp:lastModifiedBy>
  <dcterms:created xsi:type="dcterms:W3CDTF">2019-05-02T15:07:10Z</dcterms:created>
  <dcterms:modified xsi:type="dcterms:W3CDTF">2019-05-02T15:49:05Z</dcterms:modified>
</cp:coreProperties>
</file>