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 activeTab="2"/>
  </bookViews>
  <sheets>
    <sheet name="Άσκηση 1 DDM" sheetId="15" r:id="rId1"/>
    <sheet name="Άσκηση 2 DDM" sheetId="16" r:id="rId2"/>
    <sheet name="Άσκηση 3 DDM" sheetId="17" r:id="rId3"/>
  </sheets>
  <calcPr calcId="125725"/>
</workbook>
</file>

<file path=xl/calcChain.xml><?xml version="1.0" encoding="utf-8"?>
<calcChain xmlns="http://schemas.openxmlformats.org/spreadsheetml/2006/main">
  <c r="C11" i="17"/>
  <c r="C5"/>
  <c r="C6"/>
  <c r="C7"/>
  <c r="C8"/>
  <c r="C4"/>
  <c r="C10" i="16"/>
  <c r="C5"/>
  <c r="C6"/>
  <c r="C7"/>
  <c r="C4"/>
  <c r="B7"/>
  <c r="B6"/>
  <c r="B5"/>
  <c r="C11" i="15"/>
  <c r="C9"/>
  <c r="C5"/>
  <c r="C6"/>
  <c r="C7"/>
  <c r="C8"/>
  <c r="C4"/>
  <c r="B9"/>
  <c r="B8"/>
  <c r="B7"/>
  <c r="B6"/>
  <c r="B5"/>
</calcChain>
</file>

<file path=xl/sharedStrings.xml><?xml version="1.0" encoding="utf-8"?>
<sst xmlns="http://schemas.openxmlformats.org/spreadsheetml/2006/main" count="15" uniqueCount="7">
  <si>
    <t>Έτη</t>
  </si>
  <si>
    <t>Μέρισμα (D)</t>
  </si>
  <si>
    <t>Παρούσα αξία</t>
  </si>
  <si>
    <t>Δίκαιη τιμή (Po)</t>
  </si>
  <si>
    <t>Η εταιρία «Γ» διανέμει τρέχον μέρισμα 3,4€ ανά μετοχή όσο και το πρώτο έτος. Στα επόμενα δύο έτη (2 και 3) το μέρισμα ανά μετοχή αυξάνεται με ρυθμό ίσο με 5%, ενώ το τέταρτο έτος αυξάνεται με ρυθμό ίσο με 15%. Από το πέμπτο έτος και εις το διηνεκές, το μέρισμα ανά μετοχή αυξάνεται με ρυθμό ίσο με 10%. Η απαιτούμενη απόδοση είναι ίση 18%. Να υπολογισθεί η δίκαιη τιμή της μετοχής.</t>
  </si>
  <si>
    <r>
      <rPr>
        <b/>
        <sz val="7"/>
        <color indexed="8"/>
        <rFont val="Times New Roman"/>
        <family val="1"/>
        <charset val="161"/>
      </rPr>
      <t> </t>
    </r>
    <r>
      <rPr>
        <b/>
        <sz val="12"/>
        <color indexed="8"/>
        <rFont val="Times New Roman"/>
        <family val="1"/>
        <charset val="161"/>
      </rPr>
      <t>Η εταιρία «Δ» διανέμει τρέχον μέρισμα 1,25€ ανά μετοχή. Για τα επόμενα τρία έτη, το μέρισμα αυξάνεται με ρυθμό ίσο με 8% και στο τρίτο έτος πωλείται στα 40€. Η απαιτούμενη απόδοση είναι ίση 18%. Να υπολογισθεί η δίκαιη τιμή της μετοχής.</t>
    </r>
  </si>
  <si>
    <t xml:space="preserve">Η Εταιρεία «ΖΗΤΑ» έχει τον πρώτο χρόνο συνολικά κέρδη προς διανομή 100.000 € και σύνολο μετοχών 1.000.000. Για τα έτη 2 και 3 αναμένεται αύξηση των διανεμόμενων κερδών κατά 20% όσο αναμένεται να αυξηθεί και ο αριθμός των μετοχών για τα ίδια έτη. Για το τέταρτο έτος το ποσό προς διανομή ανά μετοχή είναι ίσο με αυτό του πρώτου έτους. Στο τέλος του πέμπτου έτους η μετοχή της εταιρείας «ΖΗΤΑ» πωλείται στα 20€ χωρίς να υπάρξει διανομή μερίσματος για αυτό το έτος. Ποια είναι η τιμή την οποία θα πρέπει να πληρώσει ένας επενδυτής σήμερα για να επενδύσει στη μετοχή αν απαιτεί απόδοση 5% για το σύνολο των ετών; </t>
  </si>
</sst>
</file>

<file path=xl/styles.xml><?xml version="1.0" encoding="utf-8"?>
<styleSheet xmlns="http://schemas.openxmlformats.org/spreadsheetml/2006/main">
  <numFmts count="1">
    <numFmt numFmtId="180" formatCode="0.000"/>
  </numFmts>
  <fonts count="7">
    <font>
      <sz val="11"/>
      <color theme="1"/>
      <name val="Calibri"/>
      <family val="2"/>
      <charset val="161"/>
      <scheme val="minor"/>
    </font>
    <font>
      <sz val="10"/>
      <name val="Arial"/>
      <family val="2"/>
    </font>
    <font>
      <b/>
      <sz val="12"/>
      <color indexed="8"/>
      <name val="Times New Roman"/>
      <family val="1"/>
      <charset val="161"/>
    </font>
    <font>
      <b/>
      <sz val="7"/>
      <color indexed="8"/>
      <name val="Times New Roman"/>
      <family val="1"/>
      <charset val="161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Times New Roman"/>
      <family val="1"/>
      <charset val="161"/>
    </font>
    <font>
      <sz val="12"/>
      <color theme="1"/>
      <name val="Times New Roman"/>
      <family val="1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180" fontId="0" fillId="0" borderId="0" xfId="0" applyNumberFormat="1" applyAlignment="1">
      <alignment horizontal="center"/>
    </xf>
    <xf numFmtId="180" fontId="4" fillId="0" borderId="0" xfId="0" applyNumberFormat="1" applyFont="1" applyAlignment="1">
      <alignment horizontal="center"/>
    </xf>
    <xf numFmtId="0" fontId="5" fillId="0" borderId="0" xfId="0" applyFont="1" applyAlignment="1">
      <alignment horizontal="justify" vertical="center" wrapText="1"/>
    </xf>
    <xf numFmtId="0" fontId="6" fillId="0" borderId="0" xfId="0" applyFont="1" applyAlignment="1">
      <alignment horizontal="left" vertical="center" indent="5"/>
    </xf>
    <xf numFmtId="0" fontId="5" fillId="0" borderId="0" xfId="0" applyFont="1" applyAlignment="1">
      <alignment horizontal="justify" vertical="center"/>
    </xf>
  </cellXfs>
  <cellStyles count="2">
    <cellStyle name="Normal 2" xfId="1"/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C9" sqref="C9"/>
    </sheetView>
  </sheetViews>
  <sheetFormatPr defaultRowHeight="15"/>
  <cols>
    <col min="1" max="1" width="57.28515625" customWidth="1"/>
    <col min="2" max="2" width="12.140625" bestFit="1" customWidth="1"/>
    <col min="3" max="3" width="14" bestFit="1" customWidth="1"/>
  </cols>
  <sheetData>
    <row r="1" spans="1:3" ht="126">
      <c r="A1" s="5" t="s">
        <v>4</v>
      </c>
    </row>
    <row r="3" spans="1:3">
      <c r="A3" s="1" t="s">
        <v>0</v>
      </c>
      <c r="B3" s="1" t="s">
        <v>1</v>
      </c>
      <c r="C3" s="1" t="s">
        <v>2</v>
      </c>
    </row>
    <row r="4" spans="1:3">
      <c r="A4" s="1">
        <v>0</v>
      </c>
      <c r="B4" s="1">
        <v>3.4</v>
      </c>
      <c r="C4" s="1">
        <f>B4/(1+0.18)^A4</f>
        <v>3.4</v>
      </c>
    </row>
    <row r="5" spans="1:3">
      <c r="A5" s="1">
        <v>1</v>
      </c>
      <c r="B5" s="3">
        <f>B4</f>
        <v>3.4</v>
      </c>
      <c r="C5" s="1">
        <f t="shared" ref="C5:C9" si="0">B5/(1+0.18)^A5</f>
        <v>2.8813559322033897</v>
      </c>
    </row>
    <row r="6" spans="1:3">
      <c r="A6" s="1">
        <v>2</v>
      </c>
      <c r="B6" s="3">
        <f>B5*1.05</f>
        <v>3.57</v>
      </c>
      <c r="C6" s="1">
        <f t="shared" si="0"/>
        <v>2.5639184142487794</v>
      </c>
    </row>
    <row r="7" spans="1:3">
      <c r="A7" s="1">
        <v>3</v>
      </c>
      <c r="B7" s="3">
        <f>B6*1.05</f>
        <v>3.7484999999999999</v>
      </c>
      <c r="C7" s="1">
        <f t="shared" si="0"/>
        <v>2.2814528262383207</v>
      </c>
    </row>
    <row r="8" spans="1:3">
      <c r="A8" s="1">
        <v>4</v>
      </c>
      <c r="B8" s="3">
        <f>B7*1.15</f>
        <v>4.3107749999999996</v>
      </c>
      <c r="C8" s="1">
        <f t="shared" si="0"/>
        <v>2.223449788283109</v>
      </c>
    </row>
    <row r="9" spans="1:3">
      <c r="A9" s="1">
        <v>5</v>
      </c>
      <c r="B9" s="3">
        <f>B8*1.1</f>
        <v>4.7418525000000002</v>
      </c>
      <c r="C9" s="1">
        <f>B9/(0.18-0.1)/(1+0.18)^A8</f>
        <v>30.572434588892762</v>
      </c>
    </row>
    <row r="10" spans="1:3">
      <c r="A10" s="1"/>
      <c r="B10" s="3"/>
      <c r="C10" s="1"/>
    </row>
    <row r="11" spans="1:3">
      <c r="A11" s="2" t="s">
        <v>3</v>
      </c>
      <c r="B11" s="2"/>
      <c r="C11" s="4">
        <f>SUM(C4:C10)</f>
        <v>43.92261154986636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B7" sqref="B7"/>
    </sheetView>
  </sheetViews>
  <sheetFormatPr defaultRowHeight="15"/>
  <cols>
    <col min="1" max="1" width="57.28515625" customWidth="1"/>
    <col min="2" max="2" width="12.140625" bestFit="1" customWidth="1"/>
    <col min="3" max="3" width="14" bestFit="1" customWidth="1"/>
  </cols>
  <sheetData>
    <row r="1" spans="1:3" ht="78.75">
      <c r="A1" s="7" t="s">
        <v>5</v>
      </c>
    </row>
    <row r="2" spans="1:3" ht="15.75">
      <c r="A2" s="6"/>
    </row>
    <row r="3" spans="1:3">
      <c r="A3" s="1" t="s">
        <v>0</v>
      </c>
      <c r="B3" s="1" t="s">
        <v>1</v>
      </c>
      <c r="C3" s="1" t="s">
        <v>2</v>
      </c>
    </row>
    <row r="4" spans="1:3">
      <c r="A4" s="1">
        <v>0</v>
      </c>
      <c r="B4" s="1">
        <v>1.25</v>
      </c>
      <c r="C4" s="1">
        <f>B4/(1+0.18)^A4</f>
        <v>1.25</v>
      </c>
    </row>
    <row r="5" spans="1:3">
      <c r="A5" s="1">
        <v>1</v>
      </c>
      <c r="B5" s="3">
        <f>B4*1.08</f>
        <v>1.35</v>
      </c>
      <c r="C5" s="1">
        <f t="shared" ref="C5:C7" si="0">B5/(1+0.18)^A5</f>
        <v>1.1440677966101696</v>
      </c>
    </row>
    <row r="6" spans="1:3">
      <c r="A6" s="1">
        <v>2</v>
      </c>
      <c r="B6" s="3">
        <f>B5*1.08</f>
        <v>1.4580000000000002</v>
      </c>
      <c r="C6" s="1">
        <f t="shared" si="0"/>
        <v>1.0471128985923588</v>
      </c>
    </row>
    <row r="7" spans="1:3">
      <c r="A7" s="1">
        <v>3</v>
      </c>
      <c r="B7" s="3">
        <f>B6*1.08+40</f>
        <v>41.574640000000002</v>
      </c>
      <c r="C7" s="1">
        <f t="shared" si="0"/>
        <v>25.303609424527341</v>
      </c>
    </row>
    <row r="8" spans="1:3">
      <c r="A8" s="1"/>
      <c r="B8" s="3"/>
      <c r="C8" s="3"/>
    </row>
    <row r="9" spans="1:3">
      <c r="A9" s="1"/>
      <c r="B9" s="3"/>
      <c r="C9" s="1"/>
    </row>
    <row r="10" spans="1:3">
      <c r="A10" s="2" t="s">
        <v>3</v>
      </c>
      <c r="B10" s="2"/>
      <c r="C10" s="4">
        <f>SUM(C4:C9)</f>
        <v>28.744790119729871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B7" sqref="B7"/>
    </sheetView>
  </sheetViews>
  <sheetFormatPr defaultRowHeight="15"/>
  <cols>
    <col min="1" max="1" width="57.28515625" customWidth="1"/>
    <col min="2" max="2" width="12.140625" bestFit="1" customWidth="1"/>
    <col min="3" max="3" width="14" bestFit="1" customWidth="1"/>
  </cols>
  <sheetData>
    <row r="1" spans="1:3" ht="189">
      <c r="A1" s="7" t="s">
        <v>6</v>
      </c>
    </row>
    <row r="3" spans="1:3">
      <c r="A3" s="1" t="s">
        <v>0</v>
      </c>
      <c r="B3" s="1" t="s">
        <v>1</v>
      </c>
      <c r="C3" s="1" t="s">
        <v>2</v>
      </c>
    </row>
    <row r="4" spans="1:3">
      <c r="A4" s="1">
        <v>1</v>
      </c>
      <c r="B4" s="1">
        <v>0.1</v>
      </c>
      <c r="C4" s="1">
        <f>B4/(1+0.05)^A4</f>
        <v>9.5238095238095233E-2</v>
      </c>
    </row>
    <row r="5" spans="1:3">
      <c r="A5" s="1">
        <v>2</v>
      </c>
      <c r="B5" s="1">
        <v>0.1</v>
      </c>
      <c r="C5" s="1">
        <f t="shared" ref="C5:C8" si="0">B5/(1+0.05)^A5</f>
        <v>9.0702947845804988E-2</v>
      </c>
    </row>
    <row r="6" spans="1:3">
      <c r="A6" s="1">
        <v>3</v>
      </c>
      <c r="B6" s="1">
        <v>0.1</v>
      </c>
      <c r="C6" s="1">
        <f t="shared" si="0"/>
        <v>8.6383759853147599E-2</v>
      </c>
    </row>
    <row r="7" spans="1:3">
      <c r="A7" s="1">
        <v>4</v>
      </c>
      <c r="B7" s="1">
        <v>0.1</v>
      </c>
      <c r="C7" s="1">
        <f t="shared" si="0"/>
        <v>8.2270247479188208E-2</v>
      </c>
    </row>
    <row r="8" spans="1:3">
      <c r="A8" s="1">
        <v>5</v>
      </c>
      <c r="B8" s="3">
        <v>20</v>
      </c>
      <c r="C8" s="1">
        <f t="shared" si="0"/>
        <v>15.670523329369178</v>
      </c>
    </row>
    <row r="9" spans="1:3">
      <c r="A9" s="1"/>
      <c r="B9" s="3"/>
      <c r="C9" s="3"/>
    </row>
    <row r="10" spans="1:3">
      <c r="A10" s="1"/>
      <c r="B10" s="3"/>
      <c r="C10" s="1"/>
    </row>
    <row r="11" spans="1:3">
      <c r="A11" s="2" t="s">
        <v>3</v>
      </c>
      <c r="B11" s="2"/>
      <c r="C11" s="4">
        <f>SUM(C4:C10)</f>
        <v>16.025118379785415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Άσκηση 1 DDM</vt:lpstr>
      <vt:lpstr>Άσκηση 2 DDM</vt:lpstr>
      <vt:lpstr>Άσκηση 3 DDM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a.dasilas</dc:creator>
  <cp:lastModifiedBy>student</cp:lastModifiedBy>
  <dcterms:created xsi:type="dcterms:W3CDTF">2012-12-26T09:16:38Z</dcterms:created>
  <dcterms:modified xsi:type="dcterms:W3CDTF">2022-05-10T13:53:24Z</dcterms:modified>
</cp:coreProperties>
</file>