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" sheetId="1" state="visible" r:id="rId2"/>
  </sheets>
  <definedNames>
    <definedName function="false" hidden="true" localSheetId="0" name="_xlnm._FilterDatabase" vbProcedure="false">data!$A$1:$K$805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<sst xmlns="http://schemas.openxmlformats.org/spreadsheetml/2006/main" count="3228" uniqueCount="1841">
  <si>
    <t xml:space="preserve">ID Contrato</t>
  </si>
  <si>
    <t xml:space="preserve">QTD de Parcelas</t>
  </si>
  <si>
    <t xml:space="preserve">auxParcela</t>
  </si>
  <si>
    <t xml:space="preserve">Totais Emprestimos Limpo</t>
  </si>
  <si>
    <t xml:space="preserve">Situação</t>
  </si>
  <si>
    <t xml:space="preserve">Juros</t>
  </si>
  <si>
    <t xml:space="preserve">Juros Anual</t>
  </si>
  <si>
    <t xml:space="preserve">CNPJ</t>
  </si>
  <si>
    <t xml:space="preserve">Texto Antes do Delimitador</t>
  </si>
  <si>
    <t xml:space="preserve">Montante Amortizado (F)</t>
  </si>
  <si>
    <t xml:space="preserve">Juros Acum (F)</t>
  </si>
  <si>
    <t xml:space="preserve">Montante Atualizado</t>
  </si>
  <si>
    <t xml:space="preserve">00000000000002357006</t>
  </si>
  <si>
    <t xml:space="preserve">R$ 6025645,55</t>
  </si>
  <si>
    <t xml:space="preserve">Ativo</t>
  </si>
  <si>
    <t xml:space="preserve">92.898.550/0001-98</t>
  </si>
  <si>
    <t xml:space="preserve">00000000000000000023</t>
  </si>
  <si>
    <t xml:space="preserve">R$ 1500000</t>
  </si>
  <si>
    <t xml:space="preserve">80.238.926/0001-59</t>
  </si>
  <si>
    <t xml:space="preserve">00000000000000756383</t>
  </si>
  <si>
    <t xml:space="preserve">R$ 2600000</t>
  </si>
  <si>
    <t xml:space="preserve">60.194.990/0006-82</t>
  </si>
  <si>
    <t xml:space="preserve">00000000000001529778</t>
  </si>
  <si>
    <t xml:space="preserve">92.404.789/0001-64</t>
  </si>
  <si>
    <t xml:space="preserve">00244205610000000374</t>
  </si>
  <si>
    <t xml:space="preserve">R$ 825339</t>
  </si>
  <si>
    <t xml:space="preserve">47.573.589/0001-80</t>
  </si>
  <si>
    <t xml:space="preserve">00000000000015034155</t>
  </si>
  <si>
    <t xml:space="preserve">R$ 110000</t>
  </si>
  <si>
    <t xml:space="preserve">16.852.089/0001-54</t>
  </si>
  <si>
    <t xml:space="preserve">00011020611000001250</t>
  </si>
  <si>
    <t xml:space="preserve">R$ 1666293</t>
  </si>
  <si>
    <t xml:space="preserve">04.611.279/0001-09</t>
  </si>
  <si>
    <t xml:space="preserve">00000000000000871249</t>
  </si>
  <si>
    <t xml:space="preserve">R$ 8000000</t>
  </si>
  <si>
    <t xml:space="preserve">01.619.790/0001-50</t>
  </si>
  <si>
    <t xml:space="preserve">00000000000001173000</t>
  </si>
  <si>
    <t xml:space="preserve">R$ 1000000</t>
  </si>
  <si>
    <t xml:space="preserve">27.993.427/0002-75</t>
  </si>
  <si>
    <t xml:space="preserve">00012047610000002460</t>
  </si>
  <si>
    <t xml:space="preserve">R$ 256385</t>
  </si>
  <si>
    <t xml:space="preserve">12.321.592/0002-03</t>
  </si>
  <si>
    <t xml:space="preserve">00000000000000634200</t>
  </si>
  <si>
    <t xml:space="preserve">R$ 5000000</t>
  </si>
  <si>
    <t xml:space="preserve">21.254.057/0001-97</t>
  </si>
  <si>
    <t xml:space="preserve">00243472610000000315</t>
  </si>
  <si>
    <t xml:space="preserve">R$ 1160000</t>
  </si>
  <si>
    <t xml:space="preserve">55.110.753/0001-41</t>
  </si>
  <si>
    <t xml:space="preserve">00000000000000845503</t>
  </si>
  <si>
    <t xml:space="preserve">R$ 763805</t>
  </si>
  <si>
    <t xml:space="preserve">02.877.511/0001-11</t>
  </si>
  <si>
    <t xml:space="preserve">00110155610000004935</t>
  </si>
  <si>
    <t xml:space="preserve">R$ 150000</t>
  </si>
  <si>
    <t xml:space="preserve">21.163.811/0001-83</t>
  </si>
  <si>
    <t xml:space="preserve">00190925610000000883</t>
  </si>
  <si>
    <t xml:space="preserve">R$ 1209360</t>
  </si>
  <si>
    <t xml:space="preserve">31.080.468/0001-67</t>
  </si>
  <si>
    <t xml:space="preserve">00000000000010650789</t>
  </si>
  <si>
    <t xml:space="preserve">R$ 3000000</t>
  </si>
  <si>
    <t xml:space="preserve">60.194.990/0022-00</t>
  </si>
  <si>
    <t xml:space="preserve">00140390610000005390</t>
  </si>
  <si>
    <t xml:space="preserve">R$ 675000</t>
  </si>
  <si>
    <t xml:space="preserve">80.672.561/0001-76</t>
  </si>
  <si>
    <t xml:space="preserve">00244206610000000175</t>
  </si>
  <si>
    <t xml:space="preserve">R$ 313307</t>
  </si>
  <si>
    <t xml:space="preserve">47.235.130/0001-77</t>
  </si>
  <si>
    <t xml:space="preserve">00000000000012374081</t>
  </si>
  <si>
    <t xml:space="preserve">R$ 45000</t>
  </si>
  <si>
    <t xml:space="preserve">27.695.254/0001-28</t>
  </si>
  <si>
    <t xml:space="preserve">00000000000004724885</t>
  </si>
  <si>
    <t xml:space="preserve">94.795.804/0001-78</t>
  </si>
  <si>
    <t xml:space="preserve">00000000000003798193</t>
  </si>
  <si>
    <t xml:space="preserve">R$ 215000</t>
  </si>
  <si>
    <t xml:space="preserve">97.448.708/0001-41</t>
  </si>
  <si>
    <t xml:space="preserve">00000000000005585936</t>
  </si>
  <si>
    <t xml:space="preserve">R$ 44458</t>
  </si>
  <si>
    <t xml:space="preserve">89.307.904/0001-78</t>
  </si>
  <si>
    <t xml:space="preserve">00000000000014599442</t>
  </si>
  <si>
    <t xml:space="preserve">07.126.998/0007-00</t>
  </si>
  <si>
    <t xml:space="preserve">00000000000004007543</t>
  </si>
  <si>
    <t xml:space="preserve">R$ 51297937,47</t>
  </si>
  <si>
    <t xml:space="preserve">92.021.062/0001-06</t>
  </si>
  <si>
    <t xml:space="preserve">00000000000000851897</t>
  </si>
  <si>
    <t xml:space="preserve">R$ 4500000</t>
  </si>
  <si>
    <t xml:space="preserve">00261443610000000480</t>
  </si>
  <si>
    <t xml:space="preserve">R$ 60000</t>
  </si>
  <si>
    <t xml:space="preserve">23.479.421/0001-42</t>
  </si>
  <si>
    <t xml:space="preserve">00241171610000000429</t>
  </si>
  <si>
    <t xml:space="preserve">R$ 1582022</t>
  </si>
  <si>
    <t xml:space="preserve">50.730.902/0001-51</t>
  </si>
  <si>
    <t xml:space="preserve">00000000000001339863</t>
  </si>
  <si>
    <t xml:space="preserve">R$ 325000</t>
  </si>
  <si>
    <t xml:space="preserve">82.817.172/0001-17</t>
  </si>
  <si>
    <t xml:space="preserve">00011020611000001179</t>
  </si>
  <si>
    <t xml:space="preserve">R$ 1600000</t>
  </si>
  <si>
    <t xml:space="preserve">00143493611000000204</t>
  </si>
  <si>
    <t xml:space="preserve">75.807.073/0001-99</t>
  </si>
  <si>
    <t xml:space="preserve">00170763610000002521</t>
  </si>
  <si>
    <t xml:space="preserve">R$ 450000</t>
  </si>
  <si>
    <t xml:space="preserve">08.021.123/0001-10</t>
  </si>
  <si>
    <t xml:space="preserve">00113662610000000195</t>
  </si>
  <si>
    <t xml:space="preserve">18.841.916/0001-30</t>
  </si>
  <si>
    <t xml:space="preserve">00024704611000000367</t>
  </si>
  <si>
    <t xml:space="preserve">02.733.873/0001-39</t>
  </si>
  <si>
    <t xml:space="preserve">00000000000000838215</t>
  </si>
  <si>
    <t xml:space="preserve">R$ 2000000</t>
  </si>
  <si>
    <t xml:space="preserve">00.104.400/0002-28</t>
  </si>
  <si>
    <t xml:space="preserve">00030068611000001201</t>
  </si>
  <si>
    <t xml:space="preserve">R$ 2909664</t>
  </si>
  <si>
    <t xml:space="preserve">05.819.376/0001-46</t>
  </si>
  <si>
    <t xml:space="preserve">00012047610000002622</t>
  </si>
  <si>
    <t xml:space="preserve">R$ 8570000</t>
  </si>
  <si>
    <t xml:space="preserve">12.321.592/0001-22</t>
  </si>
  <si>
    <t xml:space="preserve">00240284610000002342</t>
  </si>
  <si>
    <t xml:space="preserve">R$ 300000</t>
  </si>
  <si>
    <t xml:space="preserve">48.368.989/0001-17</t>
  </si>
  <si>
    <t xml:space="preserve">00240336610000000996</t>
  </si>
  <si>
    <t xml:space="preserve">R$ 2950000</t>
  </si>
  <si>
    <t xml:space="preserve">44.932.846/0001-35</t>
  </si>
  <si>
    <t xml:space="preserve">00190887610000002597</t>
  </si>
  <si>
    <t xml:space="preserve">R$ 710033</t>
  </si>
  <si>
    <t xml:space="preserve">28.503.308/0001-79</t>
  </si>
  <si>
    <t xml:space="preserve">00244231610000000384</t>
  </si>
  <si>
    <t xml:space="preserve">R$ 845000</t>
  </si>
  <si>
    <t xml:space="preserve">72.835.804/0001-11</t>
  </si>
  <si>
    <t xml:space="preserve">00120885610000001848</t>
  </si>
  <si>
    <t xml:space="preserve">R$ 10217000</t>
  </si>
  <si>
    <t xml:space="preserve">04.935.409/0001-50</t>
  </si>
  <si>
    <t xml:space="preserve">00262419610000000511</t>
  </si>
  <si>
    <t xml:space="preserve">R$ 250000</t>
  </si>
  <si>
    <t xml:space="preserve">21.599.824/0001-08</t>
  </si>
  <si>
    <t xml:space="preserve">00000000000000864046</t>
  </si>
  <si>
    <t xml:space="preserve">R$ 1300000</t>
  </si>
  <si>
    <t xml:space="preserve">20.146.064/0001-02</t>
  </si>
  <si>
    <t xml:space="preserve">00000000000000000648</t>
  </si>
  <si>
    <t xml:space="preserve">R$ 621000</t>
  </si>
  <si>
    <t xml:space="preserve">09.294.602/0001-73</t>
  </si>
  <si>
    <t xml:space="preserve">00220060610000000712</t>
  </si>
  <si>
    <t xml:space="preserve">R$ 3861793</t>
  </si>
  <si>
    <t xml:space="preserve">13.258.637/0001-24</t>
  </si>
  <si>
    <t xml:space="preserve">00000000000000001007</t>
  </si>
  <si>
    <t xml:space="preserve">15.205.016/0001-08</t>
  </si>
  <si>
    <t xml:space="preserve">00111821611000000221</t>
  </si>
  <si>
    <t xml:space="preserve">R$ 609200</t>
  </si>
  <si>
    <t xml:space="preserve">20.375.864/0001-03</t>
  </si>
  <si>
    <t xml:space="preserve">00150048611000000704</t>
  </si>
  <si>
    <t xml:space="preserve">R$ 6393875</t>
  </si>
  <si>
    <t xml:space="preserve">03.648.189/0001-11</t>
  </si>
  <si>
    <t xml:space="preserve">00010055610000000636</t>
  </si>
  <si>
    <t xml:space="preserve">R$ 2570000</t>
  </si>
  <si>
    <t xml:space="preserve">12.450.268/0001-04</t>
  </si>
  <si>
    <t xml:space="preserve">00000000000000001005</t>
  </si>
  <si>
    <t xml:space="preserve">30.590.574/0001-28</t>
  </si>
  <si>
    <t xml:space="preserve">00150053610000000126</t>
  </si>
  <si>
    <t xml:space="preserve">R$ 2118899</t>
  </si>
  <si>
    <t xml:space="preserve">19.289.494/0001-02</t>
  </si>
  <si>
    <t xml:space="preserve">00120024610000002788</t>
  </si>
  <si>
    <t xml:space="preserve">R$ 2100000</t>
  </si>
  <si>
    <t xml:space="preserve">05.321.575/0021-73</t>
  </si>
  <si>
    <t xml:space="preserve">00202374610000000193</t>
  </si>
  <si>
    <t xml:space="preserve">R$ 617550</t>
  </si>
  <si>
    <t xml:space="preserve">82.653.163/0001-38</t>
  </si>
  <si>
    <t xml:space="preserve">00212198610000000512</t>
  </si>
  <si>
    <t xml:space="preserve">R$ 2060000</t>
  </si>
  <si>
    <t xml:space="preserve">62.220.637/0003-02</t>
  </si>
  <si>
    <t xml:space="preserve">00222998610000000777</t>
  </si>
  <si>
    <t xml:space="preserve">R$ 339405</t>
  </si>
  <si>
    <t xml:space="preserve">13.092.374/0001-26</t>
  </si>
  <si>
    <t xml:space="preserve">00261123610000001400</t>
  </si>
  <si>
    <t xml:space="preserve">R$ 30720</t>
  </si>
  <si>
    <t xml:space="preserve">20.438.107/0001-23</t>
  </si>
  <si>
    <t xml:space="preserve">00000000000011800603</t>
  </si>
  <si>
    <t xml:space="preserve">R$ 120000</t>
  </si>
  <si>
    <t xml:space="preserve">23.778.756/0001-61</t>
  </si>
  <si>
    <t xml:space="preserve">00000000000000000665</t>
  </si>
  <si>
    <t xml:space="preserve">R$ 2500000</t>
  </si>
  <si>
    <t xml:space="preserve">03.545.833/0002-07</t>
  </si>
  <si>
    <t xml:space="preserve">00250279610000002924</t>
  </si>
  <si>
    <t xml:space="preserve">R$ 785955,59</t>
  </si>
  <si>
    <t xml:space="preserve">43.464.882/0001-59</t>
  </si>
  <si>
    <t xml:space="preserve">00160030610000003334</t>
  </si>
  <si>
    <t xml:space="preserve">R$ 1119673</t>
  </si>
  <si>
    <t xml:space="preserve">06.794.416/0001-05</t>
  </si>
  <si>
    <t xml:space="preserve">00180456610000000858</t>
  </si>
  <si>
    <t xml:space="preserve">R$ 4028949</t>
  </si>
  <si>
    <t xml:space="preserve">89.640.536/0001-85</t>
  </si>
  <si>
    <t xml:space="preserve">00243501610000000400</t>
  </si>
  <si>
    <t xml:space="preserve">R$ 211639</t>
  </si>
  <si>
    <t xml:space="preserve">49.965.973/0001-54</t>
  </si>
  <si>
    <t xml:space="preserve">00180507610000001605</t>
  </si>
  <si>
    <t xml:space="preserve">R$ 700000</t>
  </si>
  <si>
    <t xml:space="preserve">96.554.829/0001-05</t>
  </si>
  <si>
    <t xml:space="preserve">00240353610000001200</t>
  </si>
  <si>
    <t xml:space="preserve">R$ 520000</t>
  </si>
  <si>
    <t xml:space="preserve">59.986.224/0001-67</t>
  </si>
  <si>
    <t xml:space="preserve">00252143610000003470</t>
  </si>
  <si>
    <t xml:space="preserve">R$ 585698</t>
  </si>
  <si>
    <t xml:space="preserve">61.956.496/0002-47</t>
  </si>
  <si>
    <t xml:space="preserve">00241205610000000287</t>
  </si>
  <si>
    <t xml:space="preserve">R$ 797149</t>
  </si>
  <si>
    <t xml:space="preserve">55.065.601/0001-74</t>
  </si>
  <si>
    <t xml:space="preserve">00000000000000001035</t>
  </si>
  <si>
    <t xml:space="preserve">14.736.446/0001-93</t>
  </si>
  <si>
    <t xml:space="preserve">00030068610000000479</t>
  </si>
  <si>
    <t xml:space="preserve">R$ 1376192</t>
  </si>
  <si>
    <t xml:space="preserve">03.611.193/0002-96</t>
  </si>
  <si>
    <t xml:space="preserve">00000000000002159376</t>
  </si>
  <si>
    <t xml:space="preserve">R$ 2400000</t>
  </si>
  <si>
    <t xml:space="preserve">96.039.581/0001-44</t>
  </si>
  <si>
    <t xml:space="preserve">00000000000007517919</t>
  </si>
  <si>
    <t xml:space="preserve">R$ 100458</t>
  </si>
  <si>
    <t xml:space="preserve">03.066.309/0003-34</t>
  </si>
  <si>
    <t xml:space="preserve">00000000000054237385</t>
  </si>
  <si>
    <t xml:space="preserve">R$ 910000</t>
  </si>
  <si>
    <t xml:space="preserve">53.816.153/0001-78</t>
  </si>
  <si>
    <t xml:space="preserve">00012391610000005835</t>
  </si>
  <si>
    <t xml:space="preserve">R$ 18359130</t>
  </si>
  <si>
    <t xml:space="preserve">12.310.579/0001-78</t>
  </si>
  <si>
    <t xml:space="preserve">00263526610000000486</t>
  </si>
  <si>
    <t xml:space="preserve">R$ 250443</t>
  </si>
  <si>
    <t xml:space="preserve">22.888.846/0001-42</t>
  </si>
  <si>
    <t xml:space="preserve">00030068611000001465</t>
  </si>
  <si>
    <t xml:space="preserve">R$ 3790000</t>
  </si>
  <si>
    <t xml:space="preserve">04.602.158/0001-92</t>
  </si>
  <si>
    <t xml:space="preserve">00000000000000001032</t>
  </si>
  <si>
    <t xml:space="preserve">03.545.833/0001-26</t>
  </si>
  <si>
    <t xml:space="preserve">00000000000007098530</t>
  </si>
  <si>
    <t xml:space="preserve">R$ 200000</t>
  </si>
  <si>
    <t xml:space="preserve">89.753.917/0001-70</t>
  </si>
  <si>
    <t xml:space="preserve">00030069610000001918</t>
  </si>
  <si>
    <t xml:space="preserve">14.168.470/0001-73</t>
  </si>
  <si>
    <t xml:space="preserve">00000000000000767150</t>
  </si>
  <si>
    <t xml:space="preserve">R$ 8623001,9</t>
  </si>
  <si>
    <t xml:space="preserve">25.452.301/0005-00</t>
  </si>
  <si>
    <t xml:space="preserve">00260102610000000504</t>
  </si>
  <si>
    <t xml:space="preserve">R$ 255049</t>
  </si>
  <si>
    <t xml:space="preserve">19.082.452/0001-98</t>
  </si>
  <si>
    <t xml:space="preserve">00261975610000001470</t>
  </si>
  <si>
    <t xml:space="preserve">R$ 143786</t>
  </si>
  <si>
    <t xml:space="preserve">19.202.654/0001-26</t>
  </si>
  <si>
    <t xml:space="preserve">00011020611000001098</t>
  </si>
  <si>
    <t xml:space="preserve">R$ 4000000</t>
  </si>
  <si>
    <t xml:space="preserve">69.976.629/0001-78</t>
  </si>
  <si>
    <t xml:space="preserve">00000000000014854826</t>
  </si>
  <si>
    <t xml:space="preserve">47.309.554/0001-39</t>
  </si>
  <si>
    <t xml:space="preserve">00000000000000001004</t>
  </si>
  <si>
    <t xml:space="preserve">73.853.079/0001-77</t>
  </si>
  <si>
    <t xml:space="preserve">00000000000007146711</t>
  </si>
  <si>
    <t xml:space="preserve">R$ 1800000</t>
  </si>
  <si>
    <t xml:space="preserve">00000000000000001012</t>
  </si>
  <si>
    <t xml:space="preserve">30.537.740/0001-22</t>
  </si>
  <si>
    <t xml:space="preserve">00000000000000903888</t>
  </si>
  <si>
    <t xml:space="preserve">21.554.423/0001-23</t>
  </si>
  <si>
    <t xml:space="preserve">00170763610000001983</t>
  </si>
  <si>
    <t xml:space="preserve">08.020.950/0001-90</t>
  </si>
  <si>
    <t xml:space="preserve">00150048611000000615</t>
  </si>
  <si>
    <t xml:space="preserve">R$ 2774933,33</t>
  </si>
  <si>
    <t xml:space="preserve">00000000000014976495</t>
  </si>
  <si>
    <t xml:space="preserve">82.608.621/0001-17</t>
  </si>
  <si>
    <t xml:space="preserve">00260608610000003024</t>
  </si>
  <si>
    <t xml:space="preserve">R$ 4900000</t>
  </si>
  <si>
    <t xml:space="preserve">22.149.165/0001-62</t>
  </si>
  <si>
    <t xml:space="preserve">00030068611000001112</t>
  </si>
  <si>
    <t xml:space="preserve">R$ 334239</t>
  </si>
  <si>
    <t xml:space="preserve">00.285.660/0001-66</t>
  </si>
  <si>
    <t xml:space="preserve">00030068611000001384</t>
  </si>
  <si>
    <t xml:space="preserve">R$ 412858</t>
  </si>
  <si>
    <t xml:space="preserve">00010840610000000978</t>
  </si>
  <si>
    <t xml:space="preserve">R$ 1790064</t>
  </si>
  <si>
    <t xml:space="preserve">14.168.357/0003-50</t>
  </si>
  <si>
    <t xml:space="preserve">00030068611000000906</t>
  </si>
  <si>
    <t xml:space="preserve">R$ 418400</t>
  </si>
  <si>
    <t xml:space="preserve">00000000000000001053</t>
  </si>
  <si>
    <t xml:space="preserve">26.042.193/0001-37</t>
  </si>
  <si>
    <t xml:space="preserve">00051961610000002120</t>
  </si>
  <si>
    <t xml:space="preserve">R$ 3700000</t>
  </si>
  <si>
    <t xml:space="preserve">06.578.611/0001-06</t>
  </si>
  <si>
    <t xml:space="preserve">00000000000000000589</t>
  </si>
  <si>
    <t xml:space="preserve">11.733.680/0001-79</t>
  </si>
  <si>
    <t xml:space="preserve">00000000000001071304</t>
  </si>
  <si>
    <t xml:space="preserve">02.545.778/0001-01</t>
  </si>
  <si>
    <t xml:space="preserve">00000000000005391523</t>
  </si>
  <si>
    <t xml:space="preserve">R$ 10000000</t>
  </si>
  <si>
    <t xml:space="preserve">92.219.559/0001-25</t>
  </si>
  <si>
    <t xml:space="preserve">00000000000007234359</t>
  </si>
  <si>
    <t xml:space="preserve">R$ 1700458</t>
  </si>
  <si>
    <t xml:space="preserve">88.373.121/0001-20</t>
  </si>
  <si>
    <t xml:space="preserve">00000000000011989740</t>
  </si>
  <si>
    <t xml:space="preserve">R$ 130000</t>
  </si>
  <si>
    <t xml:space="preserve">14.461.981/0001-89</t>
  </si>
  <si>
    <t xml:space="preserve">00150916610000000453</t>
  </si>
  <si>
    <t xml:space="preserve">R$ 2730000</t>
  </si>
  <si>
    <t xml:space="preserve">13.296.018/0001-24</t>
  </si>
  <si>
    <t xml:space="preserve">00000000000011956248</t>
  </si>
  <si>
    <t xml:space="preserve">02.994.822/0001-60</t>
  </si>
  <si>
    <t xml:space="preserve">00000000000000842826</t>
  </si>
  <si>
    <t xml:space="preserve">52.879.905/0001-87</t>
  </si>
  <si>
    <t xml:space="preserve">00190182610000001156</t>
  </si>
  <si>
    <t xml:space="preserve">R$ 500000</t>
  </si>
  <si>
    <t xml:space="preserve">29.644.705/0001-23</t>
  </si>
  <si>
    <t xml:space="preserve">00000000000000001061</t>
  </si>
  <si>
    <t xml:space="preserve">00.247.860/0001-24</t>
  </si>
  <si>
    <t xml:space="preserve">00030080610000004461</t>
  </si>
  <si>
    <t xml:space="preserve">R$ 4326954</t>
  </si>
  <si>
    <t xml:space="preserve">14.661.987/0001-08</t>
  </si>
  <si>
    <t xml:space="preserve">00000000000000001076</t>
  </si>
  <si>
    <t xml:space="preserve">R$ 1900000</t>
  </si>
  <si>
    <t xml:space="preserve">00000000000000801385</t>
  </si>
  <si>
    <t xml:space="preserve">R$ 14700000</t>
  </si>
  <si>
    <t xml:space="preserve">13.025.354/0001-32</t>
  </si>
  <si>
    <t xml:space="preserve">00000000000000000646</t>
  </si>
  <si>
    <t xml:space="preserve">51.745.990/0001-28</t>
  </si>
  <si>
    <t xml:space="preserve">00244185610000000288</t>
  </si>
  <si>
    <t xml:space="preserve">R$ 272800</t>
  </si>
  <si>
    <t xml:space="preserve">45.331.303/0001-25</t>
  </si>
  <si>
    <t xml:space="preserve">00240353610000001472</t>
  </si>
  <si>
    <t xml:space="preserve">R$ 740000</t>
  </si>
  <si>
    <t xml:space="preserve">00000000000001203276</t>
  </si>
  <si>
    <t xml:space="preserve">00.797.397/0001-94</t>
  </si>
  <si>
    <t xml:space="preserve">00033351611000000279</t>
  </si>
  <si>
    <t xml:space="preserve">R$ 1850000</t>
  </si>
  <si>
    <t xml:space="preserve">15.246.903/0001-24</t>
  </si>
  <si>
    <t xml:space="preserve">00180507610000001516</t>
  </si>
  <si>
    <t xml:space="preserve">R$ 181877</t>
  </si>
  <si>
    <t xml:space="preserve">00000000000054184239</t>
  </si>
  <si>
    <t xml:space="preserve">91.365.718/0001-37</t>
  </si>
  <si>
    <t xml:space="preserve">00000000000054184343</t>
  </si>
  <si>
    <t xml:space="preserve">R$ 5085000</t>
  </si>
  <si>
    <t xml:space="preserve">00000000000000699245</t>
  </si>
  <si>
    <t xml:space="preserve">00000000000001254436</t>
  </si>
  <si>
    <t xml:space="preserve">50.119.585/0001-31</t>
  </si>
  <si>
    <t xml:space="preserve">00260140610000001494</t>
  </si>
  <si>
    <t xml:space="preserve">R$ 285045,28</t>
  </si>
  <si>
    <t xml:space="preserve">23.245.293/0001-72</t>
  </si>
  <si>
    <t xml:space="preserve">00241863610000000170</t>
  </si>
  <si>
    <t xml:space="preserve">R$ 249745,92</t>
  </si>
  <si>
    <t xml:space="preserve">51.855.534/0001-30</t>
  </si>
  <si>
    <t xml:space="preserve">00000000000015151373</t>
  </si>
  <si>
    <t xml:space="preserve">R$ 270000</t>
  </si>
  <si>
    <t xml:space="preserve">18.760.108/0001-48</t>
  </si>
  <si>
    <t xml:space="preserve">00150052610000000830</t>
  </si>
  <si>
    <t xml:space="preserve">R$ 1011334</t>
  </si>
  <si>
    <t xml:space="preserve">10.241.503/0001-02</t>
  </si>
  <si>
    <t xml:space="preserve">00182515610000002678</t>
  </si>
  <si>
    <t xml:space="preserve">R$ 60000000</t>
  </si>
  <si>
    <t xml:space="preserve">94.862.265/0001-42</t>
  </si>
  <si>
    <t xml:space="preserve">00000000000053642037</t>
  </si>
  <si>
    <t xml:space="preserve">R$ 1948670</t>
  </si>
  <si>
    <t xml:space="preserve">14.659.478/0001-32</t>
  </si>
  <si>
    <t xml:space="preserve">00210269610000002370</t>
  </si>
  <si>
    <t xml:space="preserve">R$ 5102000</t>
  </si>
  <si>
    <t xml:space="preserve">57.038.952/0001-11</t>
  </si>
  <si>
    <t xml:space="preserve">00000000000001362227</t>
  </si>
  <si>
    <t xml:space="preserve">R$ 15000000</t>
  </si>
  <si>
    <t xml:space="preserve">51.381.903/0001-09</t>
  </si>
  <si>
    <t xml:space="preserve">00000000000000001075</t>
  </si>
  <si>
    <t xml:space="preserve">R$ 600000</t>
  </si>
  <si>
    <t xml:space="preserve">03.076.452/0001-45</t>
  </si>
  <si>
    <t xml:space="preserve">00000000000000001037</t>
  </si>
  <si>
    <t xml:space="preserve">R$ 1200000</t>
  </si>
  <si>
    <t xml:space="preserve">32.605.917/0001-06</t>
  </si>
  <si>
    <t xml:space="preserve">00000000000012095405</t>
  </si>
  <si>
    <t xml:space="preserve">34.823.419/0001-65</t>
  </si>
  <si>
    <t xml:space="preserve">00000000000000001074</t>
  </si>
  <si>
    <t xml:space="preserve">R$ 400000</t>
  </si>
  <si>
    <t xml:space="preserve">03.030.285/0001-00</t>
  </si>
  <si>
    <t xml:space="preserve">00000000000001134354</t>
  </si>
  <si>
    <t xml:space="preserve">28.683.712/0001-71</t>
  </si>
  <si>
    <t xml:space="preserve">00000000000012606713</t>
  </si>
  <si>
    <t xml:space="preserve">R$ 90000</t>
  </si>
  <si>
    <t xml:space="preserve">02.313.388/0001-06</t>
  </si>
  <si>
    <t xml:space="preserve">00000000000000001038</t>
  </si>
  <si>
    <t xml:space="preserve">R$ 1050000</t>
  </si>
  <si>
    <t xml:space="preserve">72.141.187/0001-54</t>
  </si>
  <si>
    <t xml:space="preserve">00210269610000002450</t>
  </si>
  <si>
    <t xml:space="preserve">R$ 18341816</t>
  </si>
  <si>
    <t xml:space="preserve">00000000000000663280</t>
  </si>
  <si>
    <t xml:space="preserve">R$ 111824</t>
  </si>
  <si>
    <t xml:space="preserve">00000000000000833292</t>
  </si>
  <si>
    <t xml:space="preserve">35.642.172/0001-43</t>
  </si>
  <si>
    <t xml:space="preserve">00000000000015110725</t>
  </si>
  <si>
    <t xml:space="preserve">22.721.041/0001-00</t>
  </si>
  <si>
    <t xml:space="preserve">00000000000000001050</t>
  </si>
  <si>
    <t xml:space="preserve">02.595.920/0001-25</t>
  </si>
  <si>
    <t xml:space="preserve">00000000000000002041</t>
  </si>
  <si>
    <t xml:space="preserve">90.091.489/0001-47</t>
  </si>
  <si>
    <t xml:space="preserve">00000000000000001047</t>
  </si>
  <si>
    <t xml:space="preserve">00240287610000000710</t>
  </si>
  <si>
    <t xml:space="preserve">R$ 603680</t>
  </si>
  <si>
    <t xml:space="preserve">44.690.238/0001-61</t>
  </si>
  <si>
    <t xml:space="preserve">00000000000001366952</t>
  </si>
  <si>
    <t xml:space="preserve">R$ 9150000</t>
  </si>
  <si>
    <t xml:space="preserve">07.981.245/0001-96</t>
  </si>
  <si>
    <t xml:space="preserve">00000000000001195039</t>
  </si>
  <si>
    <t xml:space="preserve">19.044.431/0001-88</t>
  </si>
  <si>
    <t xml:space="preserve">00000000000011849311</t>
  </si>
  <si>
    <t xml:space="preserve">00000000000000633912</t>
  </si>
  <si>
    <t xml:space="preserve">00150812610000000881</t>
  </si>
  <si>
    <t xml:space="preserve">R$ 677000</t>
  </si>
  <si>
    <t xml:space="preserve">10.730.125/0001-20</t>
  </si>
  <si>
    <t xml:space="preserve">00150812610000000962</t>
  </si>
  <si>
    <t xml:space="preserve">R$ 1874000</t>
  </si>
  <si>
    <t xml:space="preserve">10.730.125/0011-00</t>
  </si>
  <si>
    <t xml:space="preserve">00000000000000002023</t>
  </si>
  <si>
    <t xml:space="preserve">00000000000000001049</t>
  </si>
  <si>
    <t xml:space="preserve">29.336.039/0001-66</t>
  </si>
  <si>
    <t xml:space="preserve">00000000000001379726</t>
  </si>
  <si>
    <t xml:space="preserve">R$ 7000000</t>
  </si>
  <si>
    <t xml:space="preserve">24.731.747/0001-88</t>
  </si>
  <si>
    <t xml:space="preserve">00000000000001197691</t>
  </si>
  <si>
    <t xml:space="preserve">12.307.187/0001-50</t>
  </si>
  <si>
    <t xml:space="preserve">00000000000001335898</t>
  </si>
  <si>
    <t xml:space="preserve">00000000000000001054</t>
  </si>
  <si>
    <t xml:space="preserve">R$ 4300000</t>
  </si>
  <si>
    <t xml:space="preserve">00000000000000001057</t>
  </si>
  <si>
    <t xml:space="preserve">02.600.740/0001-94</t>
  </si>
  <si>
    <t xml:space="preserve">00000000000001189544</t>
  </si>
  <si>
    <t xml:space="preserve">R$ 55000000</t>
  </si>
  <si>
    <t xml:space="preserve">17.513.235/0001-80</t>
  </si>
  <si>
    <t xml:space="preserve">00000000000011795105</t>
  </si>
  <si>
    <t xml:space="preserve">R$ 420000</t>
  </si>
  <si>
    <t xml:space="preserve">07.204.706/0001-14</t>
  </si>
  <si>
    <t xml:space="preserve">00000000000000818087</t>
  </si>
  <si>
    <t xml:space="preserve">00170035611000000979</t>
  </si>
  <si>
    <t xml:space="preserve">R$ 4800000</t>
  </si>
  <si>
    <t xml:space="preserve">03.680.997/0001-66</t>
  </si>
  <si>
    <t xml:space="preserve">00240343610000001095</t>
  </si>
  <si>
    <t xml:space="preserve">R$ 5072000</t>
  </si>
  <si>
    <t xml:space="preserve">56.813.926/0001-50</t>
  </si>
  <si>
    <t xml:space="preserve">00120024610000003323</t>
  </si>
  <si>
    <t xml:space="preserve">R$ 1400000</t>
  </si>
  <si>
    <t xml:space="preserve">10.016.141/0001-56</t>
  </si>
  <si>
    <t xml:space="preserve">00241174610000000506</t>
  </si>
  <si>
    <t xml:space="preserve">R$ 2732557,89</t>
  </si>
  <si>
    <t xml:space="preserve">50.857.960/0001-40</t>
  </si>
  <si>
    <t xml:space="preserve">00000000000000863426</t>
  </si>
  <si>
    <t xml:space="preserve">12.303.269/0001-26</t>
  </si>
  <si>
    <t xml:space="preserve">00151294610000000480</t>
  </si>
  <si>
    <t xml:space="preserve">R$ 64384000</t>
  </si>
  <si>
    <t xml:space="preserve">10.988.301/0001-29</t>
  </si>
  <si>
    <t xml:space="preserve">00000000000054187424</t>
  </si>
  <si>
    <t xml:space="preserve">R$ 15232635</t>
  </si>
  <si>
    <t xml:space="preserve">06.870.026/0001-77</t>
  </si>
  <si>
    <t xml:space="preserve">00000000000053641896</t>
  </si>
  <si>
    <t xml:space="preserve">R$ 8051331</t>
  </si>
  <si>
    <t xml:space="preserve">00000000000012141944</t>
  </si>
  <si>
    <t xml:space="preserve">13.543.434/0001-80</t>
  </si>
  <si>
    <t xml:space="preserve">00000000000000854036</t>
  </si>
  <si>
    <t xml:space="preserve">00.518.251/0001-62</t>
  </si>
  <si>
    <t xml:space="preserve">00161607610000000300</t>
  </si>
  <si>
    <t xml:space="preserve">00241856610000000295</t>
  </si>
  <si>
    <t xml:space="preserve">R$ 1263822</t>
  </si>
  <si>
    <t xml:space="preserve">51.889.400/0001-30</t>
  </si>
  <si>
    <t xml:space="preserve">00000000000218915970</t>
  </si>
  <si>
    <t xml:space="preserve">R$ 640000</t>
  </si>
  <si>
    <t xml:space="preserve">30.079.479/0001-64</t>
  </si>
  <si>
    <t xml:space="preserve">00193092611000000890</t>
  </si>
  <si>
    <t xml:space="preserve">R$ 2050000</t>
  </si>
  <si>
    <t xml:space="preserve">29.541.604/0001-27</t>
  </si>
  <si>
    <t xml:space="preserve">00000000000001196987</t>
  </si>
  <si>
    <t xml:space="preserve">R$ 34200000</t>
  </si>
  <si>
    <t xml:space="preserve">00000000000001196349</t>
  </si>
  <si>
    <t xml:space="preserve">R$ 4200000</t>
  </si>
  <si>
    <t xml:space="preserve">89.781.173/0001-06</t>
  </si>
  <si>
    <t xml:space="preserve">00000000000000001071</t>
  </si>
  <si>
    <t xml:space="preserve">R$ 1250000</t>
  </si>
  <si>
    <t xml:space="preserve">00062040610000000400</t>
  </si>
  <si>
    <t xml:space="preserve">R$ 3073815</t>
  </si>
  <si>
    <t xml:space="preserve">27.658.129/0001-48</t>
  </si>
  <si>
    <t xml:space="preserve">00000000000000006036</t>
  </si>
  <si>
    <t xml:space="preserve">R$ 10881390</t>
  </si>
  <si>
    <t xml:space="preserve">60.945.854/0001-72</t>
  </si>
  <si>
    <t xml:space="preserve">00000000000000868592</t>
  </si>
  <si>
    <t xml:space="preserve">R$ 1070080,84</t>
  </si>
  <si>
    <t xml:space="preserve">49.270.671/0001-61</t>
  </si>
  <si>
    <t xml:space="preserve">00124251610000000233</t>
  </si>
  <si>
    <t xml:space="preserve">04.928.479/0001-81</t>
  </si>
  <si>
    <t xml:space="preserve">00000000000014608961</t>
  </si>
  <si>
    <t xml:space="preserve">17.912.007/0001-82</t>
  </si>
  <si>
    <t xml:space="preserve">00000000000000001077</t>
  </si>
  <si>
    <t xml:space="preserve">00000000000011101010</t>
  </si>
  <si>
    <t xml:space="preserve">R$ 1140000</t>
  </si>
  <si>
    <t xml:space="preserve">01.586.742/0001-03</t>
  </si>
  <si>
    <t xml:space="preserve">00000000000012177459</t>
  </si>
  <si>
    <t xml:space="preserve">20.854.436/0001-55</t>
  </si>
  <si>
    <t xml:space="preserve">00000000000001189670</t>
  </si>
  <si>
    <t xml:space="preserve">R$ 62000000</t>
  </si>
  <si>
    <t xml:space="preserve">17.209.891/0001-93</t>
  </si>
  <si>
    <t xml:space="preserve">00000000000012259533</t>
  </si>
  <si>
    <t xml:space="preserve">03.401.381/0001-09</t>
  </si>
  <si>
    <t xml:space="preserve">00190887610000002406</t>
  </si>
  <si>
    <t xml:space="preserve">R$ 7054554,18</t>
  </si>
  <si>
    <t xml:space="preserve">00000000000012344193</t>
  </si>
  <si>
    <t xml:space="preserve">71.262.703/0001-36</t>
  </si>
  <si>
    <t xml:space="preserve">00000000000011148132</t>
  </si>
  <si>
    <t xml:space="preserve">00000000000000762749</t>
  </si>
  <si>
    <t xml:space="preserve">R$ 11000000</t>
  </si>
  <si>
    <t xml:space="preserve">24.993.560/0001-52</t>
  </si>
  <si>
    <t xml:space="preserve">00261061610000000998</t>
  </si>
  <si>
    <t xml:space="preserve">R$ 334141</t>
  </si>
  <si>
    <t xml:space="preserve">19.053.479/0001-52</t>
  </si>
  <si>
    <t xml:space="preserve">00000000000001202731</t>
  </si>
  <si>
    <t xml:space="preserve">R$ 50000000</t>
  </si>
  <si>
    <t xml:space="preserve">07.818.313/0001-09</t>
  </si>
  <si>
    <t xml:space="preserve">00241153610000000366</t>
  </si>
  <si>
    <t xml:space="preserve">43.138.320/0001-15</t>
  </si>
  <si>
    <t xml:space="preserve">00000000000000853307</t>
  </si>
  <si>
    <t xml:space="preserve">R$ 1018626</t>
  </si>
  <si>
    <t xml:space="preserve">05.095.474/0001-88</t>
  </si>
  <si>
    <t xml:space="preserve">00000000000001196250</t>
  </si>
  <si>
    <t xml:space="preserve">41.343.187/0003-75</t>
  </si>
  <si>
    <t xml:space="preserve">00000000000014343101</t>
  </si>
  <si>
    <t xml:space="preserve">R$ 900000</t>
  </si>
  <si>
    <t xml:space="preserve">22.721.041/0002-90</t>
  </si>
  <si>
    <t xml:space="preserve">00000000000012413080</t>
  </si>
  <si>
    <t xml:space="preserve">R$ 320000</t>
  </si>
  <si>
    <t xml:space="preserve">11.035.678/0001-26</t>
  </si>
  <si>
    <t xml:space="preserve">00000000000001194787</t>
  </si>
  <si>
    <t xml:space="preserve">98.591.910/0001-90</t>
  </si>
  <si>
    <t xml:space="preserve">00000000000000001034</t>
  </si>
  <si>
    <t xml:space="preserve">04.171.041/0001-00</t>
  </si>
  <si>
    <t xml:space="preserve">00000000000004346374</t>
  </si>
  <si>
    <t xml:space="preserve">R$ 313593</t>
  </si>
  <si>
    <t xml:space="preserve">89.286.249/0001-19</t>
  </si>
  <si>
    <t xml:space="preserve">00060171610000002965</t>
  </si>
  <si>
    <t xml:space="preserve">R$ 3824120</t>
  </si>
  <si>
    <t xml:space="preserve">27.187.087/0002-95</t>
  </si>
  <si>
    <t xml:space="preserve">00190945610000000971</t>
  </si>
  <si>
    <t xml:space="preserve">R$ 23316000</t>
  </si>
  <si>
    <t xml:space="preserve">32.354.011/0012-19</t>
  </si>
  <si>
    <t xml:space="preserve">00000000000015084964</t>
  </si>
  <si>
    <t xml:space="preserve">R$ 1750000</t>
  </si>
  <si>
    <t xml:space="preserve">10.140.324/0001-89</t>
  </si>
  <si>
    <t xml:space="preserve">00000000000012690253</t>
  </si>
  <si>
    <t xml:space="preserve">83.161.224/0001-02</t>
  </si>
  <si>
    <t xml:space="preserve">00000000000011281754</t>
  </si>
  <si>
    <t xml:space="preserve">R$ 6000000</t>
  </si>
  <si>
    <t xml:space="preserve">00000000000000619644</t>
  </si>
  <si>
    <t xml:space="preserve">R$ 13000000</t>
  </si>
  <si>
    <t xml:space="preserve">24.729.097/0001-36</t>
  </si>
  <si>
    <t xml:space="preserve">00000000000001190056</t>
  </si>
  <si>
    <t xml:space="preserve">R$ 13880000</t>
  </si>
  <si>
    <t xml:space="preserve">87.200.929/0001-42</t>
  </si>
  <si>
    <t xml:space="preserve">00000000000014817795</t>
  </si>
  <si>
    <t xml:space="preserve">R$ 580000</t>
  </si>
  <si>
    <t xml:space="preserve">01.569.060/0001-92</t>
  </si>
  <si>
    <t xml:space="preserve">00000000000014896859</t>
  </si>
  <si>
    <t xml:space="preserve">00000000000000851711</t>
  </si>
  <si>
    <t xml:space="preserve">00000000000000001045</t>
  </si>
  <si>
    <t xml:space="preserve">45.181.930/0001-27</t>
  </si>
  <si>
    <t xml:space="preserve">00000000000001196115</t>
  </si>
  <si>
    <t xml:space="preserve">R$ 18325000</t>
  </si>
  <si>
    <t xml:space="preserve">14.349.740/0003-04</t>
  </si>
  <si>
    <t xml:space="preserve">00000000000000001069</t>
  </si>
  <si>
    <t xml:space="preserve">00000000000000001068</t>
  </si>
  <si>
    <t xml:space="preserve">00000000000014863125</t>
  </si>
  <si>
    <t xml:space="preserve">R$ 387000</t>
  </si>
  <si>
    <t xml:space="preserve">02.159.395/0001-03</t>
  </si>
  <si>
    <t xml:space="preserve">00000000000011455525</t>
  </si>
  <si>
    <t xml:space="preserve">00000000000000960245</t>
  </si>
  <si>
    <t xml:space="preserve">26.000.523/0001-21</t>
  </si>
  <si>
    <t xml:space="preserve">00000000000012135358</t>
  </si>
  <si>
    <t xml:space="preserve">00000000000000856365</t>
  </si>
  <si>
    <t xml:space="preserve">25.438.409/0001-15</t>
  </si>
  <si>
    <t xml:space="preserve">00150049610000001554</t>
  </si>
  <si>
    <t xml:space="preserve">10.859.817/0001-73</t>
  </si>
  <si>
    <t xml:space="preserve">00182515610000008366</t>
  </si>
  <si>
    <t xml:space="preserve">92.962.869/0020-06</t>
  </si>
  <si>
    <t xml:space="preserve">00000000000012440801</t>
  </si>
  <si>
    <t xml:space="preserve">R$ 375000</t>
  </si>
  <si>
    <t xml:space="preserve">02.503.493/0001-08</t>
  </si>
  <si>
    <t xml:space="preserve">00184311610000000140</t>
  </si>
  <si>
    <t xml:space="preserve">R$ 5500000</t>
  </si>
  <si>
    <t xml:space="preserve">88.450.234/0001-81</t>
  </si>
  <si>
    <t xml:space="preserve">00000000000007532685</t>
  </si>
  <si>
    <t xml:space="preserve">25.459.256/0001-92</t>
  </si>
  <si>
    <t xml:space="preserve">00110113690000016444</t>
  </si>
  <si>
    <t xml:space="preserve">R$ 36653308</t>
  </si>
  <si>
    <t xml:space="preserve">00000000000007301250</t>
  </si>
  <si>
    <t xml:space="preserve">R$ 850000</t>
  </si>
  <si>
    <t xml:space="preserve">04.965.066/0001-77</t>
  </si>
  <si>
    <t xml:space="preserve">00000000000000843411</t>
  </si>
  <si>
    <t xml:space="preserve">R$ 9000000</t>
  </si>
  <si>
    <t xml:space="preserve">23.647.209/0001-47</t>
  </si>
  <si>
    <t xml:space="preserve">00250600610000001395</t>
  </si>
  <si>
    <t xml:space="preserve">R$ 1100000</t>
  </si>
  <si>
    <t xml:space="preserve">55.141.725/0001-91</t>
  </si>
  <si>
    <t xml:space="preserve">00000000000011962129</t>
  </si>
  <si>
    <t xml:space="preserve">10.678.790/0001-12</t>
  </si>
  <si>
    <t xml:space="preserve">00000000000005844027</t>
  </si>
  <si>
    <t xml:space="preserve">00000000000001192722</t>
  </si>
  <si>
    <t xml:space="preserve">03.604.782/0001-66</t>
  </si>
  <si>
    <t xml:space="preserve">00150045610000007453</t>
  </si>
  <si>
    <t xml:space="preserve">10.894.988/0001-33</t>
  </si>
  <si>
    <t xml:space="preserve">00000000000001166819</t>
  </si>
  <si>
    <t xml:space="preserve">R$ 9200000</t>
  </si>
  <si>
    <t xml:space="preserve">00000000000000001052</t>
  </si>
  <si>
    <t xml:space="preserve">R$ 550000</t>
  </si>
  <si>
    <t xml:space="preserve">09.291.683/0001-58</t>
  </si>
  <si>
    <t xml:space="preserve">00000000000002670071</t>
  </si>
  <si>
    <t xml:space="preserve">00000000000006003961</t>
  </si>
  <si>
    <t xml:space="preserve">00000000000000001095</t>
  </si>
  <si>
    <t xml:space="preserve">03.641.507/0001-12</t>
  </si>
  <si>
    <t xml:space="preserve">00000000000000001101</t>
  </si>
  <si>
    <t xml:space="preserve">01.707.250/0001-29</t>
  </si>
  <si>
    <t xml:space="preserve">00000000000000853110</t>
  </si>
  <si>
    <t xml:space="preserve">00000000000011833734</t>
  </si>
  <si>
    <t xml:space="preserve">R$ 335000</t>
  </si>
  <si>
    <t xml:space="preserve">22.324.693/0001-00</t>
  </si>
  <si>
    <t xml:space="preserve">00000000000001174074</t>
  </si>
  <si>
    <t xml:space="preserve">R$ 20000000</t>
  </si>
  <si>
    <t xml:space="preserve">17.200.429/0001-25</t>
  </si>
  <si>
    <t xml:space="preserve">00034248610000000400</t>
  </si>
  <si>
    <t xml:space="preserve">R$ 770530,81</t>
  </si>
  <si>
    <t xml:space="preserve">14.284.483/0001-08</t>
  </si>
  <si>
    <t xml:space="preserve">00000000000000778009</t>
  </si>
  <si>
    <t xml:space="preserve">R$ 98000</t>
  </si>
  <si>
    <t xml:space="preserve">96.419.353/0001-08</t>
  </si>
  <si>
    <t xml:space="preserve">00000000000007635983</t>
  </si>
  <si>
    <t xml:space="preserve">R$ 3100458</t>
  </si>
  <si>
    <t xml:space="preserve">88.210.794/0001-69</t>
  </si>
  <si>
    <t xml:space="preserve">00000000000013121401</t>
  </si>
  <si>
    <t xml:space="preserve">84.490.648/0001-83</t>
  </si>
  <si>
    <t xml:space="preserve">00000000000000776120</t>
  </si>
  <si>
    <t xml:space="preserve">R$ 55000</t>
  </si>
  <si>
    <t xml:space="preserve">94.746.567/0001-55</t>
  </si>
  <si>
    <t xml:space="preserve">00000000000000777645</t>
  </si>
  <si>
    <t xml:space="preserve">R$ 330000</t>
  </si>
  <si>
    <t xml:space="preserve">96.418.025/0001-89</t>
  </si>
  <si>
    <t xml:space="preserve">00000000000000778479</t>
  </si>
  <si>
    <t xml:space="preserve">R$ 816000</t>
  </si>
  <si>
    <t xml:space="preserve">97.081.756/0001-44</t>
  </si>
  <si>
    <t xml:space="preserve">00061539611000000513</t>
  </si>
  <si>
    <t xml:space="preserve">00.625.711/0001-51</t>
  </si>
  <si>
    <t xml:space="preserve">00000000000000775814</t>
  </si>
  <si>
    <t xml:space="preserve">87.768.735/0001-48</t>
  </si>
  <si>
    <t xml:space="preserve">00000000000000776038</t>
  </si>
  <si>
    <t xml:space="preserve">R$ 314500</t>
  </si>
  <si>
    <t xml:space="preserve">89.051.247/0001-40</t>
  </si>
  <si>
    <t xml:space="preserve">00000000000000776361</t>
  </si>
  <si>
    <t xml:space="preserve">R$ 21730000</t>
  </si>
  <si>
    <t xml:space="preserve">92.815.000/0001-68</t>
  </si>
  <si>
    <t xml:space="preserve">00000000000000777859</t>
  </si>
  <si>
    <t xml:space="preserve">R$ 8111000</t>
  </si>
  <si>
    <t xml:space="preserve">00000000000000775118</t>
  </si>
  <si>
    <t xml:space="preserve">88.358.940/0001-06</t>
  </si>
  <si>
    <t xml:space="preserve">00000000000000777492</t>
  </si>
  <si>
    <t xml:space="preserve">92.030.543/0001-70</t>
  </si>
  <si>
    <t xml:space="preserve">00000000000000777738</t>
  </si>
  <si>
    <t xml:space="preserve">R$ 65000</t>
  </si>
  <si>
    <t xml:space="preserve">01.740.921/0001-53</t>
  </si>
  <si>
    <t xml:space="preserve">00000000000000778518</t>
  </si>
  <si>
    <t xml:space="preserve">R$ 1040000</t>
  </si>
  <si>
    <t xml:space="preserve">92.815.000/0007-53</t>
  </si>
  <si>
    <t xml:space="preserve">00000000000000775330</t>
  </si>
  <si>
    <t xml:space="preserve">R$ 650000</t>
  </si>
  <si>
    <t xml:space="preserve">00000000000000779185</t>
  </si>
  <si>
    <t xml:space="preserve">00000000000000775940</t>
  </si>
  <si>
    <t xml:space="preserve">R$ 136900</t>
  </si>
  <si>
    <t xml:space="preserve">87.617.874/0001-70</t>
  </si>
  <si>
    <t xml:space="preserve">00000000000000776339</t>
  </si>
  <si>
    <t xml:space="preserve">R$ 62700</t>
  </si>
  <si>
    <t xml:space="preserve">91.569.038/0001-35</t>
  </si>
  <si>
    <t xml:space="preserve">00000000000000780489</t>
  </si>
  <si>
    <t xml:space="preserve">95.422.358/0001-19</t>
  </si>
  <si>
    <t xml:space="preserve">00000000000000809176</t>
  </si>
  <si>
    <t xml:space="preserve">R$ 1346000</t>
  </si>
  <si>
    <t xml:space="preserve">00000000000000801521</t>
  </si>
  <si>
    <t xml:space="preserve">90.894.221/0001-43</t>
  </si>
  <si>
    <t xml:space="preserve">00000000000000775120</t>
  </si>
  <si>
    <t xml:space="preserve">00000000000000799163</t>
  </si>
  <si>
    <t xml:space="preserve">00000000000012721353</t>
  </si>
  <si>
    <t xml:space="preserve">03.873.593/0001-99</t>
  </si>
  <si>
    <t xml:space="preserve">00000000000000863460</t>
  </si>
  <si>
    <t xml:space="preserve">R$ 240000</t>
  </si>
  <si>
    <t xml:space="preserve">87.277.000/0001-11</t>
  </si>
  <si>
    <t xml:space="preserve">00000000000000862071</t>
  </si>
  <si>
    <t xml:space="preserve">R$ 100000</t>
  </si>
  <si>
    <t xml:space="preserve">98.339.823/0001-40</t>
  </si>
  <si>
    <t xml:space="preserve">00000000000000871001</t>
  </si>
  <si>
    <t xml:space="preserve">R$ 352300</t>
  </si>
  <si>
    <t xml:space="preserve">01.884.775/0001-30</t>
  </si>
  <si>
    <t xml:space="preserve">00000000000000832266</t>
  </si>
  <si>
    <t xml:space="preserve">90.052.804/0001-27</t>
  </si>
  <si>
    <t xml:space="preserve">00000000000000823203</t>
  </si>
  <si>
    <t xml:space="preserve">92.962.869/0007-20</t>
  </si>
  <si>
    <t xml:space="preserve">00244224610000000319</t>
  </si>
  <si>
    <t xml:space="preserve">R$ 1821576,46</t>
  </si>
  <si>
    <t xml:space="preserve">52.268.596/0001-09</t>
  </si>
  <si>
    <t xml:space="preserve">00000000000000952324</t>
  </si>
  <si>
    <t xml:space="preserve">87.860.375/0001-00</t>
  </si>
  <si>
    <t xml:space="preserve">00000000000000899010</t>
  </si>
  <si>
    <t xml:space="preserve">R$ 4680000</t>
  </si>
  <si>
    <t xml:space="preserve">00000000000000950360</t>
  </si>
  <si>
    <t xml:space="preserve">R$ 1227000</t>
  </si>
  <si>
    <t xml:space="preserve">03.066.309/0009-20</t>
  </si>
  <si>
    <t xml:space="preserve">00000000000000929555</t>
  </si>
  <si>
    <t xml:space="preserve">97.503.676/0001-30</t>
  </si>
  <si>
    <t xml:space="preserve">00000000000000953640</t>
  </si>
  <si>
    <t xml:space="preserve">R$ 280000</t>
  </si>
  <si>
    <t xml:space="preserve">87.664.793/0001-21</t>
  </si>
  <si>
    <t xml:space="preserve">00000000000000965371</t>
  </si>
  <si>
    <t xml:space="preserve">87.263.364/0004-95</t>
  </si>
  <si>
    <t xml:space="preserve">00000000000000975011</t>
  </si>
  <si>
    <t xml:space="preserve">R$ 40000</t>
  </si>
  <si>
    <t xml:space="preserve">95.427.522/0001-80</t>
  </si>
  <si>
    <t xml:space="preserve">00000000000000777969</t>
  </si>
  <si>
    <t xml:space="preserve">R$ 1210000</t>
  </si>
  <si>
    <t xml:space="preserve">95.438.412/0012-77</t>
  </si>
  <si>
    <t xml:space="preserve">00000000000000995832</t>
  </si>
  <si>
    <t xml:space="preserve">R$ 7889000</t>
  </si>
  <si>
    <t xml:space="preserve">00000000000000974541</t>
  </si>
  <si>
    <t xml:space="preserve">R$ 1570000</t>
  </si>
  <si>
    <t xml:space="preserve">96.014.600/0001-88</t>
  </si>
  <si>
    <t xml:space="preserve">00000000000000973078</t>
  </si>
  <si>
    <t xml:space="preserve">91.985.275/0001-87</t>
  </si>
  <si>
    <t xml:space="preserve">00000000000000822564</t>
  </si>
  <si>
    <t xml:space="preserve">R$ 85000</t>
  </si>
  <si>
    <t xml:space="preserve">07.964.977/0001-78</t>
  </si>
  <si>
    <t xml:space="preserve">00000000000000783227</t>
  </si>
  <si>
    <t xml:space="preserve">R$ 62000</t>
  </si>
  <si>
    <t xml:space="preserve">00000000000001000915</t>
  </si>
  <si>
    <t xml:space="preserve">00000000000001013941</t>
  </si>
  <si>
    <t xml:space="preserve">R$ 8623000</t>
  </si>
  <si>
    <t xml:space="preserve">90.730.508/0001-38</t>
  </si>
  <si>
    <t xml:space="preserve">00000000000001037704</t>
  </si>
  <si>
    <t xml:space="preserve">R$ 341900</t>
  </si>
  <si>
    <t xml:space="preserve">89.667.893/0001-37</t>
  </si>
  <si>
    <t xml:space="preserve">00010057610000002281</t>
  </si>
  <si>
    <t xml:space="preserve">R$ 1101000</t>
  </si>
  <si>
    <t xml:space="preserve">27.915.486/0001-44</t>
  </si>
  <si>
    <t xml:space="preserve">00000000000001032565</t>
  </si>
  <si>
    <t xml:space="preserve">87.354.817/0001-46</t>
  </si>
  <si>
    <t xml:space="preserve">00000000000000220921</t>
  </si>
  <si>
    <t xml:space="preserve">R$ 8100000</t>
  </si>
  <si>
    <t xml:space="preserve">22.709.109/0002-16</t>
  </si>
  <si>
    <t xml:space="preserve">00104314610000000207</t>
  </si>
  <si>
    <t xml:space="preserve">R$ 7500000</t>
  </si>
  <si>
    <t xml:space="preserve">03.099.157/0001-04</t>
  </si>
  <si>
    <t xml:space="preserve">00000000000014893072</t>
  </si>
  <si>
    <t xml:space="preserve">08.834.137/0001-53</t>
  </si>
  <si>
    <t xml:space="preserve">00000000000001070664</t>
  </si>
  <si>
    <t xml:space="preserve">91.024.562/0001-20</t>
  </si>
  <si>
    <t xml:space="preserve">00000000000001033364</t>
  </si>
  <si>
    <t xml:space="preserve">R$ 563300</t>
  </si>
  <si>
    <t xml:space="preserve">87.680.500/0001-08</t>
  </si>
  <si>
    <t xml:space="preserve">00000000000001058869</t>
  </si>
  <si>
    <t xml:space="preserve">R$ 660000</t>
  </si>
  <si>
    <t xml:space="preserve">00000000000001071593</t>
  </si>
  <si>
    <t xml:space="preserve">R$ 370000</t>
  </si>
  <si>
    <t xml:space="preserve">00000000000001059749</t>
  </si>
  <si>
    <t xml:space="preserve">R$ 1928000</t>
  </si>
  <si>
    <t xml:space="preserve">87.317.764/0006-06</t>
  </si>
  <si>
    <t xml:space="preserve">00000000000001061055</t>
  </si>
  <si>
    <t xml:space="preserve">R$ 628400</t>
  </si>
  <si>
    <t xml:space="preserve">87.317.764/0002-74</t>
  </si>
  <si>
    <t xml:space="preserve">00000000000000888173</t>
  </si>
  <si>
    <t xml:space="preserve">00000000000000777483</t>
  </si>
  <si>
    <t xml:space="preserve">00000000000001078727</t>
  </si>
  <si>
    <t xml:space="preserve">R$ 4150000</t>
  </si>
  <si>
    <t xml:space="preserve">87.408.845/0001-07</t>
  </si>
  <si>
    <t xml:space="preserve">00000000000001058399</t>
  </si>
  <si>
    <t xml:space="preserve">R$ 750000</t>
  </si>
  <si>
    <t xml:space="preserve">89.265.342/0001-47</t>
  </si>
  <si>
    <t xml:space="preserve">00000000000001102997</t>
  </si>
  <si>
    <t xml:space="preserve">95.281.929/0001-42</t>
  </si>
  <si>
    <t xml:space="preserve">00000000000001095275</t>
  </si>
  <si>
    <t xml:space="preserve">R$ 800000</t>
  </si>
  <si>
    <t xml:space="preserve">87.068.094/0001-19</t>
  </si>
  <si>
    <t xml:space="preserve">00000000000011709351</t>
  </si>
  <si>
    <t xml:space="preserve">00000000000001111494</t>
  </si>
  <si>
    <t xml:space="preserve">89.891.337/0001-40</t>
  </si>
  <si>
    <t xml:space="preserve">00000000000004943797</t>
  </si>
  <si>
    <t xml:space="preserve">R$ 2800000</t>
  </si>
  <si>
    <t xml:space="preserve">92.898.550/0005-11</t>
  </si>
  <si>
    <t xml:space="preserve">00174240610000000844</t>
  </si>
  <si>
    <t xml:space="preserve">R$ 309286,27</t>
  </si>
  <si>
    <t xml:space="preserve">09.124.165/0001-40</t>
  </si>
  <si>
    <t xml:space="preserve">00000000000001120733</t>
  </si>
  <si>
    <t xml:space="preserve">94.757.986/0001-92</t>
  </si>
  <si>
    <t xml:space="preserve">00000000000001124582</t>
  </si>
  <si>
    <t xml:space="preserve">R$ 4682000</t>
  </si>
  <si>
    <t xml:space="preserve">04.994.418/0001-12</t>
  </si>
  <si>
    <t xml:space="preserve">00000000000001115558</t>
  </si>
  <si>
    <t xml:space="preserve">R$ 82000</t>
  </si>
  <si>
    <t xml:space="preserve">08.636.725/0001-82</t>
  </si>
  <si>
    <t xml:space="preserve">00000000000001114662</t>
  </si>
  <si>
    <t xml:space="preserve">R$ 20000</t>
  </si>
  <si>
    <t xml:space="preserve">95.433.744/0001-06</t>
  </si>
  <si>
    <t xml:space="preserve">00000000000279907263</t>
  </si>
  <si>
    <t xml:space="preserve">R$ 12000000</t>
  </si>
  <si>
    <t xml:space="preserve">15.180.961/0001-00</t>
  </si>
  <si>
    <t xml:space="preserve">00000000000001128428</t>
  </si>
  <si>
    <t xml:space="preserve">R$ 30800</t>
  </si>
  <si>
    <t xml:space="preserve">97.504.005/0001-93</t>
  </si>
  <si>
    <t xml:space="preserve">00000000000000053818</t>
  </si>
  <si>
    <t xml:space="preserve">R$ 13764200</t>
  </si>
  <si>
    <t xml:space="preserve">75.802.348/0001-00</t>
  </si>
  <si>
    <t xml:space="preserve">00241104610000002051</t>
  </si>
  <si>
    <t xml:space="preserve">R$ 1293368</t>
  </si>
  <si>
    <t xml:space="preserve">56.927.809/0001-18</t>
  </si>
  <si>
    <t xml:space="preserve">00000000000001158169</t>
  </si>
  <si>
    <t xml:space="preserve">R$ 1514000</t>
  </si>
  <si>
    <t xml:space="preserve">00002515712000000276</t>
  </si>
  <si>
    <t xml:space="preserve">R$ 11030000</t>
  </si>
  <si>
    <t xml:space="preserve">87.547.444/0001-20</t>
  </si>
  <si>
    <t xml:space="preserve">00000000000001172777</t>
  </si>
  <si>
    <t xml:space="preserve">88.163.084/0001-25</t>
  </si>
  <si>
    <t xml:space="preserve">00154253610000000329</t>
  </si>
  <si>
    <t xml:space="preserve">R$ 11878371</t>
  </si>
  <si>
    <t xml:space="preserve">00000000000001173241</t>
  </si>
  <si>
    <t xml:space="preserve">R$ 627400</t>
  </si>
  <si>
    <t xml:space="preserve">92.697.291/0001-37</t>
  </si>
  <si>
    <t xml:space="preserve">00000000000000843110</t>
  </si>
  <si>
    <t xml:space="preserve">R$ 39000000</t>
  </si>
  <si>
    <t xml:space="preserve">00000000000011657463</t>
  </si>
  <si>
    <t xml:space="preserve">R$ 235000</t>
  </si>
  <si>
    <t xml:space="preserve">52.941.614/0001-71</t>
  </si>
  <si>
    <t xml:space="preserve">00000000000001181179</t>
  </si>
  <si>
    <t xml:space="preserve">R$ 25000</t>
  </si>
  <si>
    <t xml:space="preserve">90.604.414/0001-12</t>
  </si>
  <si>
    <t xml:space="preserve">00190970610000001648</t>
  </si>
  <si>
    <t xml:space="preserve">R$ 959196</t>
  </si>
  <si>
    <t xml:space="preserve">29.236.841/0001-84</t>
  </si>
  <si>
    <t xml:space="preserve">00210326611000000200</t>
  </si>
  <si>
    <t xml:space="preserve">R$ 3200000</t>
  </si>
  <si>
    <t xml:space="preserve">47.465.380/0001-01</t>
  </si>
  <si>
    <t xml:space="preserve">00000000000001198210</t>
  </si>
  <si>
    <t xml:space="preserve">R$ 14800000</t>
  </si>
  <si>
    <t xml:space="preserve">01.368.232/0003-21</t>
  </si>
  <si>
    <t xml:space="preserve">00000000000000726740</t>
  </si>
  <si>
    <t xml:space="preserve">00050750610000000135</t>
  </si>
  <si>
    <t xml:space="preserve">R$ 470000</t>
  </si>
  <si>
    <t xml:space="preserve">07.457.237/0001-45</t>
  </si>
  <si>
    <t xml:space="preserve">00174240611000000192</t>
  </si>
  <si>
    <t xml:space="preserve">10.867.687/0001-10</t>
  </si>
  <si>
    <t xml:space="preserve">00000000000012151281</t>
  </si>
  <si>
    <t xml:space="preserve">19.274.091/0001-81</t>
  </si>
  <si>
    <t xml:space="preserve">00242208610000000391</t>
  </si>
  <si>
    <t xml:space="preserve">R$ 160000</t>
  </si>
  <si>
    <t xml:space="preserve">50.157.494/0001-90</t>
  </si>
  <si>
    <t xml:space="preserve">00111044610000001218</t>
  </si>
  <si>
    <t xml:space="preserve">19.692.755/0001-22</t>
  </si>
  <si>
    <t xml:space="preserve">00000000000000862699</t>
  </si>
  <si>
    <t xml:space="preserve">R$ 1063999,76</t>
  </si>
  <si>
    <t xml:space="preserve">73.465.700/0001-25</t>
  </si>
  <si>
    <t xml:space="preserve">00000000000012640081</t>
  </si>
  <si>
    <t xml:space="preserve">R$ 30000000</t>
  </si>
  <si>
    <t xml:space="preserve">17.178.203/0006-80</t>
  </si>
  <si>
    <t xml:space="preserve">00000000000001240806</t>
  </si>
  <si>
    <t xml:space="preserve">R$ 14000000</t>
  </si>
  <si>
    <t xml:space="preserve">21.583.042/0001-72</t>
  </si>
  <si>
    <t xml:space="preserve">00000000000011352940</t>
  </si>
  <si>
    <t xml:space="preserve">00210326610000000104</t>
  </si>
  <si>
    <t xml:space="preserve">R$ 350000</t>
  </si>
  <si>
    <t xml:space="preserve">00000000000013185789</t>
  </si>
  <si>
    <t xml:space="preserve">12.171.534/0001-60</t>
  </si>
  <si>
    <t xml:space="preserve">00000000000000004809</t>
  </si>
  <si>
    <t xml:space="preserve">R$ 300562</t>
  </si>
  <si>
    <t xml:space="preserve">46.886.149/0001-10</t>
  </si>
  <si>
    <t xml:space="preserve">00070987610000000863</t>
  </si>
  <si>
    <t xml:space="preserve">03.163.888/0001-71</t>
  </si>
  <si>
    <t xml:space="preserve">00190193610000000877</t>
  </si>
  <si>
    <t xml:space="preserve">R$ 1530000</t>
  </si>
  <si>
    <t xml:space="preserve">32.185.605/0001-90</t>
  </si>
  <si>
    <t xml:space="preserve">00000000000012374118</t>
  </si>
  <si>
    <t xml:space="preserve">R$ 865000</t>
  </si>
  <si>
    <t xml:space="preserve">35.665.744/0001-00</t>
  </si>
  <si>
    <t xml:space="preserve">00000000000011754772</t>
  </si>
  <si>
    <t xml:space="preserve">R$ 2300000</t>
  </si>
  <si>
    <t xml:space="preserve">18.632.315/0001-17</t>
  </si>
  <si>
    <t xml:space="preserve">00000000000012473230</t>
  </si>
  <si>
    <t xml:space="preserve">13.536.655/0001-20</t>
  </si>
  <si>
    <t xml:space="preserve">00000000000014533468</t>
  </si>
  <si>
    <t xml:space="preserve">56.390.123/0001-30</t>
  </si>
  <si>
    <t xml:space="preserve">00000000000000760392</t>
  </si>
  <si>
    <t xml:space="preserve">00000000000012658696</t>
  </si>
  <si>
    <t xml:space="preserve">07.513.746/0001-48</t>
  </si>
  <si>
    <t xml:space="preserve">00000000000012659061</t>
  </si>
  <si>
    <t xml:space="preserve">04.083.663/0001-78</t>
  </si>
  <si>
    <t xml:space="preserve">00000000000001194972</t>
  </si>
  <si>
    <t xml:space="preserve">45.615.309/0001-24</t>
  </si>
  <si>
    <t xml:space="preserve">00002512712000000288</t>
  </si>
  <si>
    <t xml:space="preserve">R$ 14909164</t>
  </si>
  <si>
    <t xml:space="preserve">01.585.595/0001-57</t>
  </si>
  <si>
    <t xml:space="preserve">00194977610000000152</t>
  </si>
  <si>
    <t xml:space="preserve">29.445.632/0001-40</t>
  </si>
  <si>
    <t xml:space="preserve">00000000000014493752</t>
  </si>
  <si>
    <t xml:space="preserve">00000000000011709990</t>
  </si>
  <si>
    <t xml:space="preserve">04.026.039/0001-39</t>
  </si>
  <si>
    <t xml:space="preserve">00000000000000856047</t>
  </si>
  <si>
    <t xml:space="preserve">05.292.982/0002-37</t>
  </si>
  <si>
    <t xml:space="preserve">00214286611000000220</t>
  </si>
  <si>
    <t xml:space="preserve">R$ 14500000</t>
  </si>
  <si>
    <t xml:space="preserve">21.371.777/0001-32</t>
  </si>
  <si>
    <t xml:space="preserve">00000000000014567980</t>
  </si>
  <si>
    <t xml:space="preserve">R$ 2030000</t>
  </si>
  <si>
    <t xml:space="preserve">00000000006022894701</t>
  </si>
  <si>
    <t xml:space="preserve">R$ 2200000</t>
  </si>
  <si>
    <t xml:space="preserve">43.667.179/0001-48</t>
  </si>
  <si>
    <t xml:space="preserve">00000000000014741927</t>
  </si>
  <si>
    <t xml:space="preserve">R$ 2900000</t>
  </si>
  <si>
    <t xml:space="preserve">03.038.445/0001-59</t>
  </si>
  <si>
    <t xml:space="preserve">00184310610000000269</t>
  </si>
  <si>
    <t xml:space="preserve">R$ 10254437</t>
  </si>
  <si>
    <t xml:space="preserve">00243504610000000490</t>
  </si>
  <si>
    <t xml:space="preserve">R$ 655863</t>
  </si>
  <si>
    <t xml:space="preserve">49.572.688/0001-73</t>
  </si>
  <si>
    <t xml:space="preserve">00083419610000000902</t>
  </si>
  <si>
    <t xml:space="preserve">R$ 505945</t>
  </si>
  <si>
    <t xml:space="preserve">02.615.078/0001-46</t>
  </si>
  <si>
    <t xml:space="preserve">00000000000014593250</t>
  </si>
  <si>
    <t xml:space="preserve">47.717.467/0001-10</t>
  </si>
  <si>
    <t xml:space="preserve">00000000000000795711</t>
  </si>
  <si>
    <t xml:space="preserve">R$ 458177</t>
  </si>
  <si>
    <t xml:space="preserve">17.998.212/0001-02</t>
  </si>
  <si>
    <t xml:space="preserve">00000000000014538702</t>
  </si>
  <si>
    <t xml:space="preserve">36.975.290/0001-36</t>
  </si>
  <si>
    <t xml:space="preserve">00000000000011726154</t>
  </si>
  <si>
    <t xml:space="preserve">09.112.236/0001-94</t>
  </si>
  <si>
    <t xml:space="preserve">00174240610000000682</t>
  </si>
  <si>
    <t xml:space="preserve">R$ 3030250</t>
  </si>
  <si>
    <t xml:space="preserve">08.256.240/0001-63</t>
  </si>
  <si>
    <t xml:space="preserve">00000000000015122001</t>
  </si>
  <si>
    <t xml:space="preserve">45.318.508/0001-70</t>
  </si>
  <si>
    <t xml:space="preserve">00000000000014785314</t>
  </si>
  <si>
    <t xml:space="preserve">96.792.254/0001-69</t>
  </si>
  <si>
    <t xml:space="preserve">00260126610000004489</t>
  </si>
  <si>
    <t xml:space="preserve">R$ 2509302</t>
  </si>
  <si>
    <t xml:space="preserve">21.593.520/0001-25</t>
  </si>
  <si>
    <t xml:space="preserve">00010840610000004884</t>
  </si>
  <si>
    <t xml:space="preserve">08.427.999/0001-61</t>
  </si>
  <si>
    <t xml:space="preserve">00000000000012560121</t>
  </si>
  <si>
    <t xml:space="preserve">11.683.174/0001-12</t>
  </si>
  <si>
    <t xml:space="preserve">00000000000014846224</t>
  </si>
  <si>
    <t xml:space="preserve">R$ 620000</t>
  </si>
  <si>
    <t xml:space="preserve">55.250.476/0001-72</t>
  </si>
  <si>
    <t xml:space="preserve">00000000000279912088</t>
  </si>
  <si>
    <t xml:space="preserve">00240352610000002562</t>
  </si>
  <si>
    <t xml:space="preserve">R$ 3660000</t>
  </si>
  <si>
    <t xml:space="preserve">52.356.268/0002-45</t>
  </si>
  <si>
    <t xml:space="preserve">00000000000013178628</t>
  </si>
  <si>
    <t xml:space="preserve">07.080.050/0001-75</t>
  </si>
  <si>
    <t xml:space="preserve">00000000000014296151</t>
  </si>
  <si>
    <t xml:space="preserve">00244285610000000141</t>
  </si>
  <si>
    <t xml:space="preserve">47.844.287/0001-08</t>
  </si>
  <si>
    <t xml:space="preserve">00000000000000028942</t>
  </si>
  <si>
    <t xml:space="preserve">R$ 15550000</t>
  </si>
  <si>
    <t xml:space="preserve">83.884.999/0001-06</t>
  </si>
  <si>
    <t xml:space="preserve">00000000000001183453</t>
  </si>
  <si>
    <t xml:space="preserve">R$ 13900000</t>
  </si>
  <si>
    <t xml:space="preserve">13.227.038/0001-43</t>
  </si>
  <si>
    <t xml:space="preserve">00000000000011077090</t>
  </si>
  <si>
    <t xml:space="preserve">12.846.027/0001-89</t>
  </si>
  <si>
    <t xml:space="preserve">00000000000014549305</t>
  </si>
  <si>
    <t xml:space="preserve">R$ 249000</t>
  </si>
  <si>
    <t xml:space="preserve">00.094.397/0001-28</t>
  </si>
  <si>
    <t xml:space="preserve">00000000000001164307</t>
  </si>
  <si>
    <t xml:space="preserve">00000000000000003243</t>
  </si>
  <si>
    <t xml:space="preserve">53.593.398/0001-83</t>
  </si>
  <si>
    <t xml:space="preserve">00252109610000000255</t>
  </si>
  <si>
    <t xml:space="preserve">R$ 202760</t>
  </si>
  <si>
    <t xml:space="preserve">54.132.840/0001-37</t>
  </si>
  <si>
    <t xml:space="preserve">00194273610000000775</t>
  </si>
  <si>
    <t xml:space="preserve">R$ 3320240</t>
  </si>
  <si>
    <t xml:space="preserve">28.961.084/0001-49</t>
  </si>
  <si>
    <t xml:space="preserve">00000000000000838616</t>
  </si>
  <si>
    <t xml:space="preserve">52.505.153/0001-94</t>
  </si>
  <si>
    <t xml:space="preserve">00000000000000003577</t>
  </si>
  <si>
    <t xml:space="preserve">R$ 3255646</t>
  </si>
  <si>
    <t xml:space="preserve">53.174.827/0001-88</t>
  </si>
  <si>
    <t xml:space="preserve">00154253610000000167</t>
  </si>
  <si>
    <t xml:space="preserve">10.583.920/0001-33</t>
  </si>
  <si>
    <t xml:space="preserve">00144266610000000344</t>
  </si>
  <si>
    <t xml:space="preserve">07.088.017/0001-91</t>
  </si>
  <si>
    <t xml:space="preserve">00182515610000009842</t>
  </si>
  <si>
    <t xml:space="preserve">00000000000012069528</t>
  </si>
  <si>
    <t xml:space="preserve">00000000000012614053</t>
  </si>
  <si>
    <t xml:space="preserve">20.600.763/0001-80</t>
  </si>
  <si>
    <t xml:space="preserve">00000000000053656148</t>
  </si>
  <si>
    <t xml:space="preserve">R$ 886047,11</t>
  </si>
  <si>
    <t xml:space="preserve">00000000000053366417</t>
  </si>
  <si>
    <t xml:space="preserve">50.570.753/0001-00</t>
  </si>
  <si>
    <t xml:space="preserve">00000000000053345037</t>
  </si>
  <si>
    <t xml:space="preserve">24.492.324/0001-52</t>
  </si>
  <si>
    <t xml:space="preserve">00000000000053592064</t>
  </si>
  <si>
    <t xml:space="preserve">R$ 1450000</t>
  </si>
  <si>
    <t xml:space="preserve">16.742.355/0001-96</t>
  </si>
  <si>
    <t xml:space="preserve">00000000000059918494</t>
  </si>
  <si>
    <t xml:space="preserve">49.376.858/0001-44</t>
  </si>
  <si>
    <t xml:space="preserve">00000000000053556561</t>
  </si>
  <si>
    <t xml:space="preserve">R$ 2305000</t>
  </si>
  <si>
    <t xml:space="preserve">43.464.197/0001-22</t>
  </si>
  <si>
    <t xml:space="preserve">00000000000053393705</t>
  </si>
  <si>
    <t xml:space="preserve">R$ 4600000</t>
  </si>
  <si>
    <t xml:space="preserve">16.881.161/0001-71</t>
  </si>
  <si>
    <t xml:space="preserve">00000000000053984853</t>
  </si>
  <si>
    <t xml:space="preserve">R$ 7900000</t>
  </si>
  <si>
    <t xml:space="preserve">06.958.776/0001-03</t>
  </si>
  <si>
    <t xml:space="preserve">00000000000055230907</t>
  </si>
  <si>
    <t xml:space="preserve">00000000000053530737</t>
  </si>
  <si>
    <t xml:space="preserve">16.175.036/0001-46</t>
  </si>
  <si>
    <t xml:space="preserve">00000000000054293462</t>
  </si>
  <si>
    <t xml:space="preserve">R$ 460000</t>
  </si>
  <si>
    <t xml:space="preserve">47.531.835/0001-31</t>
  </si>
  <si>
    <t xml:space="preserve">00000000000059800943</t>
  </si>
  <si>
    <t xml:space="preserve">R$ 397000</t>
  </si>
  <si>
    <t xml:space="preserve">23.020.456/0001-19</t>
  </si>
  <si>
    <t xml:space="preserve">00000000000053599457</t>
  </si>
  <si>
    <t xml:space="preserve">75.683.276/0001-10</t>
  </si>
  <si>
    <t xml:space="preserve">00030062610000001383</t>
  </si>
  <si>
    <t xml:space="preserve">R$ 1516000</t>
  </si>
  <si>
    <t xml:space="preserve">15.233.646/0014-00</t>
  </si>
  <si>
    <t xml:space="preserve">00000000000000033233</t>
  </si>
  <si>
    <t xml:space="preserve">75.757.849/0001-03</t>
  </si>
  <si>
    <t xml:space="preserve">00000000000014543260</t>
  </si>
  <si>
    <t xml:space="preserve">R$ 1941000</t>
  </si>
  <si>
    <t xml:space="preserve">00.094.397/0002-09</t>
  </si>
  <si>
    <t xml:space="preserve">00184311610000000574</t>
  </si>
  <si>
    <t xml:space="preserve">00144266610000000263</t>
  </si>
  <si>
    <t xml:space="preserve">R$ 10600000</t>
  </si>
  <si>
    <t xml:space="preserve">76.613.835/0001-89</t>
  </si>
  <si>
    <t xml:space="preserve">00260159611000000899</t>
  </si>
  <si>
    <t xml:space="preserve">R$ 1350000</t>
  </si>
  <si>
    <t xml:space="preserve">64.297.260/0001-53</t>
  </si>
  <si>
    <t xml:space="preserve">00000000000020900191</t>
  </si>
  <si>
    <t xml:space="preserve">R$ 100000000</t>
  </si>
  <si>
    <t xml:space="preserve">15.153.745/0002-49</t>
  </si>
  <si>
    <t xml:space="preserve">00000000000012425796</t>
  </si>
  <si>
    <t xml:space="preserve">R$ 3500000</t>
  </si>
  <si>
    <t xml:space="preserve">15.233.505/0001-73</t>
  </si>
  <si>
    <t xml:space="preserve">00000000000015045011</t>
  </si>
  <si>
    <t xml:space="preserve">51.612.828/0001-31</t>
  </si>
  <si>
    <t xml:space="preserve">00000196712000000138</t>
  </si>
  <si>
    <t xml:space="preserve">R$ 17575000</t>
  </si>
  <si>
    <t xml:space="preserve">32.410.037/0015-80</t>
  </si>
  <si>
    <t xml:space="preserve">00000000000054358239</t>
  </si>
  <si>
    <t xml:space="preserve">15.166.416/0009-09</t>
  </si>
  <si>
    <t xml:space="preserve">00000000000011382958</t>
  </si>
  <si>
    <t xml:space="preserve">00260099610000004912</t>
  </si>
  <si>
    <t xml:space="preserve">R$ 1295733,67</t>
  </si>
  <si>
    <t xml:space="preserve">20.305.447/0001-86</t>
  </si>
  <si>
    <t xml:space="preserve">00000000000014787895</t>
  </si>
  <si>
    <t xml:space="preserve">R$ 5550000</t>
  </si>
  <si>
    <t xml:space="preserve">31.460.017/0001-55</t>
  </si>
  <si>
    <t xml:space="preserve">00064256610000000167</t>
  </si>
  <si>
    <t xml:space="preserve">R$ 10098666,67</t>
  </si>
  <si>
    <t xml:space="preserve">27.187.087/0001-04</t>
  </si>
  <si>
    <t xml:space="preserve">00181727610000000314</t>
  </si>
  <si>
    <t xml:space="preserve">R$ 400030,31</t>
  </si>
  <si>
    <t xml:space="preserve">95.196.044/0001-45</t>
  </si>
  <si>
    <t xml:space="preserve">00000000000012591677</t>
  </si>
  <si>
    <t xml:space="preserve">R$ 340000</t>
  </si>
  <si>
    <t xml:space="preserve">75.621.367/0001-21</t>
  </si>
  <si>
    <t xml:space="preserve">00000000000010509308</t>
  </si>
  <si>
    <t xml:space="preserve">R$ 70000000</t>
  </si>
  <si>
    <t xml:space="preserve">88.630.413/0007-96</t>
  </si>
  <si>
    <t xml:space="preserve">00012391611000000386</t>
  </si>
  <si>
    <t xml:space="preserve">R$ 1591875,33</t>
  </si>
  <si>
    <t xml:space="preserve">08.275.191/0001-06</t>
  </si>
  <si>
    <t xml:space="preserve">00180488610000000925</t>
  </si>
  <si>
    <t xml:space="preserve">R$ 1352774,66</t>
  </si>
  <si>
    <t xml:space="preserve">96.704.333/0004-13</t>
  </si>
  <si>
    <t xml:space="preserve">00000000000001696491</t>
  </si>
  <si>
    <t xml:space="preserve">R$ 27000000</t>
  </si>
  <si>
    <t xml:space="preserve">28.964.252/0002-30</t>
  </si>
  <si>
    <t xml:space="preserve">00000000000012241127</t>
  </si>
  <si>
    <t xml:space="preserve">R$ 17000000</t>
  </si>
  <si>
    <t xml:space="preserve">17.214.743/0008-33</t>
  </si>
  <si>
    <t xml:space="preserve">00000000000014781842</t>
  </si>
  <si>
    <t xml:space="preserve">82.986.985/0001-30</t>
  </si>
  <si>
    <t xml:space="preserve">00000000000011888764</t>
  </si>
  <si>
    <t xml:space="preserve">01.533.884/0001-02</t>
  </si>
  <si>
    <t xml:space="preserve">00000000000015138337</t>
  </si>
  <si>
    <t xml:space="preserve">05.866.492/0001-16</t>
  </si>
  <si>
    <t xml:space="preserve">00000000000270003321</t>
  </si>
  <si>
    <t xml:space="preserve">50.844.794/0002-29</t>
  </si>
  <si>
    <t xml:space="preserve">00000000000004729753</t>
  </si>
  <si>
    <t xml:space="preserve">00000000000053348093</t>
  </si>
  <si>
    <t xml:space="preserve">R$ 257575</t>
  </si>
  <si>
    <t xml:space="preserve">00000000000054251591</t>
  </si>
  <si>
    <t xml:space="preserve">15.194.004/0025-00</t>
  </si>
  <si>
    <t xml:space="preserve">00000000000054293358</t>
  </si>
  <si>
    <t xml:space="preserve">R$ 1046000</t>
  </si>
  <si>
    <t xml:space="preserve">00000000000054237053</t>
  </si>
  <si>
    <t xml:space="preserve">R$ 1267966</t>
  </si>
  <si>
    <t xml:space="preserve">00000000000059912139</t>
  </si>
  <si>
    <t xml:space="preserve">R$ 365709,67</t>
  </si>
  <si>
    <t xml:space="preserve">00000000000059801290</t>
  </si>
  <si>
    <t xml:space="preserve">R$ 2448000</t>
  </si>
  <si>
    <t xml:space="preserve">00000000000054490000</t>
  </si>
  <si>
    <t xml:space="preserve">R$ 9630000</t>
  </si>
  <si>
    <t xml:space="preserve">15.166.416/0001-51</t>
  </si>
  <si>
    <t xml:space="preserve">00000000000054264122</t>
  </si>
  <si>
    <t xml:space="preserve">R$ 17699244</t>
  </si>
  <si>
    <t xml:space="preserve">00000000000054216561</t>
  </si>
  <si>
    <t xml:space="preserve">R$ 35500000</t>
  </si>
  <si>
    <t xml:space="preserve">03.468.485/0001-30</t>
  </si>
  <si>
    <t xml:space="preserve">00000000000054251486</t>
  </si>
  <si>
    <t xml:space="preserve">R$ 3824000</t>
  </si>
  <si>
    <t xml:space="preserve">15.194.004/0023-30</t>
  </si>
  <si>
    <t xml:space="preserve">00000000000054498304</t>
  </si>
  <si>
    <t xml:space="preserve">R$ 58672137</t>
  </si>
  <si>
    <t xml:space="preserve">00000000000054339349</t>
  </si>
  <si>
    <t xml:space="preserve">R$ 17377000</t>
  </si>
  <si>
    <t xml:space="preserve">00000000000059799129</t>
  </si>
  <si>
    <t xml:space="preserve">R$ 5482281,32</t>
  </si>
  <si>
    <t xml:space="preserve">00000000000053555545</t>
  </si>
  <si>
    <t xml:space="preserve">R$ 3815000</t>
  </si>
  <si>
    <t xml:space="preserve">00000000000053530841</t>
  </si>
  <si>
    <t xml:space="preserve">R$ 7302330</t>
  </si>
  <si>
    <t xml:space="preserve">00000000000053984967</t>
  </si>
  <si>
    <t xml:space="preserve">R$ 6594590</t>
  </si>
  <si>
    <t xml:space="preserve">00000000000053591935</t>
  </si>
  <si>
    <t xml:space="preserve">R$ 2629361</t>
  </si>
  <si>
    <t xml:space="preserve">00000000000054184458</t>
  </si>
  <si>
    <t xml:space="preserve">R$ 3300000</t>
  </si>
  <si>
    <t xml:space="preserve">50.572.395/0001-75</t>
  </si>
  <si>
    <t xml:space="preserve">00000000000054251268</t>
  </si>
  <si>
    <t xml:space="preserve">R$ 3100000</t>
  </si>
  <si>
    <t xml:space="preserve">15.194.004/0017-92</t>
  </si>
  <si>
    <t xml:space="preserve">00000000000000221779</t>
  </si>
  <si>
    <t xml:space="preserve">22.073.381/0001-71</t>
  </si>
  <si>
    <t xml:space="preserve">00000000000012914647</t>
  </si>
  <si>
    <t xml:space="preserve">18.394.275/0001-12</t>
  </si>
  <si>
    <t xml:space="preserve">00180488610000001069</t>
  </si>
  <si>
    <t xml:space="preserve">R$ 1505940</t>
  </si>
  <si>
    <t xml:space="preserve">96.704.333/0010-61</t>
  </si>
  <si>
    <t xml:space="preserve">00094250610000000160</t>
  </si>
  <si>
    <t xml:space="preserve">06.048.565/0001-25</t>
  </si>
  <si>
    <t xml:space="preserve">00000000000012669769</t>
  </si>
  <si>
    <t xml:space="preserve">00214286610000000125</t>
  </si>
  <si>
    <t xml:space="preserve">00060172611000000303</t>
  </si>
  <si>
    <t xml:space="preserve">27.490.614/0001-55</t>
  </si>
  <si>
    <t xml:space="preserve">00170035691000024000</t>
  </si>
  <si>
    <t xml:space="preserve">R$ 6581202</t>
  </si>
  <si>
    <t xml:space="preserve">08.587.099/0002-62</t>
  </si>
  <si>
    <t xml:space="preserve">00082512610000001693</t>
  </si>
  <si>
    <t xml:space="preserve">02.608.131/0001-81</t>
  </si>
  <si>
    <t xml:space="preserve">00000000000011994813</t>
  </si>
  <si>
    <t xml:space="preserve">00000000000014602157</t>
  </si>
  <si>
    <t xml:space="preserve">R$ 386000</t>
  </si>
  <si>
    <t xml:space="preserve">19.717.305/0001-47</t>
  </si>
  <si>
    <t xml:space="preserve">00000000000013017945</t>
  </si>
  <si>
    <t xml:space="preserve">59.086.215/0001-10</t>
  </si>
  <si>
    <t xml:space="preserve">00000000000014840825</t>
  </si>
  <si>
    <t xml:space="preserve">21.494.496/0001-77</t>
  </si>
  <si>
    <t xml:space="preserve">00240315610000001726</t>
  </si>
  <si>
    <t xml:space="preserve">R$ 2000500</t>
  </si>
  <si>
    <t xml:space="preserve">50.756.600/0001-52</t>
  </si>
  <si>
    <t xml:space="preserve">00000353712000000114</t>
  </si>
  <si>
    <t xml:space="preserve">R$ 3722000</t>
  </si>
  <si>
    <t xml:space="preserve">00000000000012039989</t>
  </si>
  <si>
    <t xml:space="preserve">03.381.498/0001-78</t>
  </si>
  <si>
    <t xml:space="preserve">00104314610000000380</t>
  </si>
  <si>
    <t xml:space="preserve">R$ 20178990</t>
  </si>
  <si>
    <t xml:space="preserve">05.877.609/0001-67</t>
  </si>
  <si>
    <t xml:space="preserve">00060172611000000222</t>
  </si>
  <si>
    <t xml:space="preserve">00262419610000000945</t>
  </si>
  <si>
    <t xml:space="preserve">00000000000011434193</t>
  </si>
  <si>
    <t xml:space="preserve">72.863.665/0001-30</t>
  </si>
  <si>
    <t xml:space="preserve">00213232610000000322</t>
  </si>
  <si>
    <t xml:space="preserve">R$ 3400000</t>
  </si>
  <si>
    <t xml:space="preserve">00001613712000000250</t>
  </si>
  <si>
    <t xml:space="preserve">R$ 47000000</t>
  </si>
  <si>
    <t xml:space="preserve">58.198.524/0001-19</t>
  </si>
  <si>
    <t xml:space="preserve">00000000000001052207</t>
  </si>
  <si>
    <t xml:space="preserve">46.056.487/0001-25</t>
  </si>
  <si>
    <t xml:space="preserve">00000000000014578584</t>
  </si>
  <si>
    <t xml:space="preserve">11.088.218/0001-66</t>
  </si>
  <si>
    <t xml:space="preserve">00014245610000000109</t>
  </si>
  <si>
    <t xml:space="preserve">12.509.238/0001-26</t>
  </si>
  <si>
    <t xml:space="preserve">00114259610000000480</t>
  </si>
  <si>
    <t xml:space="preserve">R$ 21300000</t>
  </si>
  <si>
    <t xml:space="preserve">16.920.928/0001-24</t>
  </si>
  <si>
    <t xml:space="preserve">00000000000011721555</t>
  </si>
  <si>
    <t xml:space="preserve">R$ 31692508</t>
  </si>
  <si>
    <t xml:space="preserve">61.699.567/0001-92</t>
  </si>
  <si>
    <t xml:space="preserve">00000000000000842249</t>
  </si>
  <si>
    <t xml:space="preserve">19.715.663/0001-10</t>
  </si>
  <si>
    <t xml:space="preserve">00250960610000000621</t>
  </si>
  <si>
    <t xml:space="preserve">R$ 2787362,16</t>
  </si>
  <si>
    <t xml:space="preserve">56.729.502/0001-02</t>
  </si>
  <si>
    <t xml:space="preserve">00180516610000000535</t>
  </si>
  <si>
    <t xml:space="preserve">R$ 3547319,99</t>
  </si>
  <si>
    <t xml:space="preserve">00030950610000002549</t>
  </si>
  <si>
    <t xml:space="preserve">R$ 9024464</t>
  </si>
  <si>
    <t xml:space="preserve">15.934.094/0001-43</t>
  </si>
  <si>
    <t xml:space="preserve">00002512712000000105</t>
  </si>
  <si>
    <t xml:space="preserve">00194264610000000431</t>
  </si>
  <si>
    <t xml:space="preserve">R$ 56568400</t>
  </si>
  <si>
    <t xml:space="preserve">00260694610000002094</t>
  </si>
  <si>
    <t xml:space="preserve">R$ 1550000</t>
  </si>
  <si>
    <t xml:space="preserve">16.731.630/0001-76</t>
  </si>
  <si>
    <t xml:space="preserve">00000000000014625773</t>
  </si>
  <si>
    <t xml:space="preserve">00000000000014657472</t>
  </si>
  <si>
    <t xml:space="preserve">33.753.308/0001-67</t>
  </si>
  <si>
    <t xml:space="preserve">00000000000014344209</t>
  </si>
  <si>
    <t xml:space="preserve">R$ 1720000</t>
  </si>
  <si>
    <t xml:space="preserve">71.033.278/0001-03</t>
  </si>
  <si>
    <t xml:space="preserve">00184311610000000493</t>
  </si>
  <si>
    <t xml:space="preserve">00254293610000000872</t>
  </si>
  <si>
    <t xml:space="preserve">R$ 12500000</t>
  </si>
  <si>
    <t xml:space="preserve">50.471.564/0001-80</t>
  </si>
  <si>
    <t xml:space="preserve">00000000000004940783</t>
  </si>
  <si>
    <t xml:space="preserve">88.648.761/0018-43</t>
  </si>
  <si>
    <t xml:space="preserve">00214283610000000307</t>
  </si>
  <si>
    <t xml:space="preserve">R$ 19000000</t>
  </si>
  <si>
    <t xml:space="preserve">49.052.533/0001-06</t>
  </si>
  <si>
    <t xml:space="preserve">00000000000013411617</t>
  </si>
  <si>
    <t xml:space="preserve">76.104.058/0001-47</t>
  </si>
  <si>
    <t xml:space="preserve">00000000000014618914</t>
  </si>
  <si>
    <t xml:space="preserve">00194273610000000694</t>
  </si>
  <si>
    <t xml:space="preserve">R$ 15097650</t>
  </si>
  <si>
    <t xml:space="preserve">00114257610000000293</t>
  </si>
  <si>
    <t xml:space="preserve">00000000000014377815</t>
  </si>
  <si>
    <t xml:space="preserve">00024246611000000112</t>
  </si>
  <si>
    <t xml:space="preserve">R$ 4700000</t>
  </si>
  <si>
    <t xml:space="preserve">05.992.464/0001-45</t>
  </si>
  <si>
    <t xml:space="preserve">00194375690000001774</t>
  </si>
  <si>
    <t xml:space="preserve">R$ 1373204</t>
  </si>
  <si>
    <t xml:space="preserve">03.987.875/0001-17</t>
  </si>
  <si>
    <t xml:space="preserve">00000000000012486205</t>
  </si>
  <si>
    <t xml:space="preserve">13.802.681/0001-53</t>
  </si>
  <si>
    <t xml:space="preserve">00000000000012043169</t>
  </si>
  <si>
    <t xml:space="preserve">00000000000012177820</t>
  </si>
  <si>
    <t xml:space="preserve">00181278610000000160</t>
  </si>
  <si>
    <t xml:space="preserve">R$ 930000</t>
  </si>
  <si>
    <t xml:space="preserve">00180476610000000199</t>
  </si>
  <si>
    <t xml:space="preserve">R$ 2828000</t>
  </si>
  <si>
    <t xml:space="preserve">00140386610000001598</t>
  </si>
  <si>
    <t xml:space="preserve">R$ 18116971,06</t>
  </si>
  <si>
    <t xml:space="preserve">80.612.294/0001-41</t>
  </si>
  <si>
    <t xml:space="preserve">00000000000012215529</t>
  </si>
  <si>
    <t xml:space="preserve">06.128.938/0001-78</t>
  </si>
  <si>
    <t xml:space="preserve">00000000000013286954</t>
  </si>
  <si>
    <t xml:space="preserve">08.428.765/0003-09</t>
  </si>
  <si>
    <t xml:space="preserve">00000000000014833651</t>
  </si>
  <si>
    <t xml:space="preserve">R$ 530000</t>
  </si>
  <si>
    <t xml:space="preserve">87.317.764/0007-89</t>
  </si>
  <si>
    <t xml:space="preserve">00000000000014801438</t>
  </si>
  <si>
    <t xml:space="preserve">18.625.343/0001-07</t>
  </si>
  <si>
    <t xml:space="preserve">00182876610000000148</t>
  </si>
  <si>
    <t xml:space="preserve">00000000000015020424</t>
  </si>
  <si>
    <t xml:space="preserve">52.543.766/0001-16</t>
  </si>
  <si>
    <t xml:space="preserve">00000000000014561039</t>
  </si>
  <si>
    <t xml:space="preserve">R$ 15500000</t>
  </si>
  <si>
    <t xml:space="preserve">22.780.498/0001-95</t>
  </si>
  <si>
    <t xml:space="preserve">00000000000015032098</t>
  </si>
  <si>
    <t xml:space="preserve">78.189.537/0001-39</t>
  </si>
  <si>
    <t xml:space="preserve">00242092610000000813</t>
  </si>
  <si>
    <t xml:space="preserve">R$ 990000</t>
  </si>
  <si>
    <t xml:space="preserve">71.071.666/0001-89</t>
  </si>
  <si>
    <t xml:space="preserve">00000000000270009421</t>
  </si>
  <si>
    <t xml:space="preserve">00180502610000000873</t>
  </si>
  <si>
    <t xml:space="preserve">R$ 650163,53</t>
  </si>
  <si>
    <t xml:space="preserve">00000000000012733315</t>
  </si>
  <si>
    <t xml:space="preserve">R$ 3765000</t>
  </si>
  <si>
    <t xml:space="preserve">24.573.438/0001-27</t>
  </si>
  <si>
    <t xml:space="preserve">00244491610000000648</t>
  </si>
  <si>
    <t xml:space="preserve">R$ 839218,53</t>
  </si>
  <si>
    <t xml:space="preserve">51.807.535/0001-00</t>
  </si>
  <si>
    <t xml:space="preserve">00124251610000000667</t>
  </si>
  <si>
    <t xml:space="preserve">R$ 37000000</t>
  </si>
  <si>
    <t xml:space="preserve">05.320.403/0001-31</t>
  </si>
  <si>
    <t xml:space="preserve">00000000000014810479</t>
  </si>
  <si>
    <t xml:space="preserve">00033351611000000350</t>
  </si>
  <si>
    <t xml:space="preserve">00024246610000000360</t>
  </si>
  <si>
    <t xml:space="preserve">00.529.443/0003-36</t>
  </si>
  <si>
    <t xml:space="preserve">00184310610000001150</t>
  </si>
  <si>
    <t xml:space="preserve">00001613712000000179</t>
  </si>
  <si>
    <t xml:space="preserve">00080014611000000153</t>
  </si>
  <si>
    <t xml:space="preserve">R$ 1245000</t>
  </si>
  <si>
    <t xml:space="preserve">01.036.680/0001-66</t>
  </si>
  <si>
    <t xml:space="preserve">00094250610000000321</t>
  </si>
  <si>
    <t xml:space="preserve">R$ 28250000</t>
  </si>
  <si>
    <t xml:space="preserve">00000000000015093051</t>
  </si>
  <si>
    <t xml:space="preserve">R$ 16000000</t>
  </si>
  <si>
    <t xml:space="preserve">17.082.892/0001-10</t>
  </si>
  <si>
    <t xml:space="preserve">00000000000012451510</t>
  </si>
  <si>
    <t xml:space="preserve">R$ 73000000</t>
  </si>
  <si>
    <t xml:space="preserve">00000000000001052363</t>
  </si>
  <si>
    <t xml:space="preserve">43.964.931/0001-12</t>
  </si>
  <si>
    <t xml:space="preserve">00024246610000000289</t>
  </si>
  <si>
    <t xml:space="preserve">05.549.728/0001-90</t>
  </si>
  <si>
    <t xml:space="preserve">00000000000012324038</t>
  </si>
  <si>
    <t xml:space="preserve">43.535.210/0001-97</t>
  </si>
  <si>
    <t xml:space="preserve">00194262610000000244</t>
  </si>
  <si>
    <t xml:space="preserve">R$ 14734904</t>
  </si>
  <si>
    <t xml:space="preserve">31.517.493/0001-65</t>
  </si>
  <si>
    <t xml:space="preserve">00154253610000000400</t>
  </si>
  <si>
    <t xml:space="preserve">10.869.782/0004-04</t>
  </si>
  <si>
    <t xml:space="preserve">00000000000015122059</t>
  </si>
  <si>
    <t xml:space="preserve">04.311.093/0003-98</t>
  </si>
  <si>
    <t xml:space="preserve">00000000000014791205</t>
  </si>
  <si>
    <t xml:space="preserve">48.341.283/0001-61</t>
  </si>
  <si>
    <t xml:space="preserve">00000000000012240894</t>
  </si>
  <si>
    <t xml:space="preserve">53.150.298/0001-82</t>
  </si>
  <si>
    <t xml:space="preserve">00000000000014737729</t>
  </si>
  <si>
    <t xml:space="preserve">18.979.328/0001-67</t>
  </si>
  <si>
    <t xml:space="preserve">00000000000014821403</t>
  </si>
  <si>
    <t xml:space="preserve">00000000000014819524</t>
  </si>
  <si>
    <t xml:space="preserve">R$ 4580000</t>
  </si>
  <si>
    <t xml:space="preserve">87.317.764/0011-65</t>
  </si>
  <si>
    <t xml:space="preserve">00000000000000864077</t>
  </si>
  <si>
    <t xml:space="preserve">00000000000014500530</t>
  </si>
  <si>
    <t xml:space="preserve">R$ 6400000</t>
  </si>
  <si>
    <t xml:space="preserve">54.848.361/0001-11</t>
  </si>
  <si>
    <t xml:space="preserve">00241210610000000721</t>
  </si>
  <si>
    <t xml:space="preserve">48.467.054/0001-98</t>
  </si>
  <si>
    <t xml:space="preserve">00111696610000001450</t>
  </si>
  <si>
    <t xml:space="preserve">R$ 948185,07</t>
  </si>
  <si>
    <t xml:space="preserve">16.968.547/0001-15</t>
  </si>
  <si>
    <t xml:space="preserve">00194262610000000325</t>
  </si>
  <si>
    <t xml:space="preserve">R$ 5088380</t>
  </si>
  <si>
    <t xml:space="preserve">31.424.245/0001-70</t>
  </si>
  <si>
    <t xml:space="preserve">00000000000014338915</t>
  </si>
  <si>
    <t xml:space="preserve">03.221.702/0001-93</t>
  </si>
  <si>
    <t xml:space="preserve">00000000000014852091</t>
  </si>
  <si>
    <t xml:space="preserve">R$ 13600000</t>
  </si>
  <si>
    <t xml:space="preserve">19.529.478/0001-31</t>
  </si>
  <si>
    <t xml:space="preserve">00214277610000000304</t>
  </si>
  <si>
    <t xml:space="preserve">R$ 6850000</t>
  </si>
  <si>
    <t xml:space="preserve">55.856.710/0001-00</t>
  </si>
  <si>
    <t xml:space="preserve">00213103610000000460</t>
  </si>
  <si>
    <t xml:space="preserve">R$ 9679244,91</t>
  </si>
  <si>
    <t xml:space="preserve">60.552.098/0001-11</t>
  </si>
  <si>
    <t xml:space="preserve">00241303610000000115</t>
  </si>
  <si>
    <t xml:space="preserve">R$ 401386,67</t>
  </si>
  <si>
    <t xml:space="preserve">47.770.102/0001-50</t>
  </si>
  <si>
    <t xml:space="preserve">00260159610000003709</t>
  </si>
  <si>
    <t xml:space="preserve">R$ 17155000</t>
  </si>
  <si>
    <t xml:space="preserve">25.335.670/0001-90</t>
  </si>
  <si>
    <t xml:space="preserve">00000000000000004180</t>
  </si>
  <si>
    <t xml:space="preserve">R$ 1961053</t>
  </si>
  <si>
    <t xml:space="preserve">00140725610000000429</t>
  </si>
  <si>
    <t xml:space="preserve">08.853.496/0001-58</t>
  </si>
  <si>
    <t xml:space="preserve">00000000000000005003</t>
  </si>
  <si>
    <t xml:space="preserve">R$ 1230000</t>
  </si>
  <si>
    <t xml:space="preserve">71.051.536/0001-84</t>
  </si>
  <si>
    <t xml:space="preserve">00000000000011441320</t>
  </si>
  <si>
    <t xml:space="preserve">00114257610000000617</t>
  </si>
  <si>
    <t xml:space="preserve">R$ 63198660</t>
  </si>
  <si>
    <t xml:space="preserve">00144315610000000277</t>
  </si>
  <si>
    <t xml:space="preserve">R$ 68095030,6</t>
  </si>
  <si>
    <t xml:space="preserve">78.614.971/0001-19</t>
  </si>
  <si>
    <t xml:space="preserve">00184311610000000302</t>
  </si>
  <si>
    <t xml:space="preserve">R$ 33000000</t>
  </si>
  <si>
    <t xml:space="preserve">00254281610000000206</t>
  </si>
  <si>
    <t xml:space="preserve">R$ 38000000</t>
  </si>
  <si>
    <t xml:space="preserve">44.215.341/0001-50</t>
  </si>
  <si>
    <t xml:space="preserve">00140391610000000122</t>
  </si>
  <si>
    <t xml:space="preserve">78.209.558/0001-79</t>
  </si>
  <si>
    <t xml:space="preserve">00000000000014864465</t>
  </si>
  <si>
    <t xml:space="preserve">17.989.187/0001-09</t>
  </si>
  <si>
    <t xml:space="preserve">00000000000012667900</t>
  </si>
  <si>
    <t xml:space="preserve">R$ 12105367</t>
  </si>
  <si>
    <t xml:space="preserve">16.196.263/0001-58</t>
  </si>
  <si>
    <t xml:space="preserve">00000000000014826145</t>
  </si>
  <si>
    <t xml:space="preserve">02.122.913/0001-06</t>
  </si>
  <si>
    <t xml:space="preserve">00000000000012459431</t>
  </si>
  <si>
    <t xml:space="preserve">R$ 42800000</t>
  </si>
  <si>
    <t xml:space="preserve">00104314610000001009</t>
  </si>
  <si>
    <t xml:space="preserve">24.672.792/0001-09</t>
  </si>
  <si>
    <t xml:space="preserve">00194273610000000422</t>
  </si>
  <si>
    <t xml:space="preserve">R$ 31359600</t>
  </si>
  <si>
    <t xml:space="preserve">28.963.981/0001-91</t>
  </si>
  <si>
    <t xml:space="preserve">00000000000014548799</t>
  </si>
  <si>
    <t xml:space="preserve">44.435.451/0001-27</t>
  </si>
  <si>
    <t xml:space="preserve">00000000000014503329</t>
  </si>
  <si>
    <t xml:space="preserve">R$ 5300000</t>
  </si>
  <si>
    <t xml:space="preserve">31.460.108/0001-90</t>
  </si>
  <si>
    <t xml:space="preserve">00000000000011879553</t>
  </si>
  <si>
    <t xml:space="preserve">R$ 143689010,28</t>
  </si>
  <si>
    <t xml:space="preserve">00000000000013333053</t>
  </si>
  <si>
    <t xml:space="preserve">00073865610000000116</t>
  </si>
  <si>
    <t xml:space="preserve">03.153.806/0001-08</t>
  </si>
  <si>
    <t xml:space="preserve">00184310610000000935</t>
  </si>
  <si>
    <t xml:space="preserve">R$ 3750000</t>
  </si>
  <si>
    <t xml:space="preserve">00000000000014757682</t>
  </si>
  <si>
    <t xml:space="preserve">R$ 570000</t>
  </si>
  <si>
    <t xml:space="preserve">18.216.366/0001-68</t>
  </si>
  <si>
    <t xml:space="preserve">00000000000014571907</t>
  </si>
  <si>
    <t xml:space="preserve">00240309610000000751</t>
  </si>
  <si>
    <t xml:space="preserve">R$ 5047533,32</t>
  </si>
  <si>
    <t xml:space="preserve">49.979.230/0001-33</t>
  </si>
  <si>
    <t xml:space="preserve">00082512610000001502</t>
  </si>
  <si>
    <t xml:space="preserve">R$ 10500000</t>
  </si>
  <si>
    <t xml:space="preserve">00000000000012367624</t>
  </si>
  <si>
    <t xml:space="preserve">R$ 980000</t>
  </si>
  <si>
    <t xml:space="preserve">51.274.850/0001-19</t>
  </si>
  <si>
    <t xml:space="preserve">00114257610000000706</t>
  </si>
  <si>
    <t xml:space="preserve">00000000000012505112</t>
  </si>
  <si>
    <t xml:space="preserve">R$ 45000000</t>
  </si>
  <si>
    <t xml:space="preserve">50.753.755/0001-35</t>
  </si>
  <si>
    <t xml:space="preserve">00242001610000001597</t>
  </si>
  <si>
    <t xml:space="preserve">52.050.010/0001-35</t>
  </si>
  <si>
    <t xml:space="preserve">00000000000012835735</t>
  </si>
  <si>
    <t xml:space="preserve">25.268.012/0001-22</t>
  </si>
  <si>
    <t xml:space="preserve">00000000000012453133</t>
  </si>
  <si>
    <t xml:space="preserve">00000000000270075120</t>
  </si>
  <si>
    <t xml:space="preserve">51.473.692/0001-26</t>
  </si>
  <si>
    <t xml:space="preserve">00174240610000000500</t>
  </si>
  <si>
    <t xml:space="preserve">R$ 22151800</t>
  </si>
  <si>
    <t xml:space="preserve">08.841.421/0001-57</t>
  </si>
  <si>
    <t xml:space="preserve">00000000000013973465</t>
  </si>
  <si>
    <t xml:space="preserve">R$ 16204546,33</t>
  </si>
  <si>
    <t xml:space="preserve">00000000000014841421</t>
  </si>
  <si>
    <t xml:space="preserve">07.990.336/0001-98</t>
  </si>
  <si>
    <t xml:space="preserve">00000000000014702629</t>
  </si>
  <si>
    <t xml:space="preserve">R$ 9500000</t>
  </si>
  <si>
    <t xml:space="preserve">21.035.852/0001-94</t>
  </si>
  <si>
    <t xml:space="preserve">00144317610000000200</t>
  </si>
  <si>
    <t xml:space="preserve">R$ 7051916,67</t>
  </si>
  <si>
    <t xml:space="preserve">00180491610000000344</t>
  </si>
  <si>
    <t xml:space="preserve">R$ 1509790</t>
  </si>
  <si>
    <t xml:space="preserve">91.884.957/0001-01</t>
  </si>
  <si>
    <t xml:space="preserve">00254287610000000101</t>
  </si>
  <si>
    <t xml:space="preserve">R$ 2850000</t>
  </si>
  <si>
    <t xml:space="preserve">70.945.936/0001-70</t>
  </si>
  <si>
    <t xml:space="preserve">00244206610000000256</t>
  </si>
  <si>
    <t xml:space="preserve">R$ 1197420</t>
  </si>
  <si>
    <t xml:space="preserve">00151295610000002578</t>
  </si>
  <si>
    <t xml:space="preserve">R$ 3950000</t>
  </si>
  <si>
    <t xml:space="preserve">11.754.025/0001-05</t>
  </si>
  <si>
    <t xml:space="preserve">00000000000012766162</t>
  </si>
  <si>
    <t xml:space="preserve">R$ 10700000</t>
  </si>
  <si>
    <t xml:space="preserve">00000000000270053121</t>
  </si>
  <si>
    <t xml:space="preserve">52.739.950/0001-36</t>
  </si>
  <si>
    <t xml:space="preserve">00000000000014385171</t>
  </si>
  <si>
    <t xml:space="preserve">00000000000270074120</t>
  </si>
  <si>
    <t xml:space="preserve">00034248610000000230</t>
  </si>
  <si>
    <t xml:space="preserve">R$ 14678731,29</t>
  </si>
  <si>
    <t xml:space="preserve">00034248610000000311</t>
  </si>
  <si>
    <t xml:space="preserve">R$ 4663633,61</t>
  </si>
  <si>
    <t xml:space="preserve">15.166.416/0012-04</t>
  </si>
  <si>
    <t xml:space="preserve">00000000000014788240</t>
  </si>
  <si>
    <t xml:space="preserve">R$ 5759347</t>
  </si>
  <si>
    <t xml:space="preserve">51.660.082/0001-31</t>
  </si>
  <si>
    <t xml:space="preserve">00184310610000001230</t>
  </si>
  <si>
    <t xml:space="preserve">R$ 38167200</t>
  </si>
  <si>
    <t xml:space="preserve">00254281610000000117</t>
  </si>
  <si>
    <t xml:space="preserve">59.759.084/0001-94</t>
  </si>
  <si>
    <t xml:space="preserve">00000000000014597335</t>
  </si>
  <si>
    <t xml:space="preserve">00000000000012914602</t>
  </si>
  <si>
    <t xml:space="preserve">92.942.564/0001-61</t>
  </si>
  <si>
    <t xml:space="preserve">00000000000014362865</t>
  </si>
  <si>
    <t xml:space="preserve">R$ 44000000</t>
  </si>
  <si>
    <t xml:space="preserve">00000000000014551684</t>
  </si>
  <si>
    <t xml:space="preserve">00000000000014537845</t>
  </si>
  <si>
    <t xml:space="preserve">R$ 34000000</t>
  </si>
  <si>
    <t xml:space="preserve">00260105610000006029</t>
  </si>
  <si>
    <t xml:space="preserve">R$ 4903444,67</t>
  </si>
  <si>
    <t xml:space="preserve">19.275.338/0001-84</t>
  </si>
  <si>
    <t xml:space="preserve">00194273610000000503</t>
  </si>
  <si>
    <t xml:space="preserve">R$ 24642100</t>
  </si>
  <si>
    <t xml:space="preserve">28.947.885/0002-30</t>
  </si>
  <si>
    <t xml:space="preserve">00111901610000000830</t>
  </si>
  <si>
    <t xml:space="preserve">R$ 1516722,36</t>
  </si>
  <si>
    <t xml:space="preserve">17.032.293/0001-91</t>
  </si>
  <si>
    <t xml:space="preserve">00253104610000000196</t>
  </si>
  <si>
    <t xml:space="preserve">R$ 22550000</t>
  </si>
  <si>
    <t xml:space="preserve">50.944.198/0001-30</t>
  </si>
  <si>
    <t xml:space="preserve">00000000000014485737</t>
  </si>
  <si>
    <t xml:space="preserve">90.167.289/0001-20</t>
  </si>
  <si>
    <t xml:space="preserve">00144268610000000108</t>
  </si>
  <si>
    <t xml:space="preserve">R$ 4375000</t>
  </si>
  <si>
    <t xml:space="preserve">06.339.994/0001-51</t>
  </si>
  <si>
    <t xml:space="preserve">00182515610000010000</t>
  </si>
  <si>
    <t xml:space="preserve">R$ 21500000</t>
  </si>
  <si>
    <t xml:space="preserve">88.314.133/0001-83</t>
  </si>
  <si>
    <t xml:space="preserve">00000000000013109935</t>
  </si>
  <si>
    <t xml:space="preserve">08.579.164/0001-27</t>
  </si>
  <si>
    <t xml:space="preserve">00000000000012183217</t>
  </si>
  <si>
    <t xml:space="preserve">22.488.241/0002-45</t>
  </si>
  <si>
    <t xml:space="preserve">00000000000012540266</t>
  </si>
  <si>
    <t xml:space="preserve">08.092.615/0001-05</t>
  </si>
  <si>
    <t xml:space="preserve">00000000000013634574</t>
  </si>
  <si>
    <t xml:space="preserve">00000000000012629615</t>
  </si>
  <si>
    <t xml:space="preserve">24.899.395/0001-74</t>
  </si>
  <si>
    <t xml:space="preserve">00000000000014532741</t>
  </si>
  <si>
    <t xml:space="preserve">R$ 51000000</t>
  </si>
  <si>
    <t xml:space="preserve">00000000000014370246</t>
  </si>
  <si>
    <t xml:space="preserve">R$ 6780000</t>
  </si>
  <si>
    <t xml:space="preserve">13.016.621/0001-05</t>
  </si>
  <si>
    <t xml:space="preserve">00000000000012125900</t>
  </si>
  <si>
    <t xml:space="preserve">44.782.779/0001-10</t>
  </si>
  <si>
    <t xml:space="preserve">00240962610000002321</t>
  </si>
  <si>
    <t xml:space="preserve">51.425.106/0001-78</t>
  </si>
  <si>
    <t xml:space="preserve">00144267610000000145</t>
  </si>
  <si>
    <t xml:space="preserve">07.404.052/0001-72</t>
  </si>
  <si>
    <t xml:space="preserve">00000000000014493308</t>
  </si>
  <si>
    <t xml:space="preserve">R$ 12700000</t>
  </si>
  <si>
    <t xml:space="preserve">05.550.451/0001-16</t>
  </si>
  <si>
    <t xml:space="preserve">00000000000014577610</t>
  </si>
  <si>
    <t xml:space="preserve">00000000000013269582</t>
  </si>
  <si>
    <t xml:space="preserve">R$ 18500000</t>
  </si>
  <si>
    <t xml:space="preserve">21.142.203/0001-92</t>
  </si>
  <si>
    <t xml:space="preserve">00253094610000000215</t>
  </si>
  <si>
    <t xml:space="preserve">46.030.318/0001-16</t>
  </si>
  <si>
    <t xml:space="preserve">00000000000014315811</t>
  </si>
  <si>
    <t xml:space="preserve">79.724.423/0001-04</t>
  </si>
  <si>
    <t xml:space="preserve">00000000000001127785</t>
  </si>
  <si>
    <t xml:space="preserve">R$ 6700000</t>
  </si>
  <si>
    <t xml:space="preserve">26.001.230/0001-69</t>
  </si>
  <si>
    <t xml:space="preserve">00000000000012501881</t>
  </si>
  <si>
    <t xml:space="preserve">59.610.394/0001-42</t>
  </si>
  <si>
    <t xml:space="preserve">00000000000013018305</t>
  </si>
  <si>
    <t xml:space="preserve">R$ 19500000</t>
  </si>
  <si>
    <t xml:space="preserve">00100870611000000194</t>
  </si>
  <si>
    <t xml:space="preserve">R$ 306000</t>
  </si>
  <si>
    <t xml:space="preserve">07.172.079/0001-87</t>
  </si>
  <si>
    <t xml:space="preserve">00000000000001137138</t>
  </si>
  <si>
    <t xml:space="preserve">R$ 2574357,1</t>
  </si>
  <si>
    <t xml:space="preserve">21.433.693/0001-86</t>
  </si>
  <si>
    <t xml:space="preserve">00182515610000009923</t>
  </si>
  <si>
    <t xml:space="preserve">R$ 30123000</t>
  </si>
  <si>
    <t xml:space="preserve">00000000000012292794</t>
  </si>
  <si>
    <t xml:space="preserve">78.613.841/0001-61</t>
  </si>
  <si>
    <t xml:space="preserve">00000000000012424759</t>
  </si>
  <si>
    <t xml:space="preserve">00000000000012412639</t>
  </si>
  <si>
    <t xml:space="preserve">53.638.649/0001-07</t>
  </si>
  <si>
    <t xml:space="preserve">00000000000012495307</t>
  </si>
  <si>
    <t xml:space="preserve">R$ 22500000</t>
  </si>
  <si>
    <t xml:space="preserve">00034248610000000150</t>
  </si>
  <si>
    <t xml:space="preserve">00000000000270063321</t>
  </si>
  <si>
    <t xml:space="preserve">R$ 25400000</t>
  </si>
  <si>
    <t xml:space="preserve">76.591.049/0001-28</t>
  </si>
  <si>
    <t xml:space="preserve">00000000000014895705</t>
  </si>
  <si>
    <t xml:space="preserve">R$ 7995000</t>
  </si>
  <si>
    <t xml:space="preserve">00000000000014588435</t>
  </si>
  <si>
    <t xml:space="preserve">44.945.962/0001-99</t>
  </si>
  <si>
    <t xml:space="preserve">00000000000013441367</t>
  </si>
  <si>
    <t xml:space="preserve">06.705.990/0001-40</t>
  </si>
  <si>
    <t xml:space="preserve">00174240610000000410</t>
  </si>
  <si>
    <t xml:space="preserve">00000000000012259375</t>
  </si>
  <si>
    <t xml:space="preserve">78.633.088/0001-76</t>
  </si>
  <si>
    <t xml:space="preserve">00213154610000000159</t>
  </si>
  <si>
    <t xml:space="preserve">R$ 16555055</t>
  </si>
  <si>
    <t xml:space="preserve">06.950.310/0001-53</t>
  </si>
  <si>
    <t xml:space="preserve">00000000000013289284</t>
  </si>
  <si>
    <t xml:space="preserve">55.990.451/0001-05</t>
  </si>
  <si>
    <t xml:space="preserve">00244282610000000234</t>
  </si>
  <si>
    <t xml:space="preserve">R$ 1638418,5</t>
  </si>
  <si>
    <t xml:space="preserve">13.370.183/0001-89</t>
  </si>
  <si>
    <t xml:space="preserve">00000000000012627061</t>
  </si>
  <si>
    <t xml:space="preserve">00000000000014319500</t>
  </si>
  <si>
    <t xml:space="preserve">R$ 6967800</t>
  </si>
  <si>
    <t xml:space="preserve">00240290610000001888</t>
  </si>
  <si>
    <t xml:space="preserve">47.641.907/0001-01</t>
  </si>
  <si>
    <t xml:space="preserve">00000000000000003980</t>
  </si>
  <si>
    <t xml:space="preserve">45.186.053/0001-87</t>
  </si>
  <si>
    <t xml:space="preserve">00000000000270226120</t>
  </si>
  <si>
    <t xml:space="preserve">R$ 41000000</t>
  </si>
  <si>
    <t xml:space="preserve">00000000000270223920</t>
  </si>
  <si>
    <t xml:space="preserve">00194273610000000260</t>
  </si>
  <si>
    <t xml:space="preserve">R$ 13101660</t>
  </si>
  <si>
    <t xml:space="preserve">29.640.612/0001-20</t>
  </si>
  <si>
    <t xml:space="preserve">00000000000012677163</t>
  </si>
  <si>
    <t xml:space="preserve">00140724610000000202</t>
  </si>
  <si>
    <t xml:space="preserve">R$ 480000</t>
  </si>
  <si>
    <t xml:space="preserve">28.769.028/0001-07</t>
  </si>
  <si>
    <t xml:space="preserve">00000000000012667661</t>
  </si>
  <si>
    <t xml:space="preserve">00000000000012667634</t>
  </si>
  <si>
    <t xml:space="preserve">00000000000012666659</t>
  </si>
  <si>
    <t xml:space="preserve">00140384610000000833</t>
  </si>
  <si>
    <t xml:space="preserve">00201663610000000175</t>
  </si>
  <si>
    <t xml:space="preserve">R$ 335115,52</t>
  </si>
  <si>
    <t xml:space="preserve">82.965.070/0001-49</t>
  </si>
  <si>
    <t xml:space="preserve">00000000000012680384</t>
  </si>
  <si>
    <t xml:space="preserve">00251689610000000109</t>
  </si>
  <si>
    <t xml:space="preserve">R$ 321077,17</t>
  </si>
  <si>
    <t xml:space="preserve">50.351.626/0001-10</t>
  </si>
  <si>
    <t xml:space="preserve">00260700610000003148</t>
  </si>
  <si>
    <t xml:space="preserve">R$ 881500</t>
  </si>
  <si>
    <t xml:space="preserve">00000000000000003209</t>
  </si>
  <si>
    <t xml:space="preserve">52.049.244/0001-62</t>
  </si>
  <si>
    <t xml:space="preserve">00000000000000003972</t>
  </si>
  <si>
    <t xml:space="preserve">R$ 8839955</t>
  </si>
  <si>
    <t xml:space="preserve">57.621.377/0001-85</t>
  </si>
  <si>
    <t xml:space="preserve">00014245610000000702</t>
  </si>
  <si>
    <t xml:space="preserve">R$ 24707899,49</t>
  </si>
  <si>
    <t xml:space="preserve">24.177.305/0001-31</t>
  </si>
  <si>
    <t xml:space="preserve">00253094610000000800</t>
  </si>
  <si>
    <t xml:space="preserve">46.045.290/0001-90</t>
  </si>
  <si>
    <t xml:space="preserve">00192809610000000500</t>
  </si>
  <si>
    <t xml:space="preserve">R$ 1736989,26</t>
  </si>
  <si>
    <t xml:space="preserve">33.831.322/0001-31</t>
  </si>
  <si>
    <t xml:space="preserve">00201011610000000102</t>
  </si>
  <si>
    <t xml:space="preserve">R$ 718500</t>
  </si>
  <si>
    <t xml:space="preserve">83.933.192/0001-16</t>
  </si>
  <si>
    <t xml:space="preserve">00000000000000003865</t>
  </si>
  <si>
    <t xml:space="preserve">R$ 12177608</t>
  </si>
  <si>
    <t xml:space="preserve">00000000000000003759</t>
  </si>
  <si>
    <t xml:space="preserve">50.795.566/0002-06</t>
  </si>
  <si>
    <t xml:space="preserve">00000000000000003566</t>
  </si>
  <si>
    <t xml:space="preserve">00000000000000003569</t>
  </si>
  <si>
    <t xml:space="preserve">49.797.293/0001-79</t>
  </si>
  <si>
    <t xml:space="preserve">00000000000000003427</t>
  </si>
  <si>
    <t xml:space="preserve">R$ 3503681</t>
  </si>
  <si>
    <t xml:space="preserve">00000000000000003294</t>
  </si>
  <si>
    <t xml:space="preserve">R$ 7600000</t>
  </si>
  <si>
    <t xml:space="preserve">00180466610000000216</t>
  </si>
  <si>
    <t xml:space="preserve">R$ 815000</t>
  </si>
  <si>
    <t xml:space="preserve">00174240611000000435</t>
  </si>
  <si>
    <t xml:space="preserve">R$ 27500000</t>
  </si>
  <si>
    <t xml:space="preserve">01.507.901/0001-37</t>
  </si>
  <si>
    <t xml:space="preserve">00140380610000002079</t>
  </si>
  <si>
    <t xml:space="preserve">75.403.287/0001-08</t>
  </si>
  <si>
    <t xml:space="preserve">00261067610000002080</t>
  </si>
  <si>
    <t xml:space="preserve">R$ 1614693,33</t>
  </si>
  <si>
    <t xml:space="preserve">24.802.225/0001-20</t>
  </si>
  <si>
    <t xml:space="preserve">00254293610000000791</t>
  </si>
  <si>
    <t xml:space="preserve">R$ 42000000</t>
  </si>
  <si>
    <t xml:space="preserve">50.460.351/0001-53</t>
  </si>
  <si>
    <t xml:space="preserve">00114259610000000804</t>
  </si>
  <si>
    <t xml:space="preserve">00.991.591/0003-78</t>
  </si>
  <si>
    <t xml:space="preserve">00140390610000005471</t>
  </si>
  <si>
    <t xml:space="preserve">78.143.153/0001-85</t>
  </si>
  <si>
    <t xml:space="preserve">00000000000000042849</t>
  </si>
  <si>
    <t xml:space="preserve">R$ 4431362</t>
  </si>
  <si>
    <t xml:space="preserve">00253094610000000568</t>
  </si>
  <si>
    <t xml:space="preserve">46.043.980/0001-00</t>
  </si>
  <si>
    <t xml:space="preserve">00174240610000000763</t>
  </si>
  <si>
    <t xml:space="preserve">R$ 28120213,33</t>
  </si>
  <si>
    <t xml:space="preserve">00114258610000000337</t>
  </si>
  <si>
    <t xml:space="preserve">R$ 15170200</t>
  </si>
  <si>
    <t xml:space="preserve">21.040.696/0003-11</t>
  </si>
  <si>
    <t xml:space="preserve">00114259610000000723</t>
  </si>
  <si>
    <t xml:space="preserve">00.991.591/0001-06</t>
  </si>
  <si>
    <t xml:space="preserve">00254293610000000600</t>
  </si>
  <si>
    <t xml:space="preserve">51.779.304/0001-30</t>
  </si>
  <si>
    <t xml:space="preserve">00114258610000000760</t>
  </si>
  <si>
    <t xml:space="preserve">R$ 18212940</t>
  </si>
  <si>
    <t xml:space="preserve">00114258610000000256</t>
  </si>
  <si>
    <t xml:space="preserve">R$ 7885176</t>
  </si>
  <si>
    <t xml:space="preserve">20.499.893/0001-79</t>
  </si>
  <si>
    <t xml:space="preserve">00243090610000000408</t>
  </si>
  <si>
    <t xml:space="preserve">R$ 11800000</t>
  </si>
  <si>
    <t xml:space="preserve">45.383.106/0001-50</t>
  </si>
  <si>
    <t xml:space="preserve">00114258610000000507</t>
  </si>
  <si>
    <t xml:space="preserve">00184310610000001311</t>
  </si>
  <si>
    <t xml:space="preserve">R$ 41147600</t>
  </si>
  <si>
    <t xml:space="preserve">98.416.225/0001-28</t>
  </si>
  <si>
    <t xml:space="preserve">00114258610000000418</t>
  </si>
  <si>
    <t xml:space="preserve">00253094610000000720</t>
  </si>
  <si>
    <t xml:space="preserve">56.725.385/0001-09</t>
  </si>
  <si>
    <t xml:space="preserve">00253337610000000720</t>
  </si>
  <si>
    <t xml:space="preserve">R$ 413168582,17</t>
  </si>
  <si>
    <t xml:space="preserve">62.779.145/0001-90</t>
  </si>
  <si>
    <t xml:space="preserve">00000000000006980429</t>
  </si>
  <si>
    <t xml:space="preserve">76.591.569/0001-30</t>
  </si>
  <si>
    <t xml:space="preserve">00243090610000000580</t>
  </si>
  <si>
    <t xml:space="preserve">R$ 90000000</t>
  </si>
  <si>
    <t xml:space="preserve">43.751.502/0001-67</t>
  </si>
  <si>
    <t xml:space="preserve">00260164610000004559</t>
  </si>
  <si>
    <t xml:space="preserve">R$ 11601200</t>
  </si>
  <si>
    <t xml:space="preserve">25.945.403/0001-34</t>
  </si>
  <si>
    <t xml:space="preserve">00200421610000000796</t>
  </si>
  <si>
    <t xml:space="preserve">R$ 2314007</t>
  </si>
  <si>
    <t xml:space="preserve">84.903.988/0001-99</t>
  </si>
  <si>
    <t xml:space="preserve">00160030610000004063</t>
  </si>
  <si>
    <t xml:space="preserve">R$ 14129920</t>
  </si>
  <si>
    <t xml:space="preserve">00214283610000000480</t>
  </si>
  <si>
    <t xml:space="preserve">R$ 39254149,94</t>
  </si>
  <si>
    <t xml:space="preserve">00190180610000006009</t>
  </si>
  <si>
    <t xml:space="preserve">R$ 5140000</t>
  </si>
  <si>
    <t xml:space="preserve">28.963.932/0001-59</t>
  </si>
  <si>
    <t xml:space="preserve">00260095712000000120</t>
  </si>
  <si>
    <t xml:space="preserve">R$ 29291308</t>
  </si>
  <si>
    <t xml:space="preserve">16.650.756/0001-16</t>
  </si>
  <si>
    <t xml:space="preserve">00072228610000000268</t>
  </si>
  <si>
    <t xml:space="preserve">50.844.794/0004-90</t>
  </si>
  <si>
    <t xml:space="preserve">00000000000000811295</t>
  </si>
  <si>
    <t xml:space="preserve">R$ 46000000</t>
  </si>
  <si>
    <t xml:space="preserve">00000000000000039679</t>
  </si>
  <si>
    <t xml:space="preserve">R$ 1621000</t>
  </si>
  <si>
    <t xml:space="preserve">00214283610000000137</t>
  </si>
  <si>
    <t xml:space="preserve">R$ 9030000</t>
  </si>
  <si>
    <t xml:space="preserve">00130036611000000179</t>
  </si>
  <si>
    <t xml:space="preserve">R$ 1478000</t>
  </si>
  <si>
    <t xml:space="preserve">09.127.333/0001-50</t>
  </si>
  <si>
    <t xml:space="preserve">00000000000012537398</t>
  </si>
  <si>
    <t xml:space="preserve">31.138.217/0001-96</t>
  </si>
  <si>
    <t xml:space="preserve">00114258610000000922</t>
  </si>
  <si>
    <t xml:space="preserve">R$ 18000000</t>
  </si>
  <si>
    <t xml:space="preserve">00154253610000000752</t>
  </si>
  <si>
    <t xml:space="preserve">02.748.506/0002-90</t>
  </si>
  <si>
    <t xml:space="preserve">00194262610000000597</t>
  </si>
  <si>
    <t xml:space="preserve">R$ 1005353,33</t>
  </si>
  <si>
    <t xml:space="preserve">29.696.069/0001-83</t>
  </si>
  <si>
    <t xml:space="preserve">00194262610000000406</t>
  </si>
  <si>
    <t xml:space="preserve">R$ 3115634,33</t>
  </si>
  <si>
    <t xml:space="preserve">00190174610000000318</t>
  </si>
  <si>
    <t xml:space="preserve">30.100.499/0001-70</t>
  </si>
  <si>
    <t xml:space="preserve">00000000000014816370</t>
  </si>
  <si>
    <t xml:space="preserve">00144267611000000160</t>
  </si>
  <si>
    <t xml:space="preserve">R$ 167922107,42</t>
  </si>
  <si>
    <t xml:space="preserve">00144267611000000321</t>
  </si>
  <si>
    <t xml:space="preserve">R$ 31691599,06</t>
  </si>
  <si>
    <t xml:space="preserve">00144267611000000240</t>
  </si>
  <si>
    <t xml:space="preserve">R$ 102974294,74</t>
  </si>
  <si>
    <t xml:space="preserve">00000000000014805460</t>
  </si>
  <si>
    <t xml:space="preserve">R$ 7700000</t>
  </si>
  <si>
    <t xml:space="preserve">86.798.956/0001-04</t>
  </si>
  <si>
    <t xml:space="preserve">00180481610000000129</t>
  </si>
  <si>
    <t xml:space="preserve">21.194.889/0001-65</t>
  </si>
  <si>
    <t xml:space="preserve">00000000000010963960</t>
  </si>
  <si>
    <t xml:space="preserve">00180495610000004716</t>
  </si>
  <si>
    <t xml:space="preserve">R$ 2525333,33</t>
  </si>
  <si>
    <t xml:space="preserve">92.202.498/0001-93</t>
  </si>
  <si>
    <t xml:space="preserve">00114257610000000960</t>
  </si>
  <si>
    <t xml:space="preserve">R$ 10200000</t>
  </si>
  <si>
    <t xml:space="preserve">00024246611000000384</t>
  </si>
  <si>
    <t xml:space="preserve">R$ 2000001</t>
  </si>
  <si>
    <t xml:space="preserve">84.447.796/0001-15</t>
  </si>
  <si>
    <t xml:space="preserve">00000000002105378600</t>
  </si>
  <si>
    <t xml:space="preserve">27.192.590/0001-58</t>
  </si>
  <si>
    <t xml:space="preserve">00061114610000001057</t>
  </si>
  <si>
    <t xml:space="preserve">27.727.452/0002-07</t>
  </si>
  <si>
    <t xml:space="preserve">00033394610000000348</t>
  </si>
  <si>
    <t xml:space="preserve">R$ 607872</t>
  </si>
  <si>
    <t xml:space="preserve">14.054.605/0001-70</t>
  </si>
  <si>
    <t xml:space="preserve">00104746610000000273</t>
  </si>
  <si>
    <t xml:space="preserve">03.073.889/0001-25</t>
  </si>
  <si>
    <t xml:space="preserve">00000000000013016502</t>
  </si>
  <si>
    <t xml:space="preserve">00190190611000000127</t>
  </si>
  <si>
    <t xml:space="preserve">08.562.623/0001-60</t>
  </si>
  <si>
    <t xml:space="preserve">00000000000012346385</t>
  </si>
  <si>
    <t xml:space="preserve">00114258610000000841</t>
  </si>
  <si>
    <t xml:space="preserve">00264260610000000173</t>
  </si>
  <si>
    <t xml:space="preserve">00264260610000000688</t>
  </si>
  <si>
    <t xml:space="preserve">R$ 49000000</t>
  </si>
  <si>
    <t xml:space="preserve">19.557.487/0001-36</t>
  </si>
  <si>
    <t xml:space="preserve">00270142611000000812</t>
  </si>
  <si>
    <t xml:space="preserve">23.347.958/0001-59</t>
  </si>
  <si>
    <t xml:space="preserve">00270153610000004801</t>
  </si>
  <si>
    <t xml:space="preserve">24.899.874/0001-90</t>
  </si>
  <si>
    <t xml:space="preserve">00274261610000000243</t>
  </si>
  <si>
    <t xml:space="preserve">R$ 32000000</t>
  </si>
  <si>
    <t xml:space="preserve">00330010201900005845</t>
  </si>
  <si>
    <t xml:space="preserve">R$ 8500000</t>
  </si>
  <si>
    <t xml:space="preserve">00330011201700010296</t>
  </si>
  <si>
    <t xml:space="preserve">00330011201800009097</t>
  </si>
  <si>
    <t xml:space="preserve">00330011300000030140</t>
  </si>
  <si>
    <t xml:space="preserve">00330014201700007543</t>
  </si>
  <si>
    <t xml:space="preserve">R$ 6900000</t>
  </si>
  <si>
    <t xml:space="preserve">53.221.255/0051-00</t>
  </si>
  <si>
    <t xml:space="preserve">00330014300000020860</t>
  </si>
  <si>
    <t xml:space="preserve">00330044201900005563</t>
  </si>
  <si>
    <t xml:space="preserve">R$ 26000000</t>
  </si>
  <si>
    <t xml:space="preserve">00330051300000029530</t>
  </si>
  <si>
    <t xml:space="preserve">00330053201900001992</t>
  </si>
  <si>
    <t xml:space="preserve">48.547.806/0001-20</t>
  </si>
  <si>
    <t xml:space="preserve">00330073201800006626</t>
  </si>
  <si>
    <t xml:space="preserve">43.002.005/0001-66</t>
  </si>
  <si>
    <t xml:space="preserve">00330092300000029680</t>
  </si>
  <si>
    <t xml:space="preserve">44.364.826/0001-05</t>
  </si>
  <si>
    <t xml:space="preserve">00330193300000020520</t>
  </si>
  <si>
    <t xml:space="preserve">52.314.861/0001-48</t>
  </si>
  <si>
    <t xml:space="preserve">00330213201800006174</t>
  </si>
  <si>
    <t xml:space="preserve">00330434201900007136</t>
  </si>
  <si>
    <t xml:space="preserve">59.981.712/0001-81</t>
  </si>
  <si>
    <t xml:space="preserve">00330561201800007722</t>
  </si>
  <si>
    <t xml:space="preserve">61.957.627/0001-20</t>
  </si>
  <si>
    <t xml:space="preserve">00330561201900000688</t>
  </si>
  <si>
    <t xml:space="preserve">00330561300000006810</t>
  </si>
  <si>
    <t xml:space="preserve">00330963300000010060</t>
  </si>
  <si>
    <t xml:space="preserve">71.485.056/0001-21</t>
  </si>
  <si>
    <t xml:space="preserve">00331027201900004404</t>
  </si>
  <si>
    <t xml:space="preserve">92.741.016/0004-16</t>
  </si>
  <si>
    <t xml:space="preserve">00331136201900005393</t>
  </si>
  <si>
    <t xml:space="preserve">16.205.262/0001-22</t>
  </si>
  <si>
    <t xml:space="preserve">00331141201900000595</t>
  </si>
  <si>
    <t xml:space="preserve">00331141201900002253</t>
  </si>
  <si>
    <t xml:space="preserve">00331290201800016770</t>
  </si>
  <si>
    <t xml:space="preserve">R$ 1650000</t>
  </si>
  <si>
    <t xml:space="preserve">00331471300000013410</t>
  </si>
  <si>
    <t xml:space="preserve">29.251.097/0001-97</t>
  </si>
  <si>
    <t xml:space="preserve">00331573201800006043</t>
  </si>
  <si>
    <t xml:space="preserve">09.107.623/0001-32</t>
  </si>
  <si>
    <t xml:space="preserve">00332021300000018680</t>
  </si>
  <si>
    <t xml:space="preserve">R$ 82000000</t>
  </si>
  <si>
    <t xml:space="preserve">00332185300000018400</t>
  </si>
  <si>
    <t xml:space="preserve">00332268300000009770</t>
  </si>
  <si>
    <t xml:space="preserve">R$ 22000000</t>
  </si>
  <si>
    <t xml:space="preserve">23.278.898/0001-60</t>
  </si>
  <si>
    <t xml:space="preserve">00333076201500010639</t>
  </si>
  <si>
    <t xml:space="preserve">00333113201900005122</t>
  </si>
  <si>
    <t xml:space="preserve">00333155201900005480</t>
  </si>
  <si>
    <t xml:space="preserve">20.959.292/0001-00</t>
  </si>
  <si>
    <t xml:space="preserve">00333175202100003264</t>
  </si>
  <si>
    <t xml:space="preserve">08.667.206/0001-81</t>
  </si>
  <si>
    <t xml:space="preserve">00333176201900006324</t>
  </si>
  <si>
    <t xml:space="preserve">79.361.127/0005-10</t>
  </si>
  <si>
    <t xml:space="preserve">00333176300000032450</t>
  </si>
  <si>
    <t xml:space="preserve">79.361.127/0001-96</t>
  </si>
  <si>
    <t xml:space="preserve">00333190201800000061</t>
  </si>
  <si>
    <t xml:space="preserve">00333207201900001521</t>
  </si>
  <si>
    <t xml:space="preserve">00333211201900003217</t>
  </si>
  <si>
    <t xml:space="preserve">00333249300000013350</t>
  </si>
  <si>
    <t xml:space="preserve">00333269201800003520</t>
  </si>
  <si>
    <t xml:space="preserve">00333346300000014820</t>
  </si>
  <si>
    <t xml:space="preserve">28.127.926/0001-61</t>
  </si>
  <si>
    <t xml:space="preserve">00333415201700006593</t>
  </si>
  <si>
    <t xml:space="preserve">81.190.449/0002-42</t>
  </si>
  <si>
    <t xml:space="preserve">00333415300000015070</t>
  </si>
  <si>
    <t xml:space="preserve">00333423300000013740</t>
  </si>
  <si>
    <t xml:space="preserve">R$ 21200000</t>
  </si>
  <si>
    <t xml:space="preserve">00333426201900007005</t>
  </si>
  <si>
    <t xml:space="preserve">56.384.183/0001-40</t>
  </si>
  <si>
    <t xml:space="preserve">00333431201900007021</t>
  </si>
  <si>
    <t xml:space="preserve">47.969.134/0001-89</t>
  </si>
  <si>
    <t xml:space="preserve">00333444201900001032</t>
  </si>
  <si>
    <t xml:space="preserve">01.590.900/0001-07</t>
  </si>
  <si>
    <t xml:space="preserve">00333444201900004161</t>
  </si>
  <si>
    <t xml:space="preserve">06.337.035/0001-05</t>
  </si>
  <si>
    <t xml:space="preserve">00333471300000011480</t>
  </si>
  <si>
    <t xml:space="preserve">00333490201900001865</t>
  </si>
  <si>
    <t xml:space="preserve">00333681201400013692</t>
  </si>
  <si>
    <t xml:space="preserve">60.990.751/0017-91</t>
  </si>
  <si>
    <t xml:space="preserve">00333722300000013400</t>
  </si>
  <si>
    <t xml:space="preserve">00333932300000018050</t>
  </si>
  <si>
    <t xml:space="preserve">00333963201700006787</t>
  </si>
  <si>
    <t xml:space="preserve">00333972201500011414</t>
  </si>
  <si>
    <t xml:space="preserve">76.718.527/0001-18</t>
  </si>
  <si>
    <t xml:space="preserve">00334172201400007511</t>
  </si>
  <si>
    <t xml:space="preserve">60.975.737/0035-09</t>
  </si>
  <si>
    <t xml:space="preserve">00334399300000003070</t>
  </si>
  <si>
    <t xml:space="preserve">92.815.000/0008-34</t>
  </si>
  <si>
    <t xml:space="preserve">00334620201700000848</t>
  </si>
  <si>
    <t xml:space="preserve">00334734201800001127</t>
  </si>
  <si>
    <t xml:space="preserve">00336052201900000010</t>
  </si>
  <si>
    <t xml:space="preserve">51.469.187/0001-08</t>
  </si>
  <si>
    <t xml:space="preserve">00336408201800001621</t>
  </si>
  <si>
    <t xml:space="preserve">15012030104181000005</t>
  </si>
  <si>
    <t xml:space="preserve">R$ 1970000</t>
  </si>
  <si>
    <t xml:space="preserve">17020130104221000003</t>
  </si>
  <si>
    <t xml:space="preserve">17032030146011000003</t>
  </si>
  <si>
    <t xml:space="preserve">R$ 130000000</t>
  </si>
  <si>
    <t xml:space="preserve">92.238.914/0002-94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</si>
</sst>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%"/>
    <numFmt numFmtId="166" formatCode="[$R$ -416]#,##0.00"/>
    <numFmt numFmtId="167" formatCode="@"/>
  </numFmts>
  <fonts count="8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0"/>
      <charset val="1"/>
    </font>
    <font>
      <sz val="11"/>
      <name val="Cambria"/>
      <family val="0"/>
      <charset val="1"/>
    </font>
    <font>
      <b val="true"/>
      <sz val="11"/>
      <color rgb="FF000000"/>
      <name val="Calibri"/>
      <family val="0"/>
      <charset val="1"/>
    </font>
    <font>
      <sz val="11"/>
      <color rgb="FF000000"/>
      <name val="Inconsolata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 patternType="solid">
          <fgColor rgb="FF000000"/>
          <bgColor rgb="FF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000"/>
  <sheetViews>
    <sheetView showFormulas="false" showGridLines="true" showRowColHeaders="true" showZeros="true" rightToLeft="false" tabSelected="true" showOutlineSymbols="true" defaultGridColor="true" view="normal" topLeftCell="C795" colorId="64" zoomScale="100" zoomScaleNormal="100" zoomScalePageLayoutView="100" workbookViewId="0">
      <selection pane="topLeft" activeCell="I805" activeCellId="0" sqref="I805"/>
    </sheetView>
  </sheetViews>
  <sheetFormatPr defaultColWidth="14.4609375" defaultRowHeight="15" zeroHeight="false" outlineLevelRow="0" outlineLevelCol="0"/>
  <cols>
    <col collapsed="false" customWidth="true" hidden="false" outlineLevel="0" max="10" min="10" style="0" width="20.83"/>
    <col collapsed="false" customWidth="true" hidden="false" outlineLevel="0" max="11" min="11" style="0" width="20.14"/>
    <col collapsed="false" customWidth="true" hidden="false" outlineLevel="0" max="12" min="12" style="0" width="18.2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1" t="s">
        <v>7</v>
      </c>
      <c r="I1" s="1" t="s">
        <v>8</v>
      </c>
      <c r="J1" s="4" t="s">
        <v>9</v>
      </c>
      <c r="K1" s="4" t="s">
        <v>10</v>
      </c>
      <c r="L1" s="5" t="s">
        <v>11</v>
      </c>
    </row>
    <row r="2" customFormat="false" ht="15.75" hidden="false" customHeight="true" outlineLevel="0" collapsed="false">
      <c r="A2" s="6" t="s">
        <v>12</v>
      </c>
      <c r="B2" s="0" t="n">
        <v>75</v>
      </c>
      <c r="C2" s="0" t="n">
        <v>-497479</v>
      </c>
      <c r="D2" s="6" t="s">
        <v>13</v>
      </c>
      <c r="E2" s="0" t="s">
        <v>14</v>
      </c>
      <c r="F2" s="2" t="n">
        <f aca="false">RATE(B2,C2,D2)</f>
        <v>0.0823417888662651</v>
      </c>
      <c r="G2" s="7" t="n">
        <f aca="false">(F2+1)^12-1</f>
        <v>1.58447967359571</v>
      </c>
      <c r="H2" s="0" t="s">
        <v>15</v>
      </c>
      <c r="I2" s="0" t="n">
        <v>32</v>
      </c>
      <c r="J2" s="8" t="n">
        <f aca="false">ABS(CUMPRINC(F2,B2,D2,1,I2,0))</f>
        <v>185144.316101687</v>
      </c>
      <c r="K2" s="9" t="n">
        <f aca="false">ABS(CUMIPMT(F2,B2,D2,1,I2,0))</f>
        <v>15734183.6838991</v>
      </c>
      <c r="L2" s="10" t="n">
        <f aca="false">SUM(D2,-J2)</f>
        <v>-185144.316101687</v>
      </c>
    </row>
    <row r="3" customFormat="false" ht="15.75" hidden="false" customHeight="true" outlineLevel="0" collapsed="false">
      <c r="A3" s="6" t="s">
        <v>16</v>
      </c>
      <c r="B3" s="0" t="n">
        <v>68</v>
      </c>
      <c r="C3" s="0" t="n">
        <v>-85000</v>
      </c>
      <c r="D3" s="6" t="s">
        <v>17</v>
      </c>
      <c r="E3" s="0" t="s">
        <v>14</v>
      </c>
      <c r="F3" s="2" t="n">
        <f aca="false">RATE(B3,C3,D3)</f>
        <v>0.0551991380542123</v>
      </c>
      <c r="G3" s="7" t="n">
        <f aca="false">(F3+1)^12-1</f>
        <v>0.905518341385871</v>
      </c>
      <c r="H3" s="0" t="s">
        <v>18</v>
      </c>
      <c r="I3" s="0" t="n">
        <v>1</v>
      </c>
      <c r="J3" s="8" t="n">
        <f aca="false">ABS(CUMPRINC(F3,B3,D3,1,I3,0))</f>
        <v>2201.2929186831</v>
      </c>
      <c r="K3" s="9" t="n">
        <f aca="false">ABS(CUMIPMT(F3,B3,D3,1,I3,0))</f>
        <v>82798.7070813184</v>
      </c>
      <c r="L3" s="10" t="n">
        <f aca="false">SUM(D3,-J3)</f>
        <v>-2201.2929186831</v>
      </c>
    </row>
    <row r="4" customFormat="false" ht="15.75" hidden="false" customHeight="true" outlineLevel="0" collapsed="false">
      <c r="A4" s="6" t="s">
        <v>19</v>
      </c>
      <c r="B4" s="0" t="n">
        <v>16</v>
      </c>
      <c r="C4" s="0" t="n">
        <v>-212388</v>
      </c>
      <c r="D4" s="6" t="s">
        <v>20</v>
      </c>
      <c r="E4" s="0" t="s">
        <v>14</v>
      </c>
      <c r="F4" s="2" t="n">
        <f aca="false">RATE(B4,C4,D4)</f>
        <v>0.0333890417093223</v>
      </c>
      <c r="G4" s="7" t="n">
        <f aca="false">(F4+1)^12-1</f>
        <v>0.483085614965816</v>
      </c>
      <c r="H4" s="0" t="s">
        <v>21</v>
      </c>
      <c r="I4" s="0" t="n">
        <v>16</v>
      </c>
      <c r="J4" s="8" t="n">
        <f aca="false">ABS(CUMPRINC(F4,B4,D4,1,I4,0))</f>
        <v>2600000</v>
      </c>
      <c r="K4" s="9" t="n">
        <f aca="false">ABS(CUMIPMT(F4,B4,D4,1,I4,0))</f>
        <v>798207.999999994</v>
      </c>
      <c r="L4" s="10" t="n">
        <f aca="false">SUM(D4,-J4)</f>
        <v>-2600000</v>
      </c>
    </row>
    <row r="5" customFormat="false" ht="15.75" hidden="false" customHeight="true" outlineLevel="0" collapsed="false">
      <c r="A5" s="6" t="s">
        <v>22</v>
      </c>
      <c r="B5" s="0" t="n">
        <v>48</v>
      </c>
      <c r="C5" s="0" t="n">
        <v>-60614</v>
      </c>
      <c r="D5" s="6" t="s">
        <v>17</v>
      </c>
      <c r="E5" s="0" t="s">
        <v>14</v>
      </c>
      <c r="F5" s="2" t="n">
        <f aca="false">RATE(B5,C5,D5)</f>
        <v>0.0311329846737717</v>
      </c>
      <c r="G5" s="7" t="n">
        <f aca="false">(F5+1)^12-1</f>
        <v>0.444694952664969</v>
      </c>
      <c r="H5" s="0" t="s">
        <v>23</v>
      </c>
      <c r="I5" s="0" t="n">
        <v>36</v>
      </c>
      <c r="J5" s="8" t="n">
        <f aca="false">ABS(CUMPRINC(F5,B5,D5,1,I5,0))</f>
        <v>900708.343359686</v>
      </c>
      <c r="K5" s="9" t="n">
        <f aca="false">ABS(CUMIPMT(F5,B5,D5,1,I5,0))</f>
        <v>1281395.65664068</v>
      </c>
      <c r="L5" s="10" t="n">
        <f aca="false">SUM(D5,-J5)</f>
        <v>-900708.343359686</v>
      </c>
    </row>
    <row r="6" customFormat="false" ht="15.75" hidden="false" customHeight="true" outlineLevel="0" collapsed="false">
      <c r="A6" s="6" t="s">
        <v>24</v>
      </c>
      <c r="B6" s="0" t="n">
        <v>66</v>
      </c>
      <c r="C6" s="0" t="n">
        <v>-29599</v>
      </c>
      <c r="D6" s="6" t="s">
        <v>25</v>
      </c>
      <c r="E6" s="0" t="s">
        <v>14</v>
      </c>
      <c r="F6" s="2" t="n">
        <f aca="false">RATE(B6,C6,D6)</f>
        <v>0.0311168881706648</v>
      </c>
      <c r="G6" s="7" t="n">
        <f aca="false">(F6+1)^12-1</f>
        <v>0.444424346944914</v>
      </c>
      <c r="H6" s="0" t="s">
        <v>26</v>
      </c>
      <c r="I6" s="0" t="n">
        <v>48</v>
      </c>
      <c r="J6" s="8" t="n">
        <f aca="false">ABS(CUMPRINC(F6,B6,D6,1,I6,0))</f>
        <v>422066.363291247</v>
      </c>
      <c r="K6" s="9" t="n">
        <f aca="false">ABS(CUMIPMT(F6,B6,D6,1,I6,0))</f>
        <v>998685.636708753</v>
      </c>
      <c r="L6" s="10" t="n">
        <f aca="false">SUM(D6,-J6)</f>
        <v>-422066.363291247</v>
      </c>
    </row>
    <row r="7" customFormat="false" ht="15.75" hidden="false" customHeight="true" outlineLevel="0" collapsed="false">
      <c r="A7" s="6" t="s">
        <v>27</v>
      </c>
      <c r="B7" s="0" t="n">
        <v>24</v>
      </c>
      <c r="C7" s="0" t="n">
        <v>-6453</v>
      </c>
      <c r="D7" s="6" t="s">
        <v>28</v>
      </c>
      <c r="E7" s="0" t="s">
        <v>14</v>
      </c>
      <c r="F7" s="2" t="n">
        <f aca="false">RATE(B7,C7,D7)</f>
        <v>0.0293955974882673</v>
      </c>
      <c r="G7" s="7" t="n">
        <f aca="false">(F7+1)^12-1</f>
        <v>0.415753612180243</v>
      </c>
      <c r="H7" s="0" t="s">
        <v>29</v>
      </c>
      <c r="I7" s="0" t="n">
        <v>3</v>
      </c>
      <c r="J7" s="8" t="n">
        <f aca="false">ABS(CUMPRINC(F7,B7,D7,1,I7,0))</f>
        <v>9945.15078065968</v>
      </c>
      <c r="K7" s="9" t="n">
        <f aca="false">ABS(CUMIPMT(F7,B7,D7,1,I7,0))</f>
        <v>9413.84921934029</v>
      </c>
      <c r="L7" s="10" t="n">
        <f aca="false">SUM(D7,-J7)</f>
        <v>-9945.15078065968</v>
      </c>
    </row>
    <row r="8" customFormat="false" ht="15.75" hidden="false" customHeight="true" outlineLevel="0" collapsed="false">
      <c r="A8" s="6" t="s">
        <v>30</v>
      </c>
      <c r="B8" s="0" t="n">
        <v>72</v>
      </c>
      <c r="C8" s="0" t="n">
        <v>-55813</v>
      </c>
      <c r="D8" s="6" t="s">
        <v>31</v>
      </c>
      <c r="E8" s="0" t="s">
        <v>14</v>
      </c>
      <c r="F8" s="2" t="n">
        <f aca="false">RATE(B8,C8,D8)</f>
        <v>0.0293109458799782</v>
      </c>
      <c r="G8" s="7" t="n">
        <f aca="false">(F8+1)^12-1</f>
        <v>0.414357162102538</v>
      </c>
      <c r="H8" s="0" t="s">
        <v>32</v>
      </c>
      <c r="I8" s="0" t="n">
        <v>35</v>
      </c>
      <c r="J8" s="8" t="n">
        <f aca="false">ABS(CUMPRINC(F8,B8,D8,1,I8,0))</f>
        <v>415979.130204784</v>
      </c>
      <c r="K8" s="9" t="n">
        <f aca="false">ABS(CUMIPMT(F8,B8,D8,1,I8,0))</f>
        <v>1537475.86979525</v>
      </c>
      <c r="L8" s="10" t="n">
        <f aca="false">SUM(D8,-J8)</f>
        <v>-415979.130204784</v>
      </c>
    </row>
    <row r="9" customFormat="false" ht="15.75" hidden="false" customHeight="true" outlineLevel="0" collapsed="false">
      <c r="A9" s="6" t="s">
        <v>33</v>
      </c>
      <c r="B9" s="0" t="n">
        <v>66</v>
      </c>
      <c r="C9" s="0" t="n">
        <v>-273046</v>
      </c>
      <c r="D9" s="6" t="s">
        <v>34</v>
      </c>
      <c r="E9" s="0" t="s">
        <v>14</v>
      </c>
      <c r="F9" s="2" t="n">
        <f aca="false">RATE(B9,C9,D9)</f>
        <v>0.0289369100760147</v>
      </c>
      <c r="G9" s="7" t="n">
        <f aca="false">(F9+1)^12-1</f>
        <v>0.408202005293001</v>
      </c>
      <c r="H9" s="0" t="s">
        <v>35</v>
      </c>
      <c r="I9" s="0" t="n">
        <v>21</v>
      </c>
      <c r="J9" s="8" t="n">
        <f aca="false">ABS(CUMPRINC(F9,B9,D9,1,I9,0))</f>
        <v>1177999.36316616</v>
      </c>
      <c r="K9" s="9" t="n">
        <f aca="false">ABS(CUMIPMT(F9,B9,D9,1,I9,0))</f>
        <v>4555966.63683383</v>
      </c>
      <c r="L9" s="10" t="n">
        <f aca="false">SUM(D9,-J9)</f>
        <v>-1177999.36316616</v>
      </c>
    </row>
    <row r="10" customFormat="false" ht="15.75" hidden="false" customHeight="true" outlineLevel="0" collapsed="false">
      <c r="A10" s="6" t="s">
        <v>36</v>
      </c>
      <c r="B10" s="0" t="n">
        <v>72</v>
      </c>
      <c r="C10" s="0" t="n">
        <v>-32807</v>
      </c>
      <c r="D10" s="6" t="s">
        <v>37</v>
      </c>
      <c r="E10" s="0" t="s">
        <v>14</v>
      </c>
      <c r="F10" s="2" t="n">
        <f aca="false">RATE(B10,C10,D10)</f>
        <v>0.0284559154352075</v>
      </c>
      <c r="G10" s="7" t="n">
        <f aca="false">(F10+1)^12-1</f>
        <v>0.40032281847415</v>
      </c>
      <c r="H10" s="0" t="s">
        <v>38</v>
      </c>
      <c r="I10" s="0" t="n">
        <v>3</v>
      </c>
      <c r="J10" s="8" t="n">
        <f aca="false">ABS(CUMPRINC(F10,B10,D10,1,I10,0))</f>
        <v>13428.2192210654</v>
      </c>
      <c r="K10" s="9" t="n">
        <f aca="false">ABS(CUMIPMT(F10,B10,D10,1,I10,0))</f>
        <v>84992.7807789401</v>
      </c>
      <c r="L10" s="10" t="n">
        <f aca="false">SUM(D10,-J10)</f>
        <v>-13428.2192210654</v>
      </c>
    </row>
    <row r="11" customFormat="false" ht="15.75" hidden="false" customHeight="true" outlineLevel="0" collapsed="false">
      <c r="A11" s="6" t="s">
        <v>39</v>
      </c>
      <c r="B11" s="0" t="n">
        <v>66</v>
      </c>
      <c r="C11" s="0" t="n">
        <v>-8621</v>
      </c>
      <c r="D11" s="6" t="s">
        <v>40</v>
      </c>
      <c r="E11" s="0" t="s">
        <v>14</v>
      </c>
      <c r="F11" s="2" t="n">
        <f aca="false">RATE(B11,C11,D11)</f>
        <v>0.0282921864820064</v>
      </c>
      <c r="G11" s="7" t="n">
        <f aca="false">(F11+1)^12-1</f>
        <v>0.397650002941735</v>
      </c>
      <c r="H11" s="0" t="s">
        <v>41</v>
      </c>
      <c r="I11" s="0" t="n">
        <v>31</v>
      </c>
      <c r="J11" s="8" t="n">
        <f aca="false">ABS(CUMPRINC(F11,B11,D11,1,I11,0))</f>
        <v>66437.6659175336</v>
      </c>
      <c r="K11" s="9" t="n">
        <f aca="false">ABS(CUMIPMT(F11,B11,D11,1,I11,0))</f>
        <v>200813.334082466</v>
      </c>
      <c r="L11" s="10" t="n">
        <f aca="false">SUM(D11,-J11)</f>
        <v>-66437.6659175336</v>
      </c>
    </row>
    <row r="12" customFormat="false" ht="15.75" hidden="false" customHeight="true" outlineLevel="0" collapsed="false">
      <c r="A12" s="6" t="s">
        <v>42</v>
      </c>
      <c r="B12" s="0" t="n">
        <v>120</v>
      </c>
      <c r="C12" s="0" t="n">
        <v>-144119</v>
      </c>
      <c r="D12" s="6" t="s">
        <v>43</v>
      </c>
      <c r="E12" s="0" t="s">
        <v>14</v>
      </c>
      <c r="F12" s="2" t="n">
        <f aca="false">RATE(B12,C12,D12)</f>
        <v>0.0277433912289151</v>
      </c>
      <c r="G12" s="7" t="n">
        <f aca="false">(F12+1)^12-1</f>
        <v>0.388725190726547</v>
      </c>
      <c r="H12" s="0" t="s">
        <v>44</v>
      </c>
      <c r="I12" s="0" t="n">
        <v>48</v>
      </c>
      <c r="J12" s="8" t="n">
        <f aca="false">ABS(CUMPRINC(F12,B12,D12,1,I12,0))</f>
        <v>529494.206668961</v>
      </c>
      <c r="K12" s="9" t="n">
        <f aca="false">ABS(CUMIPMT(F12,B12,D12,1,I12,0))</f>
        <v>6388217.79333104</v>
      </c>
      <c r="L12" s="10" t="n">
        <f aca="false">SUM(D12,-J12)</f>
        <v>-529494.206668961</v>
      </c>
    </row>
    <row r="13" customFormat="false" ht="15.75" hidden="false" customHeight="true" outlineLevel="0" collapsed="false">
      <c r="A13" s="6" t="s">
        <v>45</v>
      </c>
      <c r="B13" s="0" t="n">
        <v>88</v>
      </c>
      <c r="C13" s="0" t="n">
        <v>-35300</v>
      </c>
      <c r="D13" s="6" t="s">
        <v>46</v>
      </c>
      <c r="E13" s="0" t="s">
        <v>14</v>
      </c>
      <c r="F13" s="2" t="n">
        <f aca="false">RATE(B13,C13,D13)</f>
        <v>0.0276773045516449</v>
      </c>
      <c r="G13" s="7" t="n">
        <f aca="false">(F13+1)^12-1</f>
        <v>0.387653984238158</v>
      </c>
      <c r="H13" s="0" t="s">
        <v>47</v>
      </c>
      <c r="I13" s="0" t="n">
        <v>39</v>
      </c>
      <c r="J13" s="8" t="n">
        <f aca="false">ABS(CUMPRINC(F13,B13,D13,1,I13,0))</f>
        <v>219297.332698224</v>
      </c>
      <c r="K13" s="9" t="n">
        <f aca="false">ABS(CUMIPMT(F13,B13,D13,1,I13,0))</f>
        <v>1157402.66731077</v>
      </c>
      <c r="L13" s="10" t="n">
        <f aca="false">SUM(D13,-J13)</f>
        <v>-219297.332698224</v>
      </c>
    </row>
    <row r="14" customFormat="false" ht="15.75" hidden="false" customHeight="true" outlineLevel="0" collapsed="false">
      <c r="A14" s="6" t="s">
        <v>48</v>
      </c>
      <c r="B14" s="0" t="n">
        <v>96</v>
      </c>
      <c r="C14" s="0" t="n">
        <v>-22557</v>
      </c>
      <c r="D14" s="6" t="s">
        <v>49</v>
      </c>
      <c r="E14" s="0" t="s">
        <v>14</v>
      </c>
      <c r="F14" s="2" t="n">
        <f aca="false">RATE(B14,C14,D14)</f>
        <v>0.0273091616101689</v>
      </c>
      <c r="G14" s="7" t="n">
        <f aca="false">(F14+1)^12-1</f>
        <v>0.381700562436398</v>
      </c>
      <c r="H14" s="0" t="s">
        <v>50</v>
      </c>
      <c r="I14" s="0" t="n">
        <v>23</v>
      </c>
      <c r="J14" s="8" t="n">
        <f aca="false">ABS(CUMPRINC(F14,B14,D14,1,I14,0))</f>
        <v>53373.313685549</v>
      </c>
      <c r="K14" s="9" t="n">
        <f aca="false">ABS(CUMIPMT(F14,B14,D14,1,I14,0))</f>
        <v>465437.686314453</v>
      </c>
      <c r="L14" s="10" t="n">
        <f aca="false">SUM(D14,-J14)</f>
        <v>-53373.313685549</v>
      </c>
    </row>
    <row r="15" customFormat="false" ht="15.75" hidden="false" customHeight="true" outlineLevel="0" collapsed="false">
      <c r="A15" s="6" t="s">
        <v>51</v>
      </c>
      <c r="B15" s="0" t="n">
        <v>38</v>
      </c>
      <c r="C15" s="0" t="n">
        <v>-6381</v>
      </c>
      <c r="D15" s="6" t="s">
        <v>52</v>
      </c>
      <c r="E15" s="0" t="s">
        <v>14</v>
      </c>
      <c r="F15" s="2" t="n">
        <f aca="false">RATE(B15,C15,D15)</f>
        <v>0.0271933230274972</v>
      </c>
      <c r="G15" s="7" t="n">
        <f aca="false">(F15+1)^12-1</f>
        <v>0.379832127698095</v>
      </c>
      <c r="H15" s="0" t="s">
        <v>53</v>
      </c>
      <c r="I15" s="0" t="n">
        <v>37</v>
      </c>
      <c r="J15" s="8" t="n">
        <f aca="false">ABS(CUMPRINC(F15,B15,D15,1,I15,0))</f>
        <v>143787.926910201</v>
      </c>
      <c r="K15" s="9" t="n">
        <f aca="false">ABS(CUMIPMT(F15,B15,D15,1,I15,0))</f>
        <v>92309.073089798</v>
      </c>
      <c r="L15" s="10" t="n">
        <f aca="false">SUM(D15,-J15)</f>
        <v>-143787.926910201</v>
      </c>
    </row>
    <row r="16" customFormat="false" ht="15.75" hidden="false" customHeight="true" outlineLevel="0" collapsed="false">
      <c r="A16" s="6" t="s">
        <v>54</v>
      </c>
      <c r="B16" s="0" t="n">
        <v>88</v>
      </c>
      <c r="C16" s="0" t="n">
        <v>-36181</v>
      </c>
      <c r="D16" s="6" t="s">
        <v>55</v>
      </c>
      <c r="E16" s="0" t="s">
        <v>14</v>
      </c>
      <c r="F16" s="2" t="n">
        <f aca="false">RATE(B16,C16,D16)</f>
        <v>0.0270642610286461</v>
      </c>
      <c r="G16" s="7" t="n">
        <f aca="false">(F16+1)^12-1</f>
        <v>0.377753131949482</v>
      </c>
      <c r="H16" s="0" t="s">
        <v>56</v>
      </c>
      <c r="I16" s="0" t="n">
        <v>48</v>
      </c>
      <c r="J16" s="8" t="n">
        <f aca="false">ABS(CUMPRINC(F16,B16,D16,1,I16,0))</f>
        <v>331892.788954974</v>
      </c>
      <c r="K16" s="9" t="n">
        <f aca="false">ABS(CUMIPMT(F16,B16,D16,1,I16,0))</f>
        <v>1404795.21107078</v>
      </c>
      <c r="L16" s="10" t="n">
        <f aca="false">SUM(D16,-J16)</f>
        <v>-331892.788954974</v>
      </c>
    </row>
    <row r="17" customFormat="false" ht="15.75" hidden="false" customHeight="true" outlineLevel="0" collapsed="false">
      <c r="A17" s="6" t="s">
        <v>57</v>
      </c>
      <c r="B17" s="0" t="n">
        <v>48</v>
      </c>
      <c r="C17" s="0" t="n">
        <v>-111556</v>
      </c>
      <c r="D17" s="6" t="s">
        <v>58</v>
      </c>
      <c r="E17" s="0" t="s">
        <v>14</v>
      </c>
      <c r="F17" s="2" t="n">
        <f aca="false">RATE(B17,C17,D17)</f>
        <v>0.02667634076537</v>
      </c>
      <c r="G17" s="7" t="n">
        <f aca="false">(F17+1)^12-1</f>
        <v>0.371521589995383</v>
      </c>
      <c r="H17" s="0" t="s">
        <v>59</v>
      </c>
      <c r="I17" s="0" t="n">
        <v>47</v>
      </c>
      <c r="J17" s="8" t="n">
        <f aca="false">ABS(CUMPRINC(F17,B17,D17,1,I17,0))</f>
        <v>2891342.58230122</v>
      </c>
      <c r="K17" s="9" t="n">
        <f aca="false">ABS(CUMIPMT(F17,B17,D17,1,I17,0))</f>
        <v>2351789.41769878</v>
      </c>
      <c r="L17" s="10" t="n">
        <f aca="false">SUM(D17,-J17)</f>
        <v>-2891342.58230122</v>
      </c>
    </row>
    <row r="18" customFormat="false" ht="15.75" hidden="false" customHeight="true" outlineLevel="0" collapsed="false">
      <c r="A18" s="6" t="s">
        <v>60</v>
      </c>
      <c r="B18" s="0" t="n">
        <v>44</v>
      </c>
      <c r="C18" s="0" t="n">
        <v>-26116</v>
      </c>
      <c r="D18" s="6" t="s">
        <v>61</v>
      </c>
      <c r="E18" s="0" t="s">
        <v>14</v>
      </c>
      <c r="F18" s="2" t="n">
        <f aca="false">RATE(B18,C18,D18)</f>
        <v>0.0263936797622738</v>
      </c>
      <c r="G18" s="7" t="n">
        <f aca="false">(F18+1)^12-1</f>
        <v>0.366997213730013</v>
      </c>
      <c r="H18" s="0" t="s">
        <v>62</v>
      </c>
      <c r="I18" s="0" t="n">
        <v>5</v>
      </c>
      <c r="J18" s="8" t="n">
        <f aca="false">ABS(CUMPRINC(F18,B18,D18,1,I18,0))</f>
        <v>43750.6654053692</v>
      </c>
      <c r="K18" s="9" t="n">
        <f aca="false">ABS(CUMIPMT(F18,B18,D18,1,I18,0))</f>
        <v>86829.3345946336</v>
      </c>
      <c r="L18" s="10" t="n">
        <f aca="false">SUM(D18,-J18)</f>
        <v>-43750.6654053692</v>
      </c>
    </row>
    <row r="19" customFormat="false" ht="15.75" hidden="false" customHeight="true" outlineLevel="0" collapsed="false">
      <c r="A19" s="6" t="s">
        <v>63</v>
      </c>
      <c r="B19" s="0" t="n">
        <v>64</v>
      </c>
      <c r="C19" s="0" t="n">
        <v>-10166</v>
      </c>
      <c r="D19" s="6" t="s">
        <v>64</v>
      </c>
      <c r="E19" s="0" t="s">
        <v>14</v>
      </c>
      <c r="F19" s="2" t="n">
        <f aca="false">RATE(B19,C19,D19)</f>
        <v>0.026278570214837</v>
      </c>
      <c r="G19" s="7" t="n">
        <f aca="false">(F19+1)^12-1</f>
        <v>0.365158651272663</v>
      </c>
      <c r="H19" s="0" t="s">
        <v>65</v>
      </c>
      <c r="I19" s="0" t="n">
        <v>28</v>
      </c>
      <c r="J19" s="8" t="n">
        <f aca="false">ABS(CUMPRINC(F19,B19,D19,1,I19,0))</f>
        <v>78506.2600356276</v>
      </c>
      <c r="K19" s="9" t="n">
        <f aca="false">ABS(CUMIPMT(F19,B19,D19,1,I19,0))</f>
        <v>206141.739964373</v>
      </c>
      <c r="L19" s="10" t="n">
        <f aca="false">SUM(D19,-J19)</f>
        <v>-78506.2600356276</v>
      </c>
    </row>
    <row r="20" customFormat="false" ht="15.75" hidden="false" customHeight="true" outlineLevel="0" collapsed="false">
      <c r="A20" s="6" t="s">
        <v>66</v>
      </c>
      <c r="B20" s="0" t="n">
        <v>36</v>
      </c>
      <c r="C20" s="0" t="n">
        <v>-1948</v>
      </c>
      <c r="D20" s="6" t="s">
        <v>67</v>
      </c>
      <c r="E20" s="0" t="s">
        <v>14</v>
      </c>
      <c r="F20" s="2" t="n">
        <f aca="false">RATE(B20,C20,D20)</f>
        <v>0.0262674304310722</v>
      </c>
      <c r="G20" s="7" t="n">
        <f aca="false">(F20+1)^12-1</f>
        <v>0.364980843826277</v>
      </c>
      <c r="H20" s="0" t="s">
        <v>68</v>
      </c>
      <c r="I20" s="0" t="n">
        <v>7</v>
      </c>
      <c r="J20" s="8" t="n">
        <f aca="false">ABS(CUMPRINC(F20,B20,D20,1,I20,0))</f>
        <v>5803.26942517474</v>
      </c>
      <c r="K20" s="9" t="n">
        <f aca="false">ABS(CUMIPMT(F20,B20,D20,1,I20,0))</f>
        <v>7832.73057482528</v>
      </c>
      <c r="L20" s="10" t="n">
        <f aca="false">SUM(D20,-J20)</f>
        <v>-5803.26942517474</v>
      </c>
    </row>
    <row r="21" customFormat="false" ht="15.75" hidden="false" customHeight="true" outlineLevel="0" collapsed="false">
      <c r="A21" s="6" t="s">
        <v>69</v>
      </c>
      <c r="B21" s="0" t="n">
        <v>24</v>
      </c>
      <c r="C21" s="0" t="n">
        <v>-8494</v>
      </c>
      <c r="D21" s="6" t="s">
        <v>52</v>
      </c>
      <c r="E21" s="0" t="s">
        <v>14</v>
      </c>
      <c r="F21" s="2" t="n">
        <f aca="false">RATE(B21,C21,D21)</f>
        <v>0.0261516747985053</v>
      </c>
      <c r="G21" s="7" t="n">
        <f aca="false">(F21+1)^12-1</f>
        <v>0.363134468502598</v>
      </c>
      <c r="H21" s="0" t="s">
        <v>70</v>
      </c>
      <c r="I21" s="0" t="n">
        <v>9</v>
      </c>
      <c r="J21" s="8" t="n">
        <f aca="false">ABS(CUMPRINC(F21,B21,D21,1,I21,0))</f>
        <v>45718.0751200404</v>
      </c>
      <c r="K21" s="9" t="n">
        <f aca="false">ABS(CUMIPMT(F21,B21,D21,1,I21,0))</f>
        <v>30727.9248799597</v>
      </c>
      <c r="L21" s="10" t="n">
        <f aca="false">SUM(D21,-J21)</f>
        <v>-45718.0751200404</v>
      </c>
    </row>
    <row r="22" customFormat="false" ht="15.75" hidden="false" customHeight="true" outlineLevel="0" collapsed="false">
      <c r="A22" s="6" t="s">
        <v>71</v>
      </c>
      <c r="B22" s="0" t="n">
        <v>36</v>
      </c>
      <c r="C22" s="0" t="n">
        <v>-9224</v>
      </c>
      <c r="D22" s="6" t="s">
        <v>72</v>
      </c>
      <c r="E22" s="0" t="s">
        <v>14</v>
      </c>
      <c r="F22" s="2" t="n">
        <f aca="false">RATE(B22,C22,D22)</f>
        <v>0.0256838990133422</v>
      </c>
      <c r="G22" s="7" t="n">
        <f aca="false">(F22+1)^12-1</f>
        <v>0.355696444926054</v>
      </c>
      <c r="H22" s="0" t="s">
        <v>73</v>
      </c>
      <c r="I22" s="0" t="n">
        <v>28</v>
      </c>
      <c r="J22" s="8" t="n">
        <f aca="false">ABS(CUMPRINC(F22,B22,D22,1,I22,0))</f>
        <v>149055.092332415</v>
      </c>
      <c r="K22" s="9" t="n">
        <f aca="false">ABS(CUMIPMT(F22,B22,D22,1,I22,0))</f>
        <v>109216.907667586</v>
      </c>
      <c r="L22" s="10" t="n">
        <f aca="false">SUM(D22,-J22)</f>
        <v>-149055.092332415</v>
      </c>
    </row>
    <row r="23" customFormat="false" ht="15.75" hidden="false" customHeight="true" outlineLevel="0" collapsed="false">
      <c r="A23" s="6" t="s">
        <v>74</v>
      </c>
      <c r="B23" s="0" t="n">
        <v>24</v>
      </c>
      <c r="C23" s="0" t="n">
        <v>-2504</v>
      </c>
      <c r="D23" s="6" t="s">
        <v>75</v>
      </c>
      <c r="E23" s="0" t="s">
        <v>14</v>
      </c>
      <c r="F23" s="2" t="n">
        <f aca="false">RATE(B23,C23,D23)</f>
        <v>0.0256624390250766</v>
      </c>
      <c r="G23" s="7" t="n">
        <f aca="false">(F23+1)^12-1</f>
        <v>0.35535610753155</v>
      </c>
      <c r="H23" s="0" t="s">
        <v>76</v>
      </c>
      <c r="I23" s="0" t="n">
        <v>6</v>
      </c>
      <c r="J23" s="8" t="n">
        <f aca="false">ABS(CUMPRINC(F23,B23,D23,1,I23,0))</f>
        <v>8721.60528759497</v>
      </c>
      <c r="K23" s="9" t="n">
        <f aca="false">ABS(CUMIPMT(F23,B23,D23,1,I23,0))</f>
        <v>6302.39471240498</v>
      </c>
      <c r="L23" s="10" t="n">
        <f aca="false">SUM(D23,-J23)</f>
        <v>-8721.60528759497</v>
      </c>
    </row>
    <row r="24" customFormat="false" ht="15.75" hidden="false" customHeight="true" outlineLevel="0" collapsed="false">
      <c r="A24" s="6" t="s">
        <v>77</v>
      </c>
      <c r="B24" s="0" t="n">
        <v>24</v>
      </c>
      <c r="C24" s="0" t="n">
        <v>-6182</v>
      </c>
      <c r="D24" s="6" t="s">
        <v>28</v>
      </c>
      <c r="E24" s="0" t="s">
        <v>14</v>
      </c>
      <c r="F24" s="2" t="n">
        <f aca="false">RATE(B24,C24,D24)</f>
        <v>0.0254642719474871</v>
      </c>
      <c r="G24" s="7" t="n">
        <f aca="false">(F24+1)^12-1</f>
        <v>0.352217042839136</v>
      </c>
      <c r="H24" s="0" t="s">
        <v>78</v>
      </c>
      <c r="I24" s="0" t="n">
        <v>8</v>
      </c>
      <c r="J24" s="8" t="n">
        <f aca="false">ABS(CUMPRINC(F24,B24,D24,1,I24,0))</f>
        <v>29584.7993649853</v>
      </c>
      <c r="K24" s="9" t="n">
        <f aca="false">ABS(CUMIPMT(F24,B24,D24,1,I24,0))</f>
        <v>19871.2006350148</v>
      </c>
      <c r="L24" s="10" t="n">
        <f aca="false">SUM(D24,-J24)</f>
        <v>-29584.7993649853</v>
      </c>
    </row>
    <row r="25" customFormat="false" ht="15.75" hidden="false" customHeight="true" outlineLevel="0" collapsed="false">
      <c r="A25" s="6" t="s">
        <v>79</v>
      </c>
      <c r="B25" s="0" t="n">
        <v>103</v>
      </c>
      <c r="C25" s="0" t="n">
        <v>-1403731</v>
      </c>
      <c r="D25" s="6" t="s">
        <v>80</v>
      </c>
      <c r="E25" s="0" t="s">
        <v>14</v>
      </c>
      <c r="F25" s="2" t="n">
        <f aca="false">RATE(B25,C25,D25)</f>
        <v>0.0252711598923313</v>
      </c>
      <c r="G25" s="7" t="n">
        <f aca="false">(F25+1)^12-1</f>
        <v>0.349164465079057</v>
      </c>
      <c r="H25" s="0" t="s">
        <v>81</v>
      </c>
      <c r="I25" s="0" t="n">
        <v>25</v>
      </c>
      <c r="J25" s="8" t="n">
        <f aca="false">ABS(CUMPRINC(F25,B25,D25,1,I25,0))</f>
        <v>3680517.1033232</v>
      </c>
      <c r="K25" s="9" t="n">
        <f aca="false">ABS(CUMIPMT(F25,B25,D25,1,I25,0))</f>
        <v>31412757.8966768</v>
      </c>
      <c r="L25" s="10" t="n">
        <f aca="false">SUM(D25,-J25)</f>
        <v>-3680517.1033232</v>
      </c>
    </row>
    <row r="26" customFormat="false" ht="15.75" hidden="false" customHeight="true" outlineLevel="0" collapsed="false">
      <c r="A26" s="6" t="s">
        <v>82</v>
      </c>
      <c r="B26" s="0" t="n">
        <v>24</v>
      </c>
      <c r="C26" s="0" t="n">
        <v>-252005</v>
      </c>
      <c r="D26" s="6" t="s">
        <v>83</v>
      </c>
      <c r="E26" s="0" t="s">
        <v>14</v>
      </c>
      <c r="F26" s="2" t="n">
        <f aca="false">RATE(B26,C26,D26)</f>
        <v>0.0251428739558949</v>
      </c>
      <c r="G26" s="7" t="n">
        <f aca="false">(F26+1)^12-1</f>
        <v>0.347140105784556</v>
      </c>
      <c r="H26" s="0" t="s">
        <v>21</v>
      </c>
      <c r="I26" s="0" t="n">
        <v>22</v>
      </c>
      <c r="J26" s="8" t="n">
        <f aca="false">ABS(CUMPRINC(F26,B26,D26,1,I26,0))</f>
        <v>4014380.59613138</v>
      </c>
      <c r="K26" s="9" t="n">
        <f aca="false">ABS(CUMIPMT(F26,B26,D26,1,I26,0))</f>
        <v>1529729.40386862</v>
      </c>
      <c r="L26" s="10" t="n">
        <f aca="false">SUM(D26,-J26)</f>
        <v>-4014380.59613138</v>
      </c>
    </row>
    <row r="27" customFormat="false" ht="15.75" hidden="false" customHeight="true" outlineLevel="0" collapsed="false">
      <c r="A27" s="6" t="s">
        <v>84</v>
      </c>
      <c r="B27" s="0" t="n">
        <v>36</v>
      </c>
      <c r="C27" s="0" t="n">
        <v>-2551</v>
      </c>
      <c r="D27" s="6" t="s">
        <v>85</v>
      </c>
      <c r="E27" s="0" t="s">
        <v>14</v>
      </c>
      <c r="F27" s="2" t="n">
        <f aca="false">RATE(B27,C27,D27)</f>
        <v>0.0250989918990646</v>
      </c>
      <c r="G27" s="7" t="n">
        <f aca="false">(F27+1)^12-1</f>
        <v>0.346448283820456</v>
      </c>
      <c r="H27" s="0" t="s">
        <v>86</v>
      </c>
      <c r="I27" s="0" t="n">
        <v>36</v>
      </c>
      <c r="J27" s="8" t="n">
        <f aca="false">ABS(CUMPRINC(F27,B27,D27,1,I27,0))</f>
        <v>59999.9999999999</v>
      </c>
      <c r="K27" s="9" t="n">
        <f aca="false">ABS(CUMIPMT(F27,B27,D27,1,I27,0))</f>
        <v>31836</v>
      </c>
      <c r="L27" s="10" t="n">
        <f aca="false">SUM(D27,-J27)</f>
        <v>-59999.9999999999</v>
      </c>
    </row>
    <row r="28" customFormat="false" ht="15.75" hidden="false" customHeight="true" outlineLevel="0" collapsed="false">
      <c r="A28" s="6" t="s">
        <v>87</v>
      </c>
      <c r="B28" s="0" t="n">
        <v>88</v>
      </c>
      <c r="C28" s="0" t="n">
        <v>-44659</v>
      </c>
      <c r="D28" s="6" t="s">
        <v>88</v>
      </c>
      <c r="E28" s="0" t="s">
        <v>14</v>
      </c>
      <c r="F28" s="2" t="n">
        <f aca="false">RATE(B28,C28,D28)</f>
        <v>0.0250213024675277</v>
      </c>
      <c r="G28" s="7" t="n">
        <f aca="false">(F28+1)^12-1</f>
        <v>0.345224270789154</v>
      </c>
      <c r="H28" s="0" t="s">
        <v>89</v>
      </c>
      <c r="I28" s="0" t="n">
        <v>49</v>
      </c>
      <c r="J28" s="8" t="n">
        <f aca="false">ABS(CUMPRINC(F28,B28,D28,1,I28,0))</f>
        <v>477977.807753284</v>
      </c>
      <c r="K28" s="9" t="n">
        <f aca="false">ABS(CUMIPMT(F28,B28,D28,1,I28,0))</f>
        <v>1710313.19224672</v>
      </c>
      <c r="L28" s="10" t="n">
        <f aca="false">SUM(D28,-J28)</f>
        <v>-477977.807753284</v>
      </c>
    </row>
    <row r="29" customFormat="false" ht="15.75" hidden="false" customHeight="true" outlineLevel="0" collapsed="false">
      <c r="A29" s="6" t="s">
        <v>90</v>
      </c>
      <c r="B29" s="0" t="n">
        <v>36</v>
      </c>
      <c r="C29" s="0" t="n">
        <v>-13762</v>
      </c>
      <c r="D29" s="6" t="s">
        <v>91</v>
      </c>
      <c r="E29" s="0" t="s">
        <v>14</v>
      </c>
      <c r="F29" s="2" t="n">
        <f aca="false">RATE(B29,C29,D29)</f>
        <v>0.0248371547759247</v>
      </c>
      <c r="G29" s="7" t="n">
        <f aca="false">(F29+1)^12-1</f>
        <v>0.342327058947199</v>
      </c>
      <c r="H29" s="0" t="s">
        <v>92</v>
      </c>
      <c r="I29" s="0" t="n">
        <v>1</v>
      </c>
      <c r="J29" s="8" t="n">
        <f aca="false">ABS(CUMPRINC(F29,B29,D29,1,I29,0))</f>
        <v>5689.92469782444</v>
      </c>
      <c r="K29" s="9" t="n">
        <f aca="false">ABS(CUMIPMT(F29,B29,D29,1,I29,0))</f>
        <v>8072.07530217554</v>
      </c>
      <c r="L29" s="10" t="n">
        <f aca="false">SUM(D29,-J29)</f>
        <v>-5689.92469782444</v>
      </c>
    </row>
    <row r="30" customFormat="false" ht="15.75" hidden="false" customHeight="true" outlineLevel="0" collapsed="false">
      <c r="A30" s="6" t="s">
        <v>93</v>
      </c>
      <c r="B30" s="0" t="n">
        <v>72</v>
      </c>
      <c r="C30" s="0" t="n">
        <v>-47900</v>
      </c>
      <c r="D30" s="6" t="s">
        <v>94</v>
      </c>
      <c r="E30" s="0" t="s">
        <v>14</v>
      </c>
      <c r="F30" s="2" t="n">
        <f aca="false">RATE(B30,C30,D30)</f>
        <v>0.0248102152991252</v>
      </c>
      <c r="G30" s="7" t="n">
        <f aca="false">(F30+1)^12-1</f>
        <v>0.341903697703775</v>
      </c>
      <c r="H30" s="0" t="s">
        <v>32</v>
      </c>
      <c r="I30" s="0" t="n">
        <v>51</v>
      </c>
      <c r="J30" s="8" t="n">
        <f aca="false">ABS(CUMPRINC(F30,B30,D30,1,I30,0))</f>
        <v>823308.589963296</v>
      </c>
      <c r="K30" s="9" t="n">
        <f aca="false">ABS(CUMIPMT(F30,B30,D30,1,I30,0))</f>
        <v>1619591.41004968</v>
      </c>
      <c r="L30" s="10" t="n">
        <f aca="false">SUM(D30,-J30)</f>
        <v>-823308.589963296</v>
      </c>
    </row>
    <row r="31" customFormat="false" ht="15.75" hidden="false" customHeight="true" outlineLevel="0" collapsed="false">
      <c r="A31" s="6" t="s">
        <v>95</v>
      </c>
      <c r="B31" s="0" t="n">
        <v>36</v>
      </c>
      <c r="C31" s="0" t="n">
        <v>-211575</v>
      </c>
      <c r="D31" s="6" t="s">
        <v>43</v>
      </c>
      <c r="E31" s="0" t="s">
        <v>14</v>
      </c>
      <c r="F31" s="2" t="n">
        <f aca="false">RATE(B31,C31,D31)</f>
        <v>0.0247920281089078</v>
      </c>
      <c r="G31" s="7" t="n">
        <f aca="false">(F31+1)^12-1</f>
        <v>0.341617950250262</v>
      </c>
      <c r="H31" s="0" t="s">
        <v>96</v>
      </c>
      <c r="I31" s="0" t="n">
        <v>28</v>
      </c>
      <c r="J31" s="8" t="n">
        <f aca="false">ABS(CUMPRINC(F31,B31,D31,1,I31,0))</f>
        <v>3481632.0951415</v>
      </c>
      <c r="K31" s="9" t="n">
        <f aca="false">ABS(CUMIPMT(F31,B31,D31,1,I31,0))</f>
        <v>2442467.90485849</v>
      </c>
      <c r="L31" s="10" t="n">
        <f aca="false">SUM(D31,-J31)</f>
        <v>-3481632.0951415</v>
      </c>
    </row>
    <row r="32" customFormat="false" ht="15.75" hidden="false" customHeight="true" outlineLevel="0" collapsed="false">
      <c r="A32" s="6" t="s">
        <v>97</v>
      </c>
      <c r="B32" s="0" t="n">
        <v>41</v>
      </c>
      <c r="C32" s="0" t="n">
        <v>-17523</v>
      </c>
      <c r="D32" s="6" t="s">
        <v>98</v>
      </c>
      <c r="E32" s="0" t="s">
        <v>14</v>
      </c>
      <c r="F32" s="2" t="n">
        <f aca="false">RATE(B32,C32,D32)</f>
        <v>0.024512724799982</v>
      </c>
      <c r="G32" s="7" t="n">
        <f aca="false">(F32+1)^12-1</f>
        <v>0.337236685041849</v>
      </c>
      <c r="H32" s="0" t="s">
        <v>99</v>
      </c>
      <c r="I32" s="0" t="n">
        <v>21</v>
      </c>
      <c r="J32" s="8" t="n">
        <f aca="false">ABS(CUMPRINC(F32,B32,D32,1,I32,0))</f>
        <v>175569.530219965</v>
      </c>
      <c r="K32" s="9" t="n">
        <f aca="false">ABS(CUMIPMT(F32,B32,D32,1,I32,0))</f>
        <v>192413.469780035</v>
      </c>
      <c r="L32" s="10" t="n">
        <f aca="false">SUM(D32,-J32)</f>
        <v>-175569.530219965</v>
      </c>
    </row>
    <row r="33" customFormat="false" ht="15.75" hidden="false" customHeight="true" outlineLevel="0" collapsed="false">
      <c r="A33" s="6" t="s">
        <v>100</v>
      </c>
      <c r="B33" s="0" t="n">
        <v>36</v>
      </c>
      <c r="C33" s="0" t="n">
        <v>-6257</v>
      </c>
      <c r="D33" s="6" t="s">
        <v>52</v>
      </c>
      <c r="E33" s="0" t="s">
        <v>14</v>
      </c>
      <c r="F33" s="2" t="n">
        <f aca="false">RATE(B33,C33,D33)</f>
        <v>0.023871603502509</v>
      </c>
      <c r="G33" s="7" t="n">
        <f aca="false">(F33+1)^12-1</f>
        <v>0.32722935628869</v>
      </c>
      <c r="H33" s="0" t="s">
        <v>101</v>
      </c>
      <c r="I33" s="0" t="n">
        <v>26</v>
      </c>
      <c r="J33" s="8" t="n">
        <f aca="false">ABS(CUMPRINC(F33,B33,D33,1,I33,0))</f>
        <v>94917.6484836893</v>
      </c>
      <c r="K33" s="9" t="n">
        <f aca="false">ABS(CUMIPMT(F33,B33,D33,1,I33,0))</f>
        <v>67764.3515163107</v>
      </c>
      <c r="L33" s="10" t="n">
        <f aca="false">SUM(D33,-J33)</f>
        <v>-94917.6484836893</v>
      </c>
    </row>
    <row r="34" customFormat="false" ht="15.75" hidden="false" customHeight="true" outlineLevel="0" collapsed="false">
      <c r="A34" s="6" t="s">
        <v>102</v>
      </c>
      <c r="B34" s="0" t="n">
        <v>60</v>
      </c>
      <c r="C34" s="0" t="n">
        <v>-50362</v>
      </c>
      <c r="D34" s="6" t="s">
        <v>94</v>
      </c>
      <c r="E34" s="0" t="s">
        <v>14</v>
      </c>
      <c r="F34" s="2" t="n">
        <f aca="false">RATE(B34,C34,D34)</f>
        <v>0.0238023652294888</v>
      </c>
      <c r="G34" s="7" t="n">
        <f aca="false">(F34+1)^12-1</f>
        <v>0.326152726400174</v>
      </c>
      <c r="H34" s="0" t="s">
        <v>103</v>
      </c>
      <c r="I34" s="0" t="n">
        <v>32</v>
      </c>
      <c r="J34" s="8" t="n">
        <f aca="false">ABS(CUMPRINC(F34,B34,D34,1,I34,0))</f>
        <v>579203.05600354</v>
      </c>
      <c r="K34" s="9" t="n">
        <f aca="false">ABS(CUMIPMT(F34,B34,D34,1,I34,0))</f>
        <v>1032380.94399646</v>
      </c>
      <c r="L34" s="10" t="n">
        <f aca="false">SUM(D34,-J34)</f>
        <v>-579203.05600354</v>
      </c>
    </row>
    <row r="35" customFormat="false" ht="15.75" hidden="false" customHeight="true" outlineLevel="0" collapsed="false">
      <c r="A35" s="6" t="s">
        <v>104</v>
      </c>
      <c r="B35" s="0" t="n">
        <v>90</v>
      </c>
      <c r="C35" s="0" t="n">
        <v>-54043</v>
      </c>
      <c r="D35" s="6" t="s">
        <v>105</v>
      </c>
      <c r="E35" s="0" t="s">
        <v>14</v>
      </c>
      <c r="F35" s="2" t="n">
        <f aca="false">RATE(B35,C35,D35)</f>
        <v>0.0237551734184791</v>
      </c>
      <c r="G35" s="7" t="n">
        <f aca="false">(F35+1)^12-1</f>
        <v>0.325419369801131</v>
      </c>
      <c r="H35" s="0" t="s">
        <v>106</v>
      </c>
      <c r="I35" s="0" t="n">
        <v>24</v>
      </c>
      <c r="J35" s="8" t="n">
        <f aca="false">ABS(CUMPRINC(F35,B35,D35,1,I35,0))</f>
        <v>208101.917060546</v>
      </c>
      <c r="K35" s="9" t="n">
        <f aca="false">ABS(CUMIPMT(F35,B35,D35,1,I35,0))</f>
        <v>1088930.08293946</v>
      </c>
      <c r="L35" s="10" t="n">
        <f aca="false">SUM(D35,-J35)</f>
        <v>-208101.917060546</v>
      </c>
    </row>
    <row r="36" customFormat="false" ht="15.75" hidden="false" customHeight="true" outlineLevel="0" collapsed="false">
      <c r="A36" s="6" t="s">
        <v>107</v>
      </c>
      <c r="B36" s="0" t="n">
        <v>88</v>
      </c>
      <c r="C36" s="0" t="n">
        <v>-78928</v>
      </c>
      <c r="D36" s="6" t="s">
        <v>108</v>
      </c>
      <c r="E36" s="0" t="s">
        <v>14</v>
      </c>
      <c r="F36" s="2" t="n">
        <f aca="false">RATE(B36,C36,D36)</f>
        <v>0.0236618683040799</v>
      </c>
      <c r="G36" s="7" t="n">
        <f aca="false">(F36+1)^12-1</f>
        <v>0.323970510503622</v>
      </c>
      <c r="H36" s="0" t="s">
        <v>109</v>
      </c>
      <c r="I36" s="0" t="n">
        <v>43</v>
      </c>
      <c r="J36" s="8" t="n">
        <f aca="false">ABS(CUMPRINC(F36,B36,D36,1,I36,0))</f>
        <v>738498.844128302</v>
      </c>
      <c r="K36" s="9" t="n">
        <f aca="false">ABS(CUMIPMT(F36,B36,D36,1,I36,0))</f>
        <v>2655405.1558717</v>
      </c>
      <c r="L36" s="10" t="n">
        <f aca="false">SUM(D36,-J36)</f>
        <v>-738498.844128302</v>
      </c>
    </row>
    <row r="37" customFormat="false" ht="15.75" hidden="false" customHeight="true" outlineLevel="0" collapsed="false">
      <c r="A37" s="6" t="s">
        <v>110</v>
      </c>
      <c r="B37" s="0" t="n">
        <v>92</v>
      </c>
      <c r="C37" s="0" t="n">
        <v>-228873</v>
      </c>
      <c r="D37" s="6" t="s">
        <v>111</v>
      </c>
      <c r="E37" s="0" t="s">
        <v>14</v>
      </c>
      <c r="F37" s="2" t="n">
        <f aca="false">RATE(B37,C37,D37)</f>
        <v>0.0235762110745229</v>
      </c>
      <c r="G37" s="7" t="n">
        <f aca="false">(F37+1)^12-1</f>
        <v>0.322641687332864</v>
      </c>
      <c r="H37" s="0" t="s">
        <v>112</v>
      </c>
      <c r="I37" s="0" t="n">
        <v>21</v>
      </c>
      <c r="J37" s="8" t="n">
        <f aca="false">ABS(CUMPRINC(F37,B37,D37,1,I37,0))</f>
        <v>718246.713501365</v>
      </c>
      <c r="K37" s="9" t="n">
        <f aca="false">ABS(CUMIPMT(F37,B37,D37,1,I37,0))</f>
        <v>4088086.28649865</v>
      </c>
      <c r="L37" s="10" t="n">
        <f aca="false">SUM(D37,-J37)</f>
        <v>-718246.713501365</v>
      </c>
    </row>
    <row r="38" customFormat="false" ht="15.75" hidden="false" customHeight="true" outlineLevel="0" collapsed="false">
      <c r="A38" s="6" t="s">
        <v>113</v>
      </c>
      <c r="B38" s="0" t="n">
        <v>63</v>
      </c>
      <c r="C38" s="0" t="n">
        <v>-9183</v>
      </c>
      <c r="D38" s="6" t="s">
        <v>114</v>
      </c>
      <c r="E38" s="0" t="s">
        <v>14</v>
      </c>
      <c r="F38" s="2" t="n">
        <f aca="false">RATE(B38,C38,D38)</f>
        <v>0.0235446006274353</v>
      </c>
      <c r="G38" s="7" t="n">
        <f aca="false">(F38+1)^12-1</f>
        <v>0.322151615048039</v>
      </c>
      <c r="H38" s="0" t="s">
        <v>115</v>
      </c>
      <c r="I38" s="0" t="n">
        <v>23</v>
      </c>
      <c r="J38" s="8" t="n">
        <f aca="false">ABS(CUMPRINC(F38,B38,D38,1,I38,0))</f>
        <v>63726.8442002245</v>
      </c>
      <c r="K38" s="9" t="n">
        <f aca="false">ABS(CUMIPMT(F38,B38,D38,1,I38,0))</f>
        <v>147482.155799775</v>
      </c>
      <c r="L38" s="10" t="n">
        <f aca="false">SUM(D38,-J38)</f>
        <v>-63726.8442002245</v>
      </c>
    </row>
    <row r="39" customFormat="false" ht="15.75" hidden="false" customHeight="true" outlineLevel="0" collapsed="false">
      <c r="A39" s="6" t="s">
        <v>116</v>
      </c>
      <c r="B39" s="0" t="n">
        <v>86</v>
      </c>
      <c r="C39" s="0" t="n">
        <v>-80273</v>
      </c>
      <c r="D39" s="6" t="s">
        <v>117</v>
      </c>
      <c r="E39" s="0" t="s">
        <v>14</v>
      </c>
      <c r="F39" s="2" t="n">
        <f aca="false">RATE(B39,C39,D39)</f>
        <v>0.0235286486686887</v>
      </c>
      <c r="G39" s="7" t="n">
        <f aca="false">(F39+1)^12-1</f>
        <v>0.321904367196923</v>
      </c>
      <c r="H39" s="0" t="s">
        <v>118</v>
      </c>
      <c r="I39" s="0" t="n">
        <v>60</v>
      </c>
      <c r="J39" s="8" t="n">
        <f aca="false">ABS(CUMPRINC(F39,B39,D39,1,I39,0))</f>
        <v>1401971.5022392</v>
      </c>
      <c r="K39" s="9" t="n">
        <f aca="false">ABS(CUMIPMT(F39,B39,D39,1,I39,0))</f>
        <v>3414408.49776081</v>
      </c>
      <c r="L39" s="10" t="n">
        <f aca="false">SUM(D39,-J39)</f>
        <v>-1401971.5022392</v>
      </c>
    </row>
    <row r="40" customFormat="false" ht="15.75" hidden="false" customHeight="true" outlineLevel="0" collapsed="false">
      <c r="A40" s="6" t="s">
        <v>119</v>
      </c>
      <c r="B40" s="0" t="n">
        <v>64</v>
      </c>
      <c r="C40" s="0" t="n">
        <v>-21521</v>
      </c>
      <c r="D40" s="6" t="s">
        <v>120</v>
      </c>
      <c r="E40" s="0" t="s">
        <v>14</v>
      </c>
      <c r="F40" s="2" t="n">
        <f aca="false">RATE(B40,C40,D40)</f>
        <v>0.0234221178891446</v>
      </c>
      <c r="G40" s="7" t="n">
        <f aca="false">(F40+1)^12-1</f>
        <v>0.320254276604057</v>
      </c>
      <c r="H40" s="0" t="s">
        <v>121</v>
      </c>
      <c r="I40" s="0" t="n">
        <v>20</v>
      </c>
      <c r="J40" s="8" t="n">
        <f aca="false">ABS(CUMPRINC(F40,B40,D40,1,I40,0))</f>
        <v>122961.493360689</v>
      </c>
      <c r="K40" s="9" t="n">
        <f aca="false">ABS(CUMIPMT(F40,B40,D40,1,I40,0))</f>
        <v>307458.506639312</v>
      </c>
      <c r="L40" s="5" t="n">
        <f aca="false">SUM(D40,-J40)</f>
        <v>-122961.493360689</v>
      </c>
    </row>
    <row r="41" customFormat="false" ht="15.75" hidden="false" customHeight="true" outlineLevel="0" collapsed="false">
      <c r="A41" s="6" t="s">
        <v>122</v>
      </c>
      <c r="B41" s="0" t="n">
        <v>60</v>
      </c>
      <c r="C41" s="0" t="n">
        <v>-26363</v>
      </c>
      <c r="D41" s="6" t="s">
        <v>123</v>
      </c>
      <c r="E41" s="0" t="s">
        <v>14</v>
      </c>
      <c r="F41" s="2" t="n">
        <f aca="false">RATE(B41,C41,D41)</f>
        <v>0.0234203095226898</v>
      </c>
      <c r="G41" s="7" t="n">
        <f aca="false">(F41+1)^12-1</f>
        <v>0.320226282520662</v>
      </c>
      <c r="H41" s="0" t="s">
        <v>124</v>
      </c>
      <c r="I41" s="0" t="n">
        <v>43</v>
      </c>
      <c r="J41" s="8" t="n">
        <f aca="false">ABS(CUMPRINC(F41,B41,D41,1,I41,0))</f>
        <v>478775.914470403</v>
      </c>
      <c r="K41" s="9" t="n">
        <f aca="false">ABS(CUMIPMT(F41,B41,D41,1,I41,0))</f>
        <v>654833.085529596</v>
      </c>
      <c r="L41" s="10" t="n">
        <f aca="false">SUM(D41,-J41)</f>
        <v>-478775.914470403</v>
      </c>
    </row>
    <row r="42" customFormat="false" ht="15.75" hidden="false" customHeight="true" outlineLevel="0" collapsed="false">
      <c r="A42" s="6" t="s">
        <v>125</v>
      </c>
      <c r="B42" s="0" t="n">
        <v>86</v>
      </c>
      <c r="C42" s="0" t="n">
        <v>-276882</v>
      </c>
      <c r="D42" s="6" t="s">
        <v>126</v>
      </c>
      <c r="E42" s="0" t="s">
        <v>14</v>
      </c>
      <c r="F42" s="2" t="n">
        <f aca="false">RATE(B42,C42,D42)</f>
        <v>0.0233894786712989</v>
      </c>
      <c r="G42" s="7" t="n">
        <f aca="false">(F42+1)^12-1</f>
        <v>0.319749094919975</v>
      </c>
      <c r="H42" s="0" t="s">
        <v>127</v>
      </c>
      <c r="I42" s="0" t="n">
        <v>57</v>
      </c>
      <c r="J42" s="8" t="n">
        <f aca="false">ABS(CUMPRINC(F42,B42,D42,1,I42,0))</f>
        <v>4433730.52938374</v>
      </c>
      <c r="K42" s="9" t="n">
        <f aca="false">ABS(CUMIPMT(F42,B42,D42,1,I42,0))</f>
        <v>11348543.4706163</v>
      </c>
      <c r="L42" s="10" t="n">
        <f aca="false">SUM(D42,-J42)</f>
        <v>-4433730.52938374</v>
      </c>
    </row>
    <row r="43" customFormat="false" ht="15.75" hidden="false" customHeight="true" outlineLevel="0" collapsed="false">
      <c r="A43" s="6" t="s">
        <v>128</v>
      </c>
      <c r="B43" s="0" t="n">
        <v>24</v>
      </c>
      <c r="C43" s="0" t="n">
        <v>-13730</v>
      </c>
      <c r="D43" s="6" t="s">
        <v>129</v>
      </c>
      <c r="E43" s="0" t="s">
        <v>14</v>
      </c>
      <c r="F43" s="2" t="n">
        <f aca="false">RATE(B43,C43,D43)</f>
        <v>0.0233848432469654</v>
      </c>
      <c r="G43" s="7" t="n">
        <f aca="false">(F43+1)^12-1</f>
        <v>0.319677363348025</v>
      </c>
      <c r="H43" s="0" t="s">
        <v>130</v>
      </c>
      <c r="I43" s="0" t="n">
        <v>24</v>
      </c>
      <c r="J43" s="8" t="n">
        <f aca="false">ABS(CUMPRINC(F43,B43,D43,1,I43,0))</f>
        <v>250000</v>
      </c>
      <c r="K43" s="9" t="n">
        <f aca="false">ABS(CUMIPMT(F43,B43,D43,1,I43,0))</f>
        <v>79519.9999999999</v>
      </c>
      <c r="L43" s="10" t="n">
        <f aca="false">SUM(D43,-J43)</f>
        <v>-250000</v>
      </c>
    </row>
    <row r="44" customFormat="false" ht="15.75" hidden="false" customHeight="true" outlineLevel="0" collapsed="false">
      <c r="A44" s="6" t="s">
        <v>131</v>
      </c>
      <c r="B44" s="0" t="n">
        <v>86</v>
      </c>
      <c r="C44" s="0" t="n">
        <v>-35218</v>
      </c>
      <c r="D44" s="6" t="s">
        <v>132</v>
      </c>
      <c r="E44" s="0" t="s">
        <v>14</v>
      </c>
      <c r="F44" s="2" t="n">
        <f aca="false">RATE(B44,C44,D44)</f>
        <v>0.0233777415300777</v>
      </c>
      <c r="G44" s="7" t="n">
        <f aca="false">(F44+1)^12-1</f>
        <v>0.319567473692477</v>
      </c>
      <c r="H44" s="0" t="s">
        <v>133</v>
      </c>
      <c r="I44" s="0" t="n">
        <v>21</v>
      </c>
      <c r="J44" s="8" t="n">
        <f aca="false">ABS(CUMPRINC(F44,B44,D44,1,I44,0))</f>
        <v>128971.57378757</v>
      </c>
      <c r="K44" s="9" t="n">
        <f aca="false">ABS(CUMIPMT(F44,B44,D44,1,I44,0))</f>
        <v>610606.426212429</v>
      </c>
      <c r="L44" s="10" t="n">
        <f aca="false">SUM(D44,-J44)</f>
        <v>-128971.57378757</v>
      </c>
    </row>
    <row r="45" customFormat="false" ht="15.75" hidden="false" customHeight="true" outlineLevel="0" collapsed="false">
      <c r="A45" s="6" t="s">
        <v>134</v>
      </c>
      <c r="B45" s="0" t="n">
        <v>59</v>
      </c>
      <c r="C45" s="0" t="n">
        <v>-19436</v>
      </c>
      <c r="D45" s="6" t="s">
        <v>135</v>
      </c>
      <c r="E45" s="0" t="s">
        <v>14</v>
      </c>
      <c r="F45" s="2" t="n">
        <f aca="false">RATE(B45,C45,D45)</f>
        <v>0.0232184586041263</v>
      </c>
      <c r="G45" s="7" t="n">
        <f aca="false">(F45+1)^12-1</f>
        <v>0.317104984320505</v>
      </c>
      <c r="H45" s="0" t="s">
        <v>136</v>
      </c>
      <c r="I45" s="0" t="n">
        <v>59</v>
      </c>
      <c r="J45" s="8" t="n">
        <f aca="false">ABS(CUMPRINC(F45,B45,D45,1,I45,0))</f>
        <v>620999.999999998</v>
      </c>
      <c r="K45" s="9" t="n">
        <f aca="false">ABS(CUMIPMT(F45,B45,D45,1,I45,0))</f>
        <v>525724.000000001</v>
      </c>
      <c r="L45" s="10" t="n">
        <f aca="false">SUM(D45,-J45)</f>
        <v>-620999.999999998</v>
      </c>
    </row>
    <row r="46" customFormat="false" ht="15.75" hidden="false" customHeight="true" outlineLevel="0" collapsed="false">
      <c r="A46" s="6" t="s">
        <v>137</v>
      </c>
      <c r="B46" s="0" t="n">
        <v>84</v>
      </c>
      <c r="C46" s="0" t="n">
        <v>-104470</v>
      </c>
      <c r="D46" s="6" t="s">
        <v>138</v>
      </c>
      <c r="E46" s="0" t="s">
        <v>14</v>
      </c>
      <c r="F46" s="2" t="n">
        <f aca="false">RATE(B46,C46,D46)</f>
        <v>0.0230695905047927</v>
      </c>
      <c r="G46" s="7" t="n">
        <f aca="false">(F46+1)^12-1</f>
        <v>0.314807315526422</v>
      </c>
      <c r="H46" s="0" t="s">
        <v>139</v>
      </c>
      <c r="I46" s="0" t="n">
        <v>21</v>
      </c>
      <c r="J46" s="8" t="n">
        <f aca="false">ABS(CUMPRINC(F46,B46,D46,1,I46,0))</f>
        <v>409601.640392472</v>
      </c>
      <c r="K46" s="9" t="n">
        <f aca="false">ABS(CUMIPMT(F46,B46,D46,1,I46,0))</f>
        <v>1784268.3596396</v>
      </c>
      <c r="L46" s="10" t="n">
        <f aca="false">SUM(D46,-J46)</f>
        <v>-409601.640392472</v>
      </c>
    </row>
    <row r="47" customFormat="false" ht="15.75" hidden="false" customHeight="true" outlineLevel="0" collapsed="false">
      <c r="A47" s="6" t="s">
        <v>140</v>
      </c>
      <c r="B47" s="0" t="n">
        <v>47</v>
      </c>
      <c r="C47" s="0" t="n">
        <v>-56050</v>
      </c>
      <c r="D47" s="6" t="s">
        <v>94</v>
      </c>
      <c r="E47" s="0" t="s">
        <v>14</v>
      </c>
      <c r="F47" s="2" t="n">
        <f aca="false">RATE(B47,C47,D47)</f>
        <v>0.0230006132708917</v>
      </c>
      <c r="G47" s="7" t="n">
        <f aca="false">(F47+1)^12-1</f>
        <v>0.313743949165395</v>
      </c>
      <c r="H47" s="0" t="s">
        <v>141</v>
      </c>
      <c r="I47" s="0" t="n">
        <v>47</v>
      </c>
      <c r="J47" s="8" t="n">
        <f aca="false">ABS(CUMPRINC(F47,B47,D47,1,I47,0))</f>
        <v>1600000</v>
      </c>
      <c r="K47" s="9" t="n">
        <f aca="false">ABS(CUMIPMT(F47,B47,D47,1,I47,0))</f>
        <v>1034350</v>
      </c>
      <c r="L47" s="10" t="n">
        <f aca="false">SUM(D47,-J47)</f>
        <v>-1600000</v>
      </c>
    </row>
    <row r="48" customFormat="false" ht="15.75" hidden="false" customHeight="true" outlineLevel="0" collapsed="false">
      <c r="A48" s="6" t="s">
        <v>142</v>
      </c>
      <c r="B48" s="0" t="n">
        <v>36</v>
      </c>
      <c r="C48" s="0" t="n">
        <v>-25067</v>
      </c>
      <c r="D48" s="6" t="s">
        <v>143</v>
      </c>
      <c r="E48" s="0" t="s">
        <v>14</v>
      </c>
      <c r="F48" s="2" t="n">
        <f aca="false">RATE(B48,C48,D48)</f>
        <v>0.0229994117950399</v>
      </c>
      <c r="G48" s="7" t="n">
        <f aca="false">(F48+1)^12-1</f>
        <v>0.31372543396905</v>
      </c>
      <c r="H48" s="0" t="s">
        <v>144</v>
      </c>
      <c r="I48" s="0" t="n">
        <v>21</v>
      </c>
      <c r="J48" s="8" t="n">
        <f aca="false">ABS(CUMPRINC(F48,B48,D48,1,I48,0))</f>
        <v>294218.996615589</v>
      </c>
      <c r="K48" s="9" t="n">
        <f aca="false">ABS(CUMIPMT(F48,B48,D48,1,I48,0))</f>
        <v>232188.003384412</v>
      </c>
      <c r="L48" s="10" t="n">
        <f aca="false">SUM(D48,-J48)</f>
        <v>-294218.996615589</v>
      </c>
    </row>
    <row r="49" customFormat="false" ht="15.75" hidden="false" customHeight="true" outlineLevel="0" collapsed="false">
      <c r="A49" s="6" t="s">
        <v>145</v>
      </c>
      <c r="B49" s="0" t="n">
        <v>90</v>
      </c>
      <c r="C49" s="0" t="n">
        <v>-168507</v>
      </c>
      <c r="D49" s="6" t="s">
        <v>146</v>
      </c>
      <c r="E49" s="0" t="s">
        <v>14</v>
      </c>
      <c r="F49" s="2" t="n">
        <f aca="false">RATE(B49,C49,D49)</f>
        <v>0.0229285127808001</v>
      </c>
      <c r="G49" s="7" t="n">
        <f aca="false">(F49+1)^12-1</f>
        <v>0.312633276826622</v>
      </c>
      <c r="H49" s="0" t="s">
        <v>147</v>
      </c>
      <c r="I49" s="0" t="n">
        <v>74</v>
      </c>
      <c r="J49" s="8" t="n">
        <f aca="false">ABS(CUMPRINC(F49,B49,D49,1,I49,0))</f>
        <v>4158132.46484883</v>
      </c>
      <c r="K49" s="9" t="n">
        <f aca="false">ABS(CUMIPMT(F49,B49,D49,1,I49,0))</f>
        <v>8311385.53515119</v>
      </c>
      <c r="L49" s="5" t="n">
        <f aca="false">SUM(D49,-J49)</f>
        <v>-4158132.46484883</v>
      </c>
    </row>
    <row r="50" customFormat="false" ht="15.75" hidden="false" customHeight="true" outlineLevel="0" collapsed="false">
      <c r="A50" s="6" t="s">
        <v>148</v>
      </c>
      <c r="B50" s="0" t="n">
        <v>62</v>
      </c>
      <c r="C50" s="0" t="n">
        <v>-77735</v>
      </c>
      <c r="D50" s="6" t="s">
        <v>149</v>
      </c>
      <c r="E50" s="0" t="s">
        <v>14</v>
      </c>
      <c r="F50" s="2" t="n">
        <f aca="false">RATE(B50,C50,D50)</f>
        <v>0.0227473736594751</v>
      </c>
      <c r="G50" s="7" t="n">
        <f aca="false">(F50+1)^12-1</f>
        <v>0.309846714906389</v>
      </c>
      <c r="H50" s="0" t="s">
        <v>150</v>
      </c>
      <c r="I50" s="0" t="n">
        <v>62</v>
      </c>
      <c r="J50" s="8" t="n">
        <f aca="false">ABS(CUMPRINC(F50,B50,D50,1,I50,0))</f>
        <v>2569999.99999999</v>
      </c>
      <c r="K50" s="9" t="n">
        <f aca="false">ABS(CUMIPMT(F50,B50,D50,1,I50,0))</f>
        <v>2249570.00000001</v>
      </c>
      <c r="L50" s="10" t="n">
        <f aca="false">SUM(D50,-J50)</f>
        <v>-2569999.99999999</v>
      </c>
    </row>
    <row r="51" customFormat="false" ht="15.75" hidden="false" customHeight="true" outlineLevel="0" collapsed="false">
      <c r="A51" s="6" t="s">
        <v>151</v>
      </c>
      <c r="B51" s="0" t="n">
        <v>47</v>
      </c>
      <c r="C51" s="0" t="n">
        <v>-52228</v>
      </c>
      <c r="D51" s="6" t="s">
        <v>17</v>
      </c>
      <c r="E51" s="0" t="s">
        <v>14</v>
      </c>
      <c r="F51" s="2" t="n">
        <f aca="false">RATE(B51,C51,D51)</f>
        <v>0.0226880666296172</v>
      </c>
      <c r="G51" s="7" t="n">
        <f aca="false">(F51+1)^12-1</f>
        <v>0.308935541540418</v>
      </c>
      <c r="H51" s="0" t="s">
        <v>152</v>
      </c>
      <c r="I51" s="0" t="n">
        <v>47</v>
      </c>
      <c r="J51" s="8" t="n">
        <f aca="false">ABS(CUMPRINC(F51,B51,D51,1,I51,0))</f>
        <v>1500000</v>
      </c>
      <c r="K51" s="9" t="n">
        <f aca="false">ABS(CUMIPMT(F51,B51,D51,1,I51,0))</f>
        <v>954716</v>
      </c>
      <c r="L51" s="10" t="n">
        <f aca="false">SUM(D51,-J51)</f>
        <v>-1500000</v>
      </c>
    </row>
    <row r="52" customFormat="false" ht="15.75" hidden="false" customHeight="true" outlineLevel="0" collapsed="false">
      <c r="A52" s="6" t="s">
        <v>153</v>
      </c>
      <c r="B52" s="0" t="n">
        <v>88</v>
      </c>
      <c r="C52" s="0" t="n">
        <v>-55786</v>
      </c>
      <c r="D52" s="6" t="s">
        <v>154</v>
      </c>
      <c r="E52" s="0" t="s">
        <v>14</v>
      </c>
      <c r="F52" s="2" t="n">
        <f aca="false">RATE(B52,C52,D52)</f>
        <v>0.0226642566626745</v>
      </c>
      <c r="G52" s="7" t="n">
        <f aca="false">(F52+1)^12-1</f>
        <v>0.308569896657567</v>
      </c>
      <c r="H52" s="0" t="s">
        <v>155</v>
      </c>
      <c r="I52" s="0" t="n">
        <v>35</v>
      </c>
      <c r="J52" s="8" t="n">
        <f aca="false">ABS(CUMPRINC(F52,B52,D52,1,I52,0))</f>
        <v>407955.60447591</v>
      </c>
      <c r="K52" s="9" t="n">
        <f aca="false">ABS(CUMIPMT(F52,B52,D52,1,I52,0))</f>
        <v>1544554.39552409</v>
      </c>
      <c r="L52" s="10" t="n">
        <f aca="false">SUM(D52,-J52)</f>
        <v>-407955.60447591</v>
      </c>
    </row>
    <row r="53" customFormat="false" ht="15.75" hidden="false" customHeight="true" outlineLevel="0" collapsed="false">
      <c r="A53" s="6" t="s">
        <v>156</v>
      </c>
      <c r="B53" s="0" t="n">
        <v>88</v>
      </c>
      <c r="C53" s="0" t="n">
        <v>-55111</v>
      </c>
      <c r="D53" s="6" t="s">
        <v>157</v>
      </c>
      <c r="E53" s="0" t="s">
        <v>14</v>
      </c>
      <c r="F53" s="2" t="n">
        <f aca="false">RATE(B53,C53,D53)</f>
        <v>0.0225579682737338</v>
      </c>
      <c r="G53" s="7" t="n">
        <f aca="false">(F53+1)^12-1</f>
        <v>0.306938788808687</v>
      </c>
      <c r="H53" s="0" t="s">
        <v>158</v>
      </c>
      <c r="I53" s="0" t="n">
        <v>54</v>
      </c>
      <c r="J53" s="8" t="n">
        <f aca="false">ABS(CUMPRINC(F53,B53,D53,1,I53,0))</f>
        <v>801239.015241046</v>
      </c>
      <c r="K53" s="9" t="n">
        <f aca="false">ABS(CUMIPMT(F53,B53,D53,1,I53,0))</f>
        <v>2174754.98475895</v>
      </c>
      <c r="L53" s="10" t="n">
        <f aca="false">SUM(D53,-J53)</f>
        <v>-801239.015241046</v>
      </c>
    </row>
    <row r="54" customFormat="false" ht="15.75" hidden="false" customHeight="true" outlineLevel="0" collapsed="false">
      <c r="A54" s="6" t="s">
        <v>159</v>
      </c>
      <c r="B54" s="0" t="n">
        <v>36</v>
      </c>
      <c r="C54" s="0" t="n">
        <v>-25212</v>
      </c>
      <c r="D54" s="6" t="s">
        <v>160</v>
      </c>
      <c r="E54" s="0" t="s">
        <v>14</v>
      </c>
      <c r="F54" s="2" t="n">
        <f aca="false">RATE(B54,C54,D54)</f>
        <v>0.0225009769573544</v>
      </c>
      <c r="G54" s="7" t="n">
        <f aca="false">(F54+1)^12-1</f>
        <v>0.306064964500942</v>
      </c>
      <c r="H54" s="0" t="s">
        <v>161</v>
      </c>
      <c r="I54" s="0" t="n">
        <v>24</v>
      </c>
      <c r="J54" s="8" t="n">
        <f aca="false">ABS(CUMPRINC(F54,B54,D54,1,I54,0))</f>
        <v>354974.160669536</v>
      </c>
      <c r="K54" s="9" t="n">
        <f aca="false">ABS(CUMIPMT(F54,B54,D54,1,I54,0))</f>
        <v>250113.839330464</v>
      </c>
      <c r="L54" s="10" t="n">
        <f aca="false">SUM(D54,-J54)</f>
        <v>-354974.160669536</v>
      </c>
    </row>
    <row r="55" customFormat="false" ht="15.75" hidden="false" customHeight="true" outlineLevel="0" collapsed="false">
      <c r="A55" s="6" t="s">
        <v>162</v>
      </c>
      <c r="B55" s="0" t="n">
        <v>36</v>
      </c>
      <c r="C55" s="0" t="n">
        <v>-84100</v>
      </c>
      <c r="D55" s="6" t="s">
        <v>163</v>
      </c>
      <c r="E55" s="0" t="s">
        <v>14</v>
      </c>
      <c r="F55" s="2" t="n">
        <f aca="false">RATE(B55,C55,D55)</f>
        <v>0.0225000428870574</v>
      </c>
      <c r="G55" s="7" t="n">
        <f aca="false">(F55+1)^12-1</f>
        <v>0.306050647248787</v>
      </c>
      <c r="H55" s="0" t="s">
        <v>164</v>
      </c>
      <c r="I55" s="0" t="n">
        <v>32</v>
      </c>
      <c r="J55" s="8" t="n">
        <f aca="false">ABS(CUMPRINC(F55,B55,D55,1,I55,0))</f>
        <v>1741703.38125732</v>
      </c>
      <c r="K55" s="9" t="n">
        <f aca="false">ABS(CUMIPMT(F55,B55,D55,1,I55,0))</f>
        <v>949496.618742677</v>
      </c>
      <c r="L55" s="10" t="n">
        <f aca="false">SUM(D55,-J55)</f>
        <v>-1741703.38125732</v>
      </c>
    </row>
    <row r="56" customFormat="false" ht="15.75" hidden="false" customHeight="true" outlineLevel="0" collapsed="false">
      <c r="A56" s="6" t="s">
        <v>165</v>
      </c>
      <c r="B56" s="0" t="n">
        <v>36</v>
      </c>
      <c r="C56" s="0" t="n">
        <v>-13856</v>
      </c>
      <c r="D56" s="6" t="s">
        <v>166</v>
      </c>
      <c r="E56" s="0" t="s">
        <v>14</v>
      </c>
      <c r="F56" s="2" t="n">
        <f aca="false">RATE(B56,C56,D56)</f>
        <v>0.022498708784579</v>
      </c>
      <c r="G56" s="7" t="n">
        <f aca="false">(F56+1)^12-1</f>
        <v>0.306030198628791</v>
      </c>
      <c r="H56" s="0" t="s">
        <v>167</v>
      </c>
      <c r="I56" s="0" t="n">
        <v>36</v>
      </c>
      <c r="J56" s="8" t="n">
        <f aca="false">ABS(CUMPRINC(F56,B56,D56,1,I56,0))</f>
        <v>339405</v>
      </c>
      <c r="K56" s="9" t="n">
        <f aca="false">ABS(CUMIPMT(F56,B56,D56,1,I56,0))</f>
        <v>159411</v>
      </c>
      <c r="L56" s="10" t="n">
        <f aca="false">SUM(D56,-J56)</f>
        <v>-339405</v>
      </c>
    </row>
    <row r="57" customFormat="false" ht="15.75" hidden="false" customHeight="true" outlineLevel="0" collapsed="false">
      <c r="A57" s="6" t="s">
        <v>168</v>
      </c>
      <c r="B57" s="0" t="n">
        <v>36</v>
      </c>
      <c r="C57" s="0" t="n">
        <v>-1254</v>
      </c>
      <c r="D57" s="6" t="s">
        <v>169</v>
      </c>
      <c r="E57" s="0" t="s">
        <v>14</v>
      </c>
      <c r="F57" s="2" t="n">
        <f aca="false">RATE(B57,C57,D57)</f>
        <v>0.022492384463117</v>
      </c>
      <c r="G57" s="7" t="n">
        <f aca="false">(F57+1)^12-1</f>
        <v>0.305933265806094</v>
      </c>
      <c r="H57" s="0" t="s">
        <v>170</v>
      </c>
      <c r="I57" s="0" t="n">
        <v>36</v>
      </c>
      <c r="J57" s="8" t="n">
        <f aca="false">ABS(CUMPRINC(F57,B57,D57,1,I57,0))</f>
        <v>30720</v>
      </c>
      <c r="K57" s="9" t="n">
        <f aca="false">ABS(CUMIPMT(F57,B57,D57,1,I57,0))</f>
        <v>14423.9999999998</v>
      </c>
      <c r="L57" s="10" t="n">
        <f aca="false">SUM(D57,-J57)</f>
        <v>-30720</v>
      </c>
    </row>
    <row r="58" customFormat="false" ht="15.75" hidden="false" customHeight="true" outlineLevel="0" collapsed="false">
      <c r="A58" s="6" t="s">
        <v>171</v>
      </c>
      <c r="B58" s="0" t="n">
        <v>36</v>
      </c>
      <c r="C58" s="0" t="n">
        <v>-4897</v>
      </c>
      <c r="D58" s="6" t="s">
        <v>172</v>
      </c>
      <c r="E58" s="0" t="s">
        <v>14</v>
      </c>
      <c r="F58" s="2" t="n">
        <f aca="false">RATE(B58,C58,D58)</f>
        <v>0.0224737743908328</v>
      </c>
      <c r="G58" s="7" t="n">
        <f aca="false">(F58+1)^12-1</f>
        <v>0.305648067636005</v>
      </c>
      <c r="H58" s="0" t="s">
        <v>173</v>
      </c>
      <c r="I58" s="0" t="n">
        <v>35</v>
      </c>
      <c r="J58" s="8" t="n">
        <f aca="false">ABS(CUMPRINC(F58,B58,D58,1,I58,0))</f>
        <v>115210.635106101</v>
      </c>
      <c r="K58" s="9" t="n">
        <f aca="false">ABS(CUMIPMT(F58,B58,D58,1,I58,0))</f>
        <v>56184.3648938992</v>
      </c>
      <c r="L58" s="10" t="n">
        <f aca="false">SUM(D58,-J58)</f>
        <v>-115210.635106101</v>
      </c>
    </row>
    <row r="59" customFormat="false" ht="15.75" hidden="false" customHeight="true" outlineLevel="0" collapsed="false">
      <c r="A59" s="6" t="s">
        <v>174</v>
      </c>
      <c r="B59" s="0" t="n">
        <v>59</v>
      </c>
      <c r="C59" s="0" t="n">
        <v>-76735</v>
      </c>
      <c r="D59" s="6" t="s">
        <v>175</v>
      </c>
      <c r="E59" s="0" t="s">
        <v>14</v>
      </c>
      <c r="F59" s="2" t="n">
        <f aca="false">RATE(B59,C59,D59)</f>
        <v>0.0223757620668127</v>
      </c>
      <c r="G59" s="7" t="n">
        <f aca="false">(F59+1)^12-1</f>
        <v>0.304146976949595</v>
      </c>
      <c r="H59" s="0" t="s">
        <v>176</v>
      </c>
      <c r="I59" s="0" t="n">
        <v>59</v>
      </c>
      <c r="J59" s="8" t="n">
        <f aca="false">ABS(CUMPRINC(F59,B59,D59,1,I59,0))</f>
        <v>2500000.00000001</v>
      </c>
      <c r="K59" s="9" t="n">
        <f aca="false">ABS(CUMIPMT(F59,B59,D59,1,I59,0))</f>
        <v>2027365</v>
      </c>
      <c r="L59" s="10" t="n">
        <f aca="false">SUM(D59,-J59)</f>
        <v>-2500000.00000001</v>
      </c>
    </row>
    <row r="60" customFormat="false" ht="15.75" hidden="false" customHeight="true" outlineLevel="0" collapsed="false">
      <c r="A60" s="6" t="s">
        <v>177</v>
      </c>
      <c r="B60" s="0" t="n">
        <v>38</v>
      </c>
      <c r="C60" s="0" t="n">
        <v>-30917</v>
      </c>
      <c r="D60" s="6" t="s">
        <v>178</v>
      </c>
      <c r="E60" s="0" t="s">
        <v>14</v>
      </c>
      <c r="F60" s="2" t="n">
        <f aca="false">RATE(B60,C60,D60)</f>
        <v>0.0223603695057561</v>
      </c>
      <c r="G60" s="7" t="n">
        <f aca="false">(F60+1)^12-1</f>
        <v>0.303911378643783</v>
      </c>
      <c r="H60" s="0" t="s">
        <v>179</v>
      </c>
      <c r="I60" s="0" t="n">
        <v>21</v>
      </c>
      <c r="J60" s="8" t="n">
        <f aca="false">ABS(CUMPRINC(F60,B60,D60,1,I60,0))</f>
        <v>352688.396102258</v>
      </c>
      <c r="K60" s="9" t="n">
        <f aca="false">ABS(CUMIPMT(F60,B60,D60,1,I60,0))</f>
        <v>296568.603897743</v>
      </c>
      <c r="L60" s="10" t="n">
        <f aca="false">SUM(D60,-J60)</f>
        <v>-352688.396102258</v>
      </c>
    </row>
    <row r="61" customFormat="false" ht="15.75" hidden="false" customHeight="true" outlineLevel="0" collapsed="false">
      <c r="A61" s="6" t="s">
        <v>180</v>
      </c>
      <c r="B61" s="0" t="n">
        <v>86</v>
      </c>
      <c r="C61" s="0" t="n">
        <v>-29380</v>
      </c>
      <c r="D61" s="6" t="s">
        <v>181</v>
      </c>
      <c r="E61" s="0" t="s">
        <v>14</v>
      </c>
      <c r="F61" s="2" t="n">
        <f aca="false">RATE(B61,C61,D61)</f>
        <v>0.0223034314136839</v>
      </c>
      <c r="G61" s="7" t="n">
        <f aca="false">(F61+1)^12-1</f>
        <v>0.303040224110707</v>
      </c>
      <c r="H61" s="0" t="s">
        <v>182</v>
      </c>
      <c r="I61" s="0" t="n">
        <v>74</v>
      </c>
      <c r="J61" s="8" t="n">
        <f aca="false">ABS(CUMPRINC(F61,B61,D61,1,I61,0))</f>
        <v>813319.700169638</v>
      </c>
      <c r="K61" s="9" t="n">
        <f aca="false">ABS(CUMIPMT(F61,B61,D61,1,I61,0))</f>
        <v>1360800.29983036</v>
      </c>
      <c r="L61" s="10" t="n">
        <f aca="false">SUM(D61,-J61)</f>
        <v>-813319.700169638</v>
      </c>
    </row>
    <row r="62" customFormat="false" ht="15.75" hidden="false" customHeight="true" outlineLevel="0" collapsed="false">
      <c r="A62" s="6" t="s">
        <v>183</v>
      </c>
      <c r="B62" s="0" t="n">
        <v>88</v>
      </c>
      <c r="C62" s="0" t="n">
        <v>-104855</v>
      </c>
      <c r="D62" s="6" t="s">
        <v>184</v>
      </c>
      <c r="E62" s="0" t="s">
        <v>14</v>
      </c>
      <c r="F62" s="2" t="n">
        <f aca="false">RATE(B62,C62,D62)</f>
        <v>0.022283162388967</v>
      </c>
      <c r="G62" s="7" t="n">
        <f aca="false">(F62+1)^12-1</f>
        <v>0.302730236209313</v>
      </c>
      <c r="H62" s="0" t="s">
        <v>185</v>
      </c>
      <c r="I62" s="0" t="n">
        <v>35</v>
      </c>
      <c r="J62" s="8" t="n">
        <f aca="false">ABS(CUMPRINC(F62,B62,D62,1,I62,0))</f>
        <v>786694.750968892</v>
      </c>
      <c r="K62" s="9" t="n">
        <f aca="false">ABS(CUMIPMT(F62,B62,D62,1,I62,0))</f>
        <v>2883230.24903111</v>
      </c>
      <c r="L62" s="10" t="n">
        <f aca="false">SUM(D62,-J62)</f>
        <v>-786694.750968892</v>
      </c>
    </row>
    <row r="63" customFormat="false" ht="15.75" hidden="false" customHeight="true" outlineLevel="0" collapsed="false">
      <c r="A63" s="6" t="s">
        <v>186</v>
      </c>
      <c r="B63" s="0" t="n">
        <v>60</v>
      </c>
      <c r="C63" s="0" t="n">
        <v>-6426</v>
      </c>
      <c r="D63" s="6" t="s">
        <v>187</v>
      </c>
      <c r="E63" s="0" t="s">
        <v>14</v>
      </c>
      <c r="F63" s="2" t="n">
        <f aca="false">RATE(B63,C63,D63)</f>
        <v>0.0222594361397724</v>
      </c>
      <c r="G63" s="7" t="n">
        <f aca="false">(F63+1)^12-1</f>
        <v>0.302367460514978</v>
      </c>
      <c r="H63" s="0" t="s">
        <v>188</v>
      </c>
      <c r="I63" s="0" t="n">
        <v>59</v>
      </c>
      <c r="J63" s="8" t="n">
        <f aca="false">ABS(CUMPRINC(F63,B63,D63,1,I63,0))</f>
        <v>205352.924496246</v>
      </c>
      <c r="K63" s="9" t="n">
        <f aca="false">ABS(CUMIPMT(F63,B63,D63,1,I63,0))</f>
        <v>173781.075503753</v>
      </c>
      <c r="L63" s="10" t="n">
        <f aca="false">SUM(D63,-J63)</f>
        <v>-205352.924496246</v>
      </c>
    </row>
    <row r="64" customFormat="false" ht="15.75" hidden="false" customHeight="true" outlineLevel="0" collapsed="false">
      <c r="A64" s="6" t="s">
        <v>189</v>
      </c>
      <c r="B64" s="0" t="n">
        <v>84</v>
      </c>
      <c r="C64" s="0" t="n">
        <v>-18463</v>
      </c>
      <c r="D64" s="6" t="s">
        <v>190</v>
      </c>
      <c r="E64" s="0" t="s">
        <v>14</v>
      </c>
      <c r="F64" s="2" t="n">
        <f aca="false">RATE(B64,C64,D64)</f>
        <v>0.0222078956644206</v>
      </c>
      <c r="G64" s="7" t="n">
        <f aca="false">(F64+1)^12-1</f>
        <v>0.301579722783209</v>
      </c>
      <c r="H64" s="0" t="s">
        <v>191</v>
      </c>
      <c r="I64" s="0" t="n">
        <v>72</v>
      </c>
      <c r="J64" s="8" t="n">
        <f aca="false">ABS(CUMPRINC(F64,B64,D64,1,I64,0))</f>
        <v>507368.979763239</v>
      </c>
      <c r="K64" s="9" t="n">
        <f aca="false">ABS(CUMIPMT(F64,B64,D64,1,I64,0))</f>
        <v>821967.02023676</v>
      </c>
      <c r="L64" s="10" t="n">
        <f aca="false">SUM(D64,-J64)</f>
        <v>-507368.979763239</v>
      </c>
    </row>
    <row r="65" customFormat="false" ht="15.75" hidden="false" customHeight="true" outlineLevel="0" collapsed="false">
      <c r="A65" s="6" t="s">
        <v>192</v>
      </c>
      <c r="B65" s="0" t="n">
        <v>84</v>
      </c>
      <c r="C65" s="0" t="n">
        <v>-13627</v>
      </c>
      <c r="D65" s="6" t="s">
        <v>193</v>
      </c>
      <c r="E65" s="0" t="s">
        <v>14</v>
      </c>
      <c r="F65" s="2" t="n">
        <f aca="false">RATE(B65,C65,D65)</f>
        <v>0.0219899733880659</v>
      </c>
      <c r="G65" s="7" t="n">
        <f aca="false">(F65+1)^12-1</f>
        <v>0.298253852899762</v>
      </c>
      <c r="H65" s="0" t="s">
        <v>194</v>
      </c>
      <c r="I65" s="0" t="n">
        <v>57</v>
      </c>
      <c r="J65" s="8" t="n">
        <f aca="false">ABS(CUMPRINC(F65,B65,D65,1,I65,0))</f>
        <v>244750.723034087</v>
      </c>
      <c r="K65" s="9" t="n">
        <f aca="false">ABS(CUMIPMT(F65,B65,D65,1,I65,0))</f>
        <v>531988.276965914</v>
      </c>
      <c r="L65" s="10" t="n">
        <f aca="false">SUM(D65,-J65)</f>
        <v>-244750.723034087</v>
      </c>
    </row>
    <row r="66" customFormat="false" ht="15.75" hidden="false" customHeight="true" outlineLevel="0" collapsed="false">
      <c r="A66" s="6" t="s">
        <v>195</v>
      </c>
      <c r="B66" s="0" t="n">
        <v>90</v>
      </c>
      <c r="C66" s="0" t="n">
        <v>-14952</v>
      </c>
      <c r="D66" s="6" t="s">
        <v>196</v>
      </c>
      <c r="E66" s="0" t="s">
        <v>14</v>
      </c>
      <c r="F66" s="2" t="n">
        <f aca="false">RATE(B66,C66,D66)</f>
        <v>0.021893351384792</v>
      </c>
      <c r="G66" s="7" t="n">
        <f aca="false">(F66+1)^12-1</f>
        <v>0.296781728693582</v>
      </c>
      <c r="H66" s="0" t="s">
        <v>197</v>
      </c>
      <c r="I66" s="0" t="n">
        <v>59</v>
      </c>
      <c r="J66" s="8" t="n">
        <f aca="false">ABS(CUMPRINC(F66,B66,D66,1,I66,0))</f>
        <v>251741.96486019</v>
      </c>
      <c r="K66" s="9" t="n">
        <f aca="false">ABS(CUMIPMT(F66,B66,D66,1,I66,0))</f>
        <v>630426.035139813</v>
      </c>
      <c r="L66" s="10" t="n">
        <f aca="false">SUM(D66,-J66)</f>
        <v>-251741.96486019</v>
      </c>
    </row>
    <row r="67" customFormat="false" ht="15.75" hidden="false" customHeight="true" outlineLevel="0" collapsed="false">
      <c r="A67" s="6" t="s">
        <v>198</v>
      </c>
      <c r="B67" s="0" t="n">
        <v>62</v>
      </c>
      <c r="C67" s="0" t="n">
        <v>-23603</v>
      </c>
      <c r="D67" s="6" t="s">
        <v>199</v>
      </c>
      <c r="E67" s="0" t="s">
        <v>14</v>
      </c>
      <c r="F67" s="2" t="n">
        <f aca="false">RATE(B67,C67,D67)</f>
        <v>0.0218633614437283</v>
      </c>
      <c r="G67" s="7" t="n">
        <f aca="false">(F67+1)^12-1</f>
        <v>0.296325115907008</v>
      </c>
      <c r="H67" s="0" t="s">
        <v>200</v>
      </c>
      <c r="I67" s="0" t="n">
        <v>16</v>
      </c>
      <c r="J67" s="8" t="n">
        <f aca="false">ABS(CUMPRINC(F67,B67,D67,1,I67,0))</f>
        <v>116770.821192915</v>
      </c>
      <c r="K67" s="9" t="n">
        <f aca="false">ABS(CUMIPMT(F67,B67,D67,1,I67,0))</f>
        <v>260877.178807086</v>
      </c>
      <c r="L67" s="10" t="n">
        <f aca="false">SUM(D67,-J67)</f>
        <v>-116770.821192915</v>
      </c>
    </row>
    <row r="68" customFormat="false" ht="15.75" hidden="false" customHeight="true" outlineLevel="0" collapsed="false">
      <c r="A68" s="6" t="s">
        <v>201</v>
      </c>
      <c r="B68" s="0" t="n">
        <v>29</v>
      </c>
      <c r="C68" s="0" t="n">
        <v>-24376</v>
      </c>
      <c r="D68" s="6" t="s">
        <v>193</v>
      </c>
      <c r="E68" s="0" t="s">
        <v>14</v>
      </c>
      <c r="F68" s="2" t="n">
        <f aca="false">RATE(B68,C68,D68)</f>
        <v>0.0217852033292148</v>
      </c>
      <c r="G68" s="7" t="n">
        <f aca="false">(F68+1)^12-1</f>
        <v>0.29513580955088</v>
      </c>
      <c r="H68" s="0" t="s">
        <v>202</v>
      </c>
      <c r="I68" s="0" t="n">
        <v>29</v>
      </c>
      <c r="J68" s="8" t="n">
        <f aca="false">ABS(CUMPRINC(F68,B68,D68,1,I68,0))</f>
        <v>520000</v>
      </c>
      <c r="K68" s="9" t="n">
        <f aca="false">ABS(CUMIPMT(F68,B68,D68,1,I68,0))</f>
        <v>186904.000000004</v>
      </c>
      <c r="L68" s="10" t="n">
        <f aca="false">SUM(D68,-J68)</f>
        <v>-520000</v>
      </c>
    </row>
    <row r="69" customFormat="false" ht="15.75" hidden="false" customHeight="true" outlineLevel="0" collapsed="false">
      <c r="A69" s="6" t="s">
        <v>203</v>
      </c>
      <c r="B69" s="0" t="n">
        <v>93</v>
      </c>
      <c r="C69" s="0" t="n">
        <v>-34608</v>
      </c>
      <c r="D69" s="6" t="s">
        <v>204</v>
      </c>
      <c r="E69" s="0" t="s">
        <v>14</v>
      </c>
      <c r="F69" s="2" t="n">
        <f aca="false">RATE(B69,C69,D69)</f>
        <v>0.0217469827029012</v>
      </c>
      <c r="G69" s="7" t="n">
        <f aca="false">(F69+1)^12-1</f>
        <v>0.294554583058104</v>
      </c>
      <c r="H69" s="0" t="s">
        <v>205</v>
      </c>
      <c r="I69" s="0" t="n">
        <v>28</v>
      </c>
      <c r="J69" s="8" t="n">
        <f aca="false">ABS(CUMPRINC(F69,B69,D69,1,I69,0))</f>
        <v>177858.809961628</v>
      </c>
      <c r="K69" s="9" t="n">
        <f aca="false">ABS(CUMIPMT(F69,B69,D69,1,I69,0))</f>
        <v>791165.190038873</v>
      </c>
      <c r="L69" s="10" t="n">
        <f aca="false">SUM(D69,-J69)</f>
        <v>-177858.809961628</v>
      </c>
    </row>
    <row r="70" customFormat="false" ht="15.75" hidden="false" customHeight="true" outlineLevel="0" collapsed="false">
      <c r="A70" s="6" t="s">
        <v>206</v>
      </c>
      <c r="B70" s="0" t="n">
        <v>36</v>
      </c>
      <c r="C70" s="0" t="n">
        <v>-96742</v>
      </c>
      <c r="D70" s="6" t="s">
        <v>207</v>
      </c>
      <c r="E70" s="0" t="s">
        <v>14</v>
      </c>
      <c r="F70" s="2" t="n">
        <f aca="false">RATE(B70,C70,D70)</f>
        <v>0.0216956759277911</v>
      </c>
      <c r="G70" s="7" t="n">
        <f aca="false">(F70+1)^12-1</f>
        <v>0.293774729557043</v>
      </c>
      <c r="H70" s="0" t="s">
        <v>208</v>
      </c>
      <c r="I70" s="0" t="n">
        <v>24</v>
      </c>
      <c r="J70" s="8" t="n">
        <f aca="false">ABS(CUMPRINC(F70,B70,D70,1,I70,0))</f>
        <v>1387493.90205788</v>
      </c>
      <c r="K70" s="9" t="n">
        <f aca="false">ABS(CUMIPMT(F70,B70,D70,1,I70,0))</f>
        <v>934314.097942124</v>
      </c>
      <c r="L70" s="10" t="n">
        <f aca="false">SUM(D70,-J70)</f>
        <v>-1387493.90205788</v>
      </c>
    </row>
    <row r="71" customFormat="false" ht="15.75" hidden="false" customHeight="true" outlineLevel="0" collapsed="false">
      <c r="A71" s="6" t="s">
        <v>209</v>
      </c>
      <c r="B71" s="0" t="n">
        <v>24</v>
      </c>
      <c r="C71" s="0" t="n">
        <v>-5387</v>
      </c>
      <c r="D71" s="6" t="s">
        <v>210</v>
      </c>
      <c r="E71" s="0" t="s">
        <v>14</v>
      </c>
      <c r="F71" s="2" t="n">
        <f aca="false">RATE(B71,C71,D71)</f>
        <v>0.0212527897277972</v>
      </c>
      <c r="G71" s="7" t="n">
        <f aca="false">(F71+1)^12-1</f>
        <v>0.287060822227568</v>
      </c>
      <c r="H71" s="0" t="s">
        <v>211</v>
      </c>
      <c r="I71" s="0" t="n">
        <v>4</v>
      </c>
      <c r="J71" s="8" t="n">
        <f aca="false">ABS(CUMPRINC(F71,B71,D71,1,I71,0))</f>
        <v>13428.5384671032</v>
      </c>
      <c r="K71" s="9" t="n">
        <f aca="false">ABS(CUMIPMT(F71,B71,D71,1,I71,0))</f>
        <v>8119.46153289688</v>
      </c>
      <c r="L71" s="10" t="n">
        <f aca="false">SUM(D71,-J71)</f>
        <v>-13428.5384671032</v>
      </c>
    </row>
    <row r="72" customFormat="false" ht="15.75" hidden="false" customHeight="true" outlineLevel="0" collapsed="false">
      <c r="A72" s="6" t="s">
        <v>212</v>
      </c>
      <c r="B72" s="0" t="n">
        <v>120</v>
      </c>
      <c r="C72" s="0" t="n">
        <v>-21015</v>
      </c>
      <c r="D72" s="6" t="s">
        <v>213</v>
      </c>
      <c r="E72" s="0" t="s">
        <v>14</v>
      </c>
      <c r="F72" s="2" t="n">
        <f aca="false">RATE(B72,C72,D72)</f>
        <v>0.0212390216329618</v>
      </c>
      <c r="G72" s="7" t="n">
        <f aca="false">(F72+1)^12-1</f>
        <v>0.286852618400804</v>
      </c>
      <c r="H72" s="0" t="s">
        <v>214</v>
      </c>
      <c r="I72" s="0" t="n">
        <v>18</v>
      </c>
      <c r="J72" s="8" t="n">
        <f aca="false">ABS(CUMPRINC(F72,B72,D72,1,I72,0))</f>
        <v>36532.1551094861</v>
      </c>
      <c r="K72" s="9" t="n">
        <f aca="false">ABS(CUMIPMT(F72,B72,D72,1,I72,0))</f>
        <v>341737.844895904</v>
      </c>
      <c r="L72" s="10" t="n">
        <f aca="false">SUM(D72,-J72)</f>
        <v>-36532.1551094861</v>
      </c>
    </row>
    <row r="73" customFormat="false" ht="15.75" hidden="false" customHeight="true" outlineLevel="0" collapsed="false">
      <c r="A73" s="6" t="s">
        <v>215</v>
      </c>
      <c r="B73" s="0" t="n">
        <v>82</v>
      </c>
      <c r="C73" s="0" t="n">
        <v>-473144</v>
      </c>
      <c r="D73" s="6" t="s">
        <v>216</v>
      </c>
      <c r="E73" s="0" t="s">
        <v>14</v>
      </c>
      <c r="F73" s="2" t="n">
        <f aca="false">RATE(B73,C73,D73)</f>
        <v>0.0211329053681136</v>
      </c>
      <c r="G73" s="7" t="n">
        <f aca="false">(F73+1)^12-1</f>
        <v>0.285248943153655</v>
      </c>
      <c r="H73" s="0" t="s">
        <v>217</v>
      </c>
      <c r="I73" s="0" t="n">
        <v>34</v>
      </c>
      <c r="J73" s="8" t="n">
        <f aca="false">ABS(CUMPRINC(F73,B73,D73,1,I73,0))</f>
        <v>4175282.4711262</v>
      </c>
      <c r="K73" s="9" t="n">
        <f aca="false">ABS(CUMIPMT(F73,B73,D73,1,I73,0))</f>
        <v>11911613.5290548</v>
      </c>
      <c r="L73" s="10" t="n">
        <f aca="false">SUM(D73,-J73)</f>
        <v>-4175282.4711262</v>
      </c>
    </row>
    <row r="74" customFormat="false" ht="15.75" hidden="false" customHeight="true" outlineLevel="0" collapsed="false">
      <c r="A74" s="6" t="s">
        <v>218</v>
      </c>
      <c r="B74" s="0" t="n">
        <v>36</v>
      </c>
      <c r="C74" s="0" t="n">
        <v>-10000</v>
      </c>
      <c r="D74" s="6" t="s">
        <v>219</v>
      </c>
      <c r="E74" s="0" t="s">
        <v>14</v>
      </c>
      <c r="F74" s="2" t="n">
        <f aca="false">RATE(B74,C74,D74)</f>
        <v>0.021099968459077</v>
      </c>
      <c r="G74" s="7" t="n">
        <f aca="false">(F74+1)^12-1</f>
        <v>0.284751558906464</v>
      </c>
      <c r="H74" s="0" t="s">
        <v>220</v>
      </c>
      <c r="I74" s="0" t="n">
        <v>35</v>
      </c>
      <c r="J74" s="8" t="n">
        <f aca="false">ABS(CUMPRINC(F74,B74,D74,1,I74,0))</f>
        <v>240649.63959564</v>
      </c>
      <c r="K74" s="9" t="n">
        <f aca="false">ABS(CUMIPMT(F74,B74,D74,1,I74,0))</f>
        <v>109350.360404361</v>
      </c>
      <c r="L74" s="10" t="n">
        <f aca="false">SUM(D74,-J74)</f>
        <v>-240649.63959564</v>
      </c>
    </row>
    <row r="75" customFormat="false" ht="15.75" hidden="false" customHeight="true" outlineLevel="0" collapsed="false">
      <c r="A75" s="6" t="s">
        <v>221</v>
      </c>
      <c r="B75" s="0" t="n">
        <v>88</v>
      </c>
      <c r="C75" s="0" t="n">
        <v>-95045</v>
      </c>
      <c r="D75" s="6" t="s">
        <v>222</v>
      </c>
      <c r="E75" s="0" t="s">
        <v>14</v>
      </c>
      <c r="F75" s="2" t="n">
        <f aca="false">RATE(B75,C75,D75)</f>
        <v>0.0210771149564899</v>
      </c>
      <c r="G75" s="7" t="n">
        <f aca="false">(F75+1)^12-1</f>
        <v>0.28440654909359</v>
      </c>
      <c r="H75" s="0" t="s">
        <v>223</v>
      </c>
      <c r="I75" s="0" t="n">
        <v>24</v>
      </c>
      <c r="J75" s="8" t="n">
        <f aca="false">ABS(CUMPRINC(F75,B75,D75,1,I75,0))</f>
        <v>467389.929071626</v>
      </c>
      <c r="K75" s="9" t="n">
        <f aca="false">ABS(CUMIPMT(F75,B75,D75,1,I75,0))</f>
        <v>1813690.07092838</v>
      </c>
      <c r="L75" s="10" t="n">
        <f aca="false">SUM(D75,-J75)</f>
        <v>-467389.929071626</v>
      </c>
    </row>
    <row r="76" customFormat="false" ht="15.75" hidden="false" customHeight="true" outlineLevel="0" collapsed="false">
      <c r="A76" s="6" t="s">
        <v>224</v>
      </c>
      <c r="B76" s="0" t="n">
        <v>59</v>
      </c>
      <c r="C76" s="0" t="n">
        <v>-44646</v>
      </c>
      <c r="D76" s="6" t="s">
        <v>17</v>
      </c>
      <c r="E76" s="0" t="s">
        <v>14</v>
      </c>
      <c r="F76" s="2" t="n">
        <f aca="false">RATE(B76,C76,D76)</f>
        <v>0.0210621004616119</v>
      </c>
      <c r="G76" s="7" t="n">
        <f aca="false">(F76+1)^12-1</f>
        <v>0.284179927746074</v>
      </c>
      <c r="H76" s="0" t="s">
        <v>225</v>
      </c>
      <c r="I76" s="0" t="n">
        <v>49</v>
      </c>
      <c r="J76" s="8" t="n">
        <f aca="false">ABS(CUMPRINC(F76,B76,D76,1,I76,0))</f>
        <v>1101182.96157021</v>
      </c>
      <c r="K76" s="9" t="n">
        <f aca="false">ABS(CUMIPMT(F76,B76,D76,1,I76,0))</f>
        <v>1086471.0384298</v>
      </c>
      <c r="L76" s="10" t="n">
        <f aca="false">SUM(D76,-J76)</f>
        <v>-1101182.96157021</v>
      </c>
    </row>
    <row r="77" customFormat="false" ht="15.75" hidden="false" customHeight="true" outlineLevel="0" collapsed="false">
      <c r="A77" s="6" t="s">
        <v>226</v>
      </c>
      <c r="B77" s="0" t="n">
        <v>36</v>
      </c>
      <c r="C77" s="0" t="n">
        <v>-7973</v>
      </c>
      <c r="D77" s="6" t="s">
        <v>227</v>
      </c>
      <c r="E77" s="0" t="s">
        <v>14</v>
      </c>
      <c r="F77" s="2" t="n">
        <f aca="false">RATE(B77,C77,D77)</f>
        <v>0.0209989304214059</v>
      </c>
      <c r="G77" s="7" t="n">
        <f aca="false">(F77+1)^12-1</f>
        <v>0.283226871901565</v>
      </c>
      <c r="H77" s="0" t="s">
        <v>228</v>
      </c>
      <c r="I77" s="0" t="n">
        <v>11</v>
      </c>
      <c r="J77" s="8" t="n">
        <f aca="false">ABS(CUMPRINC(F77,B77,D77,1,I77,0))</f>
        <v>46149.5989739191</v>
      </c>
      <c r="K77" s="9" t="n">
        <f aca="false">ABS(CUMIPMT(F77,B77,D77,1,I77,0))</f>
        <v>41553.4010260809</v>
      </c>
      <c r="L77" s="10" t="n">
        <f aca="false">SUM(D77,-J77)</f>
        <v>-46149.5989739191</v>
      </c>
    </row>
    <row r="78" customFormat="false" ht="15.75" hidden="false" customHeight="true" outlineLevel="0" collapsed="false">
      <c r="A78" s="6" t="s">
        <v>229</v>
      </c>
      <c r="B78" s="0" t="n">
        <v>88</v>
      </c>
      <c r="C78" s="0" t="n">
        <v>-199922</v>
      </c>
      <c r="D78" s="6" t="s">
        <v>34</v>
      </c>
      <c r="E78" s="0" t="s">
        <v>14</v>
      </c>
      <c r="F78" s="2" t="n">
        <f aca="false">RATE(B78,C78,D78)</f>
        <v>0.020964679575959</v>
      </c>
      <c r="G78" s="7" t="n">
        <f aca="false">(F78+1)^12-1</f>
        <v>0.282710395393405</v>
      </c>
      <c r="H78" s="0" t="s">
        <v>230</v>
      </c>
      <c r="I78" s="0" t="n">
        <v>46</v>
      </c>
      <c r="J78" s="8" t="n">
        <f aca="false">ABS(CUMPRINC(F78,B78,D78,1,I78,0))</f>
        <v>2453400.0469168</v>
      </c>
      <c r="K78" s="9" t="n">
        <f aca="false">ABS(CUMIPMT(F78,B78,D78,1,I78,0))</f>
        <v>6743011.95308319</v>
      </c>
      <c r="L78" s="10" t="n">
        <f aca="false">SUM(D78,-J78)</f>
        <v>-2453400.0469168</v>
      </c>
    </row>
    <row r="79" customFormat="false" ht="15.75" hidden="false" customHeight="true" outlineLevel="0" collapsed="false">
      <c r="A79" s="6" t="s">
        <v>231</v>
      </c>
      <c r="B79" s="0" t="n">
        <v>102</v>
      </c>
      <c r="C79" s="0" t="n">
        <v>-205540</v>
      </c>
      <c r="D79" s="6" t="s">
        <v>232</v>
      </c>
      <c r="E79" s="0" t="s">
        <v>14</v>
      </c>
      <c r="F79" s="2" t="n">
        <f aca="false">RATE(B79,C79,D79)</f>
        <v>0.0209644414018577</v>
      </c>
      <c r="G79" s="7" t="n">
        <f aca="false">(F79+1)^12-1</f>
        <v>0.282706804577662</v>
      </c>
      <c r="H79" s="0" t="s">
        <v>233</v>
      </c>
      <c r="I79" s="0" t="n">
        <v>31</v>
      </c>
      <c r="J79" s="8" t="n">
        <f aca="false">ABS(CUMPRINC(F79,B79,D79,1,I79,0))</f>
        <v>1066072.53576272</v>
      </c>
      <c r="K79" s="9" t="n">
        <f aca="false">ABS(CUMIPMT(F79,B79,D79,1,I79,0))</f>
        <v>5305667.46423732</v>
      </c>
      <c r="L79" s="10" t="n">
        <f aca="false">SUM(D79,-J79)</f>
        <v>-1066072.53576272</v>
      </c>
    </row>
    <row r="80" customFormat="false" ht="15.75" hidden="false" customHeight="true" outlineLevel="0" collapsed="false">
      <c r="A80" s="6" t="s">
        <v>234</v>
      </c>
      <c r="B80" s="0" t="n">
        <v>76</v>
      </c>
      <c r="C80" s="0" t="n">
        <v>-6715</v>
      </c>
      <c r="D80" s="6" t="s">
        <v>235</v>
      </c>
      <c r="E80" s="0" t="s">
        <v>14</v>
      </c>
      <c r="F80" s="2" t="n">
        <f aca="false">RATE(B80,C80,D80)</f>
        <v>0.0208356593702413</v>
      </c>
      <c r="G80" s="7" t="n">
        <f aca="false">(F80+1)^12-1</f>
        <v>0.280766579884443</v>
      </c>
      <c r="H80" s="0" t="s">
        <v>236</v>
      </c>
      <c r="I80" s="0" t="n">
        <v>53</v>
      </c>
      <c r="J80" s="8" t="n">
        <f aca="false">ABS(CUMPRINC(F80,B80,D80,1,I80,0))</f>
        <v>133329.742453639</v>
      </c>
      <c r="K80" s="9" t="n">
        <f aca="false">ABS(CUMIPMT(F80,B80,D80,1,I80,0))</f>
        <v>222565.257546362</v>
      </c>
      <c r="L80" s="10" t="n">
        <f aca="false">SUM(D80,-J80)</f>
        <v>-133329.742453639</v>
      </c>
    </row>
    <row r="81" customFormat="false" ht="15.75" hidden="false" customHeight="true" outlineLevel="0" collapsed="false">
      <c r="A81" s="6" t="s">
        <v>237</v>
      </c>
      <c r="B81" s="0" t="n">
        <v>36</v>
      </c>
      <c r="C81" s="0" t="n">
        <v>-5714</v>
      </c>
      <c r="D81" s="6" t="s">
        <v>238</v>
      </c>
      <c r="E81" s="0" t="s">
        <v>14</v>
      </c>
      <c r="F81" s="2" t="n">
        <f aca="false">RATE(B81,C81,D81)</f>
        <v>0.0208014808492769</v>
      </c>
      <c r="G81" s="7" t="n">
        <f aca="false">(F81+1)^12-1</f>
        <v>0.280252099650508</v>
      </c>
      <c r="H81" s="0" t="s">
        <v>239</v>
      </c>
      <c r="I81" s="0" t="n">
        <v>27</v>
      </c>
      <c r="J81" s="8" t="n">
        <f aca="false">ABS(CUMPRINC(F81,B81,D81,1,I81,0))</f>
        <v>97324.8746900097</v>
      </c>
      <c r="K81" s="9" t="n">
        <f aca="false">ABS(CUMIPMT(F81,B81,D81,1,I81,0))</f>
        <v>56953.1253099905</v>
      </c>
      <c r="L81" s="10" t="n">
        <f aca="false">SUM(D81,-J81)</f>
        <v>-97324.8746900097</v>
      </c>
    </row>
    <row r="82" customFormat="false" ht="15.75" hidden="false" customHeight="true" outlineLevel="0" collapsed="false">
      <c r="A82" s="6" t="s">
        <v>240</v>
      </c>
      <c r="B82" s="0" t="n">
        <v>70</v>
      </c>
      <c r="C82" s="0" t="n">
        <v>-108979</v>
      </c>
      <c r="D82" s="6" t="s">
        <v>241</v>
      </c>
      <c r="E82" s="0" t="s">
        <v>14</v>
      </c>
      <c r="F82" s="2" t="n">
        <f aca="false">RATE(B82,C82,D82)</f>
        <v>0.0207938666261718</v>
      </c>
      <c r="G82" s="7" t="n">
        <f aca="false">(F82+1)^12-1</f>
        <v>0.280137510570516</v>
      </c>
      <c r="H82" s="0" t="s">
        <v>242</v>
      </c>
      <c r="I82" s="0" t="n">
        <v>56</v>
      </c>
      <c r="J82" s="8" t="n">
        <f aca="false">ABS(CUMPRINC(F82,B82,D82,1,I82,0))</f>
        <v>2688014.52798916</v>
      </c>
      <c r="K82" s="9" t="n">
        <f aca="false">ABS(CUMIPMT(F82,B82,D82,1,I82,0))</f>
        <v>3414809.47201083</v>
      </c>
      <c r="L82" s="10" t="n">
        <f aca="false">SUM(D82,-J82)</f>
        <v>-2688014.52798916</v>
      </c>
    </row>
    <row r="83" customFormat="false" ht="15.75" hidden="false" customHeight="true" outlineLevel="0" collapsed="false">
      <c r="A83" s="6" t="s">
        <v>243</v>
      </c>
      <c r="B83" s="0" t="n">
        <v>36</v>
      </c>
      <c r="C83" s="0" t="n">
        <v>-27703</v>
      </c>
      <c r="D83" s="6" t="s">
        <v>190</v>
      </c>
      <c r="E83" s="0" t="s">
        <v>14</v>
      </c>
      <c r="F83" s="2" t="n">
        <f aca="false">RATE(B83,C83,D83)</f>
        <v>0.0205428747634368</v>
      </c>
      <c r="G83" s="7" t="n">
        <f aca="false">(F83+1)^12-1</f>
        <v>0.276365505812454</v>
      </c>
      <c r="H83" s="0" t="s">
        <v>244</v>
      </c>
      <c r="I83" s="0" t="n">
        <v>4</v>
      </c>
      <c r="J83" s="8" t="n">
        <f aca="false">ABS(CUMPRINC(F83,B83,D83,1,I83,0))</f>
        <v>54956.7106860892</v>
      </c>
      <c r="K83" s="9" t="n">
        <f aca="false">ABS(CUMIPMT(F83,B83,D83,1,I83,0))</f>
        <v>55855.2893139109</v>
      </c>
      <c r="L83" s="10" t="n">
        <f aca="false">SUM(D83,-J83)</f>
        <v>-54956.7106860892</v>
      </c>
    </row>
    <row r="84" customFormat="false" ht="15.75" hidden="false" customHeight="true" outlineLevel="0" collapsed="false">
      <c r="A84" s="6" t="s">
        <v>245</v>
      </c>
      <c r="B84" s="0" t="n">
        <v>59</v>
      </c>
      <c r="C84" s="0" t="n">
        <v>-20576</v>
      </c>
      <c r="D84" s="6" t="s">
        <v>190</v>
      </c>
      <c r="E84" s="0" t="s">
        <v>14</v>
      </c>
      <c r="F84" s="2" t="n">
        <f aca="false">RATE(B84,C84,D84)</f>
        <v>0.020534252178395</v>
      </c>
      <c r="G84" s="7" t="n">
        <f aca="false">(F84+1)^12-1</f>
        <v>0.276236103405394</v>
      </c>
      <c r="H84" s="0" t="s">
        <v>246</v>
      </c>
      <c r="I84" s="0" t="n">
        <v>59</v>
      </c>
      <c r="J84" s="8" t="n">
        <f aca="false">ABS(CUMPRINC(F84,B84,D84,1,I84,0))</f>
        <v>699999.999999998</v>
      </c>
      <c r="K84" s="9" t="n">
        <f aca="false">ABS(CUMIPMT(F84,B84,D84,1,I84,0))</f>
        <v>513984.000000004</v>
      </c>
      <c r="L84" s="10" t="n">
        <f aca="false">SUM(D84,-J84)</f>
        <v>-699999.999999998</v>
      </c>
    </row>
    <row r="85" customFormat="false" ht="15.75" hidden="false" customHeight="true" outlineLevel="0" collapsed="false">
      <c r="A85" s="6" t="s">
        <v>247</v>
      </c>
      <c r="B85" s="0" t="n">
        <v>48</v>
      </c>
      <c r="C85" s="0" t="n">
        <v>-59255</v>
      </c>
      <c r="D85" s="6" t="s">
        <v>248</v>
      </c>
      <c r="E85" s="0" t="s">
        <v>14</v>
      </c>
      <c r="F85" s="2" t="n">
        <f aca="false">RATE(B85,C85,D85)</f>
        <v>0.0204775396445436</v>
      </c>
      <c r="G85" s="7" t="n">
        <f aca="false">(F85+1)^12-1</f>
        <v>0.27538529650498</v>
      </c>
      <c r="H85" s="0" t="s">
        <v>23</v>
      </c>
      <c r="I85" s="0" t="n">
        <v>10</v>
      </c>
      <c r="J85" s="8" t="n">
        <f aca="false">ABS(CUMPRINC(F85,B85,D85,1,I85,0))</f>
        <v>245759.755662863</v>
      </c>
      <c r="K85" s="9" t="n">
        <f aca="false">ABS(CUMIPMT(F85,B85,D85,1,I85,0))</f>
        <v>346790.244337138</v>
      </c>
      <c r="L85" s="10" t="n">
        <f aca="false">SUM(D85,-J85)</f>
        <v>-245759.755662863</v>
      </c>
    </row>
    <row r="86" customFormat="false" ht="15.75" hidden="false" customHeight="true" outlineLevel="0" collapsed="false">
      <c r="A86" s="6" t="s">
        <v>249</v>
      </c>
      <c r="B86" s="0" t="n">
        <v>59</v>
      </c>
      <c r="C86" s="0" t="n">
        <v>-29351</v>
      </c>
      <c r="D86" s="6" t="s">
        <v>37</v>
      </c>
      <c r="E86" s="0" t="s">
        <v>14</v>
      </c>
      <c r="F86" s="2" t="n">
        <f aca="false">RATE(B86,C86,D86)</f>
        <v>0.0204722367631694</v>
      </c>
      <c r="G86" s="7" t="n">
        <f aca="false">(F86+1)^12-1</f>
        <v>0.275305768753969</v>
      </c>
      <c r="H86" s="0" t="s">
        <v>250</v>
      </c>
      <c r="I86" s="0" t="n">
        <v>57</v>
      </c>
      <c r="J86" s="8" t="n">
        <f aca="false">ABS(CUMPRINC(F86,B86,D86,1,I86,0))</f>
        <v>943052.665353151</v>
      </c>
      <c r="K86" s="9" t="n">
        <f aca="false">ABS(CUMIPMT(F86,B86,D86,1,I86,0))</f>
        <v>729954.334646851</v>
      </c>
      <c r="L86" s="10" t="n">
        <f aca="false">SUM(D86,-J86)</f>
        <v>-943052.665353151</v>
      </c>
    </row>
    <row r="87" customFormat="false" ht="15.75" hidden="false" customHeight="true" outlineLevel="0" collapsed="false">
      <c r="A87" s="6" t="s">
        <v>251</v>
      </c>
      <c r="B87" s="0" t="n">
        <v>36</v>
      </c>
      <c r="C87" s="0" t="n">
        <v>-118541</v>
      </c>
      <c r="D87" s="6" t="s">
        <v>58</v>
      </c>
      <c r="E87" s="0" t="s">
        <v>14</v>
      </c>
      <c r="F87" s="2" t="n">
        <f aca="false">RATE(B87,C87,D87)</f>
        <v>0.02044482145788</v>
      </c>
      <c r="G87" s="7" t="n">
        <f aca="false">(F87+1)^12-1</f>
        <v>0.274894691645542</v>
      </c>
      <c r="H87" s="0" t="s">
        <v>252</v>
      </c>
      <c r="I87" s="0" t="n">
        <v>18</v>
      </c>
      <c r="J87" s="8" t="n">
        <f aca="false">ABS(CUMPRINC(F87,B87,D87,1,I87,0))</f>
        <v>1229760.53089245</v>
      </c>
      <c r="K87" s="9" t="n">
        <f aca="false">ABS(CUMIPMT(F87,B87,D87,1,I87,0))</f>
        <v>903977.469107548</v>
      </c>
      <c r="L87" s="10" t="n">
        <f aca="false">SUM(D87,-J87)</f>
        <v>-1229760.53089245</v>
      </c>
    </row>
    <row r="88" customFormat="false" ht="15.75" hidden="false" customHeight="true" outlineLevel="0" collapsed="false">
      <c r="A88" s="6" t="s">
        <v>253</v>
      </c>
      <c r="B88" s="0" t="n">
        <v>36</v>
      </c>
      <c r="C88" s="0" t="n">
        <v>-4739</v>
      </c>
      <c r="D88" s="6" t="s">
        <v>172</v>
      </c>
      <c r="E88" s="0" t="s">
        <v>14</v>
      </c>
      <c r="F88" s="2" t="n">
        <f aca="false">RATE(B88,C88,D88)</f>
        <v>0.0204100349106209</v>
      </c>
      <c r="G88" s="7" t="n">
        <f aca="false">(F88+1)^12-1</f>
        <v>0.274373261743957</v>
      </c>
      <c r="H88" s="0" t="s">
        <v>254</v>
      </c>
      <c r="I88" s="0" t="n">
        <v>36</v>
      </c>
      <c r="J88" s="8" t="n">
        <f aca="false">ABS(CUMPRINC(F88,B88,D88,1,I88,0))</f>
        <v>120000</v>
      </c>
      <c r="K88" s="9" t="n">
        <f aca="false">ABS(CUMIPMT(F88,B88,D88,1,I88,0))</f>
        <v>50604.0000000004</v>
      </c>
      <c r="L88" s="10" t="n">
        <f aca="false">SUM(D88,-J88)</f>
        <v>-120000</v>
      </c>
    </row>
    <row r="89" customFormat="false" ht="15.75" hidden="false" customHeight="true" outlineLevel="0" collapsed="false">
      <c r="A89" s="6" t="s">
        <v>255</v>
      </c>
      <c r="B89" s="0" t="n">
        <v>90</v>
      </c>
      <c r="C89" s="0" t="n">
        <v>-67518</v>
      </c>
      <c r="D89" s="6" t="s">
        <v>256</v>
      </c>
      <c r="E89" s="0" t="s">
        <v>14</v>
      </c>
      <c r="F89" s="2" t="n">
        <f aca="false">RATE(B89,C89,D89)</f>
        <v>0.0203682117950165</v>
      </c>
      <c r="G89" s="7" t="n">
        <f aca="false">(F89+1)^12-1</f>
        <v>0.273746616627848</v>
      </c>
      <c r="H89" s="0" t="s">
        <v>147</v>
      </c>
      <c r="I89" s="0" t="n">
        <v>85</v>
      </c>
      <c r="J89" s="8" t="n">
        <f aca="false">ABS(CUMPRINC(F89,B89,D89,1,I89,0))</f>
        <v>2457029.787211</v>
      </c>
      <c r="K89" s="9" t="n">
        <f aca="false">ABS(CUMIPMT(F89,B89,D89,1,I89,0))</f>
        <v>3282000.21278923</v>
      </c>
      <c r="L89" s="10" t="n">
        <f aca="false">SUM(D89,-J89)</f>
        <v>-2457029.787211</v>
      </c>
    </row>
    <row r="90" customFormat="false" ht="15.75" hidden="false" customHeight="true" outlineLevel="0" collapsed="false">
      <c r="A90" s="6" t="s">
        <v>257</v>
      </c>
      <c r="B90" s="0" t="n">
        <v>36</v>
      </c>
      <c r="C90" s="0" t="n">
        <v>-9865</v>
      </c>
      <c r="D90" s="6" t="s">
        <v>129</v>
      </c>
      <c r="E90" s="0" t="s">
        <v>14</v>
      </c>
      <c r="F90" s="2" t="n">
        <f aca="false">RATE(B90,C90,D90)</f>
        <v>0.0203599448167874</v>
      </c>
      <c r="G90" s="7" t="n">
        <f aca="false">(F90+1)^12-1</f>
        <v>0.273622784079398</v>
      </c>
      <c r="H90" s="0" t="s">
        <v>258</v>
      </c>
      <c r="I90" s="0" t="n">
        <v>4</v>
      </c>
      <c r="J90" s="8" t="n">
        <f aca="false">ABS(CUMPRINC(F90,B90,D90,1,I90,0))</f>
        <v>19691.3270827622</v>
      </c>
      <c r="K90" s="9" t="n">
        <f aca="false">ABS(CUMIPMT(F90,B90,D90,1,I90,0))</f>
        <v>19768.6729172377</v>
      </c>
      <c r="L90" s="10" t="n">
        <f aca="false">SUM(D90,-J90)</f>
        <v>-19691.3270827622</v>
      </c>
    </row>
    <row r="91" customFormat="false" ht="15.75" hidden="false" customHeight="true" outlineLevel="0" collapsed="false">
      <c r="A91" s="6" t="s">
        <v>259</v>
      </c>
      <c r="B91" s="0" t="n">
        <v>66</v>
      </c>
      <c r="C91" s="0" t="n">
        <v>-135467</v>
      </c>
      <c r="D91" s="6" t="s">
        <v>260</v>
      </c>
      <c r="E91" s="0" t="s">
        <v>14</v>
      </c>
      <c r="F91" s="2" t="n">
        <f aca="false">RATE(B91,C91,D91)</f>
        <v>0.0203152261254793</v>
      </c>
      <c r="G91" s="7" t="n">
        <f aca="false">(F91+1)^12-1</f>
        <v>0.27295312606993</v>
      </c>
      <c r="H91" s="0" t="s">
        <v>261</v>
      </c>
      <c r="I91" s="0" t="n">
        <v>46</v>
      </c>
      <c r="J91" s="8" t="n">
        <f aca="false">ABS(CUMPRINC(F91,B91,D91,1,I91,0))</f>
        <v>2691643.93964477</v>
      </c>
      <c r="K91" s="9" t="n">
        <f aca="false">ABS(CUMIPMT(F91,B91,D91,1,I91,0))</f>
        <v>3539838.06035605</v>
      </c>
      <c r="L91" s="10" t="n">
        <f aca="false">SUM(D91,-J91)</f>
        <v>-2691643.93964477</v>
      </c>
    </row>
    <row r="92" customFormat="false" ht="15.75" hidden="false" customHeight="true" outlineLevel="0" collapsed="false">
      <c r="A92" s="6" t="s">
        <v>262</v>
      </c>
      <c r="B92" s="0" t="n">
        <v>84</v>
      </c>
      <c r="C92" s="0" t="n">
        <v>-8305</v>
      </c>
      <c r="D92" s="6" t="s">
        <v>263</v>
      </c>
      <c r="E92" s="0" t="s">
        <v>14</v>
      </c>
      <c r="F92" s="2" t="n">
        <f aca="false">RATE(B92,C92,D92)</f>
        <v>0.0202259306779927</v>
      </c>
      <c r="G92" s="7" t="n">
        <f aca="false">(F92+1)^12-1</f>
        <v>0.271616901131314</v>
      </c>
      <c r="H92" s="0" t="s">
        <v>264</v>
      </c>
      <c r="I92" s="0" t="n">
        <v>43</v>
      </c>
      <c r="J92" s="8" t="n">
        <f aca="false">ABS(CUMPRINC(F92,B92,D92,1,I92,0))</f>
        <v>104295.163547884</v>
      </c>
      <c r="K92" s="9" t="n">
        <f aca="false">ABS(CUMIPMT(F92,B92,D92,1,I92,0))</f>
        <v>252819.836452116</v>
      </c>
      <c r="L92" s="10" t="n">
        <f aca="false">SUM(D92,-J92)</f>
        <v>-104295.163547884</v>
      </c>
    </row>
    <row r="93" customFormat="false" ht="15.75" hidden="false" customHeight="true" outlineLevel="0" collapsed="false">
      <c r="A93" s="6" t="s">
        <v>265</v>
      </c>
      <c r="B93" s="0" t="n">
        <v>84</v>
      </c>
      <c r="C93" s="0" t="n">
        <v>-10258</v>
      </c>
      <c r="D93" s="6" t="s">
        <v>266</v>
      </c>
      <c r="E93" s="0" t="s">
        <v>14</v>
      </c>
      <c r="F93" s="2" t="n">
        <f aca="false">RATE(B93,C93,D93)</f>
        <v>0.0202243877993919</v>
      </c>
      <c r="G93" s="7" t="n">
        <f aca="false">(F93+1)^12-1</f>
        <v>0.271593824664104</v>
      </c>
      <c r="H93" s="0" t="s">
        <v>264</v>
      </c>
      <c r="I93" s="0" t="n">
        <v>43</v>
      </c>
      <c r="J93" s="8" t="n">
        <f aca="false">ABS(CUMPRINC(F93,B93,D93,1,I93,0))</f>
        <v>128832.846943528</v>
      </c>
      <c r="K93" s="9" t="n">
        <f aca="false">ABS(CUMIPMT(F93,B93,D93,1,I93,0))</f>
        <v>312261.153056472</v>
      </c>
      <c r="L93" s="10" t="n">
        <f aca="false">SUM(D93,-J93)</f>
        <v>-128832.846943528</v>
      </c>
    </row>
    <row r="94" customFormat="false" ht="15.75" hidden="false" customHeight="true" outlineLevel="0" collapsed="false">
      <c r="A94" s="6" t="s">
        <v>267</v>
      </c>
      <c r="B94" s="0" t="n">
        <v>60</v>
      </c>
      <c r="C94" s="0" t="n">
        <v>-51746</v>
      </c>
      <c r="D94" s="6" t="s">
        <v>268</v>
      </c>
      <c r="E94" s="0" t="s">
        <v>14</v>
      </c>
      <c r="F94" s="2" t="n">
        <f aca="false">RATE(B94,C94,D94)</f>
        <v>0.0201998662275906</v>
      </c>
      <c r="G94" s="7" t="n">
        <f aca="false">(F94+1)^12-1</f>
        <v>0.271227112894358</v>
      </c>
      <c r="H94" s="0" t="s">
        <v>269</v>
      </c>
      <c r="I94" s="0" t="n">
        <v>60</v>
      </c>
      <c r="J94" s="8" t="n">
        <f aca="false">ABS(CUMPRINC(F94,B94,D94,1,I94,0))</f>
        <v>1790064</v>
      </c>
      <c r="K94" s="9" t="n">
        <f aca="false">ABS(CUMIPMT(F94,B94,D94,1,I94,0))</f>
        <v>1314696.00000001</v>
      </c>
      <c r="L94" s="10" t="n">
        <f aca="false">SUM(D94,-J94)</f>
        <v>-1790064</v>
      </c>
    </row>
    <row r="95" customFormat="false" ht="15.75" hidden="false" customHeight="true" outlineLevel="0" collapsed="false">
      <c r="A95" s="6" t="s">
        <v>270</v>
      </c>
      <c r="B95" s="0" t="n">
        <v>84</v>
      </c>
      <c r="C95" s="0" t="n">
        <v>-10364</v>
      </c>
      <c r="D95" s="6" t="s">
        <v>271</v>
      </c>
      <c r="E95" s="0" t="s">
        <v>14</v>
      </c>
      <c r="F95" s="2" t="n">
        <f aca="false">RATE(B95,C95,D95)</f>
        <v>0.0201247689456267</v>
      </c>
      <c r="G95" s="7" t="n">
        <f aca="false">(F95+1)^12-1</f>
        <v>0.270104661536093</v>
      </c>
      <c r="H95" s="0" t="s">
        <v>264</v>
      </c>
      <c r="I95" s="0" t="n">
        <v>37</v>
      </c>
      <c r="J95" s="8" t="n">
        <f aca="false">ABS(CUMPRINC(F95,B95,D95,1,I95,0))</f>
        <v>105292.004179017</v>
      </c>
      <c r="K95" s="9" t="n">
        <f aca="false">ABS(CUMIPMT(F95,B95,D95,1,I95,0))</f>
        <v>278175.995820983</v>
      </c>
      <c r="L95" s="10" t="n">
        <f aca="false">SUM(D95,-J95)</f>
        <v>-105292.004179017</v>
      </c>
    </row>
    <row r="96" customFormat="false" ht="15.75" hidden="false" customHeight="true" outlineLevel="0" collapsed="false">
      <c r="A96" s="6" t="s">
        <v>272</v>
      </c>
      <c r="B96" s="0" t="n">
        <v>59</v>
      </c>
      <c r="C96" s="0" t="n">
        <v>-87125</v>
      </c>
      <c r="D96" s="6" t="s">
        <v>58</v>
      </c>
      <c r="E96" s="0" t="s">
        <v>14</v>
      </c>
      <c r="F96" s="2" t="n">
        <f aca="false">RATE(B96,C96,D96)</f>
        <v>0.0200277167525547</v>
      </c>
      <c r="G96" s="7" t="n">
        <f aca="false">(F96+1)^12-1</f>
        <v>0.268655403950565</v>
      </c>
      <c r="H96" s="0" t="s">
        <v>273</v>
      </c>
      <c r="I96" s="0" t="n">
        <v>31</v>
      </c>
      <c r="J96" s="8" t="n">
        <f aca="false">ABS(CUMPRINC(F96,B96,D96,1,I96,0))</f>
        <v>1146534.7553862</v>
      </c>
      <c r="K96" s="9" t="n">
        <f aca="false">ABS(CUMIPMT(F96,B96,D96,1,I96,0))</f>
        <v>1554340.24461381</v>
      </c>
      <c r="L96" s="10" t="n">
        <f aca="false">SUM(D96,-J96)</f>
        <v>-1146534.7553862</v>
      </c>
    </row>
    <row r="97" customFormat="false" ht="15.75" hidden="false" customHeight="true" outlineLevel="0" collapsed="false">
      <c r="A97" s="6" t="s">
        <v>274</v>
      </c>
      <c r="B97" s="0" t="n">
        <v>88</v>
      </c>
      <c r="C97" s="0" t="n">
        <v>-89659</v>
      </c>
      <c r="D97" s="6" t="s">
        <v>275</v>
      </c>
      <c r="E97" s="0" t="s">
        <v>14</v>
      </c>
      <c r="F97" s="2" t="n">
        <f aca="false">RATE(B97,C97,D97)</f>
        <v>0.019984378797541</v>
      </c>
      <c r="G97" s="7" t="n">
        <f aca="false">(F97+1)^12-1</f>
        <v>0.26800873817235</v>
      </c>
      <c r="H97" s="0" t="s">
        <v>276</v>
      </c>
      <c r="I97" s="0" t="n">
        <v>60</v>
      </c>
      <c r="J97" s="8" t="n">
        <f aca="false">ABS(CUMPRINC(F97,B97,D97,1,I97,0))</f>
        <v>1791556.19624628</v>
      </c>
      <c r="K97" s="9" t="n">
        <f aca="false">ABS(CUMIPMT(F97,B97,D97,1,I97,0))</f>
        <v>3587983.80375374</v>
      </c>
      <c r="L97" s="10" t="n">
        <f aca="false">SUM(D97,-J97)</f>
        <v>-1791556.19624628</v>
      </c>
    </row>
    <row r="98" customFormat="false" ht="15.75" hidden="false" customHeight="true" outlineLevel="0" collapsed="false">
      <c r="A98" s="6" t="s">
        <v>277</v>
      </c>
      <c r="B98" s="0" t="n">
        <v>59</v>
      </c>
      <c r="C98" s="0" t="n">
        <v>-29000</v>
      </c>
      <c r="D98" s="6" t="s">
        <v>37</v>
      </c>
      <c r="E98" s="0" t="s">
        <v>14</v>
      </c>
      <c r="F98" s="2" t="n">
        <f aca="false">RATE(B98,C98,D98)</f>
        <v>0.0199676595052793</v>
      </c>
      <c r="G98" s="7" t="n">
        <f aca="false">(F98+1)^12-1</f>
        <v>0.26775934261764</v>
      </c>
      <c r="H98" s="0" t="s">
        <v>278</v>
      </c>
      <c r="I98" s="0" t="n">
        <v>59</v>
      </c>
      <c r="J98" s="8" t="n">
        <f aca="false">ABS(CUMPRINC(F98,B98,D98,1,I98,0))</f>
        <v>1000000</v>
      </c>
      <c r="K98" s="9" t="n">
        <f aca="false">ABS(CUMIPMT(F98,B98,D98,1,I98,0))</f>
        <v>711000.000000002</v>
      </c>
      <c r="L98" s="10" t="n">
        <f aca="false">SUM(D98,-J98)</f>
        <v>-1000000</v>
      </c>
    </row>
    <row r="99" customFormat="false" ht="15.75" hidden="false" customHeight="true" outlineLevel="0" collapsed="false">
      <c r="A99" s="6" t="s">
        <v>279</v>
      </c>
      <c r="B99" s="0" t="n">
        <v>36</v>
      </c>
      <c r="C99" s="0" t="n">
        <v>-7841</v>
      </c>
      <c r="D99" s="6" t="s">
        <v>227</v>
      </c>
      <c r="E99" s="0" t="s">
        <v>14</v>
      </c>
      <c r="F99" s="2" t="n">
        <f aca="false">RATE(B99,C99,D99)</f>
        <v>0.0199557856259809</v>
      </c>
      <c r="G99" s="7" t="n">
        <f aca="false">(F99+1)^12-1</f>
        <v>0.267582251618896</v>
      </c>
      <c r="H99" s="0" t="s">
        <v>280</v>
      </c>
      <c r="I99" s="0" t="n">
        <v>36</v>
      </c>
      <c r="J99" s="8" t="n">
        <f aca="false">ABS(CUMPRINC(F99,B99,D99,1,I99,0))</f>
        <v>200000</v>
      </c>
      <c r="K99" s="9" t="n">
        <f aca="false">ABS(CUMIPMT(F99,B99,D99,1,I99,0))</f>
        <v>82275.9999999998</v>
      </c>
      <c r="L99" s="10" t="n">
        <f aca="false">SUM(D99,-J99)</f>
        <v>-200000</v>
      </c>
    </row>
    <row r="100" customFormat="false" ht="15.75" hidden="false" customHeight="true" outlineLevel="0" collapsed="false">
      <c r="A100" s="6" t="s">
        <v>281</v>
      </c>
      <c r="B100" s="0" t="n">
        <v>72</v>
      </c>
      <c r="C100" s="0" t="n">
        <v>-262830</v>
      </c>
      <c r="D100" s="6" t="s">
        <v>282</v>
      </c>
      <c r="E100" s="0" t="s">
        <v>14</v>
      </c>
      <c r="F100" s="2" t="n">
        <f aca="false">RATE(B100,C100,D100)</f>
        <v>0.0199398075672375</v>
      </c>
      <c r="G100" s="7" t="n">
        <f aca="false">(F100+1)^12-1</f>
        <v>0.267343985305617</v>
      </c>
      <c r="H100" s="0" t="s">
        <v>283</v>
      </c>
      <c r="I100" s="0" t="n">
        <v>18</v>
      </c>
      <c r="J100" s="8" t="n">
        <f aca="false">ABS(CUMPRINC(F100,B100,D100,1,I100,0))</f>
        <v>1357500.49102241</v>
      </c>
      <c r="K100" s="9" t="n">
        <f aca="false">ABS(CUMIPMT(F100,B100,D100,1,I100,0))</f>
        <v>3373439.50897758</v>
      </c>
      <c r="L100" s="10" t="n">
        <f aca="false">SUM(D100,-J100)</f>
        <v>-1357500.49102241</v>
      </c>
    </row>
    <row r="101" customFormat="false" ht="15.75" hidden="false" customHeight="true" outlineLevel="0" collapsed="false">
      <c r="A101" s="6" t="s">
        <v>284</v>
      </c>
      <c r="B101" s="0" t="n">
        <v>30</v>
      </c>
      <c r="C101" s="0" t="n">
        <v>-75844</v>
      </c>
      <c r="D101" s="6" t="s">
        <v>285</v>
      </c>
      <c r="E101" s="0" t="s">
        <v>14</v>
      </c>
      <c r="F101" s="2" t="n">
        <f aca="false">RATE(B101,C101,D101)</f>
        <v>0.019922085110528</v>
      </c>
      <c r="G101" s="7" t="n">
        <f aca="false">(F101+1)^12-1</f>
        <v>0.26707975438875</v>
      </c>
      <c r="H101" s="0" t="s">
        <v>286</v>
      </c>
      <c r="I101" s="0" t="n">
        <v>4</v>
      </c>
      <c r="J101" s="8" t="n">
        <f aca="false">ABS(CUMPRINC(F101,B101,D101,1,I101,0))</f>
        <v>172952.741826377</v>
      </c>
      <c r="K101" s="9" t="n">
        <f aca="false">ABS(CUMIPMT(F101,B101,D101,1,I101,0))</f>
        <v>130423.258173644</v>
      </c>
      <c r="L101" s="10" t="n">
        <f aca="false">SUM(D101,-J101)</f>
        <v>-172952.741826377</v>
      </c>
    </row>
    <row r="102" customFormat="false" ht="15.75" hidden="false" customHeight="true" outlineLevel="0" collapsed="false">
      <c r="A102" s="6" t="s">
        <v>287</v>
      </c>
      <c r="B102" s="0" t="n">
        <v>36</v>
      </c>
      <c r="C102" s="0" t="n">
        <v>-5092</v>
      </c>
      <c r="D102" s="6" t="s">
        <v>288</v>
      </c>
      <c r="E102" s="0" t="s">
        <v>14</v>
      </c>
      <c r="F102" s="2" t="n">
        <f aca="false">RATE(B102,C102,D102)</f>
        <v>0.0198989788491551</v>
      </c>
      <c r="G102" s="7" t="n">
        <f aca="false">(F102+1)^12-1</f>
        <v>0.266735330100036</v>
      </c>
      <c r="H102" s="0" t="s">
        <v>289</v>
      </c>
      <c r="I102" s="0" t="n">
        <v>32</v>
      </c>
      <c r="J102" s="8" t="n">
        <f aca="false">ABS(CUMPRINC(F102,B102,D102,1,I102,0))</f>
        <v>110606.291335718</v>
      </c>
      <c r="K102" s="9" t="n">
        <f aca="false">ABS(CUMIPMT(F102,B102,D102,1,I102,0))</f>
        <v>52337.7086642823</v>
      </c>
      <c r="L102" s="10" t="n">
        <f aca="false">SUM(D102,-J102)</f>
        <v>-110606.291335718</v>
      </c>
    </row>
    <row r="103" customFormat="false" ht="15.75" hidden="false" customHeight="true" outlineLevel="0" collapsed="false">
      <c r="A103" s="6" t="s">
        <v>290</v>
      </c>
      <c r="B103" s="0" t="n">
        <v>86</v>
      </c>
      <c r="C103" s="0" t="n">
        <v>-66532</v>
      </c>
      <c r="D103" s="6" t="s">
        <v>291</v>
      </c>
      <c r="E103" s="0" t="s">
        <v>14</v>
      </c>
      <c r="F103" s="2" t="n">
        <f aca="false">RATE(B103,C103,D103)</f>
        <v>0.0198910648990793</v>
      </c>
      <c r="G103" s="7" t="n">
        <f aca="false">(F103+1)^12-1</f>
        <v>0.266617383685219</v>
      </c>
      <c r="H103" s="0" t="s">
        <v>292</v>
      </c>
      <c r="I103" s="0" t="n">
        <v>39</v>
      </c>
      <c r="J103" s="8" t="n">
        <f aca="false">ABS(CUMPRINC(F103,B103,D103,1,I103,0))</f>
        <v>710574.233693473</v>
      </c>
      <c r="K103" s="9" t="n">
        <f aca="false">ABS(CUMIPMT(F103,B103,D103,1,I103,0))</f>
        <v>1884173.76630653</v>
      </c>
      <c r="L103" s="10" t="n">
        <f aca="false">SUM(D103,-J103)</f>
        <v>-710574.233693473</v>
      </c>
    </row>
    <row r="104" customFormat="false" ht="15.75" hidden="false" customHeight="true" outlineLevel="0" collapsed="false">
      <c r="A104" s="6" t="s">
        <v>293</v>
      </c>
      <c r="B104" s="0" t="n">
        <v>60</v>
      </c>
      <c r="C104" s="0" t="n">
        <v>-51641</v>
      </c>
      <c r="D104" s="6" t="s">
        <v>248</v>
      </c>
      <c r="E104" s="0" t="s">
        <v>14</v>
      </c>
      <c r="F104" s="2" t="n">
        <f aca="false">RATE(B104,C104,D104)</f>
        <v>0.0198871899681127</v>
      </c>
      <c r="G104" s="7" t="n">
        <f aca="false">(F104+1)^12-1</f>
        <v>0.266559636901877</v>
      </c>
      <c r="H104" s="0" t="s">
        <v>294</v>
      </c>
      <c r="I104" s="0" t="n">
        <v>27</v>
      </c>
      <c r="J104" s="8" t="n">
        <f aca="false">ABS(CUMPRINC(F104,B104,D104,1,I104,0))</f>
        <v>559119.161062203</v>
      </c>
      <c r="K104" s="9" t="n">
        <f aca="false">ABS(CUMIPMT(F104,B104,D104,1,I104,0))</f>
        <v>835187.838937799</v>
      </c>
      <c r="L104" s="10" t="n">
        <f aca="false">SUM(D104,-J104)</f>
        <v>-559119.161062203</v>
      </c>
    </row>
    <row r="105" customFormat="false" ht="15.75" hidden="false" customHeight="true" outlineLevel="0" collapsed="false">
      <c r="A105" s="6" t="s">
        <v>295</v>
      </c>
      <c r="B105" s="0" t="n">
        <v>60</v>
      </c>
      <c r="C105" s="0" t="n">
        <v>-28655</v>
      </c>
      <c r="D105" s="6" t="s">
        <v>37</v>
      </c>
      <c r="E105" s="0" t="s">
        <v>14</v>
      </c>
      <c r="F105" s="2" t="n">
        <f aca="false">RATE(B105,C105,D105)</f>
        <v>0.0198376555152967</v>
      </c>
      <c r="G105" s="7" t="n">
        <f aca="false">(F105+1)^12-1</f>
        <v>0.265821654315648</v>
      </c>
      <c r="H105" s="0" t="s">
        <v>296</v>
      </c>
      <c r="I105" s="0" t="n">
        <v>24</v>
      </c>
      <c r="J105" s="8" t="n">
        <f aca="false">ABS(CUMPRINC(F105,B105,D105,1,I105,0))</f>
        <v>267709.352504388</v>
      </c>
      <c r="K105" s="9" t="n">
        <f aca="false">ABS(CUMIPMT(F105,B105,D105,1,I105,0))</f>
        <v>420010.647495613</v>
      </c>
      <c r="L105" s="10" t="n">
        <f aca="false">SUM(D105,-J105)</f>
        <v>-267709.352504388</v>
      </c>
    </row>
    <row r="106" customFormat="false" ht="15.75" hidden="false" customHeight="true" outlineLevel="0" collapsed="false">
      <c r="A106" s="6" t="s">
        <v>297</v>
      </c>
      <c r="B106" s="0" t="n">
        <v>60</v>
      </c>
      <c r="C106" s="0" t="n">
        <v>-14323</v>
      </c>
      <c r="D106" s="6" t="s">
        <v>298</v>
      </c>
      <c r="E106" s="0" t="s">
        <v>14</v>
      </c>
      <c r="F106" s="2" t="n">
        <f aca="false">RATE(B106,C106,D106)</f>
        <v>0.0198247077198209</v>
      </c>
      <c r="G106" s="7" t="n">
        <f aca="false">(F106+1)^12-1</f>
        <v>0.26562881826491</v>
      </c>
      <c r="H106" s="0" t="s">
        <v>299</v>
      </c>
      <c r="I106" s="0" t="n">
        <v>60</v>
      </c>
      <c r="J106" s="8" t="n">
        <f aca="false">ABS(CUMPRINC(F106,B106,D106,1,I106,0))</f>
        <v>499999.999999999</v>
      </c>
      <c r="K106" s="9" t="n">
        <f aca="false">ABS(CUMIPMT(F106,B106,D106,1,I106,0))</f>
        <v>359380</v>
      </c>
      <c r="L106" s="10" t="n">
        <f aca="false">SUM(D106,-J106)</f>
        <v>-499999.999999999</v>
      </c>
    </row>
    <row r="107" customFormat="false" ht="15.75" hidden="false" customHeight="true" outlineLevel="0" collapsed="false">
      <c r="A107" s="6" t="s">
        <v>300</v>
      </c>
      <c r="B107" s="0" t="n">
        <v>59</v>
      </c>
      <c r="C107" s="0" t="n">
        <v>-43235</v>
      </c>
      <c r="D107" s="6" t="s">
        <v>17</v>
      </c>
      <c r="E107" s="0" t="s">
        <v>14</v>
      </c>
      <c r="F107" s="2" t="n">
        <f aca="false">RATE(B107,C107,D107)</f>
        <v>0.0197125327889429</v>
      </c>
      <c r="G107" s="7" t="n">
        <f aca="false">(F107+1)^12-1</f>
        <v>0.263959284662617</v>
      </c>
      <c r="H107" s="0" t="s">
        <v>301</v>
      </c>
      <c r="I107" s="0" t="n">
        <v>26</v>
      </c>
      <c r="J107" s="8" t="n">
        <f aca="false">ABS(CUMPRINC(F107,B107,D107,1,I107,0))</f>
        <v>458392.615414362</v>
      </c>
      <c r="K107" s="9" t="n">
        <f aca="false">ABS(CUMIPMT(F107,B107,D107,1,I107,0))</f>
        <v>665717.384585638</v>
      </c>
      <c r="L107" s="10" t="n">
        <f aca="false">SUM(D107,-J107)</f>
        <v>-458392.615414362</v>
      </c>
    </row>
    <row r="108" customFormat="false" ht="15.75" hidden="false" customHeight="true" outlineLevel="0" collapsed="false">
      <c r="A108" s="6" t="s">
        <v>302</v>
      </c>
      <c r="B108" s="0" t="n">
        <v>84</v>
      </c>
      <c r="C108" s="0" t="n">
        <v>-105759</v>
      </c>
      <c r="D108" s="6" t="s">
        <v>303</v>
      </c>
      <c r="E108" s="0" t="s">
        <v>14</v>
      </c>
      <c r="F108" s="2" t="n">
        <f aca="false">RATE(B108,C108,D108)</f>
        <v>0.0196910459164994</v>
      </c>
      <c r="G108" s="7" t="n">
        <f aca="false">(F108+1)^12-1</f>
        <v>0.263639719485796</v>
      </c>
      <c r="H108" s="0" t="s">
        <v>304</v>
      </c>
      <c r="I108" s="0" t="n">
        <v>6</v>
      </c>
      <c r="J108" s="8" t="n">
        <f aca="false">ABS(CUMPRINC(F108,B108,D108,1,I108,0))</f>
        <v>129574.044520798</v>
      </c>
      <c r="K108" s="9" t="n">
        <f aca="false">ABS(CUMIPMT(F108,B108,D108,1,I108,0))</f>
        <v>504979.955479201</v>
      </c>
      <c r="L108" s="10" t="n">
        <f aca="false">SUM(D108,-J108)</f>
        <v>-129574.044520798</v>
      </c>
    </row>
    <row r="109" customFormat="false" ht="15.75" hidden="false" customHeight="true" outlineLevel="0" collapsed="false">
      <c r="A109" s="6" t="s">
        <v>305</v>
      </c>
      <c r="B109" s="0" t="n">
        <v>47</v>
      </c>
      <c r="C109" s="0" t="n">
        <v>-62316</v>
      </c>
      <c r="D109" s="6" t="s">
        <v>306</v>
      </c>
      <c r="E109" s="0" t="s">
        <v>14</v>
      </c>
      <c r="F109" s="2" t="n">
        <f aca="false">RATE(B109,C109,D109)</f>
        <v>0.0196663467260651</v>
      </c>
      <c r="G109" s="7" t="n">
        <f aca="false">(F109+1)^12-1</f>
        <v>0.263272470360107</v>
      </c>
      <c r="H109" s="0" t="s">
        <v>273</v>
      </c>
      <c r="I109" s="0" t="n">
        <v>21</v>
      </c>
      <c r="J109" s="8" t="n">
        <f aca="false">ABS(CUMPRINC(F109,B109,D109,1,I109,0))</f>
        <v>641040.449800706</v>
      </c>
      <c r="K109" s="9" t="n">
        <f aca="false">ABS(CUMIPMT(F109,B109,D109,1,I109,0))</f>
        <v>667595.550199296</v>
      </c>
      <c r="L109" s="10" t="n">
        <f aca="false">SUM(D109,-J109)</f>
        <v>-641040.449800706</v>
      </c>
    </row>
    <row r="110" customFormat="false" ht="15.75" hidden="false" customHeight="true" outlineLevel="0" collapsed="false">
      <c r="A110" s="6" t="s">
        <v>307</v>
      </c>
      <c r="B110" s="0" t="n">
        <v>78</v>
      </c>
      <c r="C110" s="0" t="n">
        <v>-369894</v>
      </c>
      <c r="D110" s="6" t="s">
        <v>308</v>
      </c>
      <c r="E110" s="0" t="s">
        <v>14</v>
      </c>
      <c r="F110" s="2" t="n">
        <f aca="false">RATE(B110,C110,D110)</f>
        <v>0.0196457040670269</v>
      </c>
      <c r="G110" s="7" t="n">
        <f aca="false">(F110+1)^12-1</f>
        <v>0.262965612342282</v>
      </c>
      <c r="H110" s="0" t="s">
        <v>309</v>
      </c>
      <c r="I110" s="0" t="n">
        <v>27</v>
      </c>
      <c r="J110" s="8" t="n">
        <f aca="false">ABS(CUMPRINC(F110,B110,D110,1,I110,0))</f>
        <v>2852409.01950665</v>
      </c>
      <c r="K110" s="9" t="n">
        <f aca="false">ABS(CUMIPMT(F110,B110,D110,1,I110,0))</f>
        <v>7134728.98049539</v>
      </c>
      <c r="L110" s="10" t="n">
        <f aca="false">SUM(D110,-J110)</f>
        <v>-2852409.01950665</v>
      </c>
    </row>
    <row r="111" customFormat="false" ht="15.75" hidden="false" customHeight="true" outlineLevel="0" collapsed="false">
      <c r="A111" s="6" t="s">
        <v>310</v>
      </c>
      <c r="B111" s="0" t="n">
        <v>59</v>
      </c>
      <c r="C111" s="0" t="n">
        <v>-57478</v>
      </c>
      <c r="D111" s="6" t="s">
        <v>105</v>
      </c>
      <c r="E111" s="0" t="s">
        <v>14</v>
      </c>
      <c r="F111" s="2" t="n">
        <f aca="false">RATE(B111,C111,D111)</f>
        <v>0.0195904676486336</v>
      </c>
      <c r="G111" s="7" t="n">
        <f aca="false">(F111+1)^12-1</f>
        <v>0.262144845891686</v>
      </c>
      <c r="H111" s="0" t="s">
        <v>311</v>
      </c>
      <c r="I111" s="0" t="n">
        <v>59</v>
      </c>
      <c r="J111" s="8" t="n">
        <f aca="false">ABS(CUMPRINC(F111,B111,D111,1,I111,0))</f>
        <v>2000000</v>
      </c>
      <c r="K111" s="9" t="n">
        <f aca="false">ABS(CUMIPMT(F111,B111,D111,1,I111,0))</f>
        <v>1391202</v>
      </c>
      <c r="L111" s="10" t="n">
        <f aca="false">SUM(D111,-J111)</f>
        <v>-2000000</v>
      </c>
    </row>
    <row r="112" customFormat="false" ht="15.75" hidden="false" customHeight="true" outlineLevel="0" collapsed="false">
      <c r="A112" s="6" t="s">
        <v>312</v>
      </c>
      <c r="B112" s="0" t="n">
        <v>60</v>
      </c>
      <c r="C112" s="0" t="n">
        <v>-7756</v>
      </c>
      <c r="D112" s="6" t="s">
        <v>313</v>
      </c>
      <c r="E112" s="0" t="s">
        <v>14</v>
      </c>
      <c r="F112" s="2" t="n">
        <f aca="false">RATE(B112,C112,D112)</f>
        <v>0.0195149119135085</v>
      </c>
      <c r="G112" s="7" t="n">
        <f aca="false">(F112+1)^12-1</f>
        <v>0.261022943395044</v>
      </c>
      <c r="H112" s="0" t="s">
        <v>314</v>
      </c>
      <c r="I112" s="0" t="n">
        <v>60</v>
      </c>
      <c r="J112" s="8" t="n">
        <f aca="false">ABS(CUMPRINC(F112,B112,D112,1,I112,0))</f>
        <v>272800</v>
      </c>
      <c r="K112" s="9" t="n">
        <f aca="false">ABS(CUMIPMT(F112,B112,D112,1,I112,0))</f>
        <v>192559.999999999</v>
      </c>
      <c r="L112" s="10" t="n">
        <f aca="false">SUM(D112,-J112)</f>
        <v>-272800</v>
      </c>
    </row>
    <row r="113" customFormat="false" ht="15.75" hidden="false" customHeight="true" outlineLevel="0" collapsed="false">
      <c r="A113" s="6" t="s">
        <v>315</v>
      </c>
      <c r="B113" s="0" t="n">
        <v>84</v>
      </c>
      <c r="C113" s="0" t="n">
        <v>-17984</v>
      </c>
      <c r="D113" s="6" t="s">
        <v>316</v>
      </c>
      <c r="E113" s="0" t="s">
        <v>14</v>
      </c>
      <c r="F113" s="2" t="n">
        <f aca="false">RATE(B113,C113,D113)</f>
        <v>0.0195065524665968</v>
      </c>
      <c r="G113" s="7" t="n">
        <f aca="false">(F113+1)^12-1</f>
        <v>0.260898872872648</v>
      </c>
      <c r="H113" s="0" t="s">
        <v>194</v>
      </c>
      <c r="I113" s="0" t="n">
        <v>30</v>
      </c>
      <c r="J113" s="8" t="n">
        <f aca="false">ABS(CUMPRINC(F113,B113,D113,1,I113,0))</f>
        <v>142874.775072218</v>
      </c>
      <c r="K113" s="9" t="n">
        <f aca="false">ABS(CUMIPMT(F113,B113,D113,1,I113,0))</f>
        <v>396645.224927782</v>
      </c>
      <c r="L113" s="10" t="n">
        <f aca="false">SUM(D113,-J113)</f>
        <v>-142874.775072218</v>
      </c>
    </row>
    <row r="114" customFormat="false" ht="15.75" hidden="false" customHeight="true" outlineLevel="0" collapsed="false">
      <c r="A114" s="6" t="s">
        <v>317</v>
      </c>
      <c r="B114" s="0" t="n">
        <v>120</v>
      </c>
      <c r="C114" s="0" t="n">
        <v>-32418</v>
      </c>
      <c r="D114" s="6" t="s">
        <v>17</v>
      </c>
      <c r="E114" s="0" t="s">
        <v>14</v>
      </c>
      <c r="F114" s="2" t="n">
        <f aca="false">RATE(B114,C114,D114)</f>
        <v>0.0194769658217946</v>
      </c>
      <c r="G114" s="7" t="n">
        <f aca="false">(F114+1)^12-1</f>
        <v>0.26045983914895</v>
      </c>
      <c r="H114" s="0" t="s">
        <v>318</v>
      </c>
      <c r="I114" s="0" t="n">
        <v>5</v>
      </c>
      <c r="J114" s="8" t="n">
        <f aca="false">ABS(CUMPRINC(F114,B114,D114,1,I114,0))</f>
        <v>16648.783874113</v>
      </c>
      <c r="K114" s="9" t="n">
        <f aca="false">ABS(CUMIPMT(F114,B114,D114,1,I114,0))</f>
        <v>145441.216125887</v>
      </c>
      <c r="L114" s="10" t="n">
        <f aca="false">SUM(D114,-J114)</f>
        <v>-16648.783874113</v>
      </c>
    </row>
    <row r="115" customFormat="false" ht="15.75" hidden="false" customHeight="true" outlineLevel="0" collapsed="false">
      <c r="A115" s="6" t="s">
        <v>319</v>
      </c>
      <c r="B115" s="0" t="n">
        <v>60</v>
      </c>
      <c r="C115" s="0" t="n">
        <v>-52499</v>
      </c>
      <c r="D115" s="6" t="s">
        <v>320</v>
      </c>
      <c r="E115" s="0" t="s">
        <v>14</v>
      </c>
      <c r="F115" s="2" t="n">
        <f aca="false">RATE(B115,C115,D115)</f>
        <v>0.019437974923608</v>
      </c>
      <c r="G115" s="7" t="n">
        <f aca="false">(F115+1)^12-1</f>
        <v>0.259881470521261</v>
      </c>
      <c r="H115" s="0" t="s">
        <v>321</v>
      </c>
      <c r="I115" s="0" t="n">
        <v>60</v>
      </c>
      <c r="J115" s="8" t="n">
        <f aca="false">ABS(CUMPRINC(F115,B115,D115,1,I115,0))</f>
        <v>1850000</v>
      </c>
      <c r="K115" s="9" t="n">
        <f aca="false">ABS(CUMIPMT(F115,B115,D115,1,I115,0))</f>
        <v>1299940</v>
      </c>
      <c r="L115" s="10" t="n">
        <f aca="false">SUM(D115,-J115)</f>
        <v>-1850000</v>
      </c>
    </row>
    <row r="116" customFormat="false" ht="15.75" hidden="false" customHeight="true" outlineLevel="0" collapsed="false">
      <c r="A116" s="6" t="s">
        <v>322</v>
      </c>
      <c r="B116" s="0" t="n">
        <v>84</v>
      </c>
      <c r="C116" s="0" t="n">
        <v>-4410</v>
      </c>
      <c r="D116" s="6" t="s">
        <v>323</v>
      </c>
      <c r="E116" s="0" t="s">
        <v>14</v>
      </c>
      <c r="F116" s="2" t="n">
        <f aca="false">RATE(B116,C116,D116)</f>
        <v>0.0194328006016424</v>
      </c>
      <c r="G116" s="7" t="n">
        <f aca="false">(F116+1)^12-1</f>
        <v>0.259804735882637</v>
      </c>
      <c r="H116" s="0" t="s">
        <v>191</v>
      </c>
      <c r="I116" s="0" t="n">
        <v>79</v>
      </c>
      <c r="J116" s="8" t="n">
        <f aca="false">ABS(CUMPRINC(F116,B116,D116,1,I116,0))</f>
        <v>161056.380630454</v>
      </c>
      <c r="K116" s="9" t="n">
        <f aca="false">ABS(CUMIPMT(F116,B116,D116,1,I116,0))</f>
        <v>187333.619369546</v>
      </c>
      <c r="L116" s="10" t="n">
        <f aca="false">SUM(D116,-J116)</f>
        <v>-161056.380630454</v>
      </c>
    </row>
    <row r="117" customFormat="false" ht="15.75" hidden="false" customHeight="true" outlineLevel="0" collapsed="false">
      <c r="A117" s="6" t="s">
        <v>324</v>
      </c>
      <c r="B117" s="0" t="n">
        <v>48</v>
      </c>
      <c r="C117" s="0" t="n">
        <v>-96672</v>
      </c>
      <c r="D117" s="6" t="s">
        <v>58</v>
      </c>
      <c r="E117" s="0" t="s">
        <v>14</v>
      </c>
      <c r="F117" s="2" t="n">
        <f aca="false">RATE(B117,C117,D117)</f>
        <v>0.0194287087530964</v>
      </c>
      <c r="G117" s="7" t="n">
        <f aca="false">(F117+1)^12-1</f>
        <v>0.259744057242034</v>
      </c>
      <c r="H117" s="0" t="s">
        <v>325</v>
      </c>
      <c r="I117" s="0" t="n">
        <v>20</v>
      </c>
      <c r="J117" s="8" t="n">
        <f aca="false">ABS(CUMPRINC(F117,B117,D117,1,I117,0))</f>
        <v>927388.470754275</v>
      </c>
      <c r="K117" s="9" t="n">
        <f aca="false">ABS(CUMIPMT(F117,B117,D117,1,I117,0))</f>
        <v>1006051.52924573</v>
      </c>
      <c r="L117" s="10" t="n">
        <f aca="false">SUM(D117,-J117)</f>
        <v>-927388.470754275</v>
      </c>
    </row>
    <row r="118" customFormat="false" ht="15.75" hidden="false" customHeight="true" outlineLevel="0" collapsed="false">
      <c r="A118" s="6" t="s">
        <v>326</v>
      </c>
      <c r="B118" s="0" t="n">
        <v>48</v>
      </c>
      <c r="C118" s="0" t="n">
        <v>-163859</v>
      </c>
      <c r="D118" s="6" t="s">
        <v>327</v>
      </c>
      <c r="E118" s="0" t="s">
        <v>14</v>
      </c>
      <c r="F118" s="2" t="n">
        <f aca="false">RATE(B118,C118,D118)</f>
        <v>0.0194286968224953</v>
      </c>
      <c r="G118" s="7" t="n">
        <f aca="false">(F118+1)^12-1</f>
        <v>0.259743880325263</v>
      </c>
      <c r="H118" s="0" t="s">
        <v>325</v>
      </c>
      <c r="I118" s="0" t="n">
        <v>20</v>
      </c>
      <c r="J118" s="8" t="n">
        <f aca="false">ABS(CUMPRINC(F118,B118,D118,1,I118,0))</f>
        <v>1571923.77072938</v>
      </c>
      <c r="K118" s="9" t="n">
        <f aca="false">ABS(CUMIPMT(F118,B118,D118,1,I118,0))</f>
        <v>1705256.22927062</v>
      </c>
      <c r="L118" s="10" t="n">
        <f aca="false">SUM(D118,-J118)</f>
        <v>-1571923.77072938</v>
      </c>
    </row>
    <row r="119" customFormat="false" ht="15.75" hidden="false" customHeight="true" outlineLevel="0" collapsed="false">
      <c r="A119" s="6" t="s">
        <v>328</v>
      </c>
      <c r="B119" s="0" t="n">
        <v>86</v>
      </c>
      <c r="C119" s="0" t="n">
        <v>-239615</v>
      </c>
      <c r="D119" s="6" t="s">
        <v>282</v>
      </c>
      <c r="E119" s="0" t="s">
        <v>14</v>
      </c>
      <c r="F119" s="2" t="n">
        <f aca="false">RATE(B119,C119,D119)</f>
        <v>0.0193523341801927</v>
      </c>
      <c r="G119" s="7" t="n">
        <f aca="false">(F119+1)^12-1</f>
        <v>0.258611978712269</v>
      </c>
      <c r="H119" s="0" t="s">
        <v>133</v>
      </c>
      <c r="I119" s="0" t="n">
        <v>39</v>
      </c>
      <c r="J119" s="8" t="n">
        <f aca="false">ABS(CUMPRINC(F119,B119,D119,1,I119,0))</f>
        <v>2647936.6918267</v>
      </c>
      <c r="K119" s="9" t="n">
        <f aca="false">ABS(CUMIPMT(F119,B119,D119,1,I119,0))</f>
        <v>6697048.30817331</v>
      </c>
      <c r="L119" s="10" t="n">
        <f aca="false">SUM(D119,-J119)</f>
        <v>-2647936.6918267</v>
      </c>
    </row>
    <row r="120" customFormat="false" ht="15.75" hidden="false" customHeight="true" outlineLevel="0" collapsed="false">
      <c r="A120" s="6" t="s">
        <v>329</v>
      </c>
      <c r="B120" s="0" t="n">
        <v>60</v>
      </c>
      <c r="C120" s="0" t="n">
        <v>-141310</v>
      </c>
      <c r="D120" s="6" t="s">
        <v>43</v>
      </c>
      <c r="E120" s="0" t="s">
        <v>14</v>
      </c>
      <c r="F120" s="2" t="n">
        <f aca="false">RATE(B120,C120,D120)</f>
        <v>0.0192703483472751</v>
      </c>
      <c r="G120" s="7" t="n">
        <f aca="false">(F120+1)^12-1</f>
        <v>0.257397763996128</v>
      </c>
      <c r="H120" s="0" t="s">
        <v>330</v>
      </c>
      <c r="I120" s="0" t="n">
        <v>5</v>
      </c>
      <c r="J120" s="8" t="n">
        <f aca="false">ABS(CUMPRINC(F120,B120,D120,1,I120,0))</f>
        <v>233623.469936509</v>
      </c>
      <c r="K120" s="9" t="n">
        <f aca="false">ABS(CUMIPMT(F120,B120,D120,1,I120,0))</f>
        <v>472926.530063492</v>
      </c>
      <c r="L120" s="10" t="n">
        <f aca="false">SUM(D120,-J120)</f>
        <v>-233623.469936509</v>
      </c>
    </row>
    <row r="121" customFormat="false" ht="15.75" hidden="false" customHeight="true" outlineLevel="0" collapsed="false">
      <c r="A121" s="6" t="s">
        <v>331</v>
      </c>
      <c r="B121" s="0" t="n">
        <v>60</v>
      </c>
      <c r="C121" s="0" t="n">
        <v>-8042</v>
      </c>
      <c r="D121" s="6" t="s">
        <v>332</v>
      </c>
      <c r="E121" s="0" t="s">
        <v>14</v>
      </c>
      <c r="F121" s="2" t="n">
        <f aca="false">RATE(B121,C121,D121)</f>
        <v>0.0191994259396295</v>
      </c>
      <c r="G121" s="7" t="n">
        <f aca="false">(F121+1)^12-1</f>
        <v>0.256348265518879</v>
      </c>
      <c r="H121" s="0" t="s">
        <v>333</v>
      </c>
      <c r="I121" s="0" t="n">
        <v>60</v>
      </c>
      <c r="J121" s="8" t="n">
        <f aca="false">ABS(CUMPRINC(F121,B121,D121,1,I121,0))</f>
        <v>285045.280000001</v>
      </c>
      <c r="K121" s="9" t="n">
        <f aca="false">ABS(CUMIPMT(F121,B121,D121,1,I121,0))</f>
        <v>197474.720000001</v>
      </c>
      <c r="L121" s="10" t="n">
        <f aca="false">SUM(D121,-J121)</f>
        <v>-285045.280000001</v>
      </c>
    </row>
    <row r="122" customFormat="false" ht="15.75" hidden="false" customHeight="true" outlineLevel="0" collapsed="false">
      <c r="A122" s="6" t="s">
        <v>334</v>
      </c>
      <c r="B122" s="0" t="n">
        <v>60</v>
      </c>
      <c r="C122" s="0" t="n">
        <v>-7046</v>
      </c>
      <c r="D122" s="6" t="s">
        <v>335</v>
      </c>
      <c r="E122" s="0" t="s">
        <v>14</v>
      </c>
      <c r="F122" s="2" t="n">
        <f aca="false">RATE(B122,C122,D122)</f>
        <v>0.0191988628976187</v>
      </c>
      <c r="G122" s="7" t="n">
        <f aca="false">(F122+1)^12-1</f>
        <v>0.256339936926617</v>
      </c>
      <c r="H122" s="0" t="s">
        <v>336</v>
      </c>
      <c r="I122" s="0" t="n">
        <v>60</v>
      </c>
      <c r="J122" s="8" t="n">
        <f aca="false">ABS(CUMPRINC(F122,B122,D122,1,I122,0))</f>
        <v>249745.920000001</v>
      </c>
      <c r="K122" s="9" t="n">
        <f aca="false">ABS(CUMIPMT(F122,B122,D122,1,I122,0))</f>
        <v>173014.080000001</v>
      </c>
      <c r="L122" s="10" t="n">
        <f aca="false">SUM(D122,-J122)</f>
        <v>-249745.920000001</v>
      </c>
    </row>
    <row r="123" customFormat="false" ht="15.75" hidden="false" customHeight="true" outlineLevel="0" collapsed="false">
      <c r="A123" s="6" t="s">
        <v>337</v>
      </c>
      <c r="B123" s="0" t="n">
        <v>36</v>
      </c>
      <c r="C123" s="0" t="n">
        <v>-10439</v>
      </c>
      <c r="D123" s="6" t="s">
        <v>338</v>
      </c>
      <c r="E123" s="0" t="s">
        <v>14</v>
      </c>
      <c r="F123" s="2" t="n">
        <f aca="false">RATE(B123,C123,D123)</f>
        <v>0.0190918811158566</v>
      </c>
      <c r="G123" s="7" t="n">
        <f aca="false">(F123+1)^12-1</f>
        <v>0.254758366272856</v>
      </c>
      <c r="H123" s="0" t="s">
        <v>339</v>
      </c>
      <c r="I123" s="0" t="n">
        <v>2</v>
      </c>
      <c r="J123" s="8" t="n">
        <f aca="false">ABS(CUMPRINC(F123,B123,D123,1,I123,0))</f>
        <v>10669.2693647795</v>
      </c>
      <c r="K123" s="9" t="n">
        <f aca="false">ABS(CUMIPMT(F123,B123,D123,1,I123,0))</f>
        <v>10208.7306352205</v>
      </c>
      <c r="L123" s="10" t="n">
        <f aca="false">SUM(D123,-J123)</f>
        <v>-10669.2693647795</v>
      </c>
    </row>
    <row r="124" customFormat="false" ht="15.75" hidden="false" customHeight="true" outlineLevel="0" collapsed="false">
      <c r="A124" s="6" t="s">
        <v>340</v>
      </c>
      <c r="B124" s="0" t="n">
        <v>62</v>
      </c>
      <c r="C124" s="0" t="n">
        <v>-27923</v>
      </c>
      <c r="D124" s="6" t="s">
        <v>341</v>
      </c>
      <c r="E124" s="0" t="s">
        <v>14</v>
      </c>
      <c r="F124" s="2" t="n">
        <f aca="false">RATE(B124,C124,D124)</f>
        <v>0.0190306347805096</v>
      </c>
      <c r="G124" s="7" t="n">
        <f aca="false">(F124+1)^12-1</f>
        <v>0.253853749649886</v>
      </c>
      <c r="H124" s="0" t="s">
        <v>342</v>
      </c>
      <c r="I124" s="0" t="n">
        <v>56</v>
      </c>
      <c r="J124" s="8" t="n">
        <f aca="false">ABS(CUMPRINC(F124,B124,D124,1,I124,0))</f>
        <v>854412.284715762</v>
      </c>
      <c r="K124" s="9" t="n">
        <f aca="false">ABS(CUMIPMT(F124,B124,D124,1,I124,0))</f>
        <v>709275.715284237</v>
      </c>
      <c r="L124" s="10" t="n">
        <f aca="false">SUM(D124,-J124)</f>
        <v>-854412.284715762</v>
      </c>
    </row>
    <row r="125" customFormat="false" ht="15.75" hidden="false" customHeight="true" outlineLevel="0" collapsed="false">
      <c r="A125" s="6" t="s">
        <v>343</v>
      </c>
      <c r="B125" s="0" t="n">
        <v>128</v>
      </c>
      <c r="C125" s="0" t="n">
        <v>-1254091</v>
      </c>
      <c r="D125" s="6" t="s">
        <v>344</v>
      </c>
      <c r="E125" s="0" t="s">
        <v>14</v>
      </c>
      <c r="F125" s="2" t="n">
        <f aca="false">RATE(B125,C125,D125)</f>
        <v>0.0190297071445725</v>
      </c>
      <c r="G125" s="7" t="n">
        <f aca="false">(F125+1)^12-1</f>
        <v>0.253840052939286</v>
      </c>
      <c r="H125" s="0" t="s">
        <v>345</v>
      </c>
      <c r="I125" s="0" t="n">
        <v>55</v>
      </c>
      <c r="J125" s="8" t="n">
        <f aca="false">ABS(CUMPRINC(F125,B125,D125,1,I125,0))</f>
        <v>10742233.3143789</v>
      </c>
      <c r="K125" s="9" t="n">
        <f aca="false">ABS(CUMIPMT(F125,B125,D125,1,I125,0))</f>
        <v>58232771.6857318</v>
      </c>
      <c r="L125" s="10" t="n">
        <f aca="false">SUM(D125,-J125)</f>
        <v>-10742233.3143789</v>
      </c>
    </row>
    <row r="126" customFormat="false" ht="15.75" hidden="false" customHeight="true" outlineLevel="0" collapsed="false">
      <c r="A126" s="6" t="s">
        <v>346</v>
      </c>
      <c r="B126" s="0" t="n">
        <v>60</v>
      </c>
      <c r="C126" s="0" t="n">
        <v>-54745</v>
      </c>
      <c r="D126" s="6" t="s">
        <v>347</v>
      </c>
      <c r="E126" s="0" t="s">
        <v>14</v>
      </c>
      <c r="F126" s="2" t="n">
        <f aca="false">RATE(B126,C126,D126)</f>
        <v>0.0190259224815212</v>
      </c>
      <c r="G126" s="7" t="n">
        <f aca="false">(F126+1)^12-1</f>
        <v>0.253784173133367</v>
      </c>
      <c r="H126" s="0" t="s">
        <v>348</v>
      </c>
      <c r="I126" s="0" t="n">
        <v>20</v>
      </c>
      <c r="J126" s="8" t="n">
        <f aca="false">ABS(CUMPRINC(F126,B126,D126,1,I126,0))</f>
        <v>425188.903027235</v>
      </c>
      <c r="K126" s="9" t="n">
        <f aca="false">ABS(CUMIPMT(F126,B126,D126,1,I126,0))</f>
        <v>669711.096972768</v>
      </c>
      <c r="L126" s="10" t="n">
        <f aca="false">SUM(D126,-J126)</f>
        <v>-425188.903027235</v>
      </c>
    </row>
    <row r="127" customFormat="false" ht="15.75" hidden="false" customHeight="true" outlineLevel="0" collapsed="false">
      <c r="A127" s="6" t="s">
        <v>349</v>
      </c>
      <c r="B127" s="0" t="n">
        <v>62</v>
      </c>
      <c r="C127" s="0" t="n">
        <v>-140846</v>
      </c>
      <c r="D127" s="6" t="s">
        <v>350</v>
      </c>
      <c r="E127" s="0" t="s">
        <v>14</v>
      </c>
      <c r="F127" s="2" t="n">
        <f aca="false">RATE(B127,C127,D127)</f>
        <v>0.0190248225819075</v>
      </c>
      <c r="G127" s="7" t="n">
        <f aca="false">(F127+1)^12-1</f>
        <v>0.253767933759932</v>
      </c>
      <c r="H127" s="0" t="s">
        <v>351</v>
      </c>
      <c r="I127" s="0" t="n">
        <v>59</v>
      </c>
      <c r="J127" s="8" t="n">
        <f aca="false">ABS(CUMPRINC(F127,B127,D127,1,I127,0))</f>
        <v>4695043.80742591</v>
      </c>
      <c r="K127" s="9" t="n">
        <f aca="false">ABS(CUMIPMT(F127,B127,D127,1,I127,0))</f>
        <v>3614870.1925741</v>
      </c>
      <c r="L127" s="10" t="n">
        <f aca="false">SUM(D127,-J127)</f>
        <v>-4695043.80742591</v>
      </c>
    </row>
    <row r="128" customFormat="false" ht="15.75" hidden="false" customHeight="true" outlineLevel="0" collapsed="false">
      <c r="A128" s="6" t="s">
        <v>352</v>
      </c>
      <c r="B128" s="0" t="n">
        <v>120</v>
      </c>
      <c r="C128" s="0" t="n">
        <v>-318400</v>
      </c>
      <c r="D128" s="6" t="s">
        <v>353</v>
      </c>
      <c r="E128" s="0" t="s">
        <v>14</v>
      </c>
      <c r="F128" s="2" t="n">
        <f aca="false">RATE(B128,C128,D128)</f>
        <v>0.0190116023801284</v>
      </c>
      <c r="G128" s="7" t="n">
        <f aca="false">(F128+1)^12-1</f>
        <v>0.253572760311026</v>
      </c>
      <c r="H128" s="0" t="s">
        <v>354</v>
      </c>
      <c r="I128" s="0" t="n">
        <v>1</v>
      </c>
      <c r="J128" s="8" t="n">
        <f aca="false">ABS(CUMPRINC(F128,B128,D128,1,I128,0))</f>
        <v>33225.9642980733</v>
      </c>
      <c r="K128" s="9" t="n">
        <f aca="false">ABS(CUMIPMT(F128,B128,D128,1,I128,0))</f>
        <v>285174.035701926</v>
      </c>
      <c r="L128" s="10" t="n">
        <f aca="false">SUM(D128,-J128)</f>
        <v>-33225.9642980733</v>
      </c>
    </row>
    <row r="129" customFormat="false" ht="15.75" hidden="false" customHeight="true" outlineLevel="0" collapsed="false">
      <c r="A129" s="6" t="s">
        <v>355</v>
      </c>
      <c r="B129" s="0" t="n">
        <v>35</v>
      </c>
      <c r="C129" s="0" t="n">
        <v>-23629</v>
      </c>
      <c r="D129" s="6" t="s">
        <v>356</v>
      </c>
      <c r="E129" s="0" t="s">
        <v>14</v>
      </c>
      <c r="F129" s="2" t="n">
        <f aca="false">RATE(B129,C129,D129)</f>
        <v>0.0190065746574892</v>
      </c>
      <c r="G129" s="7" t="n">
        <f aca="false">(F129+1)^12-1</f>
        <v>0.253498541979024</v>
      </c>
      <c r="H129" s="0" t="s">
        <v>357</v>
      </c>
      <c r="I129" s="0" t="n">
        <v>21</v>
      </c>
      <c r="J129" s="8" t="n">
        <f aca="false">ABS(CUMPRINC(F129,B129,D129,1,I129,0))</f>
        <v>311931.239684807</v>
      </c>
      <c r="K129" s="9" t="n">
        <f aca="false">ABS(CUMIPMT(F129,B129,D129,1,I129,0))</f>
        <v>184277.760315195</v>
      </c>
      <c r="L129" s="10" t="n">
        <f aca="false">SUM(D129,-J129)</f>
        <v>-311931.239684807</v>
      </c>
    </row>
    <row r="130" customFormat="false" ht="15.75" hidden="false" customHeight="true" outlineLevel="0" collapsed="false">
      <c r="A130" s="6" t="s">
        <v>358</v>
      </c>
      <c r="B130" s="0" t="n">
        <v>35</v>
      </c>
      <c r="C130" s="0" t="n">
        <v>-47202</v>
      </c>
      <c r="D130" s="6" t="s">
        <v>359</v>
      </c>
      <c r="E130" s="0" t="s">
        <v>14</v>
      </c>
      <c r="F130" s="2" t="n">
        <f aca="false">RATE(B130,C130,D130)</f>
        <v>0.018931518378513</v>
      </c>
      <c r="G130" s="7" t="n">
        <f aca="false">(F130+1)^12-1</f>
        <v>0.25239105355993</v>
      </c>
      <c r="H130" s="0" t="s">
        <v>360</v>
      </c>
      <c r="I130" s="0" t="n">
        <v>35</v>
      </c>
      <c r="J130" s="8" t="n">
        <f aca="false">ABS(CUMPRINC(F130,B130,D130,1,I130,0))</f>
        <v>1200000</v>
      </c>
      <c r="K130" s="9" t="n">
        <f aca="false">ABS(CUMIPMT(F130,B130,D130,1,I130,0))</f>
        <v>452069.999999999</v>
      </c>
      <c r="L130" s="10" t="n">
        <f aca="false">SUM(D130,-J130)</f>
        <v>-1200000</v>
      </c>
    </row>
    <row r="131" customFormat="false" ht="15.75" hidden="false" customHeight="true" outlineLevel="0" collapsed="false">
      <c r="A131" s="6" t="s">
        <v>361</v>
      </c>
      <c r="B131" s="0" t="n">
        <v>48</v>
      </c>
      <c r="C131" s="0" t="n">
        <v>-6372</v>
      </c>
      <c r="D131" s="6" t="s">
        <v>227</v>
      </c>
      <c r="E131" s="0" t="s">
        <v>14</v>
      </c>
      <c r="F131" s="2" t="n">
        <f aca="false">RATE(B131,C131,D131)</f>
        <v>0.01887497516451</v>
      </c>
      <c r="G131" s="7" t="n">
        <f aca="false">(F131+1)^12-1</f>
        <v>0.251557326014171</v>
      </c>
      <c r="H131" s="0" t="s">
        <v>362</v>
      </c>
      <c r="I131" s="0" t="n">
        <v>30</v>
      </c>
      <c r="J131" s="8" t="n">
        <f aca="false">ABS(CUMPRINC(F131,B131,D131,1,I131,0))</f>
        <v>103519.060993678</v>
      </c>
      <c r="K131" s="9" t="n">
        <f aca="false">ABS(CUMIPMT(F131,B131,D131,1,I131,0))</f>
        <v>87640.939006322</v>
      </c>
      <c r="L131" s="10" t="n">
        <f aca="false">SUM(D131,-J131)</f>
        <v>-103519.060993678</v>
      </c>
    </row>
    <row r="132" customFormat="false" ht="15.75" hidden="false" customHeight="true" outlineLevel="0" collapsed="false">
      <c r="A132" s="6" t="s">
        <v>363</v>
      </c>
      <c r="B132" s="0" t="n">
        <v>59</v>
      </c>
      <c r="C132" s="0" t="n">
        <v>-11291</v>
      </c>
      <c r="D132" s="6" t="s">
        <v>364</v>
      </c>
      <c r="E132" s="0" t="s">
        <v>14</v>
      </c>
      <c r="F132" s="2" t="n">
        <f aca="false">RATE(B132,C132,D132)</f>
        <v>0.018846189510135</v>
      </c>
      <c r="G132" s="7" t="n">
        <f aca="false">(F132+1)^12-1</f>
        <v>0.251133078095207</v>
      </c>
      <c r="H132" s="0" t="s">
        <v>365</v>
      </c>
      <c r="I132" s="0" t="n">
        <v>18</v>
      </c>
      <c r="J132" s="8" t="n">
        <f aca="false">ABS(CUMPRINC(F132,B132,D132,1,I132,0))</f>
        <v>79534.3838773225</v>
      </c>
      <c r="K132" s="9" t="n">
        <f aca="false">ABS(CUMIPMT(F132,B132,D132,1,I132,0))</f>
        <v>123703.616122678</v>
      </c>
      <c r="L132" s="5" t="n">
        <f aca="false">SUM(D132,-J132)</f>
        <v>-79534.3838773225</v>
      </c>
    </row>
    <row r="133" customFormat="false" ht="15.75" hidden="false" customHeight="true" outlineLevel="0" collapsed="false">
      <c r="A133" s="6" t="s">
        <v>366</v>
      </c>
      <c r="B133" s="0" t="n">
        <v>60</v>
      </c>
      <c r="C133" s="0" t="n">
        <v>-55870</v>
      </c>
      <c r="D133" s="6" t="s">
        <v>105</v>
      </c>
      <c r="E133" s="0" t="s">
        <v>14</v>
      </c>
      <c r="F133" s="2" t="n">
        <f aca="false">RATE(B133,C133,D133)</f>
        <v>0.0187952649596525</v>
      </c>
      <c r="G133" s="7" t="n">
        <f aca="false">(F133+1)^12-1</f>
        <v>0.250382866201456</v>
      </c>
      <c r="H133" s="0" t="s">
        <v>367</v>
      </c>
      <c r="I133" s="0" t="n">
        <v>5</v>
      </c>
      <c r="J133" s="8" t="n">
        <f aca="false">ABS(CUMPRINC(F133,B133,D133,1,I133,0))</f>
        <v>94898.2087850239</v>
      </c>
      <c r="K133" s="9" t="n">
        <f aca="false">ABS(CUMIPMT(F133,B133,D133,1,I133,0))</f>
        <v>184451.791214976</v>
      </c>
      <c r="L133" s="10" t="n">
        <f aca="false">SUM(D133,-J133)</f>
        <v>-94898.2087850239</v>
      </c>
    </row>
    <row r="134" customFormat="false" ht="15.75" hidden="false" customHeight="true" outlineLevel="0" collapsed="false">
      <c r="A134" s="6" t="s">
        <v>368</v>
      </c>
      <c r="B134" s="0" t="n">
        <v>36</v>
      </c>
      <c r="C134" s="0" t="n">
        <v>-3462</v>
      </c>
      <c r="D134" s="6" t="s">
        <v>369</v>
      </c>
      <c r="E134" s="0" t="s">
        <v>14</v>
      </c>
      <c r="F134" s="2" t="n">
        <f aca="false">RATE(B134,C134,D134)</f>
        <v>0.0187773803015329</v>
      </c>
      <c r="G134" s="7" t="n">
        <f aca="false">(F134+1)^12-1</f>
        <v>0.250119490288673</v>
      </c>
      <c r="H134" s="0" t="s">
        <v>370</v>
      </c>
      <c r="I134" s="0" t="n">
        <v>5</v>
      </c>
      <c r="J134" s="8" t="n">
        <f aca="false">ABS(CUMPRINC(F134,B134,D134,1,I134,0))</f>
        <v>9199.22766261938</v>
      </c>
      <c r="K134" s="9" t="n">
        <f aca="false">ABS(CUMIPMT(F134,B134,D134,1,I134,0))</f>
        <v>8110.77233738067</v>
      </c>
      <c r="L134" s="10" t="n">
        <f aca="false">SUM(D134,-J134)</f>
        <v>-9199.22766261938</v>
      </c>
    </row>
    <row r="135" customFormat="false" ht="15.75" hidden="false" customHeight="true" outlineLevel="0" collapsed="false">
      <c r="A135" s="6" t="s">
        <v>371</v>
      </c>
      <c r="B135" s="0" t="n">
        <v>59</v>
      </c>
      <c r="C135" s="0" t="n">
        <v>-29558</v>
      </c>
      <c r="D135" s="6" t="s">
        <v>372</v>
      </c>
      <c r="E135" s="0" t="s">
        <v>14</v>
      </c>
      <c r="F135" s="2" t="n">
        <f aca="false">RATE(B135,C135,D135)</f>
        <v>0.0187335191768963</v>
      </c>
      <c r="G135" s="7" t="n">
        <f aca="false">(F135+1)^12-1</f>
        <v>0.249473790851866</v>
      </c>
      <c r="H135" s="0" t="s">
        <v>373</v>
      </c>
      <c r="I135" s="0" t="n">
        <v>40</v>
      </c>
      <c r="J135" s="8" t="n">
        <f aca="false">ABS(CUMPRINC(F135,B135,D135,1,I135,0))</f>
        <v>581117.035270796</v>
      </c>
      <c r="K135" s="9" t="n">
        <f aca="false">ABS(CUMIPMT(F135,B135,D135,1,I135,0))</f>
        <v>601202.964729205</v>
      </c>
      <c r="L135" s="10" t="n">
        <f aca="false">SUM(D135,-J135)</f>
        <v>-581117.035270796</v>
      </c>
    </row>
    <row r="136" customFormat="false" ht="15.75" hidden="false" customHeight="true" outlineLevel="0" collapsed="false">
      <c r="A136" s="6" t="s">
        <v>374</v>
      </c>
      <c r="B136" s="0" t="n">
        <v>62</v>
      </c>
      <c r="C136" s="0" t="n">
        <v>-502369</v>
      </c>
      <c r="D136" s="6" t="s">
        <v>375</v>
      </c>
      <c r="E136" s="0" t="s">
        <v>14</v>
      </c>
      <c r="F136" s="2" t="n">
        <f aca="false">RATE(B136,C136,D136)</f>
        <v>0.0187116150803857</v>
      </c>
      <c r="G136" s="7" t="n">
        <f aca="false">(F136+1)^12-1</f>
        <v>0.24915144522149</v>
      </c>
      <c r="H136" s="0" t="s">
        <v>351</v>
      </c>
      <c r="I136" s="0" t="n">
        <v>37</v>
      </c>
      <c r="J136" s="8" t="n">
        <f aca="false">ABS(CUMPRINC(F136,B136,D136,1,I136,0))</f>
        <v>8383857.50646889</v>
      </c>
      <c r="K136" s="9" t="n">
        <f aca="false">ABS(CUMIPMT(F136,B136,D136,1,I136,0))</f>
        <v>10203795.4935311</v>
      </c>
      <c r="L136" s="10" t="n">
        <f aca="false">SUM(D136,-J136)</f>
        <v>-8383857.50646889</v>
      </c>
    </row>
    <row r="137" customFormat="false" ht="15.75" hidden="false" customHeight="true" outlineLevel="0" collapsed="false">
      <c r="A137" s="6" t="s">
        <v>376</v>
      </c>
      <c r="B137" s="0" t="n">
        <v>24</v>
      </c>
      <c r="C137" s="0" t="n">
        <v>-5826</v>
      </c>
      <c r="D137" s="6" t="s">
        <v>377</v>
      </c>
      <c r="E137" s="0" t="s">
        <v>14</v>
      </c>
      <c r="F137" s="2" t="n">
        <f aca="false">RATE(B137,C137,D137)</f>
        <v>0.0187067888763249</v>
      </c>
      <c r="G137" s="7" t="n">
        <f aca="false">(F137+1)^12-1</f>
        <v>0.249080431961942</v>
      </c>
      <c r="H137" s="0" t="s">
        <v>86</v>
      </c>
      <c r="I137" s="0" t="n">
        <v>24</v>
      </c>
      <c r="J137" s="8" t="n">
        <f aca="false">ABS(CUMPRINC(F137,B137,D137,1,I137,0))</f>
        <v>111824</v>
      </c>
      <c r="K137" s="9" t="n">
        <f aca="false">ABS(CUMIPMT(F137,B137,D137,1,I137,0))</f>
        <v>28000.0000000003</v>
      </c>
      <c r="L137" s="10" t="n">
        <f aca="false">SUM(D137,-J137)</f>
        <v>-111824</v>
      </c>
    </row>
    <row r="138" customFormat="false" ht="15.75" hidden="false" customHeight="true" outlineLevel="0" collapsed="false">
      <c r="A138" s="6" t="s">
        <v>378</v>
      </c>
      <c r="B138" s="0" t="n">
        <v>48</v>
      </c>
      <c r="C138" s="0" t="n">
        <v>-158673</v>
      </c>
      <c r="D138" s="6" t="s">
        <v>43</v>
      </c>
      <c r="E138" s="0" t="s">
        <v>14</v>
      </c>
      <c r="F138" s="2" t="n">
        <f aca="false">RATE(B138,C138,D138)</f>
        <v>0.0186834324387612</v>
      </c>
      <c r="G138" s="7" t="n">
        <f aca="false">(F138+1)^12-1</f>
        <v>0.248736815241274</v>
      </c>
      <c r="H138" s="0" t="s">
        <v>379</v>
      </c>
      <c r="I138" s="0" t="n">
        <v>36</v>
      </c>
      <c r="J138" s="8" t="n">
        <f aca="false">ABS(CUMPRINC(F138,B138,D138,1,I138,0))</f>
        <v>3308330.4943908</v>
      </c>
      <c r="K138" s="9" t="n">
        <f aca="false">ABS(CUMIPMT(F138,B138,D138,1,I138,0))</f>
        <v>2403897.50560921</v>
      </c>
      <c r="L138" s="10" t="n">
        <f aca="false">SUM(D138,-J138)</f>
        <v>-3308330.4943908</v>
      </c>
    </row>
    <row r="139" customFormat="false" ht="15.75" hidden="false" customHeight="true" outlineLevel="0" collapsed="false">
      <c r="A139" s="6" t="s">
        <v>380</v>
      </c>
      <c r="B139" s="0" t="n">
        <v>36</v>
      </c>
      <c r="C139" s="0" t="n">
        <v>-57609</v>
      </c>
      <c r="D139" s="6" t="s">
        <v>17</v>
      </c>
      <c r="E139" s="0" t="s">
        <v>14</v>
      </c>
      <c r="F139" s="2" t="n">
        <f aca="false">RATE(B139,C139,D139)</f>
        <v>0.0186800026800003</v>
      </c>
      <c r="G139" s="7" t="n">
        <f aca="false">(F139+1)^12-1</f>
        <v>0.24868636439555</v>
      </c>
      <c r="H139" s="0" t="s">
        <v>381</v>
      </c>
      <c r="I139" s="0" t="n">
        <v>2</v>
      </c>
      <c r="J139" s="8" t="n">
        <f aca="false">ABS(CUMPRINC(F139,B139,D139,1,I139,0))</f>
        <v>59730.7144842043</v>
      </c>
      <c r="K139" s="9" t="n">
        <f aca="false">ABS(CUMIPMT(F139,B139,D139,1,I139,0))</f>
        <v>55487.2855157961</v>
      </c>
      <c r="L139" s="10" t="n">
        <f aca="false">SUM(D139,-J139)</f>
        <v>-59730.7144842043</v>
      </c>
    </row>
    <row r="140" customFormat="false" ht="15.75" hidden="false" customHeight="true" outlineLevel="0" collapsed="false">
      <c r="A140" s="6" t="s">
        <v>382</v>
      </c>
      <c r="B140" s="0" t="n">
        <v>47</v>
      </c>
      <c r="C140" s="0" t="n">
        <v>-33726</v>
      </c>
      <c r="D140" s="6" t="s">
        <v>372</v>
      </c>
      <c r="E140" s="0" t="s">
        <v>14</v>
      </c>
      <c r="F140" s="2" t="n">
        <f aca="false">RATE(B140,C140,D140)</f>
        <v>0.0186308352954389</v>
      </c>
      <c r="G140" s="7" t="n">
        <f aca="false">(F140+1)^12-1</f>
        <v>0.247963330502236</v>
      </c>
      <c r="H140" s="0" t="s">
        <v>383</v>
      </c>
      <c r="I140" s="0" t="n">
        <v>22</v>
      </c>
      <c r="J140" s="8" t="n">
        <f aca="false">ABS(CUMPRINC(F140,B140,D140,1,I140,0))</f>
        <v>380844.559169766</v>
      </c>
      <c r="K140" s="9" t="n">
        <f aca="false">ABS(CUMIPMT(F140,B140,D140,1,I140,0))</f>
        <v>361127.440830233</v>
      </c>
      <c r="L140" s="10" t="n">
        <f aca="false">SUM(D140,-J140)</f>
        <v>-380844.559169766</v>
      </c>
    </row>
    <row r="141" customFormat="false" ht="15.75" hidden="false" customHeight="true" outlineLevel="0" collapsed="false">
      <c r="A141" s="6" t="s">
        <v>384</v>
      </c>
      <c r="B141" s="0" t="n">
        <v>59</v>
      </c>
      <c r="C141" s="0" t="n">
        <v>-36408</v>
      </c>
      <c r="D141" s="6" t="s">
        <v>132</v>
      </c>
      <c r="E141" s="0" t="s">
        <v>14</v>
      </c>
      <c r="F141" s="2" t="n">
        <f aca="false">RATE(B141,C141,D141)</f>
        <v>0.0185219784744925</v>
      </c>
      <c r="G141" s="7" t="n">
        <f aca="false">(F141+1)^12-1</f>
        <v>0.246363895290062</v>
      </c>
      <c r="H141" s="0" t="s">
        <v>385</v>
      </c>
      <c r="I141" s="0" t="n">
        <v>37</v>
      </c>
      <c r="J141" s="8" t="n">
        <f aca="false">ABS(CUMPRINC(F141,B141,D141,1,I141,0))</f>
        <v>647020.305508562</v>
      </c>
      <c r="K141" s="9" t="n">
        <f aca="false">ABS(CUMIPMT(F141,B141,D141,1,I141,0))</f>
        <v>700075.69449144</v>
      </c>
      <c r="L141" s="10" t="n">
        <f aca="false">SUM(D141,-J141)</f>
        <v>-647020.305508562</v>
      </c>
    </row>
    <row r="142" customFormat="false" ht="15.75" hidden="false" customHeight="true" outlineLevel="0" collapsed="false">
      <c r="A142" s="6" t="s">
        <v>386</v>
      </c>
      <c r="B142" s="0" t="n">
        <v>59</v>
      </c>
      <c r="C142" s="0" t="n">
        <v>-139782</v>
      </c>
      <c r="D142" s="6" t="s">
        <v>43</v>
      </c>
      <c r="E142" s="0" t="s">
        <v>14</v>
      </c>
      <c r="F142" s="2" t="n">
        <f aca="false">RATE(B142,C142,D142)</f>
        <v>0.0184489220066105</v>
      </c>
      <c r="G142" s="7" t="n">
        <f aca="false">(F142+1)^12-1</f>
        <v>0.245291529258955</v>
      </c>
      <c r="H142" s="0" t="s">
        <v>264</v>
      </c>
      <c r="I142" s="0" t="n">
        <v>33</v>
      </c>
      <c r="J142" s="8" t="n">
        <f aca="false">ABS(CUMPRINC(F142,B142,D142,1,I142,0))</f>
        <v>2133717.68238275</v>
      </c>
      <c r="K142" s="9" t="n">
        <f aca="false">ABS(CUMIPMT(F142,B142,D142,1,I142,0))</f>
        <v>2479088.31761727</v>
      </c>
      <c r="L142" s="10" t="n">
        <f aca="false">SUM(D142,-J142)</f>
        <v>-2133717.68238275</v>
      </c>
    </row>
    <row r="143" customFormat="false" ht="15.75" hidden="false" customHeight="true" outlineLevel="0" collapsed="false">
      <c r="A143" s="6" t="s">
        <v>387</v>
      </c>
      <c r="B143" s="0" t="n">
        <v>60</v>
      </c>
      <c r="C143" s="0" t="n">
        <v>-16700</v>
      </c>
      <c r="D143" s="6" t="s">
        <v>388</v>
      </c>
      <c r="E143" s="0" t="s">
        <v>14</v>
      </c>
      <c r="F143" s="2" t="n">
        <f aca="false">RATE(B143,C143,D143)</f>
        <v>0.0183988961422377</v>
      </c>
      <c r="G143" s="7" t="n">
        <f aca="false">(F143+1)^12-1</f>
        <v>0.244557707975543</v>
      </c>
      <c r="H143" s="0" t="s">
        <v>389</v>
      </c>
      <c r="I143" s="0" t="n">
        <v>58</v>
      </c>
      <c r="J143" s="8" t="n">
        <f aca="false">ABS(CUMPRINC(F143,B143,D143,1,I143,0))</f>
        <v>571179.680431105</v>
      </c>
      <c r="K143" s="9" t="n">
        <f aca="false">ABS(CUMIPMT(F143,B143,D143,1,I143,0))</f>
        <v>397420.319568897</v>
      </c>
      <c r="L143" s="10" t="n">
        <f aca="false">SUM(D143,-J143)</f>
        <v>-571179.680431105</v>
      </c>
    </row>
    <row r="144" customFormat="false" ht="15.75" hidden="false" customHeight="true" outlineLevel="0" collapsed="false">
      <c r="A144" s="6" t="s">
        <v>390</v>
      </c>
      <c r="B144" s="0" t="n">
        <v>120</v>
      </c>
      <c r="C144" s="0" t="n">
        <v>-189614</v>
      </c>
      <c r="D144" s="6" t="s">
        <v>391</v>
      </c>
      <c r="E144" s="0" t="s">
        <v>14</v>
      </c>
      <c r="F144" s="2" t="n">
        <f aca="false">RATE(B144,C144,D144)</f>
        <v>0.0183983581296052</v>
      </c>
      <c r="G144" s="7" t="n">
        <f aca="false">(F144+1)^12-1</f>
        <v>0.244549818110474</v>
      </c>
      <c r="H144" s="0" t="s">
        <v>392</v>
      </c>
      <c r="I144" s="0" t="n">
        <v>1</v>
      </c>
      <c r="J144" s="8" t="n">
        <f aca="false">ABS(CUMPRINC(F144,B144,D144,1,I144,0))</f>
        <v>21269.023114113</v>
      </c>
      <c r="K144" s="9" t="n">
        <f aca="false">ABS(CUMIPMT(F144,B144,D144,1,I144,0))</f>
        <v>168344.976885887</v>
      </c>
      <c r="L144" s="10" t="n">
        <f aca="false">SUM(D144,-J144)</f>
        <v>-21269.023114113</v>
      </c>
    </row>
    <row r="145" customFormat="false" ht="15.75" hidden="false" customHeight="true" outlineLevel="0" collapsed="false">
      <c r="A145" s="6" t="s">
        <v>393</v>
      </c>
      <c r="B145" s="0" t="n">
        <v>120</v>
      </c>
      <c r="C145" s="0" t="n">
        <v>-8278</v>
      </c>
      <c r="D145" s="6" t="s">
        <v>364</v>
      </c>
      <c r="E145" s="0" t="s">
        <v>14</v>
      </c>
      <c r="F145" s="2" t="n">
        <f aca="false">RATE(B145,C145,D145)</f>
        <v>0.0183643065723554</v>
      </c>
      <c r="G145" s="7" t="n">
        <f aca="false">(F145+1)^12-1</f>
        <v>0.244050551004214</v>
      </c>
      <c r="H145" s="0" t="s">
        <v>394</v>
      </c>
      <c r="I145" s="0" t="n">
        <v>7</v>
      </c>
      <c r="J145" s="8" t="n">
        <f aca="false">ABS(CUMPRINC(F145,B145,D145,1,I145,0))</f>
        <v>6896.68339633524</v>
      </c>
      <c r="K145" s="9" t="n">
        <f aca="false">ABS(CUMIPMT(F145,B145,D145,1,I145,0))</f>
        <v>51049.3166036648</v>
      </c>
      <c r="L145" s="10" t="n">
        <f aca="false">SUM(D145,-J145)</f>
        <v>-6896.68339633524</v>
      </c>
    </row>
    <row r="146" customFormat="false" ht="15.75" hidden="false" customHeight="true" outlineLevel="0" collapsed="false">
      <c r="A146" s="6" t="s">
        <v>395</v>
      </c>
      <c r="B146" s="0" t="n">
        <v>48</v>
      </c>
      <c r="C146" s="0" t="n">
        <v>-9448</v>
      </c>
      <c r="D146" s="6" t="s">
        <v>114</v>
      </c>
      <c r="E146" s="0" t="s">
        <v>14</v>
      </c>
      <c r="F146" s="2" t="n">
        <f aca="false">RATE(B146,C146,D146)</f>
        <v>0.0183137686462502</v>
      </c>
      <c r="G146" s="7" t="n">
        <f aca="false">(F146+1)^12-1</f>
        <v>0.243309897664494</v>
      </c>
      <c r="H146" s="0" t="s">
        <v>362</v>
      </c>
      <c r="I146" s="0" t="n">
        <v>34</v>
      </c>
      <c r="J146" s="8" t="n">
        <f aca="false">ABS(CUMPRINC(F146,B146,D146,1,I146,0))</f>
        <v>184250.974587423</v>
      </c>
      <c r="K146" s="9" t="n">
        <f aca="false">ABS(CUMIPMT(F146,B146,D146,1,I146,0))</f>
        <v>136981.025412577</v>
      </c>
      <c r="L146" s="10" t="n">
        <f aca="false">SUM(D146,-J146)</f>
        <v>-184250.974587423</v>
      </c>
    </row>
    <row r="147" customFormat="false" ht="15.75" hidden="false" customHeight="true" outlineLevel="0" collapsed="false">
      <c r="A147" s="6" t="s">
        <v>396</v>
      </c>
      <c r="B147" s="0" t="n">
        <v>48</v>
      </c>
      <c r="C147" s="0" t="n">
        <v>-94379</v>
      </c>
      <c r="D147" s="6" t="s">
        <v>58</v>
      </c>
      <c r="E147" s="0" t="s">
        <v>14</v>
      </c>
      <c r="F147" s="2" t="n">
        <f aca="false">RATE(B147,C147,D147)</f>
        <v>0.0182620649441013</v>
      </c>
      <c r="G147" s="7" t="n">
        <f aca="false">(F147+1)^12-1</f>
        <v>0.242552577733997</v>
      </c>
      <c r="H147" s="0" t="s">
        <v>309</v>
      </c>
      <c r="I147" s="0" t="n">
        <v>25</v>
      </c>
      <c r="J147" s="8" t="n">
        <f aca="false">ABS(CUMPRINC(F147,B147,D147,1,I147,0))</f>
        <v>1240403.32240395</v>
      </c>
      <c r="K147" s="9" t="n">
        <f aca="false">ABS(CUMIPMT(F147,B147,D147,1,I147,0))</f>
        <v>1119071.67759606</v>
      </c>
      <c r="L147" s="10" t="n">
        <f aca="false">SUM(D147,-J147)</f>
        <v>-1240403.32240395</v>
      </c>
    </row>
    <row r="148" customFormat="false" ht="15.75" hidden="false" customHeight="true" outlineLevel="0" collapsed="false">
      <c r="A148" s="6" t="s">
        <v>397</v>
      </c>
      <c r="B148" s="0" t="n">
        <v>120</v>
      </c>
      <c r="C148" s="0" t="n">
        <v>-13847</v>
      </c>
      <c r="D148" s="6" t="s">
        <v>398</v>
      </c>
      <c r="E148" s="0" t="s">
        <v>14</v>
      </c>
      <c r="F148" s="2" t="n">
        <f aca="false">RATE(B148,C148,D148)</f>
        <v>0.0180681648838766</v>
      </c>
      <c r="G148" s="7" t="n">
        <f aca="false">(F148+1)^12-1</f>
        <v>0.239716229153113</v>
      </c>
      <c r="H148" s="0" t="s">
        <v>399</v>
      </c>
      <c r="I148" s="0" t="n">
        <v>41</v>
      </c>
      <c r="J148" s="8" t="n">
        <f aca="false">ABS(CUMPRINC(F148,B148,D148,1,I148,0))</f>
        <v>96863.1370110727</v>
      </c>
      <c r="K148" s="9" t="n">
        <f aca="false">ABS(CUMIPMT(F148,B148,D148,1,I148,0))</f>
        <v>470863.862988927</v>
      </c>
      <c r="L148" s="10" t="n">
        <f aca="false">SUM(D148,-J148)</f>
        <v>-96863.1370110727</v>
      </c>
    </row>
    <row r="149" customFormat="false" ht="15.75" hidden="false" customHeight="true" outlineLevel="0" collapsed="false">
      <c r="A149" s="6" t="s">
        <v>400</v>
      </c>
      <c r="B149" s="0" t="n">
        <v>120</v>
      </c>
      <c r="C149" s="0" t="n">
        <v>-38329</v>
      </c>
      <c r="D149" s="6" t="s">
        <v>401</v>
      </c>
      <c r="E149" s="0" t="s">
        <v>14</v>
      </c>
      <c r="F149" s="2" t="n">
        <f aca="false">RATE(B149,C149,D149)</f>
        <v>0.0180676369824406</v>
      </c>
      <c r="G149" s="7" t="n">
        <f aca="false">(F149+1)^12-1</f>
        <v>0.23970851517717</v>
      </c>
      <c r="H149" s="0" t="s">
        <v>402</v>
      </c>
      <c r="I149" s="0" t="n">
        <v>32</v>
      </c>
      <c r="J149" s="8" t="n">
        <f aca="false">ABS(CUMPRINC(F149,B149,D149,1,I149,0))</f>
        <v>191398.631842335</v>
      </c>
      <c r="K149" s="9" t="n">
        <f aca="false">ABS(CUMIPMT(F149,B149,D149,1,I149,0))</f>
        <v>1035129.36815766</v>
      </c>
      <c r="L149" s="10" t="n">
        <f aca="false">SUM(D149,-J149)</f>
        <v>-191398.631842335</v>
      </c>
    </row>
    <row r="150" customFormat="false" ht="15.75" hidden="false" customHeight="true" outlineLevel="0" collapsed="false">
      <c r="A150" s="6" t="s">
        <v>403</v>
      </c>
      <c r="B150" s="0" t="n">
        <v>59</v>
      </c>
      <c r="C150" s="0" t="n">
        <v>-52621</v>
      </c>
      <c r="D150" s="6" t="s">
        <v>306</v>
      </c>
      <c r="E150" s="0" t="s">
        <v>14</v>
      </c>
      <c r="F150" s="2" t="n">
        <f aca="false">RATE(B150,C150,D150)</f>
        <v>0.0180643766465792</v>
      </c>
      <c r="G150" s="7" t="n">
        <f aca="false">(F150+1)^12-1</f>
        <v>0.239660874394276</v>
      </c>
      <c r="H150" s="0" t="s">
        <v>385</v>
      </c>
      <c r="I150" s="0" t="n">
        <v>39</v>
      </c>
      <c r="J150" s="8" t="n">
        <f aca="false">ABS(CUMPRINC(F150,B150,D150,1,I150,0))</f>
        <v>1023280.21222764</v>
      </c>
      <c r="K150" s="9" t="n">
        <f aca="false">ABS(CUMIPMT(F150,B150,D150,1,I150,0))</f>
        <v>1028938.78777235</v>
      </c>
      <c r="L150" s="10" t="n">
        <f aca="false">SUM(D150,-J150)</f>
        <v>-1023280.21222764</v>
      </c>
    </row>
    <row r="151" customFormat="false" ht="15.75" hidden="false" customHeight="true" outlineLevel="0" collapsed="false">
      <c r="A151" s="6" t="s">
        <v>404</v>
      </c>
      <c r="B151" s="0" t="n">
        <v>59</v>
      </c>
      <c r="C151" s="0" t="n">
        <v>-55223</v>
      </c>
      <c r="D151" s="6" t="s">
        <v>105</v>
      </c>
      <c r="E151" s="0" t="s">
        <v>14</v>
      </c>
      <c r="F151" s="2" t="n">
        <f aca="false">RATE(B151,C151,D151)</f>
        <v>0.0179406321368946</v>
      </c>
      <c r="G151" s="7" t="n">
        <f aca="false">(F151+1)^12-1</f>
        <v>0.237853931093825</v>
      </c>
      <c r="H151" s="0" t="s">
        <v>405</v>
      </c>
      <c r="I151" s="0" t="n">
        <v>33</v>
      </c>
      <c r="J151" s="8" t="n">
        <f aca="false">ABS(CUMPRINC(F151,B151,D151,1,I151,0))</f>
        <v>860549.514676859</v>
      </c>
      <c r="K151" s="9" t="n">
        <f aca="false">ABS(CUMIPMT(F151,B151,D151,1,I151,0))</f>
        <v>961809.485323137</v>
      </c>
      <c r="L151" s="10" t="n">
        <f aca="false">SUM(D151,-J151)</f>
        <v>-860549.514676859</v>
      </c>
    </row>
    <row r="152" customFormat="false" ht="15.75" hidden="false" customHeight="true" outlineLevel="0" collapsed="false">
      <c r="A152" s="6" t="s">
        <v>406</v>
      </c>
      <c r="B152" s="0" t="n">
        <v>120</v>
      </c>
      <c r="C152" s="0" t="n">
        <v>-142273</v>
      </c>
      <c r="D152" s="6" t="s">
        <v>407</v>
      </c>
      <c r="E152" s="0" t="s">
        <v>14</v>
      </c>
      <c r="F152" s="2" t="n">
        <f aca="false">RATE(B152,C152,D152)</f>
        <v>0.0179097435763421</v>
      </c>
      <c r="G152" s="7" t="n">
        <f aca="false">(F152+1)^12-1</f>
        <v>0.237403266554391</v>
      </c>
      <c r="H152" s="0" t="s">
        <v>408</v>
      </c>
      <c r="I152" s="0" t="n">
        <v>1</v>
      </c>
      <c r="J152" s="8" t="n">
        <f aca="false">ABS(CUMPRINC(F152,B152,D152,1,I152,0))</f>
        <v>16904.7949656053</v>
      </c>
      <c r="K152" s="9" t="n">
        <f aca="false">ABS(CUMIPMT(F152,B152,D152,1,I152,0))</f>
        <v>125368.205034395</v>
      </c>
      <c r="L152" s="10" t="n">
        <f aca="false">SUM(D152,-J152)</f>
        <v>-16904.7949656053</v>
      </c>
    </row>
    <row r="153" customFormat="false" ht="15.75" hidden="false" customHeight="true" outlineLevel="0" collapsed="false">
      <c r="A153" s="6" t="s">
        <v>409</v>
      </c>
      <c r="B153" s="0" t="n">
        <v>84</v>
      </c>
      <c r="C153" s="0" t="n">
        <v>-231030</v>
      </c>
      <c r="D153" s="6" t="s">
        <v>282</v>
      </c>
      <c r="E153" s="0" t="s">
        <v>14</v>
      </c>
      <c r="F153" s="2" t="n">
        <f aca="false">RATE(B153,C153,D153)</f>
        <v>0.017896114554509</v>
      </c>
      <c r="G153" s="7" t="n">
        <f aca="false">(F153+1)^12-1</f>
        <v>0.237204466756551</v>
      </c>
      <c r="H153" s="0" t="s">
        <v>410</v>
      </c>
      <c r="I153" s="0" t="n">
        <v>6</v>
      </c>
      <c r="J153" s="8" t="n">
        <f aca="false">ABS(CUMPRINC(F153,B153,D153,1,I153,0))</f>
        <v>326728.610997028</v>
      </c>
      <c r="K153" s="9" t="n">
        <f aca="false">ABS(CUMIPMT(F153,B153,D153,1,I153,0))</f>
        <v>1059451.38900298</v>
      </c>
      <c r="L153" s="10" t="n">
        <f aca="false">SUM(D153,-J153)</f>
        <v>-326728.610997028</v>
      </c>
    </row>
    <row r="154" customFormat="false" ht="15.75" hidden="false" customHeight="true" outlineLevel="0" collapsed="false">
      <c r="A154" s="6" t="s">
        <v>411</v>
      </c>
      <c r="B154" s="0" t="n">
        <v>120</v>
      </c>
      <c r="C154" s="0" t="n">
        <v>-60928</v>
      </c>
      <c r="D154" s="6" t="s">
        <v>58</v>
      </c>
      <c r="E154" s="0" t="s">
        <v>14</v>
      </c>
      <c r="F154" s="2" t="n">
        <f aca="false">RATE(B154,C154,D154)</f>
        <v>0.0178907930024837</v>
      </c>
      <c r="G154" s="7" t="n">
        <f aca="false">(F154+1)^12-1</f>
        <v>0.237126851858133</v>
      </c>
      <c r="H154" s="0" t="s">
        <v>106</v>
      </c>
      <c r="I154" s="0" t="n">
        <v>5</v>
      </c>
      <c r="J154" s="8" t="n">
        <f aca="false">ABS(CUMPRINC(F154,B154,D154,1,I154,0))</f>
        <v>37599.6254113322</v>
      </c>
      <c r="K154" s="9" t="n">
        <f aca="false">ABS(CUMIPMT(F154,B154,D154,1,I154,0))</f>
        <v>267040.374588668</v>
      </c>
      <c r="L154" s="10" t="n">
        <f aca="false">SUM(D154,-J154)</f>
        <v>-37599.6254113322</v>
      </c>
    </row>
    <row r="155" customFormat="false" ht="15.75" hidden="false" customHeight="true" outlineLevel="0" collapsed="false">
      <c r="A155" s="6" t="s">
        <v>412</v>
      </c>
      <c r="B155" s="0" t="n">
        <v>59</v>
      </c>
      <c r="C155" s="0" t="n">
        <v>-118582</v>
      </c>
      <c r="D155" s="6" t="s">
        <v>413</v>
      </c>
      <c r="E155" s="0" t="s">
        <v>14</v>
      </c>
      <c r="F155" s="2" t="n">
        <f aca="false">RATE(B155,C155,D155)</f>
        <v>0.0178899179189777</v>
      </c>
      <c r="G155" s="7" t="n">
        <f aca="false">(F155+1)^12-1</f>
        <v>0.237114089182317</v>
      </c>
      <c r="H155" s="0" t="s">
        <v>230</v>
      </c>
      <c r="I155" s="0" t="n">
        <v>27</v>
      </c>
      <c r="J155" s="8" t="n">
        <f aca="false">ABS(CUMPRINC(F155,B155,D155,1,I155,0))</f>
        <v>1429813.00849693</v>
      </c>
      <c r="K155" s="9" t="n">
        <f aca="false">ABS(CUMIPMT(F155,B155,D155,1,I155,0))</f>
        <v>1771900.99150307</v>
      </c>
      <c r="L155" s="10" t="n">
        <f aca="false">SUM(D155,-J155)</f>
        <v>-1429813.00849693</v>
      </c>
    </row>
    <row r="156" customFormat="false" ht="15.75" hidden="false" customHeight="true" outlineLevel="0" collapsed="false">
      <c r="A156" s="6" t="s">
        <v>414</v>
      </c>
      <c r="B156" s="0" t="n">
        <v>59</v>
      </c>
      <c r="C156" s="0" t="n">
        <v>-137837</v>
      </c>
      <c r="D156" s="6" t="s">
        <v>43</v>
      </c>
      <c r="E156" s="0" t="s">
        <v>14</v>
      </c>
      <c r="F156" s="2" t="n">
        <f aca="false">RATE(B156,C156,D156)</f>
        <v>0.0178754044417179</v>
      </c>
      <c r="G156" s="7" t="n">
        <f aca="false">(F156+1)^12-1</f>
        <v>0.236902434634057</v>
      </c>
      <c r="H156" s="0" t="s">
        <v>415</v>
      </c>
      <c r="I156" s="0" t="n">
        <v>27</v>
      </c>
      <c r="J156" s="8" t="n">
        <f aca="false">ABS(CUMPRINC(F156,B156,D156,1,I156,0))</f>
        <v>1663046.91808884</v>
      </c>
      <c r="K156" s="9" t="n">
        <f aca="false">ABS(CUMIPMT(F156,B156,D156,1,I156,0))</f>
        <v>2058552.08191115</v>
      </c>
      <c r="L156" s="10" t="n">
        <f aca="false">SUM(D156,-J156)</f>
        <v>-1663046.91808884</v>
      </c>
    </row>
    <row r="157" customFormat="false" ht="15.75" hidden="false" customHeight="true" outlineLevel="0" collapsed="false">
      <c r="A157" s="6" t="s">
        <v>416</v>
      </c>
      <c r="B157" s="0" t="n">
        <v>120</v>
      </c>
      <c r="C157" s="0" t="n">
        <v>-1114450</v>
      </c>
      <c r="D157" s="6" t="s">
        <v>417</v>
      </c>
      <c r="E157" s="0" t="s">
        <v>14</v>
      </c>
      <c r="F157" s="2" t="n">
        <f aca="false">RATE(B157,C157,D157)</f>
        <v>0.0178333364543214</v>
      </c>
      <c r="G157" s="7" t="n">
        <f aca="false">(F157+1)^12-1</f>
        <v>0.236289131635858</v>
      </c>
      <c r="H157" s="0" t="s">
        <v>418</v>
      </c>
      <c r="I157" s="0" t="n">
        <v>7</v>
      </c>
      <c r="J157" s="8" t="n">
        <f aca="false">ABS(CUMPRINC(F157,B157,D157,1,I157,0))</f>
        <v>986868.941930903</v>
      </c>
      <c r="K157" s="9" t="n">
        <f aca="false">ABS(CUMIPMT(F157,B157,D157,1,I157,0))</f>
        <v>6814281.0580691</v>
      </c>
      <c r="L157" s="10" t="n">
        <f aca="false">SUM(D157,-J157)</f>
        <v>-986868.941930903</v>
      </c>
    </row>
    <row r="158" customFormat="false" ht="15.75" hidden="false" customHeight="true" outlineLevel="0" collapsed="false">
      <c r="A158" s="6" t="s">
        <v>419</v>
      </c>
      <c r="B158" s="0" t="n">
        <v>36</v>
      </c>
      <c r="C158" s="0" t="n">
        <v>-15889</v>
      </c>
      <c r="D158" s="6" t="s">
        <v>420</v>
      </c>
      <c r="E158" s="0" t="s">
        <v>14</v>
      </c>
      <c r="F158" s="2" t="n">
        <f aca="false">RATE(B158,C158,D158)</f>
        <v>0.0177527174391772</v>
      </c>
      <c r="G158" s="7" t="n">
        <f aca="false">(F158+1)^12-1</f>
        <v>0.235114577794914</v>
      </c>
      <c r="H158" s="0" t="s">
        <v>421</v>
      </c>
      <c r="I158" s="0" t="n">
        <v>19</v>
      </c>
      <c r="J158" s="8" t="n">
        <f aca="false">ABS(CUMPRINC(F158,B158,D158,1,I158,0))</f>
        <v>188592.401558944</v>
      </c>
      <c r="K158" s="9" t="n">
        <f aca="false">ABS(CUMIPMT(F158,B158,D158,1,I158,0))</f>
        <v>113298.598441055</v>
      </c>
      <c r="L158" s="10" t="n">
        <f aca="false">SUM(D158,-J158)</f>
        <v>-188592.401558944</v>
      </c>
    </row>
    <row r="159" customFormat="false" ht="15.75" hidden="false" customHeight="true" outlineLevel="0" collapsed="false">
      <c r="A159" s="6" t="s">
        <v>422</v>
      </c>
      <c r="B159" s="0" t="n">
        <v>76</v>
      </c>
      <c r="C159" s="0" t="n">
        <v>-240704</v>
      </c>
      <c r="D159" s="6" t="s">
        <v>282</v>
      </c>
      <c r="E159" s="0" t="s">
        <v>14</v>
      </c>
      <c r="F159" s="2" t="n">
        <f aca="false">RATE(B159,C159,D159)</f>
        <v>0.0177496057609145</v>
      </c>
      <c r="G159" s="7" t="n">
        <f aca="false">(F159+1)^12-1</f>
        <v>0.235069263669104</v>
      </c>
      <c r="H159" s="0" t="s">
        <v>133</v>
      </c>
      <c r="I159" s="0" t="n">
        <v>26</v>
      </c>
      <c r="J159" s="8" t="n">
        <f aca="false">ABS(CUMPRINC(F159,B159,D159,1,I159,0))</f>
        <v>2065528.37516133</v>
      </c>
      <c r="K159" s="9" t="n">
        <f aca="false">ABS(CUMIPMT(F159,B159,D159,1,I159,0))</f>
        <v>4192775.62483933</v>
      </c>
      <c r="L159" s="10" t="n">
        <f aca="false">SUM(D159,-J159)</f>
        <v>-2065528.37516133</v>
      </c>
    </row>
    <row r="160" customFormat="false" ht="15.75" hidden="false" customHeight="true" outlineLevel="0" collapsed="false">
      <c r="A160" s="6" t="s">
        <v>423</v>
      </c>
      <c r="B160" s="0" t="n">
        <v>87</v>
      </c>
      <c r="C160" s="0" t="n">
        <v>-108686</v>
      </c>
      <c r="D160" s="6" t="s">
        <v>424</v>
      </c>
      <c r="E160" s="0" t="s">
        <v>14</v>
      </c>
      <c r="F160" s="2" t="n">
        <f aca="false">RATE(B160,C160,D160)</f>
        <v>0.0177385917197026</v>
      </c>
      <c r="G160" s="7" t="n">
        <f aca="false">(F160+1)^12-1</f>
        <v>0.23490888283608</v>
      </c>
      <c r="H160" s="0" t="s">
        <v>425</v>
      </c>
      <c r="I160" s="0" t="n">
        <v>83</v>
      </c>
      <c r="J160" s="8" t="n">
        <f aca="false">ABS(CUMPRINC(F160,B160,D160,1,I160,0))</f>
        <v>4383872.03362339</v>
      </c>
      <c r="K160" s="9" t="n">
        <f aca="false">ABS(CUMIPMT(F160,B160,D160,1,I160,0))</f>
        <v>4637065.96637678</v>
      </c>
      <c r="L160" s="10" t="n">
        <f aca="false">SUM(D160,-J160)</f>
        <v>-4383872.03362339</v>
      </c>
    </row>
    <row r="161" customFormat="false" ht="15.75" hidden="false" customHeight="true" outlineLevel="0" collapsed="false">
      <c r="A161" s="6" t="s">
        <v>426</v>
      </c>
      <c r="B161" s="0" t="n">
        <v>120</v>
      </c>
      <c r="C161" s="0" t="n">
        <v>-101981</v>
      </c>
      <c r="D161" s="6" t="s">
        <v>427</v>
      </c>
      <c r="E161" s="0" t="s">
        <v>14</v>
      </c>
      <c r="F161" s="2" t="n">
        <f aca="false">RATE(B161,C161,D161)</f>
        <v>0.0176405629364873</v>
      </c>
      <c r="G161" s="7" t="n">
        <f aca="false">(F161+1)^12-1</f>
        <v>0.233482278727891</v>
      </c>
      <c r="H161" s="0" t="s">
        <v>428</v>
      </c>
      <c r="I161" s="0" t="n">
        <v>54</v>
      </c>
      <c r="J161" s="8" t="n">
        <f aca="false">ABS(CUMPRINC(F161,B161,D161,1,I161,0))</f>
        <v>1113903.02538441</v>
      </c>
      <c r="K161" s="9" t="n">
        <f aca="false">ABS(CUMIPMT(F161,B161,D161,1,I161,0))</f>
        <v>4393070.97461558</v>
      </c>
      <c r="L161" s="10" t="n">
        <f aca="false">SUM(D161,-J161)</f>
        <v>-1113903.02538441</v>
      </c>
    </row>
    <row r="162" customFormat="false" ht="15.75" hidden="false" customHeight="true" outlineLevel="0" collapsed="false">
      <c r="A162" s="6" t="s">
        <v>429</v>
      </c>
      <c r="B162" s="0" t="n">
        <v>84</v>
      </c>
      <c r="C162" s="0" t="n">
        <v>-32080</v>
      </c>
      <c r="D162" s="6" t="s">
        <v>430</v>
      </c>
      <c r="E162" s="0" t="s">
        <v>14</v>
      </c>
      <c r="F162" s="2" t="n">
        <f aca="false">RATE(B162,C162,D162)</f>
        <v>0.0176393019492914</v>
      </c>
      <c r="G162" s="7" t="n">
        <f aca="false">(F162+1)^12-1</f>
        <v>0.233463937539661</v>
      </c>
      <c r="H162" s="0" t="s">
        <v>431</v>
      </c>
      <c r="I162" s="0" t="n">
        <v>53</v>
      </c>
      <c r="J162" s="8" t="n">
        <f aca="false">ABS(CUMPRINC(F162,B162,D162,1,I162,0))</f>
        <v>638986.309875924</v>
      </c>
      <c r="K162" s="9" t="n">
        <f aca="false">ABS(CUMIPMT(F162,B162,D162,1,I162,0))</f>
        <v>1061253.69012407</v>
      </c>
      <c r="L162" s="10" t="n">
        <f aca="false">SUM(D162,-J162)</f>
        <v>-638986.309875924</v>
      </c>
    </row>
    <row r="163" customFormat="false" ht="15.75" hidden="false" customHeight="true" outlineLevel="0" collapsed="false">
      <c r="A163" s="6" t="s">
        <v>432</v>
      </c>
      <c r="B163" s="0" t="n">
        <v>84</v>
      </c>
      <c r="C163" s="0" t="n">
        <v>-62452</v>
      </c>
      <c r="D163" s="6" t="s">
        <v>433</v>
      </c>
      <c r="E163" s="0" t="s">
        <v>14</v>
      </c>
      <c r="F163" s="2" t="n">
        <f aca="false">RATE(B163,C163,D163)</f>
        <v>0.0175581128830364</v>
      </c>
      <c r="G163" s="7" t="n">
        <f aca="false">(F163+1)^12-1</f>
        <v>0.232283560322237</v>
      </c>
      <c r="H163" s="0" t="s">
        <v>434</v>
      </c>
      <c r="I163" s="0" t="n">
        <v>54</v>
      </c>
      <c r="J163" s="8" t="n">
        <f aca="false">ABS(CUMPRINC(F163,B163,D163,1,I163,0))</f>
        <v>1285729.3947559</v>
      </c>
      <c r="K163" s="9" t="n">
        <f aca="false">ABS(CUMIPMT(F163,B163,D163,1,I163,0))</f>
        <v>2086678.60524411</v>
      </c>
      <c r="L163" s="10" t="n">
        <f aca="false">SUM(D163,-J163)</f>
        <v>-1285729.3947559</v>
      </c>
    </row>
    <row r="164" customFormat="false" ht="15.75" hidden="false" customHeight="true" outlineLevel="0" collapsed="false">
      <c r="A164" s="6" t="s">
        <v>435</v>
      </c>
      <c r="B164" s="0" t="n">
        <v>48</v>
      </c>
      <c r="C164" s="0" t="n">
        <v>-61969</v>
      </c>
      <c r="D164" s="6" t="s">
        <v>105</v>
      </c>
      <c r="E164" s="0" t="s">
        <v>14</v>
      </c>
      <c r="F164" s="2" t="n">
        <f aca="false">RATE(B164,C164,D164)</f>
        <v>0.0175291305696986</v>
      </c>
      <c r="G164" s="7" t="n">
        <f aca="false">(F164+1)^12-1</f>
        <v>0.231862448246948</v>
      </c>
      <c r="H164" s="0" t="s">
        <v>436</v>
      </c>
      <c r="I164" s="0" t="n">
        <v>22</v>
      </c>
      <c r="J164" s="8" t="n">
        <f aca="false">ABS(CUMPRINC(F164,B164,D164,1,I164,0))</f>
        <v>714868.720326389</v>
      </c>
      <c r="K164" s="9" t="n">
        <f aca="false">ABS(CUMIPMT(F164,B164,D164,1,I164,0))</f>
        <v>648449.279673613</v>
      </c>
      <c r="L164" s="10" t="n">
        <f aca="false">SUM(D164,-J164)</f>
        <v>-714868.720326389</v>
      </c>
    </row>
    <row r="165" customFormat="false" ht="15.75" hidden="false" customHeight="true" outlineLevel="0" collapsed="false">
      <c r="A165" s="6" t="s">
        <v>437</v>
      </c>
      <c r="B165" s="0" t="n">
        <v>84</v>
      </c>
      <c r="C165" s="0" t="n">
        <v>-1468457</v>
      </c>
      <c r="D165" s="6" t="s">
        <v>438</v>
      </c>
      <c r="E165" s="0" t="s">
        <v>14</v>
      </c>
      <c r="F165" s="2" t="n">
        <f aca="false">RATE(B165,C165,D165)</f>
        <v>0.0174939434684241</v>
      </c>
      <c r="G165" s="7" t="n">
        <f aca="false">(F165+1)^12-1</f>
        <v>0.231351358106288</v>
      </c>
      <c r="H165" s="0" t="s">
        <v>439</v>
      </c>
      <c r="I165" s="0" t="n">
        <v>36</v>
      </c>
      <c r="J165" s="8" t="n">
        <f aca="false">ABS(CUMPRINC(F165,B165,D165,1,I165,0))</f>
        <v>16955954.3266588</v>
      </c>
      <c r="K165" s="9" t="n">
        <f aca="false">ABS(CUMIPMT(F165,B165,D165,1,I165,0))</f>
        <v>35908497.6733413</v>
      </c>
      <c r="L165" s="10" t="n">
        <f aca="false">SUM(D165,-J165)</f>
        <v>-16955954.3266588</v>
      </c>
    </row>
    <row r="166" customFormat="false" ht="15.75" hidden="false" customHeight="true" outlineLevel="0" collapsed="false">
      <c r="A166" s="6" t="s">
        <v>440</v>
      </c>
      <c r="B166" s="0" t="n">
        <v>120</v>
      </c>
      <c r="C166" s="0" t="n">
        <v>-304414</v>
      </c>
      <c r="D166" s="6" t="s">
        <v>441</v>
      </c>
      <c r="E166" s="0" t="s">
        <v>14</v>
      </c>
      <c r="F166" s="2" t="n">
        <f aca="false">RATE(B166,C166,D166)</f>
        <v>0.0174890413990129</v>
      </c>
      <c r="G166" s="7" t="n">
        <f aca="false">(F166+1)^12-1</f>
        <v>0.231280171325204</v>
      </c>
      <c r="H166" s="0" t="s">
        <v>442</v>
      </c>
      <c r="I166" s="0" t="n">
        <v>20</v>
      </c>
      <c r="J166" s="8" t="n">
        <f aca="false">ABS(CUMPRINC(F166,B166,D166,1,I166,0))</f>
        <v>900796.121743599</v>
      </c>
      <c r="K166" s="9" t="n">
        <f aca="false">ABS(CUMIPMT(F166,B166,D166,1,I166,0))</f>
        <v>5187483.87825641</v>
      </c>
      <c r="L166" s="10" t="n">
        <f aca="false">SUM(D166,-J166)</f>
        <v>-900796.121743599</v>
      </c>
    </row>
    <row r="167" customFormat="false" ht="15.75" hidden="false" customHeight="true" outlineLevel="0" collapsed="false">
      <c r="A167" s="6" t="s">
        <v>443</v>
      </c>
      <c r="B167" s="0" t="n">
        <v>120</v>
      </c>
      <c r="C167" s="0" t="n">
        <v>-160900</v>
      </c>
      <c r="D167" s="6" t="s">
        <v>444</v>
      </c>
      <c r="E167" s="0" t="s">
        <v>14</v>
      </c>
      <c r="F167" s="2" t="n">
        <f aca="false">RATE(B167,C167,D167)</f>
        <v>0.0174889715954199</v>
      </c>
      <c r="G167" s="7" t="n">
        <f aca="false">(F167+1)^12-1</f>
        <v>0.231279157679916</v>
      </c>
      <c r="H167" s="0" t="s">
        <v>348</v>
      </c>
      <c r="I167" s="0" t="n">
        <v>13</v>
      </c>
      <c r="J167" s="8" t="n">
        <f aca="false">ABS(CUMPRINC(F167,B167,D167,1,I167,0))</f>
        <v>290419.538660848</v>
      </c>
      <c r="K167" s="9" t="n">
        <f aca="false">ABS(CUMIPMT(F167,B167,D167,1,I167,0))</f>
        <v>1801280.46133915</v>
      </c>
      <c r="L167" s="10" t="n">
        <f aca="false">SUM(D167,-J167)</f>
        <v>-290419.538660848</v>
      </c>
    </row>
    <row r="168" customFormat="false" ht="15.75" hidden="false" customHeight="true" outlineLevel="0" collapsed="false">
      <c r="A168" s="6" t="s">
        <v>445</v>
      </c>
      <c r="B168" s="0" t="n">
        <v>36</v>
      </c>
      <c r="C168" s="0" t="n">
        <v>-15056</v>
      </c>
      <c r="D168" s="6" t="s">
        <v>364</v>
      </c>
      <c r="E168" s="0" t="s">
        <v>14</v>
      </c>
      <c r="F168" s="2" t="n">
        <f aca="false">RATE(B168,C168,D168)</f>
        <v>0.0174430693402927</v>
      </c>
      <c r="G168" s="7" t="n">
        <f aca="false">(F168+1)^12-1</f>
        <v>0.23061275868972</v>
      </c>
      <c r="H168" s="0" t="s">
        <v>446</v>
      </c>
      <c r="I168" s="0" t="n">
        <v>25</v>
      </c>
      <c r="J168" s="8" t="n">
        <f aca="false">ABS(CUMPRINC(F168,B168,D168,1,I168,0))</f>
        <v>250482.943804589</v>
      </c>
      <c r="K168" s="9" t="n">
        <f aca="false">ABS(CUMIPMT(F168,B168,D168,1,I168,0))</f>
        <v>125917.056195412</v>
      </c>
      <c r="L168" s="10" t="n">
        <f aca="false">SUM(D168,-J168)</f>
        <v>-250482.943804589</v>
      </c>
    </row>
    <row r="169" customFormat="false" ht="15.75" hidden="false" customHeight="true" outlineLevel="0" collapsed="false">
      <c r="A169" s="6" t="s">
        <v>447</v>
      </c>
      <c r="B169" s="0" t="n">
        <v>36</v>
      </c>
      <c r="C169" s="0" t="n">
        <v>-37637</v>
      </c>
      <c r="D169" s="6" t="s">
        <v>37</v>
      </c>
      <c r="E169" s="0" t="s">
        <v>14</v>
      </c>
      <c r="F169" s="2" t="n">
        <f aca="false">RATE(B169,C169,D169)</f>
        <v>0.0174381975660245</v>
      </c>
      <c r="G169" s="7" t="n">
        <f aca="false">(F169+1)^12-1</f>
        <v>0.230542050737198</v>
      </c>
      <c r="H169" s="0" t="s">
        <v>448</v>
      </c>
      <c r="I169" s="0" t="n">
        <v>27</v>
      </c>
      <c r="J169" s="8" t="n">
        <f aca="false">ABS(CUMPRINC(F169,B169,D169,1,I169,0))</f>
        <v>689007.518698617</v>
      </c>
      <c r="K169" s="9" t="n">
        <f aca="false">ABS(CUMIPMT(F169,B169,D169,1,I169,0))</f>
        <v>327191.481301386</v>
      </c>
      <c r="L169" s="10" t="n">
        <f aca="false">SUM(D169,-J169)</f>
        <v>-689007.518698617</v>
      </c>
    </row>
    <row r="170" customFormat="false" ht="15.75" hidden="false" customHeight="true" outlineLevel="0" collapsed="false">
      <c r="A170" s="6" t="s">
        <v>449</v>
      </c>
      <c r="B170" s="0" t="n">
        <v>60</v>
      </c>
      <c r="C170" s="0" t="n">
        <v>-269858</v>
      </c>
      <c r="D170" s="6" t="s">
        <v>282</v>
      </c>
      <c r="E170" s="0" t="s">
        <v>14</v>
      </c>
      <c r="F170" s="2" t="n">
        <f aca="false">RATE(B170,C170,D170)</f>
        <v>0.0173998509122373</v>
      </c>
      <c r="G170" s="7" t="n">
        <f aca="false">(F170+1)^12-1</f>
        <v>0.229985625120565</v>
      </c>
      <c r="H170" s="0" t="s">
        <v>442</v>
      </c>
      <c r="I170" s="0" t="n">
        <v>16</v>
      </c>
      <c r="J170" s="8" t="n">
        <f aca="false">ABS(CUMPRINC(F170,B170,D170,1,I170,0))</f>
        <v>1751115.72563996</v>
      </c>
      <c r="K170" s="9" t="n">
        <f aca="false">ABS(CUMIPMT(F170,B170,D170,1,I170,0))</f>
        <v>2566612.27436005</v>
      </c>
      <c r="L170" s="10" t="n">
        <f aca="false">SUM(D170,-J170)</f>
        <v>-1751115.72563996</v>
      </c>
    </row>
    <row r="171" customFormat="false" ht="15.75" hidden="false" customHeight="true" outlineLevel="0" collapsed="false">
      <c r="A171" s="6" t="s">
        <v>450</v>
      </c>
      <c r="B171" s="0" t="n">
        <v>84</v>
      </c>
      <c r="C171" s="0" t="n">
        <v>-28724</v>
      </c>
      <c r="D171" s="6" t="s">
        <v>451</v>
      </c>
      <c r="E171" s="0" t="s">
        <v>14</v>
      </c>
      <c r="F171" s="2" t="n">
        <f aca="false">RATE(B171,C171,D171)</f>
        <v>0.0173846585726951</v>
      </c>
      <c r="G171" s="7" t="n">
        <f aca="false">(F171+1)^12-1</f>
        <v>0.229765241860794</v>
      </c>
      <c r="H171" s="0" t="s">
        <v>452</v>
      </c>
      <c r="I171" s="0" t="n">
        <v>60</v>
      </c>
      <c r="J171" s="8" t="n">
        <f aca="false">ABS(CUMPRINC(F171,B171,D171,1,I171,0))</f>
        <v>704093.015847924</v>
      </c>
      <c r="K171" s="9" t="n">
        <f aca="false">ABS(CUMIPMT(F171,B171,D171,1,I171,0))</f>
        <v>1019346.98415208</v>
      </c>
      <c r="L171" s="10" t="n">
        <f aca="false">SUM(D171,-J171)</f>
        <v>-704093.015847924</v>
      </c>
    </row>
    <row r="172" customFormat="false" ht="15.75" hidden="false" customHeight="true" outlineLevel="0" collapsed="false">
      <c r="A172" s="6" t="s">
        <v>453</v>
      </c>
      <c r="B172" s="0" t="n">
        <v>60</v>
      </c>
      <c r="C172" s="0" t="n">
        <v>-17244</v>
      </c>
      <c r="D172" s="6" t="s">
        <v>454</v>
      </c>
      <c r="E172" s="0" t="s">
        <v>14</v>
      </c>
      <c r="F172" s="2" t="n">
        <f aca="false">RATE(B172,C172,D172)</f>
        <v>0.0173374511101179</v>
      </c>
      <c r="G172" s="7" t="n">
        <f aca="false">(F172+1)^12-1</f>
        <v>0.229080671483895</v>
      </c>
      <c r="H172" s="0" t="s">
        <v>455</v>
      </c>
      <c r="I172" s="0" t="n">
        <v>44</v>
      </c>
      <c r="J172" s="8" t="n">
        <f aca="false">ABS(CUMPRINC(F172,B172,D172,1,I172,0))</f>
        <v>400851.472194738</v>
      </c>
      <c r="K172" s="9" t="n">
        <f aca="false">ABS(CUMIPMT(F172,B172,D172,1,I172,0))</f>
        <v>357884.527805262</v>
      </c>
      <c r="L172" s="10" t="n">
        <f aca="false">SUM(D172,-J172)</f>
        <v>-400851.472194738</v>
      </c>
    </row>
    <row r="173" customFormat="false" ht="15.75" hidden="false" customHeight="true" outlineLevel="0" collapsed="false">
      <c r="A173" s="6" t="s">
        <v>456</v>
      </c>
      <c r="B173" s="0" t="n">
        <v>48</v>
      </c>
      <c r="C173" s="0" t="n">
        <v>-63176</v>
      </c>
      <c r="D173" s="6" t="s">
        <v>457</v>
      </c>
      <c r="E173" s="0" t="s">
        <v>14</v>
      </c>
      <c r="F173" s="2" t="n">
        <f aca="false">RATE(B173,C173,D173)</f>
        <v>0.0172701926815186</v>
      </c>
      <c r="G173" s="7" t="n">
        <f aca="false">(F173+1)^12-1</f>
        <v>0.22810593907042</v>
      </c>
      <c r="H173" s="0" t="s">
        <v>458</v>
      </c>
      <c r="I173" s="0" t="n">
        <v>30</v>
      </c>
      <c r="J173" s="8" t="n">
        <f aca="false">ABS(CUMPRINC(F173,B173,D173,1,I173,0))</f>
        <v>1079731.59048276</v>
      </c>
      <c r="K173" s="9" t="n">
        <f aca="false">ABS(CUMIPMT(F173,B173,D173,1,I173,0))</f>
        <v>815548.409517245</v>
      </c>
      <c r="L173" s="10" t="n">
        <f aca="false">SUM(D173,-J173)</f>
        <v>-1079731.59048276</v>
      </c>
    </row>
    <row r="174" customFormat="false" ht="15.75" hidden="false" customHeight="true" outlineLevel="0" collapsed="false">
      <c r="A174" s="6" t="s">
        <v>459</v>
      </c>
      <c r="B174" s="0" t="n">
        <v>120</v>
      </c>
      <c r="C174" s="0" t="n">
        <v>-676315</v>
      </c>
      <c r="D174" s="6" t="s">
        <v>460</v>
      </c>
      <c r="E174" s="0" t="s">
        <v>14</v>
      </c>
      <c r="F174" s="2" t="n">
        <f aca="false">RATE(B174,C174,D174)</f>
        <v>0.0172292791119836</v>
      </c>
      <c r="G174" s="7" t="n">
        <f aca="false">(F174+1)^12-1</f>
        <v>0.227513352146239</v>
      </c>
      <c r="H174" s="0" t="s">
        <v>442</v>
      </c>
      <c r="I174" s="0" t="n">
        <v>6</v>
      </c>
      <c r="J174" s="8" t="n">
        <f aca="false">ABS(CUMPRINC(F174,B174,D174,1,I174,0))</f>
        <v>545468.849756486</v>
      </c>
      <c r="K174" s="9" t="n">
        <f aca="false">ABS(CUMIPMT(F174,B174,D174,1,I174,0))</f>
        <v>3512421.15024351</v>
      </c>
      <c r="L174" s="10" t="n">
        <f aca="false">SUM(D174,-J174)</f>
        <v>-545468.849756486</v>
      </c>
    </row>
    <row r="175" customFormat="false" ht="15.75" hidden="false" customHeight="true" outlineLevel="0" collapsed="false">
      <c r="A175" s="6" t="s">
        <v>461</v>
      </c>
      <c r="B175" s="0" t="n">
        <v>120</v>
      </c>
      <c r="C175" s="0" t="n">
        <v>-82609</v>
      </c>
      <c r="D175" s="6" t="s">
        <v>462</v>
      </c>
      <c r="E175" s="0" t="s">
        <v>14</v>
      </c>
      <c r="F175" s="2" t="n">
        <f aca="false">RATE(B175,C175,D175)</f>
        <v>0.0170965368315849</v>
      </c>
      <c r="G175" s="7" t="n">
        <f aca="false">(F175+1)^12-1</f>
        <v>0.225592534148848</v>
      </c>
      <c r="H175" s="0" t="s">
        <v>463</v>
      </c>
      <c r="I175" s="0" t="n">
        <v>7</v>
      </c>
      <c r="J175" s="8" t="n">
        <f aca="false">ABS(CUMPRINC(F175,B175,D175,1,I175,0))</f>
        <v>79616.0160954466</v>
      </c>
      <c r="K175" s="9" t="n">
        <f aca="false">ABS(CUMIPMT(F175,B175,D175,1,I175,0))</f>
        <v>498646.983904554</v>
      </c>
      <c r="L175" s="10" t="n">
        <f aca="false">SUM(D175,-J175)</f>
        <v>-79616.0160954466</v>
      </c>
    </row>
    <row r="176" customFormat="false" ht="15.75" hidden="false" customHeight="true" outlineLevel="0" collapsed="false">
      <c r="A176" s="6" t="s">
        <v>464</v>
      </c>
      <c r="B176" s="0" t="n">
        <v>47</v>
      </c>
      <c r="C176" s="0" t="n">
        <v>-38864</v>
      </c>
      <c r="D176" s="6" t="s">
        <v>465</v>
      </c>
      <c r="E176" s="0" t="s">
        <v>14</v>
      </c>
      <c r="F176" s="2" t="n">
        <f aca="false">RATE(B176,C176,D176)</f>
        <v>0.0170366337029141</v>
      </c>
      <c r="G176" s="7" t="n">
        <f aca="false">(F176+1)^12-1</f>
        <v>0.224726621652658</v>
      </c>
      <c r="H176" s="0" t="s">
        <v>202</v>
      </c>
      <c r="I176" s="0" t="n">
        <v>22</v>
      </c>
      <c r="J176" s="8" t="n">
        <f aca="false">ABS(CUMPRINC(F176,B176,D176,1,I176,0))</f>
        <v>464168.634215385</v>
      </c>
      <c r="K176" s="9" t="n">
        <f aca="false">ABS(CUMIPMT(F176,B176,D176,1,I176,0))</f>
        <v>390839.365784618</v>
      </c>
      <c r="L176" s="10" t="n">
        <f aca="false">SUM(D176,-J176)</f>
        <v>-464168.634215385</v>
      </c>
    </row>
    <row r="177" customFormat="false" ht="15.75" hidden="false" customHeight="true" outlineLevel="0" collapsed="false">
      <c r="A177" s="6" t="s">
        <v>466</v>
      </c>
      <c r="B177" s="0" t="n">
        <v>84</v>
      </c>
      <c r="C177" s="0" t="n">
        <v>-69000</v>
      </c>
      <c r="D177" s="6" t="s">
        <v>467</v>
      </c>
      <c r="E177" s="0" t="s">
        <v>14</v>
      </c>
      <c r="F177" s="2" t="n">
        <f aca="false">RATE(B177,C177,D177)</f>
        <v>0.0169999969742307</v>
      </c>
      <c r="G177" s="7" t="n">
        <f aca="false">(F177+1)^12-1</f>
        <v>0.224197306346674</v>
      </c>
      <c r="H177" s="0" t="s">
        <v>468</v>
      </c>
      <c r="I177" s="0" t="n">
        <v>41</v>
      </c>
      <c r="J177" s="8" t="n">
        <f aca="false">ABS(CUMPRINC(F177,B177,D177,1,I177,0))</f>
        <v>981062.333265017</v>
      </c>
      <c r="K177" s="9" t="n">
        <f aca="false">ABS(CUMIPMT(F177,B177,D177,1,I177,0))</f>
        <v>1847937.66673498</v>
      </c>
      <c r="L177" s="10" t="n">
        <f aca="false">SUM(D177,-J177)</f>
        <v>-981062.333265017</v>
      </c>
    </row>
    <row r="178" customFormat="false" ht="15.75" hidden="false" customHeight="true" outlineLevel="0" collapsed="false">
      <c r="A178" s="6" t="s">
        <v>469</v>
      </c>
      <c r="B178" s="0" t="n">
        <v>56</v>
      </c>
      <c r="C178" s="0" t="n">
        <v>-302566</v>
      </c>
      <c r="D178" s="6" t="s">
        <v>470</v>
      </c>
      <c r="E178" s="0" t="s">
        <v>14</v>
      </c>
      <c r="F178" s="2" t="n">
        <f aca="false">RATE(B178,C178,D178)</f>
        <v>0.0169688908584848</v>
      </c>
      <c r="G178" s="7" t="n">
        <f aca="false">(F178+1)^12-1</f>
        <v>0.223748060117696</v>
      </c>
      <c r="H178" s="0" t="s">
        <v>471</v>
      </c>
      <c r="I178" s="0" t="n">
        <v>28</v>
      </c>
      <c r="J178" s="8" t="n">
        <f aca="false">ABS(CUMPRINC(F178,B178,D178,1,I178,0))</f>
        <v>4182216.55716675</v>
      </c>
      <c r="K178" s="9" t="n">
        <f aca="false">ABS(CUMIPMT(F178,B178,D178,1,I178,0))</f>
        <v>4289631.44283326</v>
      </c>
      <c r="L178" s="10" t="n">
        <f aca="false">SUM(D178,-J178)</f>
        <v>-4182216.55716675</v>
      </c>
    </row>
    <row r="179" customFormat="false" ht="15.75" hidden="false" customHeight="true" outlineLevel="0" collapsed="false">
      <c r="A179" s="6" t="s">
        <v>472</v>
      </c>
      <c r="B179" s="0" t="n">
        <v>60</v>
      </c>
      <c r="C179" s="0" t="n">
        <v>-28499</v>
      </c>
      <c r="D179" s="6" t="s">
        <v>473</v>
      </c>
      <c r="E179" s="0" t="s">
        <v>14</v>
      </c>
      <c r="F179" s="2" t="n">
        <f aca="false">RATE(B179,C179,D179)</f>
        <v>0.0168740858292768</v>
      </c>
      <c r="G179" s="7" t="n">
        <f aca="false">(F179+1)^12-1</f>
        <v>0.22237978223088</v>
      </c>
      <c r="H179" s="0" t="s">
        <v>474</v>
      </c>
      <c r="I179" s="0" t="n">
        <v>22</v>
      </c>
      <c r="J179" s="8" t="n">
        <f aca="false">ABS(CUMPRINC(F179,B179,D179,1,I179,0))</f>
        <v>275404.742440734</v>
      </c>
      <c r="K179" s="9" t="n">
        <f aca="false">ABS(CUMIPMT(F179,B179,D179,1,I179,0))</f>
        <v>351573.257559264</v>
      </c>
      <c r="L179" s="10" t="n">
        <f aca="false">SUM(D179,-J179)</f>
        <v>-275404.742440734</v>
      </c>
    </row>
    <row r="180" customFormat="false" ht="15.75" hidden="false" customHeight="true" outlineLevel="0" collapsed="false">
      <c r="A180" s="6" t="s">
        <v>475</v>
      </c>
      <c r="B180" s="0" t="n">
        <v>36</v>
      </c>
      <c r="C180" s="0" t="n">
        <v>-372717</v>
      </c>
      <c r="D180" s="6" t="s">
        <v>282</v>
      </c>
      <c r="E180" s="0" t="s">
        <v>14</v>
      </c>
      <c r="F180" s="2" t="n">
        <f aca="false">RATE(B180,C180,D180)</f>
        <v>0.0168433478581163</v>
      </c>
      <c r="G180" s="7" t="n">
        <f aca="false">(F180+1)^12-1</f>
        <v>0.221936456211353</v>
      </c>
      <c r="H180" s="0" t="s">
        <v>476</v>
      </c>
      <c r="I180" s="0" t="n">
        <v>8</v>
      </c>
      <c r="J180" s="8" t="n">
        <f aca="false">ABS(CUMPRINC(F180,B180,D180,1,I180,0))</f>
        <v>1733925.82074082</v>
      </c>
      <c r="K180" s="9" t="n">
        <f aca="false">ABS(CUMIPMT(F180,B180,D180,1,I180,0))</f>
        <v>1247810.17925916</v>
      </c>
      <c r="L180" s="10" t="n">
        <f aca="false">SUM(D180,-J180)</f>
        <v>-1733925.82074082</v>
      </c>
    </row>
    <row r="181" customFormat="false" ht="15.75" hidden="false" customHeight="true" outlineLevel="0" collapsed="false">
      <c r="A181" s="6" t="s">
        <v>477</v>
      </c>
      <c r="B181" s="0" t="n">
        <v>36</v>
      </c>
      <c r="C181" s="0" t="n">
        <v>-7454</v>
      </c>
      <c r="D181" s="6" t="s">
        <v>227</v>
      </c>
      <c r="E181" s="0" t="s">
        <v>14</v>
      </c>
      <c r="F181" s="2" t="n">
        <f aca="false">RATE(B181,C181,D181)</f>
        <v>0.016840571991075</v>
      </c>
      <c r="G181" s="7" t="n">
        <f aca="false">(F181+1)^12-1</f>
        <v>0.221896427836698</v>
      </c>
      <c r="H181" s="0" t="s">
        <v>478</v>
      </c>
      <c r="I181" s="0" t="n">
        <v>8</v>
      </c>
      <c r="J181" s="8" t="n">
        <f aca="false">ABS(CUMPRINC(F181,B181,D181,1,I181,0))</f>
        <v>34680.0031177095</v>
      </c>
      <c r="K181" s="9" t="n">
        <f aca="false">ABS(CUMIPMT(F181,B181,D181,1,I181,0))</f>
        <v>24951.9968822905</v>
      </c>
      <c r="L181" s="10" t="n">
        <f aca="false">SUM(D181,-J181)</f>
        <v>-34680.0031177095</v>
      </c>
    </row>
    <row r="182" customFormat="false" ht="15.75" hidden="false" customHeight="true" outlineLevel="0" collapsed="false">
      <c r="A182" s="6" t="s">
        <v>479</v>
      </c>
      <c r="B182" s="0" t="n">
        <v>59</v>
      </c>
      <c r="C182" s="0" t="n">
        <v>-13433</v>
      </c>
      <c r="D182" s="6" t="s">
        <v>298</v>
      </c>
      <c r="E182" s="0" t="s">
        <v>14</v>
      </c>
      <c r="F182" s="2" t="n">
        <f aca="false">RATE(B182,C182,D182)</f>
        <v>0.0168305724122148</v>
      </c>
      <c r="G182" s="7" t="n">
        <f aca="false">(F182+1)^12-1</f>
        <v>0.221752242533433</v>
      </c>
      <c r="H182" s="0" t="s">
        <v>136</v>
      </c>
      <c r="I182" s="0" t="n">
        <v>20</v>
      </c>
      <c r="J182" s="8" t="n">
        <f aca="false">ABS(CUMPRINC(F182,B182,D182,1,I182,0))</f>
        <v>118142.731281197</v>
      </c>
      <c r="K182" s="9" t="n">
        <f aca="false">ABS(CUMIPMT(F182,B182,D182,1,I182,0))</f>
        <v>150517.268718804</v>
      </c>
      <c r="L182" s="10" t="n">
        <f aca="false">SUM(D182,-J182)</f>
        <v>-118142.731281197</v>
      </c>
    </row>
    <row r="183" customFormat="false" ht="15.75" hidden="false" customHeight="true" outlineLevel="0" collapsed="false">
      <c r="A183" s="6" t="s">
        <v>480</v>
      </c>
      <c r="B183" s="0" t="n">
        <v>60</v>
      </c>
      <c r="C183" s="0" t="n">
        <v>-30296</v>
      </c>
      <c r="D183" s="6" t="s">
        <v>481</v>
      </c>
      <c r="E183" s="0" t="s">
        <v>14</v>
      </c>
      <c r="F183" s="2" t="n">
        <f aca="false">RATE(B183,C183,D183)</f>
        <v>0.0167887113208692</v>
      </c>
      <c r="G183" s="7" t="n">
        <f aca="false">(F183+1)^12-1</f>
        <v>0.22114881098908</v>
      </c>
      <c r="H183" s="0" t="s">
        <v>482</v>
      </c>
      <c r="I183" s="0" t="n">
        <v>49</v>
      </c>
      <c r="J183" s="8" t="n">
        <f aca="false">ABS(CUMPRINC(F183,B183,D183,1,I183,0))</f>
        <v>838007.995040542</v>
      </c>
      <c r="K183" s="9" t="n">
        <f aca="false">ABS(CUMIPMT(F183,B183,D183,1,I183,0))</f>
        <v>646496.004959455</v>
      </c>
      <c r="L183" s="10" t="n">
        <f aca="false">SUM(D183,-J183)</f>
        <v>-838007.995040542</v>
      </c>
    </row>
    <row r="184" customFormat="false" ht="15.75" hidden="false" customHeight="true" outlineLevel="0" collapsed="false">
      <c r="A184" s="6" t="s">
        <v>483</v>
      </c>
      <c r="B184" s="0" t="n">
        <v>60</v>
      </c>
      <c r="C184" s="0" t="n">
        <v>-6641</v>
      </c>
      <c r="D184" s="6" t="s">
        <v>129</v>
      </c>
      <c r="E184" s="0" t="s">
        <v>14</v>
      </c>
      <c r="F184" s="2" t="n">
        <f aca="false">RATE(B184,C184,D184)</f>
        <v>0.0167716056442429</v>
      </c>
      <c r="G184" s="7" t="n">
        <f aca="false">(F184+1)^12-1</f>
        <v>0.220902309699968</v>
      </c>
      <c r="H184" s="0" t="s">
        <v>484</v>
      </c>
      <c r="I184" s="0" t="n">
        <v>29</v>
      </c>
      <c r="J184" s="8" t="n">
        <f aca="false">ABS(CUMPRINC(F184,B184,D184,1,I184,0))</f>
        <v>90479.7777574533</v>
      </c>
      <c r="K184" s="9" t="n">
        <f aca="false">ABS(CUMIPMT(F184,B184,D184,1,I184,0))</f>
        <v>102109.222242546</v>
      </c>
      <c r="L184" s="10" t="n">
        <f aca="false">SUM(D184,-J184)</f>
        <v>-90479.7777574533</v>
      </c>
    </row>
    <row r="185" customFormat="false" ht="15.75" hidden="false" customHeight="true" outlineLevel="0" collapsed="false">
      <c r="A185" s="6" t="s">
        <v>485</v>
      </c>
      <c r="B185" s="0" t="n">
        <v>120</v>
      </c>
      <c r="C185" s="0" t="n">
        <v>-1200000</v>
      </c>
      <c r="D185" s="6" t="s">
        <v>486</v>
      </c>
      <c r="E185" s="0" t="s">
        <v>14</v>
      </c>
      <c r="F185" s="2" t="n">
        <f aca="false">RATE(B185,C185,D185)</f>
        <v>0.0167034457100769</v>
      </c>
      <c r="G185" s="7" t="n">
        <f aca="false">(F185+1)^12-1</f>
        <v>0.219920544129702</v>
      </c>
      <c r="H185" s="0" t="s">
        <v>487</v>
      </c>
      <c r="I185" s="0" t="n">
        <v>7</v>
      </c>
      <c r="J185" s="8" t="n">
        <f aca="false">ABS(CUMPRINC(F185,B185,D185,1,I185,0))</f>
        <v>1209999.10119123</v>
      </c>
      <c r="K185" s="9" t="n">
        <f aca="false">ABS(CUMIPMT(F185,B185,D185,1,I185,0))</f>
        <v>7190000.89880878</v>
      </c>
      <c r="L185" s="5" t="n">
        <f aca="false">SUM(D185,-J185)</f>
        <v>-1209999.10119123</v>
      </c>
    </row>
    <row r="186" customFormat="false" ht="15.75" hidden="false" customHeight="true" outlineLevel="0" collapsed="false">
      <c r="A186" s="6" t="s">
        <v>488</v>
      </c>
      <c r="B186" s="0" t="n">
        <v>36</v>
      </c>
      <c r="C186" s="0" t="n">
        <v>-14871</v>
      </c>
      <c r="D186" s="6" t="s">
        <v>364</v>
      </c>
      <c r="E186" s="0" t="s">
        <v>14</v>
      </c>
      <c r="F186" s="2" t="n">
        <f aca="false">RATE(B186,C186,D186)</f>
        <v>0.0166894250048977</v>
      </c>
      <c r="G186" s="7" t="n">
        <f aca="false">(F186+1)^12-1</f>
        <v>0.219718681738553</v>
      </c>
      <c r="H186" s="0" t="s">
        <v>489</v>
      </c>
      <c r="I186" s="0" t="n">
        <v>27</v>
      </c>
      <c r="J186" s="8" t="n">
        <f aca="false">ABS(CUMPRINC(F186,B186,D186,1,I186,0))</f>
        <v>276678.819717939</v>
      </c>
      <c r="K186" s="9" t="n">
        <f aca="false">ABS(CUMIPMT(F186,B186,D186,1,I186,0))</f>
        <v>124838.180282059</v>
      </c>
      <c r="L186" s="10" t="n">
        <f aca="false">SUM(D186,-J186)</f>
        <v>-276678.819717939</v>
      </c>
    </row>
    <row r="187" customFormat="false" ht="15.75" hidden="false" customHeight="true" outlineLevel="0" collapsed="false">
      <c r="A187" s="6" t="s">
        <v>490</v>
      </c>
      <c r="B187" s="0" t="n">
        <v>90</v>
      </c>
      <c r="C187" s="0" t="n">
        <v>-151931</v>
      </c>
      <c r="D187" s="6" t="s">
        <v>491</v>
      </c>
      <c r="E187" s="0" t="s">
        <v>14</v>
      </c>
      <c r="F187" s="2" t="n">
        <f aca="false">RATE(B187,C187,D187)</f>
        <v>0.0166748817730026</v>
      </c>
      <c r="G187" s="7" t="n">
        <f aca="false">(F187+1)^12-1</f>
        <v>0.219509328647845</v>
      </c>
      <c r="H187" s="0" t="s">
        <v>121</v>
      </c>
      <c r="I187" s="0" t="n">
        <v>18</v>
      </c>
      <c r="J187" s="8" t="n">
        <f aca="false">ABS(CUMPRINC(F187,B187,D187,1,I187,0))</f>
        <v>713141.242461435</v>
      </c>
      <c r="K187" s="9" t="n">
        <f aca="false">ABS(CUMIPMT(F187,B187,D187,1,I187,0))</f>
        <v>2021616.75756566</v>
      </c>
      <c r="L187" s="10" t="n">
        <f aca="false">SUM(D187,-J187)</f>
        <v>-713141.242461435</v>
      </c>
    </row>
    <row r="188" customFormat="false" ht="15.75" hidden="false" customHeight="true" outlineLevel="0" collapsed="false">
      <c r="A188" s="6" t="s">
        <v>492</v>
      </c>
      <c r="B188" s="0" t="n">
        <v>48</v>
      </c>
      <c r="C188" s="0" t="n">
        <v>-6079</v>
      </c>
      <c r="D188" s="6" t="s">
        <v>227</v>
      </c>
      <c r="E188" s="0" t="s">
        <v>14</v>
      </c>
      <c r="F188" s="2" t="n">
        <f aca="false">RATE(B188,C188,D188)</f>
        <v>0.0166113395957286</v>
      </c>
      <c r="G188" s="7" t="n">
        <f aca="false">(F188+1)^12-1</f>
        <v>0.21859501103142</v>
      </c>
      <c r="H188" s="0" t="s">
        <v>493</v>
      </c>
      <c r="I188" s="0" t="n">
        <v>26</v>
      </c>
      <c r="J188" s="8" t="n">
        <f aca="false">ABS(CUMPRINC(F188,B188,D188,1,I188,0))</f>
        <v>88739.0971724592</v>
      </c>
      <c r="K188" s="9" t="n">
        <f aca="false">ABS(CUMIPMT(F188,B188,D188,1,I188,0))</f>
        <v>69314.9028275405</v>
      </c>
      <c r="L188" s="10" t="n">
        <f aca="false">SUM(D188,-J188)</f>
        <v>-88739.0971724592</v>
      </c>
    </row>
    <row r="189" customFormat="false" ht="15.75" hidden="false" customHeight="true" outlineLevel="0" collapsed="false">
      <c r="A189" s="6" t="s">
        <v>494</v>
      </c>
      <c r="B189" s="0" t="n">
        <v>60</v>
      </c>
      <c r="C189" s="0" t="n">
        <v>-26429</v>
      </c>
      <c r="D189" s="6" t="s">
        <v>37</v>
      </c>
      <c r="E189" s="0" t="s">
        <v>14</v>
      </c>
      <c r="F189" s="2" t="n">
        <f aca="false">RATE(B189,C189,D189)</f>
        <v>0.0165694288269706</v>
      </c>
      <c r="G189" s="7" t="n">
        <f aca="false">(F189+1)^12-1</f>
        <v>0.217992294853971</v>
      </c>
      <c r="H189" s="0" t="s">
        <v>246</v>
      </c>
      <c r="I189" s="0" t="n">
        <v>48</v>
      </c>
      <c r="J189" s="8" t="n">
        <f aca="false">ABS(CUMPRINC(F189,B189,D189,1,I189,0))</f>
        <v>714523.873445058</v>
      </c>
      <c r="K189" s="9" t="n">
        <f aca="false">ABS(CUMIPMT(F189,B189,D189,1,I189,0))</f>
        <v>554068.126554939</v>
      </c>
      <c r="L189" s="10" t="n">
        <f aca="false">SUM(D189,-J189)</f>
        <v>-714523.873445058</v>
      </c>
    </row>
    <row r="190" customFormat="false" ht="15.75" hidden="false" customHeight="true" outlineLevel="0" collapsed="false">
      <c r="A190" s="6" t="s">
        <v>495</v>
      </c>
      <c r="B190" s="0" t="n">
        <v>90</v>
      </c>
      <c r="C190" s="0" t="n">
        <v>-235521</v>
      </c>
      <c r="D190" s="6" t="s">
        <v>496</v>
      </c>
      <c r="E190" s="0" t="s">
        <v>14</v>
      </c>
      <c r="F190" s="2" t="n">
        <f aca="false">RATE(B190,C190,D190)</f>
        <v>0.0165039476964267</v>
      </c>
      <c r="G190" s="7" t="n">
        <f aca="false">(F190+1)^12-1</f>
        <v>0.217051161735505</v>
      </c>
      <c r="H190" s="0" t="s">
        <v>497</v>
      </c>
      <c r="I190" s="0" t="n">
        <v>31</v>
      </c>
      <c r="J190" s="8" t="n">
        <f aca="false">ABS(CUMPRINC(F190,B190,D190,1,I190,0))</f>
        <v>2162001.3159041</v>
      </c>
      <c r="K190" s="9" t="n">
        <f aca="false">ABS(CUMIPMT(F190,B190,D190,1,I190,0))</f>
        <v>5139149.68418696</v>
      </c>
      <c r="L190" s="10" t="n">
        <f aca="false">SUM(D190,-J190)</f>
        <v>-2162001.3159041</v>
      </c>
    </row>
    <row r="191" customFormat="false" ht="15.75" hidden="false" customHeight="true" outlineLevel="0" collapsed="false">
      <c r="A191" s="6" t="s">
        <v>498</v>
      </c>
      <c r="B191" s="0" t="n">
        <v>62</v>
      </c>
      <c r="C191" s="0" t="n">
        <v>-8618</v>
      </c>
      <c r="D191" s="6" t="s">
        <v>499</v>
      </c>
      <c r="E191" s="0" t="s">
        <v>14</v>
      </c>
      <c r="F191" s="2" t="n">
        <f aca="false">RATE(B191,C191,D191)</f>
        <v>0.0163627289303343</v>
      </c>
      <c r="G191" s="7" t="n">
        <f aca="false">(F191+1)^12-1</f>
        <v>0.215023751616075</v>
      </c>
      <c r="H191" s="0" t="s">
        <v>500</v>
      </c>
      <c r="I191" s="0" t="n">
        <v>24</v>
      </c>
      <c r="J191" s="8" t="n">
        <f aca="false">ABS(CUMPRINC(F191,B191,D191,1,I191,0))</f>
        <v>91705.2663279302</v>
      </c>
      <c r="K191" s="9" t="n">
        <f aca="false">ABS(CUMIPMT(F191,B191,D191,1,I191,0))</f>
        <v>115126.733672072</v>
      </c>
      <c r="L191" s="10" t="n">
        <f aca="false">SUM(D191,-J191)</f>
        <v>-91705.2663279302</v>
      </c>
    </row>
    <row r="192" customFormat="false" ht="15.75" hidden="false" customHeight="true" outlineLevel="0" collapsed="false">
      <c r="A192" s="6" t="s">
        <v>501</v>
      </c>
      <c r="B192" s="0" t="n">
        <v>120</v>
      </c>
      <c r="C192" s="0" t="n">
        <v>-950176</v>
      </c>
      <c r="D192" s="6" t="s">
        <v>502</v>
      </c>
      <c r="E192" s="0" t="s">
        <v>14</v>
      </c>
      <c r="F192" s="2" t="n">
        <f aca="false">RATE(B192,C192,D192)</f>
        <v>0.016260503852736</v>
      </c>
      <c r="G192" s="7" t="n">
        <f aca="false">(F192+1)^12-1</f>
        <v>0.213558087347322</v>
      </c>
      <c r="H192" s="0" t="s">
        <v>503</v>
      </c>
      <c r="I192" s="0" t="n">
        <v>6</v>
      </c>
      <c r="J192" s="8" t="n">
        <f aca="false">ABS(CUMPRINC(F192,B192,D192,1,I192,0))</f>
        <v>857091.129612203</v>
      </c>
      <c r="K192" s="9" t="n">
        <f aca="false">ABS(CUMIPMT(F192,B192,D192,1,I192,0))</f>
        <v>4843964.87038781</v>
      </c>
      <c r="L192" s="10" t="n">
        <f aca="false">SUM(D192,-J192)</f>
        <v>-857091.129612203</v>
      </c>
    </row>
    <row r="193" customFormat="false" ht="15.75" hidden="false" customHeight="true" outlineLevel="0" collapsed="false">
      <c r="A193" s="6" t="s">
        <v>504</v>
      </c>
      <c r="B193" s="0" t="n">
        <v>60</v>
      </c>
      <c r="C193" s="0" t="n">
        <v>-6551</v>
      </c>
      <c r="D193" s="6" t="s">
        <v>129</v>
      </c>
      <c r="E193" s="0" t="s">
        <v>14</v>
      </c>
      <c r="F193" s="2" t="n">
        <f aca="false">RATE(B193,C193,D193)</f>
        <v>0.0162312547066738</v>
      </c>
      <c r="G193" s="7" t="n">
        <f aca="false">(F193+1)^12-1</f>
        <v>0.21313902251885</v>
      </c>
      <c r="H193" s="0" t="s">
        <v>505</v>
      </c>
      <c r="I193" s="0" t="n">
        <v>60</v>
      </c>
      <c r="J193" s="8" t="n">
        <f aca="false">ABS(CUMPRINC(F193,B193,D193,1,I193,0))</f>
        <v>250000.000000001</v>
      </c>
      <c r="K193" s="9" t="n">
        <f aca="false">ABS(CUMIPMT(F193,B193,D193,1,I193,0))</f>
        <v>143059.999999999</v>
      </c>
      <c r="L193" s="10" t="n">
        <f aca="false">SUM(D193,-J193)</f>
        <v>-250000.000000001</v>
      </c>
    </row>
    <row r="194" customFormat="false" ht="15.75" hidden="false" customHeight="true" outlineLevel="0" collapsed="false">
      <c r="A194" s="6" t="s">
        <v>506</v>
      </c>
      <c r="B194" s="0" t="n">
        <v>36</v>
      </c>
      <c r="C194" s="0" t="n">
        <v>-37444</v>
      </c>
      <c r="D194" s="6" t="s">
        <v>507</v>
      </c>
      <c r="E194" s="0" t="s">
        <v>14</v>
      </c>
      <c r="F194" s="2" t="n">
        <f aca="false">RATE(B194,C194,D194)</f>
        <v>0.0160034603129473</v>
      </c>
      <c r="G194" s="7" t="n">
        <f aca="false">(F194+1)^12-1</f>
        <v>0.209879853007981</v>
      </c>
      <c r="H194" s="0" t="s">
        <v>508</v>
      </c>
      <c r="I194" s="0" t="n">
        <v>21</v>
      </c>
      <c r="J194" s="8" t="n">
        <f aca="false">ABS(CUMPRINC(F194,B194,D194,1,I194,0))</f>
        <v>522795.470036537</v>
      </c>
      <c r="K194" s="9" t="n">
        <f aca="false">ABS(CUMIPMT(F194,B194,D194,1,I194,0))</f>
        <v>263528.529963465</v>
      </c>
      <c r="L194" s="10" t="n">
        <f aca="false">SUM(D194,-J194)</f>
        <v>-522795.470036537</v>
      </c>
    </row>
    <row r="195" customFormat="false" ht="15.75" hidden="false" customHeight="true" outlineLevel="0" collapsed="false">
      <c r="A195" s="6" t="s">
        <v>509</v>
      </c>
      <c r="B195" s="0" t="n">
        <v>120</v>
      </c>
      <c r="C195" s="0" t="n">
        <v>-93933</v>
      </c>
      <c r="D195" s="6" t="s">
        <v>43</v>
      </c>
      <c r="E195" s="0" t="s">
        <v>14</v>
      </c>
      <c r="F195" s="2" t="n">
        <f aca="false">RATE(B195,C195,D195)</f>
        <v>0.0159853226533545</v>
      </c>
      <c r="G195" s="7" t="n">
        <f aca="false">(F195+1)^12-1</f>
        <v>0.209620693641547</v>
      </c>
      <c r="H195" s="0" t="s">
        <v>510</v>
      </c>
      <c r="I195" s="0" t="n">
        <v>5</v>
      </c>
      <c r="J195" s="8" t="n">
        <f aca="false">ABS(CUMPRINC(F195,B195,D195,1,I195,0))</f>
        <v>72306.9773498913</v>
      </c>
      <c r="K195" s="9" t="n">
        <f aca="false">ABS(CUMIPMT(F195,B195,D195,1,I195,0))</f>
        <v>397358.022650111</v>
      </c>
      <c r="L195" s="10" t="n">
        <f aca="false">SUM(D195,-J195)</f>
        <v>-72306.9773498913</v>
      </c>
    </row>
    <row r="196" customFormat="false" ht="15.75" hidden="false" customHeight="true" outlineLevel="0" collapsed="false">
      <c r="A196" s="6" t="s">
        <v>511</v>
      </c>
      <c r="B196" s="0" t="n">
        <v>36</v>
      </c>
      <c r="C196" s="0" t="n">
        <v>-33072</v>
      </c>
      <c r="D196" s="6" t="s">
        <v>512</v>
      </c>
      <c r="E196" s="0" t="s">
        <v>14</v>
      </c>
      <c r="F196" s="2" t="n">
        <f aca="false">RATE(B196,C196,D196)</f>
        <v>0.0159826344919788</v>
      </c>
      <c r="G196" s="7" t="n">
        <f aca="false">(F196+1)^12-1</f>
        <v>0.209582288264183</v>
      </c>
      <c r="H196" s="0" t="s">
        <v>513</v>
      </c>
      <c r="I196" s="0" t="n">
        <v>13</v>
      </c>
      <c r="J196" s="8" t="n">
        <f aca="false">ABS(CUMPRINC(F196,B196,D196,1,I196,0))</f>
        <v>267657.44454228</v>
      </c>
      <c r="K196" s="9" t="n">
        <f aca="false">ABS(CUMIPMT(F196,B196,D196,1,I196,0))</f>
        <v>162278.555457719</v>
      </c>
      <c r="L196" s="10" t="n">
        <f aca="false">SUM(D196,-J196)</f>
        <v>-267657.44454228</v>
      </c>
    </row>
    <row r="197" customFormat="false" ht="15.75" hidden="false" customHeight="true" outlineLevel="0" collapsed="false">
      <c r="A197" s="6" t="s">
        <v>514</v>
      </c>
      <c r="B197" s="0" t="n">
        <v>36</v>
      </c>
      <c r="C197" s="0" t="n">
        <v>-11735</v>
      </c>
      <c r="D197" s="6" t="s">
        <v>515</v>
      </c>
      <c r="E197" s="0" t="s">
        <v>14</v>
      </c>
      <c r="F197" s="2" t="n">
        <f aca="false">RATE(B197,C197,D197)</f>
        <v>0.0158594625816028</v>
      </c>
      <c r="G197" s="7" t="n">
        <f aca="false">(F197+1)^12-1</f>
        <v>0.207823747276241</v>
      </c>
      <c r="H197" s="0" t="s">
        <v>516</v>
      </c>
      <c r="I197" s="0" t="n">
        <v>13</v>
      </c>
      <c r="J197" s="8" t="n">
        <f aca="false">ABS(CUMPRINC(F197,B197,D197,1,I197,0))</f>
        <v>95316.911801683</v>
      </c>
      <c r="K197" s="9" t="n">
        <f aca="false">ABS(CUMIPMT(F197,B197,D197,1,I197,0))</f>
        <v>57238.0881983177</v>
      </c>
      <c r="L197" s="10" t="n">
        <f aca="false">SUM(D197,-J197)</f>
        <v>-95316.911801683</v>
      </c>
    </row>
    <row r="198" customFormat="false" ht="15.75" hidden="false" customHeight="true" outlineLevel="0" collapsed="false">
      <c r="A198" s="6" t="s">
        <v>517</v>
      </c>
      <c r="B198" s="0" t="n">
        <v>120</v>
      </c>
      <c r="C198" s="0" t="n">
        <v>-186758</v>
      </c>
      <c r="D198" s="6" t="s">
        <v>282</v>
      </c>
      <c r="E198" s="0" t="s">
        <v>14</v>
      </c>
      <c r="F198" s="2" t="n">
        <f aca="false">RATE(B198,C198,D198)</f>
        <v>0.0158442521958292</v>
      </c>
      <c r="G198" s="7" t="n">
        <f aca="false">(F198+1)^12-1</f>
        <v>0.207606749319519</v>
      </c>
      <c r="H198" s="0" t="s">
        <v>518</v>
      </c>
      <c r="I198" s="0" t="n">
        <v>7</v>
      </c>
      <c r="J198" s="8" t="n">
        <f aca="false">ABS(CUMPRINC(F198,B198,D198,1,I198,0))</f>
        <v>207882.506397545</v>
      </c>
      <c r="K198" s="9" t="n">
        <f aca="false">ABS(CUMIPMT(F198,B198,D198,1,I198,0))</f>
        <v>1099423.49360246</v>
      </c>
      <c r="L198" s="10" t="n">
        <f aca="false">SUM(D198,-J198)</f>
        <v>-207882.506397545</v>
      </c>
    </row>
    <row r="199" customFormat="false" ht="15.75" hidden="false" customHeight="true" outlineLevel="0" collapsed="false">
      <c r="A199" s="6" t="s">
        <v>519</v>
      </c>
      <c r="B199" s="0" t="n">
        <v>59</v>
      </c>
      <c r="C199" s="0" t="n">
        <v>-52310</v>
      </c>
      <c r="D199" s="6" t="s">
        <v>105</v>
      </c>
      <c r="E199" s="0" t="s">
        <v>14</v>
      </c>
      <c r="F199" s="2" t="n">
        <f aca="false">RATE(B199,C199,D199)</f>
        <v>0.015756679544575</v>
      </c>
      <c r="G199" s="7" t="n">
        <f aca="false">(F199+1)^12-1</f>
        <v>0.206358094944018</v>
      </c>
      <c r="H199" s="0" t="s">
        <v>520</v>
      </c>
      <c r="I199" s="0" t="n">
        <v>45</v>
      </c>
      <c r="J199" s="8" t="n">
        <f aca="false">ABS(CUMPRINC(F199,B199,D199,1,I199,0))</f>
        <v>1347392.26436117</v>
      </c>
      <c r="K199" s="9" t="n">
        <f aca="false">ABS(CUMIPMT(F199,B199,D199,1,I199,0))</f>
        <v>1006557.73563884</v>
      </c>
      <c r="L199" s="10" t="n">
        <f aca="false">SUM(D199,-J199)</f>
        <v>-1347392.26436117</v>
      </c>
    </row>
    <row r="200" customFormat="false" ht="15.75" hidden="false" customHeight="true" outlineLevel="0" collapsed="false">
      <c r="A200" s="6" t="s">
        <v>521</v>
      </c>
      <c r="B200" s="0" t="n">
        <v>12</v>
      </c>
      <c r="C200" s="0" t="n">
        <v>-28872</v>
      </c>
      <c r="D200" s="6" t="s">
        <v>522</v>
      </c>
      <c r="E200" s="0" t="s">
        <v>14</v>
      </c>
      <c r="F200" s="2" t="n">
        <f aca="false">RATE(B200,C200,D200)</f>
        <v>0.0156792941062931</v>
      </c>
      <c r="G200" s="7" t="n">
        <f aca="false">(F200+1)^12-1</f>
        <v>0.205255680030895</v>
      </c>
      <c r="H200" s="0" t="s">
        <v>523</v>
      </c>
      <c r="I200" s="0" t="n">
        <v>12</v>
      </c>
      <c r="J200" s="8" t="n">
        <f aca="false">ABS(CUMPRINC(F200,B200,D200,1,I200,0))</f>
        <v>313593</v>
      </c>
      <c r="K200" s="9" t="n">
        <f aca="false">ABS(CUMIPMT(F200,B200,D200,1,I200,0))</f>
        <v>32871.0000000016</v>
      </c>
      <c r="L200" s="10" t="n">
        <f aca="false">SUM(D200,-J200)</f>
        <v>-313593</v>
      </c>
    </row>
    <row r="201" customFormat="false" ht="15.75" hidden="false" customHeight="true" outlineLevel="0" collapsed="false">
      <c r="A201" s="6" t="s">
        <v>524</v>
      </c>
      <c r="B201" s="0" t="n">
        <v>92</v>
      </c>
      <c r="C201" s="0" t="n">
        <v>-78769</v>
      </c>
      <c r="D201" s="6" t="s">
        <v>525</v>
      </c>
      <c r="E201" s="0" t="s">
        <v>14</v>
      </c>
      <c r="F201" s="2" t="n">
        <f aca="false">RATE(B201,C201,D201)</f>
        <v>0.0156717048398827</v>
      </c>
      <c r="G201" s="7" t="n">
        <f aca="false">(F201+1)^12-1</f>
        <v>0.205147614850085</v>
      </c>
      <c r="H201" s="0" t="s">
        <v>526</v>
      </c>
      <c r="I201" s="0" t="n">
        <v>28</v>
      </c>
      <c r="J201" s="8" t="n">
        <f aca="false">ABS(CUMPRINC(F201,B201,D201,1,I201,0))</f>
        <v>655836.86917131</v>
      </c>
      <c r="K201" s="9" t="n">
        <f aca="false">ABS(CUMIPMT(F201,B201,D201,1,I201,0))</f>
        <v>1549695.13082869</v>
      </c>
      <c r="L201" s="10" t="n">
        <f aca="false">SUM(D201,-J201)</f>
        <v>-655836.86917131</v>
      </c>
    </row>
    <row r="202" customFormat="false" ht="15.75" hidden="false" customHeight="true" outlineLevel="0" collapsed="false">
      <c r="A202" s="6" t="s">
        <v>527</v>
      </c>
      <c r="B202" s="0" t="n">
        <v>88</v>
      </c>
      <c r="C202" s="0" t="n">
        <v>-490052</v>
      </c>
      <c r="D202" s="6" t="s">
        <v>528</v>
      </c>
      <c r="E202" s="0" t="s">
        <v>14</v>
      </c>
      <c r="F202" s="2" t="n">
        <f aca="false">RATE(B202,C202,D202)</f>
        <v>0.0156658993696362</v>
      </c>
      <c r="G202" s="7" t="n">
        <f aca="false">(F202+1)^12-1</f>
        <v>0.205064955518633</v>
      </c>
      <c r="H202" s="0" t="s">
        <v>529</v>
      </c>
      <c r="I202" s="0" t="n">
        <v>71</v>
      </c>
      <c r="J202" s="8" t="n">
        <f aca="false">ABS(CUMPRINC(F202,B202,D202,1,I202,0))</f>
        <v>16051733.4147063</v>
      </c>
      <c r="K202" s="9" t="n">
        <f aca="false">ABS(CUMIPMT(F202,B202,D202,1,I202,0))</f>
        <v>18741958.5853653</v>
      </c>
      <c r="L202" s="10" t="n">
        <f aca="false">SUM(D202,-J202)</f>
        <v>-16051733.4147063</v>
      </c>
    </row>
    <row r="203" customFormat="false" ht="15.75" hidden="false" customHeight="true" outlineLevel="0" collapsed="false">
      <c r="A203" s="6" t="s">
        <v>530</v>
      </c>
      <c r="B203" s="0" t="n">
        <v>36</v>
      </c>
      <c r="C203" s="0" t="n">
        <v>-63959</v>
      </c>
      <c r="D203" s="6" t="s">
        <v>531</v>
      </c>
      <c r="E203" s="0" t="s">
        <v>14</v>
      </c>
      <c r="F203" s="2" t="n">
        <f aca="false">RATE(B203,C203,D203)</f>
        <v>0.0156551444444718</v>
      </c>
      <c r="G203" s="7" t="n">
        <f aca="false">(F203+1)^12-1</f>
        <v>0.204911838687905</v>
      </c>
      <c r="H203" s="0" t="s">
        <v>532</v>
      </c>
      <c r="I203" s="0" t="n">
        <v>2</v>
      </c>
      <c r="J203" s="8" t="n">
        <f aca="false">ABS(CUMPRINC(F203,B203,D203,1,I203,0))</f>
        <v>73697.3856196124</v>
      </c>
      <c r="K203" s="9" t="n">
        <f aca="false">ABS(CUMIPMT(F203,B203,D203,1,I203,0))</f>
        <v>54220.6143803874</v>
      </c>
      <c r="L203" s="10" t="n">
        <f aca="false">SUM(D203,-J203)</f>
        <v>-73697.3856196124</v>
      </c>
    </row>
    <row r="204" customFormat="false" ht="15.75" hidden="false" customHeight="true" outlineLevel="0" collapsed="false">
      <c r="A204" s="6" t="s">
        <v>533</v>
      </c>
      <c r="B204" s="0" t="n">
        <v>48</v>
      </c>
      <c r="C204" s="0" t="n">
        <v>-14893</v>
      </c>
      <c r="D204" s="6" t="s">
        <v>298</v>
      </c>
      <c r="E204" s="0" t="s">
        <v>14</v>
      </c>
      <c r="F204" s="2" t="n">
        <f aca="false">RATE(B204,C204,D204)</f>
        <v>0.015652926050465</v>
      </c>
      <c r="G204" s="7" t="n">
        <f aca="false">(F204+1)^12-1</f>
        <v>0.204880257845461</v>
      </c>
      <c r="H204" s="0" t="s">
        <v>534</v>
      </c>
      <c r="I204" s="0" t="n">
        <v>20</v>
      </c>
      <c r="J204" s="8" t="n">
        <f aca="false">ABS(CUMPRINC(F204,B204,D204,1,I204,0))</f>
        <v>164458.962597127</v>
      </c>
      <c r="K204" s="9" t="n">
        <f aca="false">ABS(CUMIPMT(F204,B204,D204,1,I204,0))</f>
        <v>133401.037402874</v>
      </c>
      <c r="L204" s="10" t="n">
        <f aca="false">SUM(D204,-J204)</f>
        <v>-164458.962597127</v>
      </c>
    </row>
    <row r="205" customFormat="false" ht="15.75" hidden="false" customHeight="true" outlineLevel="0" collapsed="false">
      <c r="A205" s="6" t="s">
        <v>535</v>
      </c>
      <c r="B205" s="0" t="n">
        <v>54</v>
      </c>
      <c r="C205" s="0" t="n">
        <v>-165410</v>
      </c>
      <c r="D205" s="6" t="s">
        <v>536</v>
      </c>
      <c r="E205" s="0" t="s">
        <v>14</v>
      </c>
      <c r="F205" s="2" t="n">
        <f aca="false">RATE(B205,C205,D205)</f>
        <v>0.0156488724339937</v>
      </c>
      <c r="G205" s="7" t="n">
        <f aca="false">(F205+1)^12-1</f>
        <v>0.204822552913519</v>
      </c>
      <c r="H205" s="0" t="s">
        <v>442</v>
      </c>
      <c r="I205" s="0" t="n">
        <v>22</v>
      </c>
      <c r="J205" s="8" t="n">
        <f aca="false">ABS(CUMPRINC(F205,B205,D205,1,I205,0))</f>
        <v>1860987.83443104</v>
      </c>
      <c r="K205" s="9" t="n">
        <f aca="false">ABS(CUMIPMT(F205,B205,D205,1,I205,0))</f>
        <v>1778032.16556897</v>
      </c>
      <c r="L205" s="10" t="n">
        <f aca="false">SUM(D205,-J205)</f>
        <v>-1860987.83443104</v>
      </c>
    </row>
    <row r="206" customFormat="false" ht="15.75" hidden="false" customHeight="true" outlineLevel="0" collapsed="false">
      <c r="A206" s="6" t="s">
        <v>537</v>
      </c>
      <c r="B206" s="0" t="n">
        <v>120</v>
      </c>
      <c r="C206" s="0" t="n">
        <v>-240769</v>
      </c>
      <c r="D206" s="6" t="s">
        <v>538</v>
      </c>
      <c r="E206" s="0" t="s">
        <v>14</v>
      </c>
      <c r="F206" s="2" t="n">
        <f aca="false">RATE(B206,C206,D206)</f>
        <v>0.015646176841092</v>
      </c>
      <c r="G206" s="7" t="n">
        <f aca="false">(F206+1)^12-1</f>
        <v>0.204784181419567</v>
      </c>
      <c r="H206" s="0" t="s">
        <v>539</v>
      </c>
      <c r="I206" s="0" t="n">
        <v>48</v>
      </c>
      <c r="J206" s="8" t="n">
        <f aca="false">ABS(CUMPRINC(F206,B206,D206,1,I206,0))</f>
        <v>2643595.64739343</v>
      </c>
      <c r="K206" s="9" t="n">
        <f aca="false">ABS(CUMIPMT(F206,B206,D206,1,I206,0))</f>
        <v>8913316.35260661</v>
      </c>
      <c r="L206" s="10" t="n">
        <f aca="false">SUM(D206,-J206)</f>
        <v>-2643595.64739343</v>
      </c>
    </row>
    <row r="207" customFormat="false" ht="15.75" hidden="false" customHeight="true" outlineLevel="0" collapsed="false">
      <c r="A207" s="6" t="s">
        <v>540</v>
      </c>
      <c r="B207" s="0" t="n">
        <v>120</v>
      </c>
      <c r="C207" s="0" t="n">
        <v>-256550</v>
      </c>
      <c r="D207" s="6" t="s">
        <v>541</v>
      </c>
      <c r="E207" s="0" t="s">
        <v>14</v>
      </c>
      <c r="F207" s="2" t="n">
        <f aca="false">RATE(B207,C207,D207)</f>
        <v>0.0155984871786615</v>
      </c>
      <c r="G207" s="7" t="n">
        <f aca="false">(F207+1)^12-1</f>
        <v>0.204105509065491</v>
      </c>
      <c r="H207" s="0" t="s">
        <v>542</v>
      </c>
      <c r="I207" s="0" t="n">
        <v>7</v>
      </c>
      <c r="J207" s="8" t="n">
        <f aca="false">ABS(CUMPRINC(F207,B207,D207,1,I207,0))</f>
        <v>293764.172998402</v>
      </c>
      <c r="K207" s="9" t="n">
        <f aca="false">ABS(CUMIPMT(F207,B207,D207,1,I207,0))</f>
        <v>1502085.82700161</v>
      </c>
      <c r="L207" s="10" t="n">
        <f aca="false">SUM(D207,-J207)</f>
        <v>-293764.172998402</v>
      </c>
    </row>
    <row r="208" customFormat="false" ht="15.75" hidden="false" customHeight="true" outlineLevel="0" collapsed="false">
      <c r="A208" s="6" t="s">
        <v>543</v>
      </c>
      <c r="B208" s="0" t="n">
        <v>24</v>
      </c>
      <c r="C208" s="0" t="n">
        <v>-29139</v>
      </c>
      <c r="D208" s="6" t="s">
        <v>544</v>
      </c>
      <c r="E208" s="0" t="s">
        <v>14</v>
      </c>
      <c r="F208" s="2" t="n">
        <f aca="false">RATE(B208,C208,D208)</f>
        <v>0.0155432518204205</v>
      </c>
      <c r="G208" s="7" t="n">
        <f aca="false">(F208+1)^12-1</f>
        <v>0.203319891810632</v>
      </c>
      <c r="H208" s="0" t="s">
        <v>545</v>
      </c>
      <c r="I208" s="0" t="n">
        <v>6</v>
      </c>
      <c r="J208" s="8" t="n">
        <f aca="false">ABS(CUMPRINC(F208,B208,D208,1,I208,0))</f>
        <v>125533.72598667</v>
      </c>
      <c r="K208" s="9" t="n">
        <f aca="false">ABS(CUMIPMT(F208,B208,D208,1,I208,0))</f>
        <v>49300.2740133295</v>
      </c>
      <c r="L208" s="10" t="n">
        <f aca="false">SUM(D208,-J208)</f>
        <v>-125533.72598667</v>
      </c>
    </row>
    <row r="209" customFormat="false" ht="15.75" hidden="false" customHeight="true" outlineLevel="0" collapsed="false">
      <c r="A209" s="6" t="s">
        <v>546</v>
      </c>
      <c r="B209" s="0" t="n">
        <v>36</v>
      </c>
      <c r="C209" s="0" t="n">
        <v>-16415</v>
      </c>
      <c r="D209" s="6" t="s">
        <v>98</v>
      </c>
      <c r="E209" s="0" t="s">
        <v>14</v>
      </c>
      <c r="F209" s="2" t="n">
        <f aca="false">RATE(B209,C209,D209)</f>
        <v>0.0155391466970941</v>
      </c>
      <c r="G209" s="7" t="n">
        <f aca="false">(F209+1)^12-1</f>
        <v>0.20326152305016</v>
      </c>
      <c r="H209" s="0" t="s">
        <v>446</v>
      </c>
      <c r="I209" s="0" t="n">
        <v>2</v>
      </c>
      <c r="J209" s="8" t="n">
        <f aca="false">ABS(CUMPRINC(F209,B209,D209,1,I209,0))</f>
        <v>18991.1837796151</v>
      </c>
      <c r="K209" s="9" t="n">
        <f aca="false">ABS(CUMIPMT(F209,B209,D209,1,I209,0))</f>
        <v>13838.8162203851</v>
      </c>
      <c r="L209" s="10" t="n">
        <f aca="false">SUM(D209,-J209)</f>
        <v>-18991.1837796151</v>
      </c>
    </row>
    <row r="210" customFormat="false" ht="15.75" hidden="false" customHeight="true" outlineLevel="0" collapsed="false">
      <c r="A210" s="6" t="s">
        <v>547</v>
      </c>
      <c r="B210" s="0" t="n">
        <v>60</v>
      </c>
      <c r="C210" s="0" t="n">
        <v>-38595</v>
      </c>
      <c r="D210" s="6" t="s">
        <v>17</v>
      </c>
      <c r="E210" s="0" t="s">
        <v>14</v>
      </c>
      <c r="F210" s="2" t="n">
        <f aca="false">RATE(B210,C210,D210)</f>
        <v>0.0155137625782058</v>
      </c>
      <c r="G210" s="7" t="n">
        <f aca="false">(F210+1)^12-1</f>
        <v>0.202900656194815</v>
      </c>
      <c r="H210" s="0" t="s">
        <v>127</v>
      </c>
      <c r="I210" s="0" t="n">
        <v>27</v>
      </c>
      <c r="J210" s="8" t="n">
        <f aca="false">ABS(CUMPRINC(F210,B210,D210,1,I210,0))</f>
        <v>509071.951337876</v>
      </c>
      <c r="K210" s="9" t="n">
        <f aca="false">ABS(CUMIPMT(F210,B210,D210,1,I210,0))</f>
        <v>532993.04866212</v>
      </c>
      <c r="L210" s="10" t="n">
        <f aca="false">SUM(D210,-J210)</f>
        <v>-509071.951337876</v>
      </c>
    </row>
    <row r="211" customFormat="false" ht="15.75" hidden="false" customHeight="true" outlineLevel="0" collapsed="false">
      <c r="A211" s="6" t="s">
        <v>548</v>
      </c>
      <c r="B211" s="0" t="n">
        <v>59</v>
      </c>
      <c r="C211" s="0" t="n">
        <v>-64802</v>
      </c>
      <c r="D211" s="6" t="s">
        <v>175</v>
      </c>
      <c r="E211" s="0" t="s">
        <v>14</v>
      </c>
      <c r="F211" s="2" t="n">
        <f aca="false">RATE(B211,C211,D211)</f>
        <v>0.0153995480330461</v>
      </c>
      <c r="G211" s="7" t="n">
        <f aca="false">(F211+1)^12-1</f>
        <v>0.201278181323564</v>
      </c>
      <c r="H211" s="0" t="s">
        <v>549</v>
      </c>
      <c r="I211" s="0" t="n">
        <v>33</v>
      </c>
      <c r="J211" s="8" t="n">
        <f aca="false">ABS(CUMPRINC(F211,B211,D211,1,I211,0))</f>
        <v>1120214.38301217</v>
      </c>
      <c r="K211" s="9" t="n">
        <f aca="false">ABS(CUMIPMT(F211,B211,D211,1,I211,0))</f>
        <v>1018251.61698782</v>
      </c>
      <c r="L211" s="10" t="n">
        <f aca="false">SUM(D211,-J211)</f>
        <v>-1120214.38301217</v>
      </c>
    </row>
    <row r="212" customFormat="false" ht="15.75" hidden="false" customHeight="true" outlineLevel="0" collapsed="false">
      <c r="A212" s="6" t="s">
        <v>550</v>
      </c>
      <c r="B212" s="0" t="n">
        <v>120</v>
      </c>
      <c r="C212" s="0" t="n">
        <v>-335172</v>
      </c>
      <c r="D212" s="6" t="s">
        <v>551</v>
      </c>
      <c r="E212" s="0" t="s">
        <v>14</v>
      </c>
      <c r="F212" s="2" t="n">
        <f aca="false">RATE(B212,C212,D212)</f>
        <v>0.0153508178149941</v>
      </c>
      <c r="G212" s="7" t="n">
        <f aca="false">(F212+1)^12-1</f>
        <v>0.200586554872087</v>
      </c>
      <c r="H212" s="0" t="s">
        <v>552</v>
      </c>
      <c r="I212" s="0" t="n">
        <v>6</v>
      </c>
      <c r="J212" s="8" t="n">
        <f aca="false">ABS(CUMPRINC(F212,B212,D212,1,I212,0))</f>
        <v>335870.229210411</v>
      </c>
      <c r="K212" s="9" t="n">
        <f aca="false">ABS(CUMIPMT(F212,B212,D212,1,I212,0))</f>
        <v>1675161.77078961</v>
      </c>
      <c r="L212" s="10" t="n">
        <f aca="false">SUM(D212,-J212)</f>
        <v>-335870.229210411</v>
      </c>
    </row>
    <row r="213" customFormat="false" ht="15.75" hidden="false" customHeight="true" outlineLevel="0" collapsed="false">
      <c r="A213" s="6" t="s">
        <v>553</v>
      </c>
      <c r="B213" s="0" t="n">
        <v>59</v>
      </c>
      <c r="C213" s="0" t="n">
        <v>-15532</v>
      </c>
      <c r="D213" s="6" t="s">
        <v>356</v>
      </c>
      <c r="E213" s="0" t="s">
        <v>14</v>
      </c>
      <c r="F213" s="2" t="n">
        <f aca="false">RATE(B213,C213,D213)</f>
        <v>0.0153473539232261</v>
      </c>
      <c r="G213" s="7" t="n">
        <f aca="false">(F213+1)^12-1</f>
        <v>0.200537405863319</v>
      </c>
      <c r="H213" s="0" t="s">
        <v>246</v>
      </c>
      <c r="I213" s="0" t="n">
        <v>23</v>
      </c>
      <c r="J213" s="8" t="n">
        <f aca="false">ABS(CUMPRINC(F213,B213,D213,1,I213,0))</f>
        <v>172848.884526911</v>
      </c>
      <c r="K213" s="9" t="n">
        <f aca="false">ABS(CUMIPMT(F213,B213,D213,1,I213,0))</f>
        <v>184387.11547309</v>
      </c>
      <c r="L213" s="10" t="n">
        <f aca="false">SUM(D213,-J213)</f>
        <v>-172848.884526911</v>
      </c>
    </row>
    <row r="214" customFormat="false" ht="15.75" hidden="false" customHeight="true" outlineLevel="0" collapsed="false">
      <c r="A214" s="6" t="s">
        <v>554</v>
      </c>
      <c r="B214" s="0" t="n">
        <v>59</v>
      </c>
      <c r="C214" s="0" t="n">
        <v>-51772</v>
      </c>
      <c r="D214" s="6" t="s">
        <v>105</v>
      </c>
      <c r="E214" s="0" t="s">
        <v>14</v>
      </c>
      <c r="F214" s="2" t="n">
        <f aca="false">RATE(B214,C214,D214)</f>
        <v>0.0153463341391338</v>
      </c>
      <c r="G214" s="7" t="n">
        <f aca="false">(F214+1)^12-1</f>
        <v>0.200522936542873</v>
      </c>
      <c r="H214" s="0" t="s">
        <v>549</v>
      </c>
      <c r="I214" s="0" t="n">
        <v>23</v>
      </c>
      <c r="J214" s="8" t="n">
        <f aca="false">ABS(CUMPRINC(F214,B214,D214,1,I214,0))</f>
        <v>576175.49996304</v>
      </c>
      <c r="K214" s="9" t="n">
        <f aca="false">ABS(CUMIPMT(F214,B214,D214,1,I214,0))</f>
        <v>614580.500036961</v>
      </c>
      <c r="L214" s="10" t="n">
        <f aca="false">SUM(D214,-J214)</f>
        <v>-576175.49996304</v>
      </c>
    </row>
    <row r="215" customFormat="false" ht="15.75" hidden="false" customHeight="true" outlineLevel="0" collapsed="false">
      <c r="A215" s="6" t="s">
        <v>555</v>
      </c>
      <c r="B215" s="0" t="n">
        <v>36</v>
      </c>
      <c r="C215" s="0" t="n">
        <v>-14043</v>
      </c>
      <c r="D215" s="6" t="s">
        <v>556</v>
      </c>
      <c r="E215" s="0" t="s">
        <v>14</v>
      </c>
      <c r="F215" s="2" t="n">
        <f aca="false">RATE(B215,C215,D215)</f>
        <v>0.0152230716995694</v>
      </c>
      <c r="G215" s="7" t="n">
        <f aca="false">(F215+1)^12-1</f>
        <v>0.198775190589865</v>
      </c>
      <c r="H215" s="0" t="s">
        <v>557</v>
      </c>
      <c r="I215" s="0" t="n">
        <v>5</v>
      </c>
      <c r="J215" s="8" t="n">
        <f aca="false">ABS(CUMPRINC(F215,B215,D215,1,I215,0))</f>
        <v>42018.3260856737</v>
      </c>
      <c r="K215" s="9" t="n">
        <f aca="false">ABS(CUMIPMT(F215,B215,D215,1,I215,0))</f>
        <v>28196.6739143267</v>
      </c>
      <c r="L215" s="10" t="n">
        <f aca="false">SUM(D215,-J215)</f>
        <v>-42018.3260856737</v>
      </c>
    </row>
    <row r="216" customFormat="false" ht="15.75" hidden="false" customHeight="true" outlineLevel="0" collapsed="false">
      <c r="A216" s="6" t="s">
        <v>558</v>
      </c>
      <c r="B216" s="0" t="n">
        <v>36</v>
      </c>
      <c r="C216" s="0" t="n">
        <v>-15232</v>
      </c>
      <c r="D216" s="6" t="s">
        <v>420</v>
      </c>
      <c r="E216" s="0" t="s">
        <v>14</v>
      </c>
      <c r="F216" s="2" t="n">
        <f aca="false">RATE(B216,C216,D216)</f>
        <v>0.0151896556288309</v>
      </c>
      <c r="G216" s="7" t="n">
        <f aca="false">(F216+1)^12-1</f>
        <v>0.198301784025946</v>
      </c>
      <c r="H216" s="0" t="s">
        <v>557</v>
      </c>
      <c r="I216" s="0" t="n">
        <v>34</v>
      </c>
      <c r="J216" s="8" t="n">
        <f aca="false">ABS(CUMPRINC(F216,B216,D216,1,I216,0))</f>
        <v>390216.3109851</v>
      </c>
      <c r="K216" s="9" t="n">
        <f aca="false">ABS(CUMIPMT(F216,B216,D216,1,I216,0))</f>
        <v>127671.6890149</v>
      </c>
      <c r="L216" s="10" t="n">
        <f aca="false">SUM(D216,-J216)</f>
        <v>-390216.3109851</v>
      </c>
    </row>
    <row r="217" customFormat="false" ht="15.75" hidden="false" customHeight="true" outlineLevel="0" collapsed="false">
      <c r="A217" s="6" t="s">
        <v>559</v>
      </c>
      <c r="B217" s="0" t="n">
        <v>48</v>
      </c>
      <c r="C217" s="0" t="n">
        <v>-58986</v>
      </c>
      <c r="D217" s="6" t="s">
        <v>105</v>
      </c>
      <c r="E217" s="0" t="s">
        <v>14</v>
      </c>
      <c r="F217" s="2" t="n">
        <f aca="false">RATE(B217,C217,D217)</f>
        <v>0.0151879733144773</v>
      </c>
      <c r="G217" s="7" t="n">
        <f aca="false">(F217+1)^12-1</f>
        <v>0.198277955155274</v>
      </c>
      <c r="H217" s="0" t="s">
        <v>560</v>
      </c>
      <c r="I217" s="0" t="n">
        <v>10</v>
      </c>
      <c r="J217" s="8" t="n">
        <f aca="false">ABS(CUMPRINC(F217,B217,D217,1,I217,0))</f>
        <v>306467.717539086</v>
      </c>
      <c r="K217" s="9" t="n">
        <f aca="false">ABS(CUMIPMT(F217,B217,D217,1,I217,0))</f>
        <v>283392.282460917</v>
      </c>
      <c r="L217" s="10" t="n">
        <f aca="false">SUM(D217,-J217)</f>
        <v>-306467.717539086</v>
      </c>
    </row>
    <row r="218" customFormat="false" ht="15.75" hidden="false" customHeight="true" outlineLevel="0" collapsed="false">
      <c r="A218" s="6" t="s">
        <v>561</v>
      </c>
      <c r="B218" s="0" t="n">
        <v>48</v>
      </c>
      <c r="C218" s="0" t="n">
        <v>-117882</v>
      </c>
      <c r="D218" s="6" t="s">
        <v>241</v>
      </c>
      <c r="E218" s="0" t="s">
        <v>14</v>
      </c>
      <c r="F218" s="2" t="n">
        <f aca="false">RATE(B218,C218,D218)</f>
        <v>0.0151521632915649</v>
      </c>
      <c r="G218" s="7" t="n">
        <f aca="false">(F218+1)^12-1</f>
        <v>0.197770832870615</v>
      </c>
      <c r="H218" s="0" t="s">
        <v>152</v>
      </c>
      <c r="I218" s="0" t="n">
        <v>13</v>
      </c>
      <c r="J218" s="8" t="n">
        <f aca="false">ABS(CUMPRINC(F218,B218,D218,1,I218,0))</f>
        <v>816150.20151959</v>
      </c>
      <c r="K218" s="9" t="n">
        <f aca="false">ABS(CUMIPMT(F218,B218,D218,1,I218,0))</f>
        <v>716315.798480411</v>
      </c>
      <c r="L218" s="10" t="n">
        <f aca="false">SUM(D218,-J218)</f>
        <v>-816150.20151959</v>
      </c>
    </row>
    <row r="219" customFormat="false" ht="15.75" hidden="false" customHeight="true" outlineLevel="0" collapsed="false">
      <c r="A219" s="6" t="s">
        <v>562</v>
      </c>
      <c r="B219" s="0" t="n">
        <v>12</v>
      </c>
      <c r="C219" s="0" t="n">
        <v>-45878</v>
      </c>
      <c r="D219" s="6" t="s">
        <v>298</v>
      </c>
      <c r="E219" s="0" t="s">
        <v>14</v>
      </c>
      <c r="F219" s="2" t="n">
        <f aca="false">RATE(B219,C219,D219)</f>
        <v>0.0151330598377531</v>
      </c>
      <c r="G219" s="7" t="n">
        <f aca="false">(F219+1)^12-1</f>
        <v>0.197500380508883</v>
      </c>
      <c r="H219" s="0" t="s">
        <v>563</v>
      </c>
      <c r="I219" s="0" t="n">
        <v>12</v>
      </c>
      <c r="J219" s="8" t="n">
        <f aca="false">ABS(CUMPRINC(F219,B219,D219,1,I219,0))</f>
        <v>500000</v>
      </c>
      <c r="K219" s="9" t="n">
        <f aca="false">ABS(CUMIPMT(F219,B219,D219,1,I219,0))</f>
        <v>50535.9999999979</v>
      </c>
      <c r="L219" s="10" t="n">
        <f aca="false">SUM(D219,-J219)</f>
        <v>-500000</v>
      </c>
    </row>
    <row r="220" customFormat="false" ht="15.75" hidden="false" customHeight="true" outlineLevel="0" collapsed="false">
      <c r="A220" s="6" t="s">
        <v>564</v>
      </c>
      <c r="B220" s="0" t="n">
        <v>60</v>
      </c>
      <c r="C220" s="0" t="n">
        <v>-63609</v>
      </c>
      <c r="D220" s="6" t="s">
        <v>175</v>
      </c>
      <c r="E220" s="0" t="s">
        <v>14</v>
      </c>
      <c r="F220" s="2" t="n">
        <f aca="false">RATE(B220,C220,D220)</f>
        <v>0.0150768169633343</v>
      </c>
      <c r="G220" s="7" t="n">
        <f aca="false">(F220+1)^12-1</f>
        <v>0.196704461078972</v>
      </c>
      <c r="H220" s="0" t="s">
        <v>565</v>
      </c>
      <c r="I220" s="0" t="n">
        <v>25</v>
      </c>
      <c r="J220" s="8" t="n">
        <f aca="false">ABS(CUMPRINC(F220,B220,D220,1,I220,0))</f>
        <v>779895.708122442</v>
      </c>
      <c r="K220" s="9" t="n">
        <f aca="false">ABS(CUMIPMT(F220,B220,D220,1,I220,0))</f>
        <v>810329.291877558</v>
      </c>
      <c r="L220" s="10" t="n">
        <f aca="false">SUM(D220,-J220)</f>
        <v>-779895.708122442</v>
      </c>
    </row>
    <row r="221" customFormat="false" ht="15.75" hidden="false" customHeight="true" outlineLevel="0" collapsed="false">
      <c r="A221" s="6" t="s">
        <v>566</v>
      </c>
      <c r="B221" s="0" t="n">
        <v>67</v>
      </c>
      <c r="C221" s="0" t="n">
        <v>-23754</v>
      </c>
      <c r="D221" s="6" t="s">
        <v>37</v>
      </c>
      <c r="E221" s="0" t="s">
        <v>14</v>
      </c>
      <c r="F221" s="2" t="n">
        <f aca="false">RATE(B221,C221,D221)</f>
        <v>0.0149853897460256</v>
      </c>
      <c r="G221" s="7" t="n">
        <f aca="false">(F221+1)^12-1</f>
        <v>0.195411666213098</v>
      </c>
      <c r="H221" s="0" t="s">
        <v>567</v>
      </c>
      <c r="I221" s="0" t="n">
        <v>24</v>
      </c>
      <c r="J221" s="8" t="n">
        <f aca="false">ABS(CUMPRINC(F221,B221,D221,1,I221,0))</f>
        <v>251032.054134147</v>
      </c>
      <c r="K221" s="9" t="n">
        <f aca="false">ABS(CUMIPMT(F221,B221,D221,1,I221,0))</f>
        <v>319063.945865851</v>
      </c>
      <c r="L221" s="10" t="n">
        <f aca="false">SUM(D221,-J221)</f>
        <v>-251032.054134147</v>
      </c>
    </row>
    <row r="222" customFormat="false" ht="15.75" hidden="false" customHeight="true" outlineLevel="0" collapsed="false">
      <c r="A222" s="6" t="s">
        <v>568</v>
      </c>
      <c r="B222" s="0" t="n">
        <v>36</v>
      </c>
      <c r="C222" s="0" t="n">
        <v>-13547</v>
      </c>
      <c r="D222" s="6" t="s">
        <v>569</v>
      </c>
      <c r="E222" s="0" t="s">
        <v>14</v>
      </c>
      <c r="F222" s="2" t="n">
        <f aca="false">RATE(B222,C222,D222)</f>
        <v>0.0149550350357347</v>
      </c>
      <c r="G222" s="7" t="n">
        <f aca="false">(F222+1)^12-1</f>
        <v>0.194982729121004</v>
      </c>
      <c r="H222" s="0" t="s">
        <v>570</v>
      </c>
      <c r="I222" s="0" t="n">
        <v>25</v>
      </c>
      <c r="J222" s="8" t="n">
        <f aca="false">ABS(CUMPRINC(F222,B222,D222,1,I222,0))</f>
        <v>238531.195751758</v>
      </c>
      <c r="K222" s="9" t="n">
        <f aca="false">ABS(CUMIPMT(F222,B222,D222,1,I222,0))</f>
        <v>100143.804248241</v>
      </c>
      <c r="L222" s="10" t="n">
        <f aca="false">SUM(D222,-J222)</f>
        <v>-238531.195751758</v>
      </c>
    </row>
    <row r="223" customFormat="false" ht="15.75" hidden="false" customHeight="true" outlineLevel="0" collapsed="false">
      <c r="A223" s="6" t="s">
        <v>571</v>
      </c>
      <c r="B223" s="0" t="n">
        <v>64</v>
      </c>
      <c r="C223" s="0" t="n">
        <v>-133980</v>
      </c>
      <c r="D223" s="6" t="s">
        <v>572</v>
      </c>
      <c r="E223" s="0" t="s">
        <v>14</v>
      </c>
      <c r="F223" s="2" t="n">
        <f aca="false">RATE(B223,C223,D223)</f>
        <v>0.0149162709602745</v>
      </c>
      <c r="G223" s="7" t="n">
        <f aca="false">(F223+1)^12-1</f>
        <v>0.194435165891525</v>
      </c>
      <c r="H223" s="0" t="s">
        <v>573</v>
      </c>
      <c r="I223" s="0" t="n">
        <v>23</v>
      </c>
      <c r="J223" s="8" t="n">
        <f aca="false">ABS(CUMPRINC(F223,B223,D223,1,I223,0))</f>
        <v>1412729.22191577</v>
      </c>
      <c r="K223" s="9" t="n">
        <f aca="false">ABS(CUMIPMT(F223,B223,D223,1,I223,0))</f>
        <v>1668810.77809168</v>
      </c>
      <c r="L223" s="10" t="n">
        <f aca="false">SUM(D223,-J223)</f>
        <v>-1412729.22191577</v>
      </c>
    </row>
    <row r="224" customFormat="false" ht="15.75" hidden="false" customHeight="true" outlineLevel="0" collapsed="false">
      <c r="A224" s="6" t="s">
        <v>574</v>
      </c>
      <c r="B224" s="0" t="n">
        <v>78</v>
      </c>
      <c r="C224" s="0" t="n">
        <v>-282966</v>
      </c>
      <c r="D224" s="6" t="s">
        <v>538</v>
      </c>
      <c r="E224" s="0" t="s">
        <v>14</v>
      </c>
      <c r="F224" s="2" t="n">
        <f aca="false">RATE(B224,C224,D224)</f>
        <v>0.0148988452568896</v>
      </c>
      <c r="G224" s="7" t="n">
        <f aca="false">(F224+1)^12-1</f>
        <v>0.194189093484064</v>
      </c>
      <c r="H224" s="0" t="s">
        <v>575</v>
      </c>
      <c r="I224" s="0" t="n">
        <v>78</v>
      </c>
      <c r="J224" s="8" t="n">
        <f aca="false">ABS(CUMPRINC(F224,B224,D224,1,I224,0))</f>
        <v>13000000.0000001</v>
      </c>
      <c r="K224" s="9" t="n">
        <f aca="false">ABS(CUMIPMT(F224,B224,D224,1,I224,0))</f>
        <v>9071347.99999997</v>
      </c>
      <c r="L224" s="10" t="n">
        <f aca="false">SUM(D224,-J224)</f>
        <v>-13000000.0000001</v>
      </c>
    </row>
    <row r="225" customFormat="false" ht="15.75" hidden="false" customHeight="true" outlineLevel="0" collapsed="false">
      <c r="A225" s="6" t="s">
        <v>576</v>
      </c>
      <c r="B225" s="0" t="n">
        <v>120</v>
      </c>
      <c r="C225" s="0" t="n">
        <v>-657404</v>
      </c>
      <c r="D225" s="6" t="s">
        <v>577</v>
      </c>
      <c r="E225" s="0" t="s">
        <v>14</v>
      </c>
      <c r="F225" s="2" t="n">
        <f aca="false">RATE(B225,C225,D225)</f>
        <v>0.0148927344750336</v>
      </c>
      <c r="G225" s="7" t="n">
        <f aca="false">(F225+1)^12-1</f>
        <v>0.194102812719161</v>
      </c>
      <c r="H225" s="0" t="s">
        <v>133</v>
      </c>
      <c r="I225" s="0" t="n">
        <v>70</v>
      </c>
      <c r="J225" s="8" t="n">
        <f aca="false">ABS(CUMPRINC(F225,B225,D225,1,I225,0))</f>
        <v>13589744.3316806</v>
      </c>
      <c r="K225" s="9" t="n">
        <f aca="false">ABS(CUMIPMT(F225,B225,D225,1,I225,0))</f>
        <v>32428535.6683202</v>
      </c>
      <c r="L225" s="10" t="n">
        <f aca="false">SUM(D225,-J225)</f>
        <v>-13589744.3316806</v>
      </c>
    </row>
    <row r="226" customFormat="false" ht="15.75" hidden="false" customHeight="true" outlineLevel="0" collapsed="false">
      <c r="A226" s="6" t="s">
        <v>578</v>
      </c>
      <c r="B226" s="0" t="n">
        <v>84</v>
      </c>
      <c r="C226" s="0" t="n">
        <v>-17748</v>
      </c>
      <c r="D226" s="6" t="s">
        <v>579</v>
      </c>
      <c r="E226" s="0" t="s">
        <v>14</v>
      </c>
      <c r="F226" s="2" t="n">
        <f aca="false">RATE(B226,C226,D226)</f>
        <v>0.0148037067994024</v>
      </c>
      <c r="G226" s="7" t="n">
        <f aca="false">(F226+1)^12-1</f>
        <v>0.192846440465354</v>
      </c>
      <c r="H226" s="0" t="s">
        <v>580</v>
      </c>
      <c r="I226" s="0" t="n">
        <v>84</v>
      </c>
      <c r="J226" s="8" t="n">
        <f aca="false">ABS(CUMPRINC(F226,B226,D226,1,I226,0))</f>
        <v>850000.000000005</v>
      </c>
      <c r="K226" s="9" t="n">
        <f aca="false">ABS(CUMIPMT(F226,B226,D226,1,I226,0))</f>
        <v>640832.000000003</v>
      </c>
      <c r="L226" s="10" t="n">
        <f aca="false">SUM(D226,-J226)</f>
        <v>-850000.000000005</v>
      </c>
    </row>
    <row r="227" customFormat="false" ht="15.75" hidden="false" customHeight="true" outlineLevel="0" collapsed="false">
      <c r="A227" s="6" t="s">
        <v>581</v>
      </c>
      <c r="B227" s="0" t="n">
        <v>84</v>
      </c>
      <c r="C227" s="0" t="n">
        <v>-187898</v>
      </c>
      <c r="D227" s="6" t="s">
        <v>582</v>
      </c>
      <c r="E227" s="0" t="s">
        <v>14</v>
      </c>
      <c r="F227" s="2" t="n">
        <f aca="false">RATE(B227,C227,D227)</f>
        <v>0.0148002198625387</v>
      </c>
      <c r="G227" s="7" t="n">
        <f aca="false">(F227+1)^12-1</f>
        <v>0.192797256944323</v>
      </c>
      <c r="H227" s="0" t="s">
        <v>583</v>
      </c>
      <c r="I227" s="0" t="n">
        <v>22</v>
      </c>
      <c r="J227" s="8" t="n">
        <f aca="false">ABS(CUMPRINC(F227,B227,D227,1,I227,0))</f>
        <v>1410129.91302283</v>
      </c>
      <c r="K227" s="9" t="n">
        <f aca="false">ABS(CUMIPMT(F227,B227,D227,1,I227,0))</f>
        <v>2723626.0869772</v>
      </c>
      <c r="L227" s="10" t="n">
        <f aca="false">SUM(D227,-J227)</f>
        <v>-1410129.91302283</v>
      </c>
    </row>
    <row r="228" customFormat="false" ht="15.75" hidden="false" customHeight="true" outlineLevel="0" collapsed="false">
      <c r="A228" s="6" t="s">
        <v>584</v>
      </c>
      <c r="B228" s="0" t="n">
        <v>60</v>
      </c>
      <c r="C228" s="0" t="n">
        <v>-27788</v>
      </c>
      <c r="D228" s="6" t="s">
        <v>585</v>
      </c>
      <c r="E228" s="0" t="s">
        <v>14</v>
      </c>
      <c r="F228" s="2" t="n">
        <f aca="false">RATE(B228,C228,D228)</f>
        <v>0.0147981097748541</v>
      </c>
      <c r="G228" s="7" t="n">
        <f aca="false">(F228+1)^12-1</f>
        <v>0.192767494893006</v>
      </c>
      <c r="H228" s="0" t="s">
        <v>586</v>
      </c>
      <c r="I228" s="0" t="n">
        <v>26</v>
      </c>
      <c r="J228" s="8" t="n">
        <f aca="false">ABS(CUMPRINC(F228,B228,D228,1,I228,0))</f>
        <v>361767.722916164</v>
      </c>
      <c r="K228" s="9" t="n">
        <f aca="false">ABS(CUMIPMT(F228,B228,D228,1,I228,0))</f>
        <v>360720.27708384</v>
      </c>
      <c r="L228" s="10" t="n">
        <f aca="false">SUM(D228,-J228)</f>
        <v>-361767.722916164</v>
      </c>
    </row>
    <row r="229" customFormat="false" ht="15.75" hidden="false" customHeight="true" outlineLevel="0" collapsed="false">
      <c r="A229" s="6" t="s">
        <v>587</v>
      </c>
      <c r="B229" s="0" t="n">
        <v>54</v>
      </c>
      <c r="C229" s="0" t="n">
        <v>-108074</v>
      </c>
      <c r="D229" s="6" t="s">
        <v>241</v>
      </c>
      <c r="E229" s="0" t="s">
        <v>14</v>
      </c>
      <c r="F229" s="2" t="n">
        <f aca="false">RATE(B229,C229,D229)</f>
        <v>0.0147920644388141</v>
      </c>
      <c r="G229" s="7" t="n">
        <f aca="false">(F229+1)^12-1</f>
        <v>0.192682231304057</v>
      </c>
      <c r="H229" s="0" t="s">
        <v>588</v>
      </c>
      <c r="I229" s="0" t="n">
        <v>27</v>
      </c>
      <c r="J229" s="8" t="n">
        <f aca="false">ABS(CUMPRINC(F229,B229,D229,1,I229,0))</f>
        <v>1608651.98325087</v>
      </c>
      <c r="K229" s="9" t="n">
        <f aca="false">ABS(CUMIPMT(F229,B229,D229,1,I229,0))</f>
        <v>1309346.01674912</v>
      </c>
      <c r="L229" s="10" t="n">
        <f aca="false">SUM(D229,-J229)</f>
        <v>-1608651.98325087</v>
      </c>
    </row>
    <row r="230" customFormat="false" ht="15.75" hidden="false" customHeight="true" outlineLevel="0" collapsed="false">
      <c r="A230" s="6" t="s">
        <v>589</v>
      </c>
      <c r="B230" s="0" t="n">
        <v>72</v>
      </c>
      <c r="C230" s="0" t="n">
        <v>-113333</v>
      </c>
      <c r="D230" s="6" t="s">
        <v>43</v>
      </c>
      <c r="E230" s="0" t="s">
        <v>14</v>
      </c>
      <c r="F230" s="2" t="n">
        <f aca="false">RATE(B230,C230,D230)</f>
        <v>0.0147915328416022</v>
      </c>
      <c r="G230" s="7" t="n">
        <f aca="false">(F230+1)^12-1</f>
        <v>0.192674733909338</v>
      </c>
      <c r="H230" s="0" t="s">
        <v>283</v>
      </c>
      <c r="I230" s="0" t="n">
        <v>19</v>
      </c>
      <c r="J230" s="8" t="n">
        <f aca="false">ABS(CUMPRINC(F230,B230,D230,1,I230,0))</f>
        <v>856589.919087711</v>
      </c>
      <c r="K230" s="9" t="n">
        <f aca="false">ABS(CUMIPMT(F230,B230,D230,1,I230,0))</f>
        <v>1296737.08091231</v>
      </c>
      <c r="L230" s="10" t="n">
        <f aca="false">SUM(D230,-J230)</f>
        <v>-856589.919087711</v>
      </c>
    </row>
    <row r="231" customFormat="false" ht="15.75" hidden="false" customHeight="true" outlineLevel="0" collapsed="false">
      <c r="A231" s="6" t="s">
        <v>590</v>
      </c>
      <c r="B231" s="0" t="n">
        <v>78</v>
      </c>
      <c r="C231" s="0" t="n">
        <v>-52051</v>
      </c>
      <c r="D231" s="6" t="s">
        <v>207</v>
      </c>
      <c r="E231" s="0" t="s">
        <v>14</v>
      </c>
      <c r="F231" s="2" t="n">
        <f aca="false">RATE(B231,C231,D231)</f>
        <v>0.0147846560936753</v>
      </c>
      <c r="G231" s="7" t="n">
        <f aca="false">(F231+1)^12-1</f>
        <v>0.192577751415176</v>
      </c>
      <c r="H231" s="0" t="s">
        <v>591</v>
      </c>
      <c r="I231" s="0" t="n">
        <v>2</v>
      </c>
      <c r="J231" s="8" t="n">
        <f aca="false">ABS(CUMPRINC(F231,B231,D231,1,I231,0))</f>
        <v>33380.6003507505</v>
      </c>
      <c r="K231" s="9" t="n">
        <f aca="false">ABS(CUMIPMT(F231,B231,D231,1,I231,0))</f>
        <v>70721.3996492493</v>
      </c>
      <c r="L231" s="10" t="n">
        <f aca="false">SUM(D231,-J231)</f>
        <v>-33380.6003507505</v>
      </c>
    </row>
    <row r="232" customFormat="false" ht="15.75" hidden="false" customHeight="true" outlineLevel="0" collapsed="false">
      <c r="A232" s="6" t="s">
        <v>592</v>
      </c>
      <c r="B232" s="0" t="n">
        <v>60</v>
      </c>
      <c r="C232" s="0" t="n">
        <v>-252499</v>
      </c>
      <c r="D232" s="6" t="s">
        <v>282</v>
      </c>
      <c r="E232" s="0" t="s">
        <v>14</v>
      </c>
      <c r="F232" s="2" t="n">
        <f aca="false">RATE(B232,C232,D232)</f>
        <v>0.0147797991563715</v>
      </c>
      <c r="G232" s="7" t="n">
        <f aca="false">(F232+1)^12-1</f>
        <v>0.192509258583394</v>
      </c>
      <c r="H232" s="0" t="s">
        <v>593</v>
      </c>
      <c r="I232" s="0" t="n">
        <v>7</v>
      </c>
      <c r="J232" s="8" t="n">
        <f aca="false">ABS(CUMPRINC(F232,B232,D232,1,I232,0))</f>
        <v>766216.143087068</v>
      </c>
      <c r="K232" s="9" t="n">
        <f aca="false">ABS(CUMIPMT(F232,B232,D232,1,I232,0))</f>
        <v>1001276.85691293</v>
      </c>
      <c r="L232" s="5" t="n">
        <f aca="false">SUM(D232,-J232)</f>
        <v>-766216.143087068</v>
      </c>
    </row>
    <row r="233" customFormat="false" ht="15.75" hidden="false" customHeight="true" outlineLevel="0" collapsed="false">
      <c r="A233" s="6" t="s">
        <v>594</v>
      </c>
      <c r="B233" s="0" t="n">
        <v>84</v>
      </c>
      <c r="C233" s="0" t="n">
        <v>-191779</v>
      </c>
      <c r="D233" s="6" t="s">
        <v>595</v>
      </c>
      <c r="E233" s="0" t="s">
        <v>14</v>
      </c>
      <c r="F233" s="2" t="n">
        <f aca="false">RATE(B233,C233,D233)</f>
        <v>0.0147545365762565</v>
      </c>
      <c r="G233" s="7" t="n">
        <f aca="false">(F233+1)^12-1</f>
        <v>0.192153062259409</v>
      </c>
      <c r="H233" s="0" t="s">
        <v>309</v>
      </c>
      <c r="I233" s="0" t="n">
        <v>3</v>
      </c>
      <c r="J233" s="8" t="n">
        <f aca="false">ABS(CUMPRINC(F233,B233,D233,1,I233,0))</f>
        <v>170604.401164792</v>
      </c>
      <c r="K233" s="9" t="n">
        <f aca="false">ABS(CUMIPMT(F233,B233,D233,1,I233,0))</f>
        <v>404732.598835212</v>
      </c>
      <c r="L233" s="10" t="n">
        <f aca="false">SUM(D233,-J233)</f>
        <v>-170604.401164792</v>
      </c>
    </row>
    <row r="234" customFormat="false" ht="15.75" hidden="false" customHeight="true" outlineLevel="0" collapsed="false">
      <c r="A234" s="6" t="s">
        <v>596</v>
      </c>
      <c r="B234" s="0" t="n">
        <v>59</v>
      </c>
      <c r="C234" s="0" t="n">
        <v>-14018</v>
      </c>
      <c r="D234" s="6" t="s">
        <v>597</v>
      </c>
      <c r="E234" s="0" t="s">
        <v>14</v>
      </c>
      <c r="F234" s="2" t="n">
        <f aca="false">RATE(B234,C234,D234)</f>
        <v>0.0147338556971494</v>
      </c>
      <c r="G234" s="7" t="n">
        <f aca="false">(F234+1)^12-1</f>
        <v>0.191861539424135</v>
      </c>
      <c r="H234" s="0" t="s">
        <v>598</v>
      </c>
      <c r="I234" s="0" t="n">
        <v>31</v>
      </c>
      <c r="J234" s="8" t="n">
        <f aca="false">ABS(CUMPRINC(F234,B234,D234,1,I234,0))</f>
        <v>230283.664310688</v>
      </c>
      <c r="K234" s="9" t="n">
        <f aca="false">ABS(CUMIPMT(F234,B234,D234,1,I234,0))</f>
        <v>204274.335689312</v>
      </c>
      <c r="L234" s="10" t="n">
        <f aca="false">SUM(D234,-J234)</f>
        <v>-230283.664310688</v>
      </c>
    </row>
    <row r="235" customFormat="false" ht="15.75" hidden="false" customHeight="true" outlineLevel="0" collapsed="false">
      <c r="A235" s="6" t="s">
        <v>599</v>
      </c>
      <c r="B235" s="0" t="n">
        <v>36</v>
      </c>
      <c r="C235" s="0" t="n">
        <v>-53959</v>
      </c>
      <c r="D235" s="6" t="s">
        <v>17</v>
      </c>
      <c r="E235" s="0" t="s">
        <v>14</v>
      </c>
      <c r="F235" s="2" t="n">
        <f aca="false">RATE(B235,C235,D235)</f>
        <v>0.0147010133801688</v>
      </c>
      <c r="G235" s="7" t="n">
        <f aca="false">(F235+1)^12-1</f>
        <v>0.191398720208146</v>
      </c>
      <c r="H235" s="0" t="s">
        <v>573</v>
      </c>
      <c r="I235" s="0" t="n">
        <v>35</v>
      </c>
      <c r="J235" s="8" t="n">
        <f aca="false">ABS(CUMPRINC(F235,B235,D235,1,I235,0))</f>
        <v>1446822.75932666</v>
      </c>
      <c r="K235" s="9" t="n">
        <f aca="false">ABS(CUMIPMT(F235,B235,D235,1,I235,0))</f>
        <v>441742.240673346</v>
      </c>
      <c r="L235" s="10" t="n">
        <f aca="false">SUM(D235,-J235)</f>
        <v>-1446822.75932666</v>
      </c>
    </row>
    <row r="236" customFormat="false" ht="15.75" hidden="false" customHeight="true" outlineLevel="0" collapsed="false">
      <c r="A236" s="6" t="s">
        <v>600</v>
      </c>
      <c r="B236" s="0" t="n">
        <v>72</v>
      </c>
      <c r="C236" s="0" t="n">
        <v>-157481</v>
      </c>
      <c r="D236" s="6" t="s">
        <v>407</v>
      </c>
      <c r="E236" s="0" t="s">
        <v>14</v>
      </c>
      <c r="F236" s="2" t="n">
        <f aca="false">RATE(B236,C236,D236)</f>
        <v>0.014540647900672</v>
      </c>
      <c r="G236" s="7" t="n">
        <f aca="false">(F236+1)^12-1</f>
        <v>0.18914118932245</v>
      </c>
      <c r="H236" s="0" t="s">
        <v>345</v>
      </c>
      <c r="I236" s="0" t="n">
        <v>18</v>
      </c>
      <c r="J236" s="8" t="n">
        <f aca="false">ABS(CUMPRINC(F236,B236,D236,1,I236,0))</f>
        <v>1136600.4966073</v>
      </c>
      <c r="K236" s="9" t="n">
        <f aca="false">ABS(CUMIPMT(F236,B236,D236,1,I236,0))</f>
        <v>1698057.50339273</v>
      </c>
      <c r="L236" s="10" t="n">
        <f aca="false">SUM(D236,-J236)</f>
        <v>-1136600.4966073</v>
      </c>
    </row>
    <row r="237" customFormat="false" ht="15.75" hidden="false" customHeight="true" outlineLevel="0" collapsed="false">
      <c r="A237" s="6" t="s">
        <v>601</v>
      </c>
      <c r="B237" s="0" t="n">
        <v>59</v>
      </c>
      <c r="C237" s="0" t="n">
        <v>-63312</v>
      </c>
      <c r="D237" s="6" t="s">
        <v>175</v>
      </c>
      <c r="E237" s="0" t="s">
        <v>14</v>
      </c>
      <c r="F237" s="2" t="n">
        <f aca="false">RATE(B237,C237,D237)</f>
        <v>0.0144827988442834</v>
      </c>
      <c r="G237" s="7" t="n">
        <f aca="false">(F237+1)^12-1</f>
        <v>0.188327787199711</v>
      </c>
      <c r="H237" s="0" t="s">
        <v>602</v>
      </c>
      <c r="I237" s="0" t="n">
        <v>17</v>
      </c>
      <c r="J237" s="8" t="n">
        <f aca="false">ABS(CUMPRINC(F237,B237,D237,1,I237,0))</f>
        <v>518242.285389499</v>
      </c>
      <c r="K237" s="9" t="n">
        <f aca="false">ABS(CUMIPMT(F237,B237,D237,1,I237,0))</f>
        <v>558061.714610503</v>
      </c>
      <c r="L237" s="10" t="n">
        <f aca="false">SUM(D237,-J237)</f>
        <v>-518242.285389499</v>
      </c>
    </row>
    <row r="238" customFormat="false" ht="15.75" hidden="false" customHeight="true" outlineLevel="0" collapsed="false">
      <c r="A238" s="6" t="s">
        <v>603</v>
      </c>
      <c r="B238" s="0" t="n">
        <v>58</v>
      </c>
      <c r="C238" s="0" t="n">
        <v>-30559</v>
      </c>
      <c r="D238" s="6" t="s">
        <v>359</v>
      </c>
      <c r="E238" s="0" t="s">
        <v>14</v>
      </c>
      <c r="F238" s="2" t="n">
        <f aca="false">RATE(B238,C238,D238)</f>
        <v>0.0142704428526938</v>
      </c>
      <c r="G238" s="7" t="n">
        <f aca="false">(F238+1)^12-1</f>
        <v>0.185346269480914</v>
      </c>
      <c r="H238" s="0" t="s">
        <v>604</v>
      </c>
      <c r="I238" s="0" t="n">
        <v>8</v>
      </c>
      <c r="J238" s="8" t="n">
        <f aca="false">ABS(CUMPRINC(F238,B238,D238,1,I238,0))</f>
        <v>112999.76453061</v>
      </c>
      <c r="K238" s="9" t="n">
        <f aca="false">ABS(CUMIPMT(F238,B238,D238,1,I238,0))</f>
        <v>131472.23546939</v>
      </c>
      <c r="L238" s="10" t="n">
        <f aca="false">SUM(D238,-J238)</f>
        <v>-112999.76453061</v>
      </c>
    </row>
    <row r="239" customFormat="false" ht="15.75" hidden="false" customHeight="true" outlineLevel="0" collapsed="false">
      <c r="A239" s="6" t="s">
        <v>605</v>
      </c>
      <c r="B239" s="0" t="n">
        <v>84</v>
      </c>
      <c r="C239" s="0" t="n">
        <v>-122801</v>
      </c>
      <c r="D239" s="6" t="s">
        <v>536</v>
      </c>
      <c r="E239" s="0" t="s">
        <v>14</v>
      </c>
      <c r="F239" s="2" t="n">
        <f aca="false">RATE(B239,C239,D239)</f>
        <v>0.0142113917525604</v>
      </c>
      <c r="G239" s="7" t="n">
        <f aca="false">(F239+1)^12-1</f>
        <v>0.184518400433912</v>
      </c>
      <c r="H239" s="0" t="s">
        <v>583</v>
      </c>
      <c r="I239" s="0" t="n">
        <v>20</v>
      </c>
      <c r="J239" s="8" t="n">
        <f aca="false">ABS(CUMPRINC(F239,B239,D239,1,I239,0))</f>
        <v>861185.312425062</v>
      </c>
      <c r="K239" s="9" t="n">
        <f aca="false">ABS(CUMIPMT(F239,B239,D239,1,I239,0))</f>
        <v>1594834.68757499</v>
      </c>
      <c r="L239" s="10" t="n">
        <f aca="false">SUM(D239,-J239)</f>
        <v>-861185.312425062</v>
      </c>
    </row>
    <row r="240" customFormat="false" ht="15.75" hidden="false" customHeight="true" outlineLevel="0" collapsed="false">
      <c r="A240" s="6" t="s">
        <v>606</v>
      </c>
      <c r="B240" s="0" t="n">
        <v>60</v>
      </c>
      <c r="C240" s="0" t="n">
        <v>-8334</v>
      </c>
      <c r="D240" s="6" t="s">
        <v>607</v>
      </c>
      <c r="E240" s="0" t="s">
        <v>14</v>
      </c>
      <c r="F240" s="2" t="n">
        <f aca="false">RATE(B240,C240,D240)</f>
        <v>0.0142054577207222</v>
      </c>
      <c r="G240" s="7" t="n">
        <f aca="false">(F240+1)^12-1</f>
        <v>0.184435237372191</v>
      </c>
      <c r="H240" s="0" t="s">
        <v>608</v>
      </c>
      <c r="I240" s="0" t="n">
        <v>33</v>
      </c>
      <c r="J240" s="8" t="n">
        <f aca="false">ABS(CUMPRINC(F240,B240,D240,1,I240,0))</f>
        <v>149188.761445809</v>
      </c>
      <c r="K240" s="9" t="n">
        <f aca="false">ABS(CUMIPMT(F240,B240,D240,1,I240,0))</f>
        <v>125833.238554193</v>
      </c>
      <c r="L240" s="10" t="n">
        <f aca="false">SUM(D240,-J240)</f>
        <v>-149188.761445809</v>
      </c>
    </row>
    <row r="241" customFormat="false" ht="15.75" hidden="false" customHeight="true" outlineLevel="0" collapsed="false">
      <c r="A241" s="6" t="s">
        <v>609</v>
      </c>
      <c r="B241" s="0" t="n">
        <v>96</v>
      </c>
      <c r="C241" s="0" t="n">
        <v>-382493</v>
      </c>
      <c r="D241" s="6" t="s">
        <v>610</v>
      </c>
      <c r="E241" s="0" t="s">
        <v>14</v>
      </c>
      <c r="F241" s="2" t="n">
        <f aca="false">RATE(B241,C241,D241)</f>
        <v>0.0141711257293326</v>
      </c>
      <c r="G241" s="7" t="n">
        <f aca="false">(F241+1)^12-1</f>
        <v>0.183954193417544</v>
      </c>
      <c r="H241" s="0" t="s">
        <v>611</v>
      </c>
      <c r="I241" s="0" t="n">
        <v>3</v>
      </c>
      <c r="J241" s="8" t="n">
        <f aca="false">ABS(CUMPRINC(F241,B241,D241,1,I241,0))</f>
        <v>301443.172569241</v>
      </c>
      <c r="K241" s="9" t="n">
        <f aca="false">ABS(CUMIPMT(F241,B241,D241,1,I241,0))</f>
        <v>846035.827430804</v>
      </c>
      <c r="L241" s="10" t="n">
        <f aca="false">SUM(D241,-J241)</f>
        <v>-301443.172569241</v>
      </c>
    </row>
    <row r="242" customFormat="false" ht="15.75" hidden="false" customHeight="true" outlineLevel="0" collapsed="false">
      <c r="A242" s="6" t="s">
        <v>612</v>
      </c>
      <c r="B242" s="0" t="n">
        <v>120</v>
      </c>
      <c r="C242" s="0" t="n">
        <v>-13353</v>
      </c>
      <c r="D242" s="6" t="s">
        <v>613</v>
      </c>
      <c r="E242" s="0" t="s">
        <v>14</v>
      </c>
      <c r="F242" s="2" t="n">
        <f aca="false">RATE(B242,C242,D242)</f>
        <v>0.0141006671918231</v>
      </c>
      <c r="G242" s="7" t="n">
        <f aca="false">(F242+1)^12-1</f>
        <v>0.182967521906652</v>
      </c>
      <c r="H242" s="0" t="s">
        <v>614</v>
      </c>
      <c r="I242" s="0" t="n">
        <v>3</v>
      </c>
      <c r="J242" s="8" t="n">
        <f aca="false">ABS(CUMPRINC(F242,B242,D242,1,I242,0))</f>
        <v>7569.74659065353</v>
      </c>
      <c r="K242" s="9" t="n">
        <f aca="false">ABS(CUMIPMT(F242,B242,D242,1,I242,0))</f>
        <v>32489.2534093507</v>
      </c>
      <c r="L242" s="10" t="n">
        <f aca="false">SUM(D242,-J242)</f>
        <v>-7569.74659065353</v>
      </c>
    </row>
    <row r="243" customFormat="false" ht="15.75" hidden="false" customHeight="true" outlineLevel="0" collapsed="false">
      <c r="A243" s="6" t="s">
        <v>615</v>
      </c>
      <c r="B243" s="0" t="n">
        <v>36</v>
      </c>
      <c r="C243" s="0" t="n">
        <v>-3490</v>
      </c>
      <c r="D243" s="6" t="s">
        <v>616</v>
      </c>
      <c r="E243" s="0" t="s">
        <v>14</v>
      </c>
      <c r="F243" s="2" t="n">
        <f aca="false">RATE(B243,C243,D243)</f>
        <v>0.014098859615778</v>
      </c>
      <c r="G243" s="7" t="n">
        <f aca="false">(F243+1)^12-1</f>
        <v>0.182942219296827</v>
      </c>
      <c r="H243" s="0" t="s">
        <v>617</v>
      </c>
      <c r="I243" s="0" t="n">
        <v>36</v>
      </c>
      <c r="J243" s="8" t="n">
        <f aca="false">ABS(CUMPRINC(F243,B243,D243,1,I243,0))</f>
        <v>98000.0000000001</v>
      </c>
      <c r="K243" s="9" t="n">
        <f aca="false">ABS(CUMIPMT(F243,B243,D243,1,I243,0))</f>
        <v>27639.9999999994</v>
      </c>
      <c r="L243" s="10" t="n">
        <f aca="false">SUM(D243,-J243)</f>
        <v>-98000.0000000001</v>
      </c>
    </row>
    <row r="244" customFormat="false" ht="15.75" hidden="false" customHeight="true" outlineLevel="0" collapsed="false">
      <c r="A244" s="6" t="s">
        <v>618</v>
      </c>
      <c r="B244" s="0" t="n">
        <v>48</v>
      </c>
      <c r="C244" s="0" t="n">
        <v>-89286</v>
      </c>
      <c r="D244" s="6" t="s">
        <v>619</v>
      </c>
      <c r="E244" s="0" t="s">
        <v>14</v>
      </c>
      <c r="F244" s="2" t="n">
        <f aca="false">RATE(B244,C244,D244)</f>
        <v>0.0140742215792788</v>
      </c>
      <c r="G244" s="7" t="n">
        <f aca="false">(F244+1)^12-1</f>
        <v>0.182597383338591</v>
      </c>
      <c r="H244" s="0" t="s">
        <v>620</v>
      </c>
      <c r="I244" s="0" t="n">
        <v>2</v>
      </c>
      <c r="J244" s="8" t="n">
        <f aca="false">ABS(CUMPRINC(F244,B244,D244,1,I244,0))</f>
        <v>91941.4149365981</v>
      </c>
      <c r="K244" s="9" t="n">
        <f aca="false">ABS(CUMIPMT(F244,B244,D244,1,I244,0))</f>
        <v>86630.5850634024</v>
      </c>
      <c r="L244" s="10" t="n">
        <f aca="false">SUM(D244,-J244)</f>
        <v>-91941.4149365981</v>
      </c>
    </row>
    <row r="245" customFormat="false" ht="15.75" hidden="false" customHeight="true" outlineLevel="0" collapsed="false">
      <c r="A245" s="6" t="s">
        <v>621</v>
      </c>
      <c r="B245" s="0" t="n">
        <v>36</v>
      </c>
      <c r="C245" s="0" t="n">
        <v>-53365</v>
      </c>
      <c r="D245" s="6" t="s">
        <v>17</v>
      </c>
      <c r="E245" s="0" t="s">
        <v>14</v>
      </c>
      <c r="F245" s="2" t="n">
        <f aca="false">RATE(B245,C245,D245)</f>
        <v>0.0140392308410276</v>
      </c>
      <c r="G245" s="7" t="n">
        <f aca="false">(F245+1)^12-1</f>
        <v>0.18210780848289</v>
      </c>
      <c r="H245" s="0" t="s">
        <v>622</v>
      </c>
      <c r="I245" s="0" t="n">
        <v>19</v>
      </c>
      <c r="J245" s="8" t="n">
        <f aca="false">ABS(CUMPRINC(F245,B245,D245,1,I245,0))</f>
        <v>697906.308243511</v>
      </c>
      <c r="K245" s="9" t="n">
        <f aca="false">ABS(CUMIPMT(F245,B245,D245,1,I245,0))</f>
        <v>316028.691756487</v>
      </c>
      <c r="L245" s="10" t="n">
        <f aca="false">SUM(D245,-J245)</f>
        <v>-697906.308243511</v>
      </c>
    </row>
    <row r="246" customFormat="false" ht="15.75" hidden="false" customHeight="true" outlineLevel="0" collapsed="false">
      <c r="A246" s="6" t="s">
        <v>623</v>
      </c>
      <c r="B246" s="0" t="n">
        <v>36</v>
      </c>
      <c r="C246" s="0" t="n">
        <v>-1955</v>
      </c>
      <c r="D246" s="6" t="s">
        <v>624</v>
      </c>
      <c r="E246" s="0" t="s">
        <v>14</v>
      </c>
      <c r="F246" s="2" t="n">
        <f aca="false">RATE(B246,C246,D246)</f>
        <v>0.0139868915071632</v>
      </c>
      <c r="G246" s="7" t="n">
        <f aca="false">(F246+1)^12-1</f>
        <v>0.181375846572849</v>
      </c>
      <c r="H246" s="0" t="s">
        <v>625</v>
      </c>
      <c r="I246" s="0" t="n">
        <v>36</v>
      </c>
      <c r="J246" s="8" t="n">
        <f aca="false">ABS(CUMPRINC(F246,B246,D246,1,I246,0))</f>
        <v>55000.0000000001</v>
      </c>
      <c r="K246" s="9" t="n">
        <f aca="false">ABS(CUMIPMT(F246,B246,D246,1,I246,0))</f>
        <v>15380.0000000003</v>
      </c>
      <c r="L246" s="10" t="n">
        <f aca="false">SUM(D246,-J246)</f>
        <v>-55000.0000000001</v>
      </c>
    </row>
    <row r="247" customFormat="false" ht="15.75" hidden="false" customHeight="true" outlineLevel="0" collapsed="false">
      <c r="A247" s="6" t="s">
        <v>626</v>
      </c>
      <c r="B247" s="0" t="n">
        <v>36</v>
      </c>
      <c r="C247" s="0" t="n">
        <v>-11728</v>
      </c>
      <c r="D247" s="6" t="s">
        <v>627</v>
      </c>
      <c r="E247" s="0" t="s">
        <v>14</v>
      </c>
      <c r="F247" s="2" t="n">
        <f aca="false">RATE(B247,C247,D247)</f>
        <v>0.0139767254786643</v>
      </c>
      <c r="G247" s="7" t="n">
        <f aca="false">(F247+1)^12-1</f>
        <v>0.181233723572265</v>
      </c>
      <c r="H247" s="0" t="s">
        <v>628</v>
      </c>
      <c r="I247" s="0" t="n">
        <v>36</v>
      </c>
      <c r="J247" s="8" t="n">
        <f aca="false">ABS(CUMPRINC(F247,B247,D247,1,I247,0))</f>
        <v>330000</v>
      </c>
      <c r="K247" s="9" t="n">
        <f aca="false">ABS(CUMIPMT(F247,B247,D247,1,I247,0))</f>
        <v>92207.9999999995</v>
      </c>
      <c r="L247" s="10" t="n">
        <f aca="false">SUM(D247,-J247)</f>
        <v>-330000</v>
      </c>
    </row>
    <row r="248" customFormat="false" ht="15.75" hidden="false" customHeight="true" outlineLevel="0" collapsed="false">
      <c r="A248" s="6" t="s">
        <v>629</v>
      </c>
      <c r="B248" s="0" t="n">
        <v>36</v>
      </c>
      <c r="C248" s="0" t="n">
        <v>-29000</v>
      </c>
      <c r="D248" s="6" t="s">
        <v>630</v>
      </c>
      <c r="E248" s="0" t="s">
        <v>14</v>
      </c>
      <c r="F248" s="2" t="n">
        <f aca="false">RATE(B248,C248,D248)</f>
        <v>0.0139764264627951</v>
      </c>
      <c r="G248" s="7" t="n">
        <f aca="false">(F248+1)^12-1</f>
        <v>0.181229543511163</v>
      </c>
      <c r="H248" s="0" t="s">
        <v>631</v>
      </c>
      <c r="I248" s="0" t="n">
        <v>36</v>
      </c>
      <c r="J248" s="8" t="n">
        <f aca="false">ABS(CUMPRINC(F248,B248,D248,1,I248,0))</f>
        <v>815999.999999999</v>
      </c>
      <c r="K248" s="9" t="n">
        <f aca="false">ABS(CUMIPMT(F248,B248,D248,1,I248,0))</f>
        <v>228000.000000003</v>
      </c>
      <c r="L248" s="10" t="n">
        <f aca="false">SUM(D248,-J248)</f>
        <v>-815999.999999999</v>
      </c>
    </row>
    <row r="249" customFormat="false" ht="15.75" hidden="false" customHeight="true" outlineLevel="0" collapsed="false">
      <c r="A249" s="6" t="s">
        <v>632</v>
      </c>
      <c r="B249" s="0" t="n">
        <v>60</v>
      </c>
      <c r="C249" s="0" t="n">
        <v>-173109</v>
      </c>
      <c r="D249" s="6" t="s">
        <v>407</v>
      </c>
      <c r="E249" s="0" t="s">
        <v>14</v>
      </c>
      <c r="F249" s="2" t="n">
        <f aca="false">RATE(B249,C249,D249)</f>
        <v>0.0139762177653154</v>
      </c>
      <c r="G249" s="7" t="n">
        <f aca="false">(F249+1)^12-1</f>
        <v>0.181226626054585</v>
      </c>
      <c r="H249" s="0" t="s">
        <v>633</v>
      </c>
      <c r="I249" s="0" t="n">
        <v>46</v>
      </c>
      <c r="J249" s="8" t="n">
        <f aca="false">ABS(CUMPRINC(F249,B249,D249,1,I249,0))</f>
        <v>4812646.59879221</v>
      </c>
      <c r="K249" s="9" t="n">
        <f aca="false">ABS(CUMIPMT(F249,B249,D249,1,I249,0))</f>
        <v>3150367.40120784</v>
      </c>
      <c r="L249" s="10" t="n">
        <f aca="false">SUM(D249,-J249)</f>
        <v>-4812646.59879221</v>
      </c>
    </row>
    <row r="250" customFormat="false" ht="15.75" hidden="false" customHeight="true" outlineLevel="0" collapsed="false">
      <c r="A250" s="6" t="s">
        <v>634</v>
      </c>
      <c r="B250" s="0" t="n">
        <v>36</v>
      </c>
      <c r="C250" s="0" t="n">
        <v>-71078</v>
      </c>
      <c r="D250" s="6" t="s">
        <v>105</v>
      </c>
      <c r="E250" s="0" t="s">
        <v>14</v>
      </c>
      <c r="F250" s="2" t="n">
        <f aca="false">RATE(B250,C250,D250)</f>
        <v>0.0139760646524444</v>
      </c>
      <c r="G250" s="7" t="n">
        <f aca="false">(F250+1)^12-1</f>
        <v>0.181224485639296</v>
      </c>
      <c r="H250" s="0" t="s">
        <v>635</v>
      </c>
      <c r="I250" s="0" t="n">
        <v>36</v>
      </c>
      <c r="J250" s="8" t="n">
        <f aca="false">ABS(CUMPRINC(F250,B250,D250,1,I250,0))</f>
        <v>2000000</v>
      </c>
      <c r="K250" s="9" t="n">
        <f aca="false">ABS(CUMIPMT(F250,B250,D250,1,I250,0))</f>
        <v>558807.999999995</v>
      </c>
      <c r="L250" s="10" t="n">
        <f aca="false">SUM(D250,-J250)</f>
        <v>-2000000</v>
      </c>
    </row>
    <row r="251" customFormat="false" ht="15.75" hidden="false" customHeight="true" outlineLevel="0" collapsed="false">
      <c r="A251" s="6" t="s">
        <v>636</v>
      </c>
      <c r="B251" s="0" t="n">
        <v>36</v>
      </c>
      <c r="C251" s="0" t="n">
        <v>-11177</v>
      </c>
      <c r="D251" s="6" t="s">
        <v>637</v>
      </c>
      <c r="E251" s="0" t="s">
        <v>14</v>
      </c>
      <c r="F251" s="2" t="n">
        <f aca="false">RATE(B251,C251,D251)</f>
        <v>0.0139759819781583</v>
      </c>
      <c r="G251" s="7" t="n">
        <f aca="false">(F251+1)^12-1</f>
        <v>0.181223329909681</v>
      </c>
      <c r="H251" s="0" t="s">
        <v>638</v>
      </c>
      <c r="I251" s="0" t="n">
        <v>36</v>
      </c>
      <c r="J251" s="8" t="n">
        <f aca="false">ABS(CUMPRINC(F251,B251,D251,1,I251,0))</f>
        <v>314500</v>
      </c>
      <c r="K251" s="9" t="n">
        <f aca="false">ABS(CUMIPMT(F251,B251,D251,1,I251,0))</f>
        <v>87871.999999999</v>
      </c>
      <c r="L251" s="10" t="n">
        <f aca="false">SUM(D251,-J251)</f>
        <v>-314500</v>
      </c>
    </row>
    <row r="252" customFormat="false" ht="15.75" hidden="false" customHeight="true" outlineLevel="0" collapsed="false">
      <c r="A252" s="6" t="s">
        <v>639</v>
      </c>
      <c r="B252" s="0" t="n">
        <v>36</v>
      </c>
      <c r="C252" s="0" t="n">
        <v>-772261</v>
      </c>
      <c r="D252" s="6" t="s">
        <v>640</v>
      </c>
      <c r="E252" s="0" t="s">
        <v>14</v>
      </c>
      <c r="F252" s="2" t="n">
        <f aca="false">RATE(B252,C252,D252)</f>
        <v>0.0139759511730325</v>
      </c>
      <c r="G252" s="7" t="n">
        <f aca="false">(F252+1)^12-1</f>
        <v>0.181222899275491</v>
      </c>
      <c r="H252" s="0" t="s">
        <v>641</v>
      </c>
      <c r="I252" s="0" t="n">
        <v>36</v>
      </c>
      <c r="J252" s="8" t="n">
        <f aca="false">ABS(CUMPRINC(F252,B252,D252,1,I252,0))</f>
        <v>21730000</v>
      </c>
      <c r="K252" s="9" t="n">
        <f aca="false">ABS(CUMIPMT(F252,B252,D252,1,I252,0))</f>
        <v>6071396.0000001</v>
      </c>
      <c r="L252" s="10" t="n">
        <f aca="false">SUM(D252,-J252)</f>
        <v>-21730000</v>
      </c>
    </row>
    <row r="253" customFormat="false" ht="15.75" hidden="false" customHeight="true" outlineLevel="0" collapsed="false">
      <c r="A253" s="6" t="s">
        <v>642</v>
      </c>
      <c r="B253" s="0" t="n">
        <v>36</v>
      </c>
      <c r="C253" s="0" t="n">
        <v>-288256</v>
      </c>
      <c r="D253" s="6" t="s">
        <v>643</v>
      </c>
      <c r="E253" s="0" t="s">
        <v>14</v>
      </c>
      <c r="F253" s="2" t="n">
        <f aca="false">RATE(B253,C253,D253)</f>
        <v>0.0139758932015644</v>
      </c>
      <c r="G253" s="7" t="n">
        <f aca="false">(F253+1)^12-1</f>
        <v>0.181222088875157</v>
      </c>
      <c r="H253" s="0" t="s">
        <v>81</v>
      </c>
      <c r="I253" s="0" t="n">
        <v>36</v>
      </c>
      <c r="J253" s="8" t="n">
        <f aca="false">ABS(CUMPRINC(F253,B253,D253,1,I253,0))</f>
        <v>8110999.99999999</v>
      </c>
      <c r="K253" s="9" t="n">
        <f aca="false">ABS(CUMIPMT(F253,B253,D253,1,I253,0))</f>
        <v>2266216.00000004</v>
      </c>
      <c r="L253" s="10" t="n">
        <f aca="false">SUM(D253,-J253)</f>
        <v>-8110999.99999999</v>
      </c>
    </row>
    <row r="254" customFormat="false" ht="15.75" hidden="false" customHeight="true" outlineLevel="0" collapsed="false">
      <c r="A254" s="6" t="s">
        <v>644</v>
      </c>
      <c r="B254" s="0" t="n">
        <v>36</v>
      </c>
      <c r="C254" s="0" t="n">
        <v>-88847</v>
      </c>
      <c r="D254" s="6" t="s">
        <v>175</v>
      </c>
      <c r="E254" s="0" t="s">
        <v>14</v>
      </c>
      <c r="F254" s="2" t="n">
        <f aca="false">RATE(B254,C254,D254)</f>
        <v>0.0139757291544506</v>
      </c>
      <c r="G254" s="7" t="n">
        <f aca="false">(F254+1)^12-1</f>
        <v>0.181219795614699</v>
      </c>
      <c r="H254" s="0" t="s">
        <v>645</v>
      </c>
      <c r="I254" s="0" t="n">
        <v>36</v>
      </c>
      <c r="J254" s="8" t="n">
        <f aca="false">ABS(CUMPRINC(F254,B254,D254,1,I254,0))</f>
        <v>2500000</v>
      </c>
      <c r="K254" s="9" t="n">
        <f aca="false">ABS(CUMIPMT(F254,B254,D254,1,I254,0))</f>
        <v>698492.000000015</v>
      </c>
      <c r="L254" s="10" t="n">
        <f aca="false">SUM(D254,-J254)</f>
        <v>-2500000</v>
      </c>
    </row>
    <row r="255" customFormat="false" ht="15.75" hidden="false" customHeight="true" outlineLevel="0" collapsed="false">
      <c r="A255" s="6" t="s">
        <v>646</v>
      </c>
      <c r="B255" s="0" t="n">
        <v>36</v>
      </c>
      <c r="C255" s="0" t="n">
        <v>-88847</v>
      </c>
      <c r="D255" s="6" t="s">
        <v>175</v>
      </c>
      <c r="E255" s="0" t="s">
        <v>14</v>
      </c>
      <c r="F255" s="2" t="n">
        <f aca="false">RATE(B255,C255,D255)</f>
        <v>0.0139757291544506</v>
      </c>
      <c r="G255" s="7" t="n">
        <f aca="false">(F255+1)^12-1</f>
        <v>0.181219795614699</v>
      </c>
      <c r="H255" s="0" t="s">
        <v>647</v>
      </c>
      <c r="I255" s="0" t="n">
        <v>36</v>
      </c>
      <c r="J255" s="8" t="n">
        <f aca="false">ABS(CUMPRINC(F255,B255,D255,1,I255,0))</f>
        <v>2500000</v>
      </c>
      <c r="K255" s="9" t="n">
        <f aca="false">ABS(CUMIPMT(F255,B255,D255,1,I255,0))</f>
        <v>698492.000000015</v>
      </c>
      <c r="L255" s="10" t="n">
        <f aca="false">SUM(D255,-J255)</f>
        <v>-2500000</v>
      </c>
    </row>
    <row r="256" customFormat="false" ht="15.75" hidden="false" customHeight="true" outlineLevel="0" collapsed="false">
      <c r="A256" s="6" t="s">
        <v>648</v>
      </c>
      <c r="B256" s="0" t="n">
        <v>36</v>
      </c>
      <c r="C256" s="0" t="n">
        <v>-2310</v>
      </c>
      <c r="D256" s="6" t="s">
        <v>649</v>
      </c>
      <c r="E256" s="0" t="s">
        <v>14</v>
      </c>
      <c r="F256" s="2" t="n">
        <f aca="false">RATE(B256,C256,D256)</f>
        <v>0.0139751613861505</v>
      </c>
      <c r="G256" s="7" t="n">
        <f aca="false">(F256+1)^12-1</f>
        <v>0.181211858654425</v>
      </c>
      <c r="H256" s="0" t="s">
        <v>650</v>
      </c>
      <c r="I256" s="0" t="n">
        <v>36</v>
      </c>
      <c r="J256" s="8" t="n">
        <f aca="false">ABS(CUMPRINC(F256,B256,D256,1,I256,0))</f>
        <v>65000.0000000001</v>
      </c>
      <c r="K256" s="9" t="n">
        <f aca="false">ABS(CUMIPMT(F256,B256,D256,1,I256,0))</f>
        <v>18160.0000000002</v>
      </c>
      <c r="L256" s="10" t="n">
        <f aca="false">SUM(D256,-J256)</f>
        <v>-65000.0000000001</v>
      </c>
    </row>
    <row r="257" customFormat="false" ht="15.75" hidden="false" customHeight="true" outlineLevel="0" collapsed="false">
      <c r="A257" s="6" t="s">
        <v>651</v>
      </c>
      <c r="B257" s="0" t="n">
        <v>36</v>
      </c>
      <c r="C257" s="0" t="n">
        <v>-36960</v>
      </c>
      <c r="D257" s="6" t="s">
        <v>652</v>
      </c>
      <c r="E257" s="0" t="s">
        <v>14</v>
      </c>
      <c r="F257" s="2" t="n">
        <f aca="false">RATE(B257,C257,D257)</f>
        <v>0.0139751613861505</v>
      </c>
      <c r="G257" s="7" t="n">
        <f aca="false">(F257+1)^12-1</f>
        <v>0.181211858654425</v>
      </c>
      <c r="H257" s="0" t="s">
        <v>653</v>
      </c>
      <c r="I257" s="0" t="n">
        <v>36</v>
      </c>
      <c r="J257" s="8" t="n">
        <f aca="false">ABS(CUMPRINC(F257,B257,D257,1,I257,0))</f>
        <v>1040000</v>
      </c>
      <c r="K257" s="9" t="n">
        <f aca="false">ABS(CUMIPMT(F257,B257,D257,1,I257,0))</f>
        <v>290560.000000003</v>
      </c>
      <c r="L257" s="10" t="n">
        <f aca="false">SUM(D257,-J257)</f>
        <v>-1040000</v>
      </c>
    </row>
    <row r="258" customFormat="false" ht="15.75" hidden="false" customHeight="true" outlineLevel="0" collapsed="false">
      <c r="A258" s="6" t="s">
        <v>654</v>
      </c>
      <c r="B258" s="0" t="n">
        <v>36</v>
      </c>
      <c r="C258" s="0" t="n">
        <v>-23100</v>
      </c>
      <c r="D258" s="6" t="s">
        <v>655</v>
      </c>
      <c r="E258" s="0" t="s">
        <v>14</v>
      </c>
      <c r="F258" s="2" t="n">
        <f aca="false">RATE(B258,C258,D258)</f>
        <v>0.0139751613861503</v>
      </c>
      <c r="G258" s="7" t="n">
        <f aca="false">(F258+1)^12-1</f>
        <v>0.181211858654422</v>
      </c>
      <c r="H258" s="0" t="s">
        <v>567</v>
      </c>
      <c r="I258" s="0" t="n">
        <v>36</v>
      </c>
      <c r="J258" s="8" t="n">
        <f aca="false">ABS(CUMPRINC(F258,B258,D258,1,I258,0))</f>
        <v>649999.999999999</v>
      </c>
      <c r="K258" s="9" t="n">
        <f aca="false">ABS(CUMIPMT(F258,B258,D258,1,I258,0))</f>
        <v>181600.000000002</v>
      </c>
      <c r="L258" s="10" t="n">
        <f aca="false">SUM(D258,-J258)</f>
        <v>-649999.999999999</v>
      </c>
    </row>
    <row r="259" customFormat="false" ht="15.75" hidden="false" customHeight="true" outlineLevel="0" collapsed="false">
      <c r="A259" s="6" t="s">
        <v>656</v>
      </c>
      <c r="B259" s="0" t="n">
        <v>36</v>
      </c>
      <c r="C259" s="0" t="n">
        <v>-17769</v>
      </c>
      <c r="D259" s="6" t="s">
        <v>298</v>
      </c>
      <c r="E259" s="0" t="s">
        <v>14</v>
      </c>
      <c r="F259" s="2" t="n">
        <f aca="false">RATE(B259,C259,D259)</f>
        <v>0.013974387151659</v>
      </c>
      <c r="G259" s="7" t="n">
        <f aca="false">(F259+1)^12-1</f>
        <v>0.181201035535788</v>
      </c>
      <c r="H259" s="0" t="s">
        <v>23</v>
      </c>
      <c r="I259" s="0" t="n">
        <v>36</v>
      </c>
      <c r="J259" s="8" t="n">
        <f aca="false">ABS(CUMPRINC(F259,B259,D259,1,I259,0))</f>
        <v>500000</v>
      </c>
      <c r="K259" s="9" t="n">
        <f aca="false">ABS(CUMIPMT(F259,B259,D259,1,I259,0))</f>
        <v>139684.000000002</v>
      </c>
      <c r="L259" s="10" t="n">
        <f aca="false">SUM(D259,-J259)</f>
        <v>-500000</v>
      </c>
    </row>
    <row r="260" customFormat="false" ht="15.75" hidden="false" customHeight="true" outlineLevel="0" collapsed="false">
      <c r="A260" s="6" t="s">
        <v>657</v>
      </c>
      <c r="B260" s="0" t="n">
        <v>36</v>
      </c>
      <c r="C260" s="0" t="n">
        <v>-4865</v>
      </c>
      <c r="D260" s="6" t="s">
        <v>658</v>
      </c>
      <c r="E260" s="0" t="s">
        <v>14</v>
      </c>
      <c r="F260" s="2" t="n">
        <f aca="false">RATE(B260,C260,D260)</f>
        <v>0.0139725221409606</v>
      </c>
      <c r="G260" s="7" t="n">
        <f aca="false">(F260+1)^12-1</f>
        <v>0.181174964696398</v>
      </c>
      <c r="H260" s="0" t="s">
        <v>659</v>
      </c>
      <c r="I260" s="0" t="n">
        <v>36</v>
      </c>
      <c r="J260" s="8" t="n">
        <f aca="false">ABS(CUMPRINC(F260,B260,D260,1,I260,0))</f>
        <v>136900</v>
      </c>
      <c r="K260" s="9" t="n">
        <f aca="false">ABS(CUMIPMT(F260,B260,D260,1,I260,0))</f>
        <v>38240.0000000012</v>
      </c>
      <c r="L260" s="10" t="n">
        <f aca="false">SUM(D260,-J260)</f>
        <v>-136900</v>
      </c>
    </row>
    <row r="261" customFormat="false" ht="15.75" hidden="false" customHeight="true" outlineLevel="0" collapsed="false">
      <c r="A261" s="6" t="s">
        <v>660</v>
      </c>
      <c r="B261" s="0" t="n">
        <v>36</v>
      </c>
      <c r="C261" s="0" t="n">
        <v>-2228</v>
      </c>
      <c r="D261" s="6" t="s">
        <v>661</v>
      </c>
      <c r="E261" s="0" t="s">
        <v>14</v>
      </c>
      <c r="F261" s="2" t="n">
        <f aca="false">RATE(B261,C261,D261)</f>
        <v>0.0139681638423615</v>
      </c>
      <c r="G261" s="7" t="n">
        <f aca="false">(F261+1)^12-1</f>
        <v>0.181114042436061</v>
      </c>
      <c r="H261" s="0" t="s">
        <v>662</v>
      </c>
      <c r="I261" s="0" t="n">
        <v>36</v>
      </c>
      <c r="J261" s="8" t="n">
        <f aca="false">ABS(CUMPRINC(F261,B261,D261,1,I261,0))</f>
        <v>62700</v>
      </c>
      <c r="K261" s="9" t="n">
        <f aca="false">ABS(CUMIPMT(F261,B261,D261,1,I261,0))</f>
        <v>17508.0000000001</v>
      </c>
      <c r="L261" s="10" t="n">
        <f aca="false">SUM(D261,-J261)</f>
        <v>-62700</v>
      </c>
    </row>
    <row r="262" customFormat="false" ht="15.75" hidden="false" customHeight="true" outlineLevel="0" collapsed="false">
      <c r="A262" s="6" t="s">
        <v>663</v>
      </c>
      <c r="B262" s="0" t="n">
        <v>36</v>
      </c>
      <c r="C262" s="0" t="n">
        <v>-106587</v>
      </c>
      <c r="D262" s="6" t="s">
        <v>58</v>
      </c>
      <c r="E262" s="0" t="s">
        <v>14</v>
      </c>
      <c r="F262" s="2" t="n">
        <f aca="false">RATE(B262,C262,D262)</f>
        <v>0.0139592884277269</v>
      </c>
      <c r="G262" s="7" t="n">
        <f aca="false">(F262+1)^12-1</f>
        <v>0.180989986799099</v>
      </c>
      <c r="H262" s="0" t="s">
        <v>664</v>
      </c>
      <c r="I262" s="0" t="n">
        <v>36</v>
      </c>
      <c r="J262" s="8" t="n">
        <f aca="false">ABS(CUMPRINC(F262,B262,D262,1,I262,0))</f>
        <v>3000000</v>
      </c>
      <c r="K262" s="9" t="n">
        <f aca="false">ABS(CUMIPMT(F262,B262,D262,1,I262,0))</f>
        <v>837131.99999998</v>
      </c>
      <c r="L262" s="10" t="n">
        <f aca="false">SUM(D262,-J262)</f>
        <v>-3000000</v>
      </c>
    </row>
    <row r="263" customFormat="false" ht="15.75" hidden="false" customHeight="true" outlineLevel="0" collapsed="false">
      <c r="A263" s="6" t="s">
        <v>665</v>
      </c>
      <c r="B263" s="0" t="n">
        <v>36</v>
      </c>
      <c r="C263" s="0" t="n">
        <v>-47822</v>
      </c>
      <c r="D263" s="6" t="s">
        <v>666</v>
      </c>
      <c r="E263" s="0" t="s">
        <v>14</v>
      </c>
      <c r="F263" s="2" t="n">
        <f aca="false">RATE(B263,C263,D263)</f>
        <v>0.0139592460475091</v>
      </c>
      <c r="G263" s="7" t="n">
        <f aca="false">(F263+1)^12-1</f>
        <v>0.180989394460508</v>
      </c>
      <c r="H263" s="0" t="s">
        <v>208</v>
      </c>
      <c r="I263" s="0" t="n">
        <v>24</v>
      </c>
      <c r="J263" s="8" t="n">
        <f aca="false">ABS(CUMPRINC(F263,B263,D263,1,I263,0))</f>
        <v>820983.560617351</v>
      </c>
      <c r="K263" s="9" t="n">
        <f aca="false">ABS(CUMIPMT(F263,B263,D263,1,I263,0))</f>
        <v>326744.439382648</v>
      </c>
      <c r="L263" s="10" t="n">
        <f aca="false">SUM(D263,-J263)</f>
        <v>-820983.560617351</v>
      </c>
    </row>
    <row r="264" customFormat="false" ht="15.75" hidden="false" customHeight="true" outlineLevel="0" collapsed="false">
      <c r="A264" s="6" t="s">
        <v>667</v>
      </c>
      <c r="B264" s="0" t="n">
        <v>36</v>
      </c>
      <c r="C264" s="0" t="n">
        <v>-15988</v>
      </c>
      <c r="D264" s="6" t="s">
        <v>98</v>
      </c>
      <c r="E264" s="0" t="s">
        <v>14</v>
      </c>
      <c r="F264" s="2" t="n">
        <f aca="false">RATE(B264,C264,D264)</f>
        <v>0.013959102010038</v>
      </c>
      <c r="G264" s="7" t="n">
        <f aca="false">(F264+1)^12-1</f>
        <v>0.180987381283823</v>
      </c>
      <c r="H264" s="0" t="s">
        <v>668</v>
      </c>
      <c r="I264" s="0" t="n">
        <v>36</v>
      </c>
      <c r="J264" s="8" t="n">
        <f aca="false">ABS(CUMPRINC(F264,B264,D264,1,I264,0))</f>
        <v>450000</v>
      </c>
      <c r="K264" s="9" t="n">
        <f aca="false">ABS(CUMIPMT(F264,B264,D264,1,I264,0))</f>
        <v>125568.000000002</v>
      </c>
      <c r="L264" s="10" t="n">
        <f aca="false">SUM(D264,-J264)</f>
        <v>-450000</v>
      </c>
    </row>
    <row r="265" customFormat="false" ht="15.75" hidden="false" customHeight="true" outlineLevel="0" collapsed="false">
      <c r="A265" s="6" t="s">
        <v>669</v>
      </c>
      <c r="B265" s="0" t="n">
        <v>36</v>
      </c>
      <c r="C265" s="0" t="n">
        <v>-53293</v>
      </c>
      <c r="D265" s="6" t="s">
        <v>17</v>
      </c>
      <c r="E265" s="0" t="s">
        <v>14</v>
      </c>
      <c r="F265" s="2" t="n">
        <f aca="false">RATE(B265,C265,D265)</f>
        <v>0.0139587291736575</v>
      </c>
      <c r="G265" s="7" t="n">
        <f aca="false">(F265+1)^12-1</f>
        <v>0.180982170255064</v>
      </c>
      <c r="H265" s="0" t="s">
        <v>573</v>
      </c>
      <c r="I265" s="0" t="n">
        <v>36</v>
      </c>
      <c r="J265" s="8" t="n">
        <f aca="false">ABS(CUMPRINC(F265,B265,D265,1,I265,0))</f>
        <v>1500000</v>
      </c>
      <c r="K265" s="9" t="n">
        <f aca="false">ABS(CUMIPMT(F265,B265,D265,1,I265,0))</f>
        <v>418548.000000006</v>
      </c>
      <c r="L265" s="10" t="n">
        <f aca="false">SUM(D265,-J265)</f>
        <v>-1500000</v>
      </c>
    </row>
    <row r="266" customFormat="false" ht="15.75" hidden="false" customHeight="true" outlineLevel="0" collapsed="false">
      <c r="A266" s="6" t="s">
        <v>670</v>
      </c>
      <c r="B266" s="0" t="n">
        <v>36</v>
      </c>
      <c r="C266" s="0" t="n">
        <v>-53293</v>
      </c>
      <c r="D266" s="6" t="s">
        <v>17</v>
      </c>
      <c r="E266" s="0" t="s">
        <v>14</v>
      </c>
      <c r="F266" s="2" t="n">
        <f aca="false">RATE(B266,C266,D266)</f>
        <v>0.0139587291736575</v>
      </c>
      <c r="G266" s="7" t="n">
        <f aca="false">(F266+1)^12-1</f>
        <v>0.180982170255064</v>
      </c>
      <c r="H266" s="0" t="s">
        <v>286</v>
      </c>
      <c r="I266" s="0" t="n">
        <v>36</v>
      </c>
      <c r="J266" s="8" t="n">
        <f aca="false">ABS(CUMPRINC(F266,B266,D266,1,I266,0))</f>
        <v>1500000</v>
      </c>
      <c r="K266" s="9" t="n">
        <f aca="false">ABS(CUMIPMT(F266,B266,D266,1,I266,0))</f>
        <v>418548.000000006</v>
      </c>
      <c r="L266" s="10" t="n">
        <f aca="false">SUM(D266,-J266)</f>
        <v>-1500000</v>
      </c>
    </row>
    <row r="267" customFormat="false" ht="15.75" hidden="false" customHeight="true" outlineLevel="0" collapsed="false">
      <c r="A267" s="6" t="s">
        <v>671</v>
      </c>
      <c r="B267" s="0" t="n">
        <v>84</v>
      </c>
      <c r="C267" s="0" t="n">
        <v>-202855</v>
      </c>
      <c r="D267" s="6" t="s">
        <v>282</v>
      </c>
      <c r="E267" s="0" t="s">
        <v>14</v>
      </c>
      <c r="F267" s="2" t="n">
        <f aca="false">RATE(B267,C267,D267)</f>
        <v>0.0139495241046477</v>
      </c>
      <c r="G267" s="7" t="n">
        <f aca="false">(F267+1)^12-1</f>
        <v>0.180853520289968</v>
      </c>
      <c r="H267" s="0" t="s">
        <v>672</v>
      </c>
      <c r="I267" s="0" t="n">
        <v>21</v>
      </c>
      <c r="J267" s="8" t="n">
        <f aca="false">ABS(CUMPRINC(F267,B267,D267,1,I267,0))</f>
        <v>1533638.78187712</v>
      </c>
      <c r="K267" s="9" t="n">
        <f aca="false">ABS(CUMIPMT(F267,B267,D267,1,I267,0))</f>
        <v>2726316.21812301</v>
      </c>
      <c r="L267" s="10" t="n">
        <f aca="false">SUM(D267,-J267)</f>
        <v>-1533638.78187712</v>
      </c>
    </row>
    <row r="268" customFormat="false" ht="15.75" hidden="false" customHeight="true" outlineLevel="0" collapsed="false">
      <c r="A268" s="6" t="s">
        <v>673</v>
      </c>
      <c r="B268" s="0" t="n">
        <v>36</v>
      </c>
      <c r="C268" s="0" t="n">
        <v>-8525</v>
      </c>
      <c r="D268" s="6" t="s">
        <v>674</v>
      </c>
      <c r="E268" s="0" t="s">
        <v>14</v>
      </c>
      <c r="F268" s="2" t="n">
        <f aca="false">RATE(B268,C268,D268)</f>
        <v>0.0139455858376162</v>
      </c>
      <c r="G268" s="7" t="n">
        <f aca="false">(F268+1)^12-1</f>
        <v>0.180798483027868</v>
      </c>
      <c r="H268" s="0" t="s">
        <v>675</v>
      </c>
      <c r="I268" s="0" t="n">
        <v>36</v>
      </c>
      <c r="J268" s="8" t="n">
        <f aca="false">ABS(CUMPRINC(F268,B268,D268,1,I268,0))</f>
        <v>240000</v>
      </c>
      <c r="K268" s="9" t="n">
        <f aca="false">ABS(CUMIPMT(F268,B268,D268,1,I268,0))</f>
        <v>66900.0000000019</v>
      </c>
      <c r="L268" s="10" t="n">
        <f aca="false">SUM(D268,-J268)</f>
        <v>-240000</v>
      </c>
    </row>
    <row r="269" customFormat="false" ht="15.75" hidden="false" customHeight="true" outlineLevel="0" collapsed="false">
      <c r="A269" s="6" t="s">
        <v>676</v>
      </c>
      <c r="B269" s="0" t="n">
        <v>36</v>
      </c>
      <c r="C269" s="0" t="n">
        <v>-3552</v>
      </c>
      <c r="D269" s="6" t="s">
        <v>677</v>
      </c>
      <c r="E269" s="0" t="s">
        <v>14</v>
      </c>
      <c r="F269" s="2" t="n">
        <f aca="false">RATE(B269,C269,D269)</f>
        <v>0.0139441875126607</v>
      </c>
      <c r="G269" s="7" t="n">
        <f aca="false">(F269+1)^12-1</f>
        <v>0.180778942009273</v>
      </c>
      <c r="H269" s="0" t="s">
        <v>678</v>
      </c>
      <c r="I269" s="0" t="n">
        <v>36</v>
      </c>
      <c r="J269" s="8" t="n">
        <f aca="false">ABS(CUMPRINC(F269,B269,D269,1,I269,0))</f>
        <v>100000</v>
      </c>
      <c r="K269" s="9" t="n">
        <f aca="false">ABS(CUMIPMT(F269,B269,D269,1,I269,0))</f>
        <v>27872.0000000001</v>
      </c>
      <c r="L269" s="10" t="n">
        <f aca="false">SUM(D269,-J269)</f>
        <v>-100000</v>
      </c>
    </row>
    <row r="270" customFormat="false" ht="15.75" hidden="false" customHeight="true" outlineLevel="0" collapsed="false">
      <c r="A270" s="6" t="s">
        <v>679</v>
      </c>
      <c r="B270" s="0" t="n">
        <v>36</v>
      </c>
      <c r="C270" s="0" t="n">
        <v>-12513</v>
      </c>
      <c r="D270" s="6" t="s">
        <v>680</v>
      </c>
      <c r="E270" s="0" t="s">
        <v>14</v>
      </c>
      <c r="F270" s="2" t="n">
        <f aca="false">RATE(B270,C270,D270)</f>
        <v>0.0139408724191067</v>
      </c>
      <c r="G270" s="7" t="n">
        <f aca="false">(F270+1)^12-1</f>
        <v>0.18073261611893</v>
      </c>
      <c r="H270" s="0" t="s">
        <v>681</v>
      </c>
      <c r="I270" s="0" t="n">
        <v>36</v>
      </c>
      <c r="J270" s="8" t="n">
        <f aca="false">ABS(CUMPRINC(F270,B270,D270,1,I270,0))</f>
        <v>352300</v>
      </c>
      <c r="K270" s="9" t="n">
        <f aca="false">ABS(CUMIPMT(F270,B270,D270,1,I270,0))</f>
        <v>98168.0000000012</v>
      </c>
      <c r="L270" s="10" t="n">
        <f aca="false">SUM(D270,-J270)</f>
        <v>-352300</v>
      </c>
    </row>
    <row r="271" customFormat="false" ht="15.75" hidden="false" customHeight="true" outlineLevel="0" collapsed="false">
      <c r="A271" s="6" t="s">
        <v>682</v>
      </c>
      <c r="B271" s="0" t="n">
        <v>36</v>
      </c>
      <c r="C271" s="0" t="n">
        <v>-17759</v>
      </c>
      <c r="D271" s="6" t="s">
        <v>298</v>
      </c>
      <c r="E271" s="0" t="s">
        <v>14</v>
      </c>
      <c r="F271" s="2" t="n">
        <f aca="false">RATE(B271,C271,D271)</f>
        <v>0.0139408314560827</v>
      </c>
      <c r="G271" s="7" t="n">
        <f aca="false">(F271+1)^12-1</f>
        <v>0.180732043702501</v>
      </c>
      <c r="H271" s="0" t="s">
        <v>683</v>
      </c>
      <c r="I271" s="0" t="n">
        <v>36</v>
      </c>
      <c r="J271" s="8" t="n">
        <f aca="false">ABS(CUMPRINC(F271,B271,D271,1,I271,0))</f>
        <v>500000.000000001</v>
      </c>
      <c r="K271" s="9" t="n">
        <f aca="false">ABS(CUMIPMT(F271,B271,D271,1,I271,0))</f>
        <v>139323.999999997</v>
      </c>
      <c r="L271" s="10" t="n">
        <f aca="false">SUM(D271,-J271)</f>
        <v>-500000.000000001</v>
      </c>
    </row>
    <row r="272" customFormat="false" ht="15.75" hidden="false" customHeight="true" outlineLevel="0" collapsed="false">
      <c r="A272" s="6" t="s">
        <v>684</v>
      </c>
      <c r="B272" s="0" t="n">
        <v>36</v>
      </c>
      <c r="C272" s="0" t="n">
        <v>-15983</v>
      </c>
      <c r="D272" s="6" t="s">
        <v>98</v>
      </c>
      <c r="E272" s="0" t="s">
        <v>14</v>
      </c>
      <c r="F272" s="2" t="n">
        <f aca="false">RATE(B272,C272,D272)</f>
        <v>0.0139404585542242</v>
      </c>
      <c r="G272" s="7" t="n">
        <f aca="false">(F272+1)^12-1</f>
        <v>0.180726832791538</v>
      </c>
      <c r="H272" s="0" t="s">
        <v>685</v>
      </c>
      <c r="I272" s="0" t="n">
        <v>36</v>
      </c>
      <c r="J272" s="8" t="n">
        <f aca="false">ABS(CUMPRINC(F272,B272,D272,1,I272,0))</f>
        <v>450000</v>
      </c>
      <c r="K272" s="9" t="n">
        <f aca="false">ABS(CUMIPMT(F272,B272,D272,1,I272,0))</f>
        <v>125387.999999997</v>
      </c>
      <c r="L272" s="10" t="n">
        <f aca="false">SUM(D272,-J272)</f>
        <v>-450000</v>
      </c>
    </row>
    <row r="273" customFormat="false" ht="15.75" hidden="false" customHeight="true" outlineLevel="0" collapsed="false">
      <c r="A273" s="6" t="s">
        <v>686</v>
      </c>
      <c r="B273" s="0" t="n">
        <v>120</v>
      </c>
      <c r="C273" s="0" t="n">
        <v>-31340</v>
      </c>
      <c r="D273" s="6" t="s">
        <v>687</v>
      </c>
      <c r="E273" s="0" t="s">
        <v>14</v>
      </c>
      <c r="F273" s="2" t="n">
        <f aca="false">RATE(B273,C273,D273)</f>
        <v>0.0139361501910484</v>
      </c>
      <c r="G273" s="7" t="n">
        <f aca="false">(F273+1)^12-1</f>
        <v>0.180666629479816</v>
      </c>
      <c r="H273" s="0" t="s">
        <v>688</v>
      </c>
      <c r="I273" s="0" t="n">
        <v>5</v>
      </c>
      <c r="J273" s="8" t="n">
        <f aca="false">ABS(CUMPRINC(F273,B273,D273,1,I273,0))</f>
        <v>30612.6206391915</v>
      </c>
      <c r="K273" s="9" t="n">
        <f aca="false">ABS(CUMIPMT(F273,B273,D273,1,I273,0))</f>
        <v>126087.379360831</v>
      </c>
      <c r="L273" s="10" t="n">
        <f aca="false">SUM(D273,-J273)</f>
        <v>-30612.6206391915</v>
      </c>
    </row>
    <row r="274" customFormat="false" ht="15.75" hidden="false" customHeight="true" outlineLevel="0" collapsed="false">
      <c r="A274" s="6" t="s">
        <v>689</v>
      </c>
      <c r="B274" s="0" t="n">
        <v>36</v>
      </c>
      <c r="C274" s="0" t="n">
        <v>-3551</v>
      </c>
      <c r="D274" s="6" t="s">
        <v>677</v>
      </c>
      <c r="E274" s="0" t="s">
        <v>14</v>
      </c>
      <c r="F274" s="2" t="n">
        <f aca="false">RATE(B274,C274,D274)</f>
        <v>0.0139274061469312</v>
      </c>
      <c r="G274" s="7" t="n">
        <f aca="false">(F274+1)^12-1</f>
        <v>0.180544452420394</v>
      </c>
      <c r="H274" s="0" t="s">
        <v>690</v>
      </c>
      <c r="I274" s="0" t="n">
        <v>36</v>
      </c>
      <c r="J274" s="8" t="n">
        <f aca="false">ABS(CUMPRINC(F274,B274,D274,1,I274,0))</f>
        <v>100000</v>
      </c>
      <c r="K274" s="9" t="n">
        <f aca="false">ABS(CUMIPMT(F274,B274,D274,1,I274,0))</f>
        <v>27836.0000000006</v>
      </c>
      <c r="L274" s="10" t="n">
        <f aca="false">SUM(D274,-J274)</f>
        <v>-100000</v>
      </c>
    </row>
    <row r="275" customFormat="false" ht="15.75" hidden="false" customHeight="true" outlineLevel="0" collapsed="false">
      <c r="A275" s="6" t="s">
        <v>691</v>
      </c>
      <c r="B275" s="0" t="n">
        <v>36</v>
      </c>
      <c r="C275" s="0" t="n">
        <v>-166181</v>
      </c>
      <c r="D275" s="6" t="s">
        <v>692</v>
      </c>
      <c r="E275" s="0" t="s">
        <v>14</v>
      </c>
      <c r="F275" s="2" t="n">
        <f aca="false">RATE(B275,C275,D275)</f>
        <v>0.0139253262164545</v>
      </c>
      <c r="G275" s="7" t="n">
        <f aca="false">(F275+1)^12-1</f>
        <v>0.180515392083322</v>
      </c>
      <c r="H275" s="0" t="s">
        <v>345</v>
      </c>
      <c r="I275" s="0" t="n">
        <v>36</v>
      </c>
      <c r="J275" s="8" t="n">
        <f aca="false">ABS(CUMPRINC(F275,B275,D275,1,I275,0))</f>
        <v>4680000</v>
      </c>
      <c r="K275" s="9" t="n">
        <f aca="false">ABS(CUMIPMT(F275,B275,D275,1,I275,0))</f>
        <v>1302516.00000002</v>
      </c>
      <c r="L275" s="10" t="n">
        <f aca="false">SUM(D275,-J275)</f>
        <v>-4680000</v>
      </c>
    </row>
    <row r="276" customFormat="false" ht="15.75" hidden="false" customHeight="true" outlineLevel="0" collapsed="false">
      <c r="A276" s="6" t="s">
        <v>693</v>
      </c>
      <c r="B276" s="0" t="n">
        <v>36</v>
      </c>
      <c r="C276" s="0" t="n">
        <v>-43569</v>
      </c>
      <c r="D276" s="6" t="s">
        <v>694</v>
      </c>
      <c r="E276" s="0" t="s">
        <v>14</v>
      </c>
      <c r="F276" s="2" t="n">
        <f aca="false">RATE(B276,C276,D276)</f>
        <v>0.0139249851396598</v>
      </c>
      <c r="G276" s="7" t="n">
        <f aca="false">(F276+1)^12-1</f>
        <v>0.180510626694975</v>
      </c>
      <c r="H276" s="0" t="s">
        <v>695</v>
      </c>
      <c r="I276" s="0" t="n">
        <v>36</v>
      </c>
      <c r="J276" s="8" t="n">
        <f aca="false">ABS(CUMPRINC(F276,B276,D276,1,I276,0))</f>
        <v>1227000</v>
      </c>
      <c r="K276" s="9" t="n">
        <f aca="false">ABS(CUMIPMT(F276,B276,D276,1,I276,0))</f>
        <v>341484.000000006</v>
      </c>
      <c r="L276" s="10" t="n">
        <f aca="false">SUM(D276,-J276)</f>
        <v>-1227000</v>
      </c>
    </row>
    <row r="277" customFormat="false" ht="15.75" hidden="false" customHeight="true" outlineLevel="0" collapsed="false">
      <c r="A277" s="6" t="s">
        <v>696</v>
      </c>
      <c r="B277" s="0" t="n">
        <v>36</v>
      </c>
      <c r="C277" s="0" t="n">
        <v>-23968</v>
      </c>
      <c r="D277" s="6" t="s">
        <v>61</v>
      </c>
      <c r="E277" s="0" t="s">
        <v>14</v>
      </c>
      <c r="F277" s="2" t="n">
        <f aca="false">RATE(B277,C277,D277)</f>
        <v>0.0139242981894797</v>
      </c>
      <c r="G277" s="7" t="n">
        <f aca="false">(F277+1)^12-1</f>
        <v>0.180501028955763</v>
      </c>
      <c r="H277" s="0" t="s">
        <v>697</v>
      </c>
      <c r="I277" s="0" t="n">
        <v>36</v>
      </c>
      <c r="J277" s="8" t="n">
        <f aca="false">ABS(CUMPRINC(F277,B277,D277,1,I277,0))</f>
        <v>674999.999999999</v>
      </c>
      <c r="K277" s="9" t="n">
        <f aca="false">ABS(CUMIPMT(F277,B277,D277,1,I277,0))</f>
        <v>187848.000000003</v>
      </c>
      <c r="L277" s="10" t="n">
        <f aca="false">SUM(D277,-J277)</f>
        <v>-674999.999999999</v>
      </c>
    </row>
    <row r="278" customFormat="false" ht="15.75" hidden="false" customHeight="true" outlineLevel="0" collapsed="false">
      <c r="A278" s="6" t="s">
        <v>698</v>
      </c>
      <c r="B278" s="0" t="n">
        <v>36</v>
      </c>
      <c r="C278" s="0" t="n">
        <v>-9942</v>
      </c>
      <c r="D278" s="6" t="s">
        <v>699</v>
      </c>
      <c r="E278" s="0" t="s">
        <v>14</v>
      </c>
      <c r="F278" s="2" t="n">
        <f aca="false">RATE(B278,C278,D278)</f>
        <v>0.013922610973683</v>
      </c>
      <c r="G278" s="7" t="n">
        <f aca="false">(F278+1)^12-1</f>
        <v>0.180477456287564</v>
      </c>
      <c r="H278" s="0" t="s">
        <v>700</v>
      </c>
      <c r="I278" s="0" t="n">
        <v>36</v>
      </c>
      <c r="J278" s="8" t="n">
        <f aca="false">ABS(CUMPRINC(F278,B278,D278,1,I278,0))</f>
        <v>280000</v>
      </c>
      <c r="K278" s="9" t="n">
        <f aca="false">ABS(CUMIPMT(F278,B278,D278,1,I278,0))</f>
        <v>77911.9999999996</v>
      </c>
      <c r="L278" s="10" t="n">
        <f aca="false">SUM(D278,-J278)</f>
        <v>-280000</v>
      </c>
    </row>
    <row r="279" customFormat="false" ht="15.75" hidden="false" customHeight="true" outlineLevel="0" collapsed="false">
      <c r="A279" s="6" t="s">
        <v>701</v>
      </c>
      <c r="B279" s="0" t="n">
        <v>36</v>
      </c>
      <c r="C279" s="0" t="n">
        <v>-10650</v>
      </c>
      <c r="D279" s="6" t="s">
        <v>114</v>
      </c>
      <c r="E279" s="0" t="s">
        <v>14</v>
      </c>
      <c r="F279" s="2" t="n">
        <f aca="false">RATE(B279,C279,D279)</f>
        <v>0.0139106220731765</v>
      </c>
      <c r="G279" s="7" t="n">
        <f aca="false">(F279+1)^12-1</f>
        <v>0.180309967689183</v>
      </c>
      <c r="H279" s="0" t="s">
        <v>702</v>
      </c>
      <c r="I279" s="0" t="n">
        <v>36</v>
      </c>
      <c r="J279" s="8" t="n">
        <f aca="false">ABS(CUMPRINC(F279,B279,D279,1,I279,0))</f>
        <v>300000</v>
      </c>
      <c r="K279" s="9" t="n">
        <f aca="false">ABS(CUMIPMT(F279,B279,D279,1,I279,0))</f>
        <v>83400.0000000009</v>
      </c>
      <c r="L279" s="10" t="n">
        <f aca="false">SUM(D279,-J279)</f>
        <v>-300000</v>
      </c>
    </row>
    <row r="280" customFormat="false" ht="15.75" hidden="false" customHeight="true" outlineLevel="0" collapsed="false">
      <c r="A280" s="6" t="s">
        <v>703</v>
      </c>
      <c r="B280" s="0" t="n">
        <v>36</v>
      </c>
      <c r="C280" s="0" t="n">
        <v>-1420</v>
      </c>
      <c r="D280" s="6" t="s">
        <v>704</v>
      </c>
      <c r="E280" s="0" t="s">
        <v>14</v>
      </c>
      <c r="F280" s="2" t="n">
        <f aca="false">RATE(B280,C280,D280)</f>
        <v>0.0139106220731762</v>
      </c>
      <c r="G280" s="7" t="n">
        <f aca="false">(F280+1)^12-1</f>
        <v>0.18030996768918</v>
      </c>
      <c r="H280" s="0" t="s">
        <v>705</v>
      </c>
      <c r="I280" s="0" t="n">
        <v>36</v>
      </c>
      <c r="J280" s="8" t="n">
        <f aca="false">ABS(CUMPRINC(F280,B280,D280,1,I280,0))</f>
        <v>40000</v>
      </c>
      <c r="K280" s="9" t="n">
        <f aca="false">ABS(CUMIPMT(F280,B280,D280,1,I280,0))</f>
        <v>11119.9999999999</v>
      </c>
      <c r="L280" s="10" t="n">
        <f aca="false">SUM(D280,-J280)</f>
        <v>-40000</v>
      </c>
    </row>
    <row r="281" customFormat="false" ht="15.75" hidden="false" customHeight="true" outlineLevel="0" collapsed="false">
      <c r="A281" s="6" t="s">
        <v>706</v>
      </c>
      <c r="B281" s="0" t="n">
        <v>36</v>
      </c>
      <c r="C281" s="0" t="n">
        <v>-42954</v>
      </c>
      <c r="D281" s="6" t="s">
        <v>707</v>
      </c>
      <c r="E281" s="0" t="s">
        <v>14</v>
      </c>
      <c r="F281" s="2" t="n">
        <f aca="false">RATE(B281,C281,D281)</f>
        <v>0.0139092348384456</v>
      </c>
      <c r="G281" s="7" t="n">
        <f aca="false">(F281+1)^12-1</f>
        <v>0.180290589002856</v>
      </c>
      <c r="H281" s="0" t="s">
        <v>708</v>
      </c>
      <c r="I281" s="0" t="n">
        <v>36</v>
      </c>
      <c r="J281" s="8" t="n">
        <f aca="false">ABS(CUMPRINC(F281,B281,D281,1,I281,0))</f>
        <v>1210000</v>
      </c>
      <c r="K281" s="9" t="n">
        <f aca="false">ABS(CUMIPMT(F281,B281,D281,1,I281,0))</f>
        <v>336344.000000008</v>
      </c>
      <c r="L281" s="10" t="n">
        <f aca="false">SUM(D281,-J281)</f>
        <v>-1210000</v>
      </c>
    </row>
    <row r="282" customFormat="false" ht="15.75" hidden="false" customHeight="true" outlineLevel="0" collapsed="false">
      <c r="A282" s="6" t="s">
        <v>709</v>
      </c>
      <c r="B282" s="0" t="n">
        <v>36</v>
      </c>
      <c r="C282" s="0" t="n">
        <v>-280050</v>
      </c>
      <c r="D282" s="6" t="s">
        <v>710</v>
      </c>
      <c r="E282" s="0" t="s">
        <v>14</v>
      </c>
      <c r="F282" s="2" t="n">
        <f aca="false">RATE(B282,C282,D282)</f>
        <v>0.0139086007381714</v>
      </c>
      <c r="G282" s="7" t="n">
        <f aca="false">(F282+1)^12-1</f>
        <v>0.180281731168416</v>
      </c>
      <c r="H282" s="0" t="s">
        <v>81</v>
      </c>
      <c r="I282" s="0" t="n">
        <v>36</v>
      </c>
      <c r="J282" s="8" t="n">
        <f aca="false">ABS(CUMPRINC(F282,B282,D282,1,I282,0))</f>
        <v>7889000.00000002</v>
      </c>
      <c r="K282" s="9" t="n">
        <f aca="false">ABS(CUMIPMT(F282,B282,D282,1,I282,0))</f>
        <v>2192800.00000001</v>
      </c>
      <c r="L282" s="10" t="n">
        <f aca="false">SUM(D282,-J282)</f>
        <v>-7889000.00000002</v>
      </c>
    </row>
    <row r="283" customFormat="false" ht="15.75" hidden="false" customHeight="true" outlineLevel="0" collapsed="false">
      <c r="A283" s="6" t="s">
        <v>711</v>
      </c>
      <c r="B283" s="0" t="n">
        <v>36</v>
      </c>
      <c r="C283" s="0" t="n">
        <v>-55733</v>
      </c>
      <c r="D283" s="6" t="s">
        <v>712</v>
      </c>
      <c r="E283" s="0" t="s">
        <v>14</v>
      </c>
      <c r="F283" s="2" t="n">
        <f aca="false">RATE(B283,C283,D283)</f>
        <v>0.0139084837800725</v>
      </c>
      <c r="G283" s="7" t="n">
        <f aca="false">(F283+1)^12-1</f>
        <v>0.18028009737121</v>
      </c>
      <c r="H283" s="0" t="s">
        <v>713</v>
      </c>
      <c r="I283" s="0" t="n">
        <v>36</v>
      </c>
      <c r="J283" s="8" t="n">
        <f aca="false">ABS(CUMPRINC(F283,B283,D283,1,I283,0))</f>
        <v>1570000</v>
      </c>
      <c r="K283" s="9" t="n">
        <f aca="false">ABS(CUMIPMT(F283,B283,D283,1,I283,0))</f>
        <v>436388.00000001</v>
      </c>
      <c r="L283" s="10" t="n">
        <f aca="false">SUM(D283,-J283)</f>
        <v>-1570000</v>
      </c>
    </row>
    <row r="284" customFormat="false" ht="15.75" hidden="false" customHeight="true" outlineLevel="0" collapsed="false">
      <c r="A284" s="6" t="s">
        <v>714</v>
      </c>
      <c r="B284" s="0" t="n">
        <v>36</v>
      </c>
      <c r="C284" s="0" t="n">
        <v>-17749</v>
      </c>
      <c r="D284" s="6" t="s">
        <v>298</v>
      </c>
      <c r="E284" s="0" t="s">
        <v>14</v>
      </c>
      <c r="F284" s="2" t="n">
        <f aca="false">RATE(B284,C284,D284)</f>
        <v>0.0139072649333271</v>
      </c>
      <c r="G284" s="7" t="n">
        <f aca="false">(F284+1)^12-1</f>
        <v>0.180263071325169</v>
      </c>
      <c r="H284" s="0" t="s">
        <v>715</v>
      </c>
      <c r="I284" s="0" t="n">
        <v>36</v>
      </c>
      <c r="J284" s="8" t="n">
        <f aca="false">ABS(CUMPRINC(F284,B284,D284,1,I284,0))</f>
        <v>500000.000000001</v>
      </c>
      <c r="K284" s="9" t="n">
        <f aca="false">ABS(CUMIPMT(F284,B284,D284,1,I284,0))</f>
        <v>138963.999999999</v>
      </c>
      <c r="L284" s="10" t="n">
        <f aca="false">SUM(D284,-J284)</f>
        <v>-500000.000000001</v>
      </c>
    </row>
    <row r="285" customFormat="false" ht="15.75" hidden="false" customHeight="true" outlineLevel="0" collapsed="false">
      <c r="A285" s="6" t="s">
        <v>716</v>
      </c>
      <c r="B285" s="0" t="n">
        <v>36</v>
      </c>
      <c r="C285" s="0" t="n">
        <v>-3017</v>
      </c>
      <c r="D285" s="6" t="s">
        <v>717</v>
      </c>
      <c r="E285" s="0" t="s">
        <v>14</v>
      </c>
      <c r="F285" s="2" t="n">
        <f aca="false">RATE(B285,C285,D285)</f>
        <v>0.0139007478230004</v>
      </c>
      <c r="G285" s="7" t="n">
        <f aca="false">(F285+1)^12-1</f>
        <v>0.180172037760331</v>
      </c>
      <c r="H285" s="0" t="s">
        <v>718</v>
      </c>
      <c r="I285" s="0" t="n">
        <v>36</v>
      </c>
      <c r="J285" s="8" t="n">
        <f aca="false">ABS(CUMPRINC(F285,B285,D285,1,I285,0))</f>
        <v>85000</v>
      </c>
      <c r="K285" s="9" t="n">
        <f aca="false">ABS(CUMIPMT(F285,B285,D285,1,I285,0))</f>
        <v>23611.9999999996</v>
      </c>
      <c r="L285" s="10" t="n">
        <f aca="false">SUM(D285,-J285)</f>
        <v>-85000</v>
      </c>
    </row>
    <row r="286" customFormat="false" ht="15.75" hidden="false" customHeight="true" outlineLevel="0" collapsed="false">
      <c r="A286" s="6" t="s">
        <v>719</v>
      </c>
      <c r="B286" s="0" t="n">
        <v>36</v>
      </c>
      <c r="C286" s="0" t="n">
        <v>-2199</v>
      </c>
      <c r="D286" s="6" t="s">
        <v>720</v>
      </c>
      <c r="E286" s="0" t="s">
        <v>14</v>
      </c>
      <c r="F286" s="2" t="n">
        <f aca="false">RATE(B286,C286,D286)</f>
        <v>0.0138564614240977</v>
      </c>
      <c r="G286" s="7" t="n">
        <f aca="false">(F286+1)^12-1</f>
        <v>0.179553598345775</v>
      </c>
      <c r="H286" s="0" t="s">
        <v>211</v>
      </c>
      <c r="I286" s="0" t="n">
        <v>36</v>
      </c>
      <c r="J286" s="8" t="n">
        <f aca="false">ABS(CUMPRINC(F286,B286,D286,1,I286,0))</f>
        <v>61999.9999999999</v>
      </c>
      <c r="K286" s="9" t="n">
        <f aca="false">ABS(CUMIPMT(F286,B286,D286,1,I286,0))</f>
        <v>17163.9999999997</v>
      </c>
      <c r="L286" s="10" t="n">
        <f aca="false">SUM(D286,-J286)</f>
        <v>-61999.9999999999</v>
      </c>
    </row>
    <row r="287" customFormat="false" ht="15.75" hidden="false" customHeight="true" outlineLevel="0" collapsed="false">
      <c r="A287" s="6" t="s">
        <v>721</v>
      </c>
      <c r="B287" s="0" t="n">
        <v>36</v>
      </c>
      <c r="C287" s="0" t="n">
        <v>-10638</v>
      </c>
      <c r="D287" s="6" t="s">
        <v>114</v>
      </c>
      <c r="E287" s="0" t="s">
        <v>14</v>
      </c>
      <c r="F287" s="2" t="n">
        <f aca="false">RATE(B287,C287,D287)</f>
        <v>0.0138434586671195</v>
      </c>
      <c r="G287" s="7" t="n">
        <f aca="false">(F287+1)^12-1</f>
        <v>0.179372077183253</v>
      </c>
      <c r="H287" s="0" t="s">
        <v>228</v>
      </c>
      <c r="I287" s="0" t="n">
        <v>36</v>
      </c>
      <c r="J287" s="8" t="n">
        <f aca="false">ABS(CUMPRINC(F287,B287,D287,1,I287,0))</f>
        <v>300000</v>
      </c>
      <c r="K287" s="9" t="n">
        <f aca="false">ABS(CUMIPMT(F287,B287,D287,1,I287,0))</f>
        <v>82968.0000000008</v>
      </c>
      <c r="L287" s="10" t="n">
        <f aca="false">SUM(D287,-J287)</f>
        <v>-300000</v>
      </c>
    </row>
    <row r="288" customFormat="false" ht="15.75" hidden="false" customHeight="true" outlineLevel="0" collapsed="false">
      <c r="A288" s="6" t="s">
        <v>722</v>
      </c>
      <c r="B288" s="0" t="n">
        <v>36</v>
      </c>
      <c r="C288" s="0" t="n">
        <v>-305750</v>
      </c>
      <c r="D288" s="6" t="s">
        <v>723</v>
      </c>
      <c r="E288" s="0" t="s">
        <v>14</v>
      </c>
      <c r="F288" s="2" t="n">
        <f aca="false">RATE(B288,C288,D288)</f>
        <v>0.0138392551297019</v>
      </c>
      <c r="G288" s="7" t="n">
        <f aca="false">(F288+1)^12-1</f>
        <v>0.179313400413411</v>
      </c>
      <c r="H288" s="0" t="s">
        <v>724</v>
      </c>
      <c r="I288" s="0" t="n">
        <v>36</v>
      </c>
      <c r="J288" s="8" t="n">
        <f aca="false">ABS(CUMPRINC(F288,B288,D288,1,I288,0))</f>
        <v>8623000.00000002</v>
      </c>
      <c r="K288" s="9" t="n">
        <f aca="false">ABS(CUMIPMT(F288,B288,D288,1,I288,0))</f>
        <v>2383999.99999992</v>
      </c>
      <c r="L288" s="10" t="n">
        <f aca="false">SUM(D288,-J288)</f>
        <v>-8623000.00000002</v>
      </c>
    </row>
    <row r="289" customFormat="false" ht="15.75" hidden="false" customHeight="true" outlineLevel="0" collapsed="false">
      <c r="A289" s="6" t="s">
        <v>725</v>
      </c>
      <c r="B289" s="0" t="n">
        <v>36</v>
      </c>
      <c r="C289" s="0" t="n">
        <v>-12120</v>
      </c>
      <c r="D289" s="6" t="s">
        <v>726</v>
      </c>
      <c r="E289" s="0" t="s">
        <v>14</v>
      </c>
      <c r="F289" s="2" t="n">
        <f aca="false">RATE(B289,C289,D289)</f>
        <v>0.0138249167501031</v>
      </c>
      <c r="G289" s="7" t="n">
        <f aca="false">(F289+1)^12-1</f>
        <v>0.17911327249905</v>
      </c>
      <c r="H289" s="0" t="s">
        <v>727</v>
      </c>
      <c r="I289" s="0" t="n">
        <v>36</v>
      </c>
      <c r="J289" s="8" t="n">
        <f aca="false">ABS(CUMPRINC(F289,B289,D289,1,I289,0))</f>
        <v>341899.999999999</v>
      </c>
      <c r="K289" s="9" t="n">
        <f aca="false">ABS(CUMIPMT(F289,B289,D289,1,I289,0))</f>
        <v>94420.0000000029</v>
      </c>
      <c r="L289" s="10" t="n">
        <f aca="false">SUM(D289,-J289)</f>
        <v>-341899.999999999</v>
      </c>
    </row>
    <row r="290" customFormat="false" ht="15.75" hidden="false" customHeight="true" outlineLevel="0" collapsed="false">
      <c r="A290" s="6" t="s">
        <v>728</v>
      </c>
      <c r="B290" s="0" t="n">
        <v>120</v>
      </c>
      <c r="C290" s="0" t="n">
        <v>-18849</v>
      </c>
      <c r="D290" s="6" t="s">
        <v>729</v>
      </c>
      <c r="E290" s="0" t="s">
        <v>14</v>
      </c>
      <c r="F290" s="2" t="n">
        <f aca="false">RATE(B290,C290,D290)</f>
        <v>0.0138237511218276</v>
      </c>
      <c r="G290" s="7" t="n">
        <f aca="false">(F290+1)^12-1</f>
        <v>0.179097004612278</v>
      </c>
      <c r="H290" s="0" t="s">
        <v>730</v>
      </c>
      <c r="I290" s="0" t="n">
        <v>5</v>
      </c>
      <c r="J290" s="8" t="n">
        <f aca="false">ABS(CUMPRINC(F290,B290,D290,1,I290,0))</f>
        <v>18653.9039555599</v>
      </c>
      <c r="K290" s="9" t="n">
        <f aca="false">ABS(CUMIPMT(F290,B290,D290,1,I290,0))</f>
        <v>75591.0960444573</v>
      </c>
      <c r="L290" s="10" t="n">
        <f aca="false">SUM(D290,-J290)</f>
        <v>-18653.9039555599</v>
      </c>
    </row>
    <row r="291" customFormat="false" ht="15.75" hidden="false" customHeight="true" outlineLevel="0" collapsed="false">
      <c r="A291" s="6" t="s">
        <v>731</v>
      </c>
      <c r="B291" s="0" t="n">
        <v>36</v>
      </c>
      <c r="C291" s="0" t="n">
        <v>-3899</v>
      </c>
      <c r="D291" s="6" t="s">
        <v>28</v>
      </c>
      <c r="E291" s="0" t="s">
        <v>14</v>
      </c>
      <c r="F291" s="2" t="n">
        <f aca="false">RATE(B291,C291,D291)</f>
        <v>0.0138190248424182</v>
      </c>
      <c r="G291" s="7" t="n">
        <f aca="false">(F291+1)^12-1</f>
        <v>0.179031045230226</v>
      </c>
      <c r="H291" s="0" t="s">
        <v>732</v>
      </c>
      <c r="I291" s="0" t="n">
        <v>36</v>
      </c>
      <c r="J291" s="8" t="n">
        <f aca="false">ABS(CUMPRINC(F291,B291,D291,1,I291,0))</f>
        <v>110000</v>
      </c>
      <c r="K291" s="9" t="n">
        <f aca="false">ABS(CUMIPMT(F291,B291,D291,1,I291,0))</f>
        <v>30363.9999999994</v>
      </c>
      <c r="L291" s="10" t="n">
        <f aca="false">SUM(D291,-J291)</f>
        <v>-110000</v>
      </c>
    </row>
    <row r="292" customFormat="false" ht="15.75" hidden="false" customHeight="true" outlineLevel="0" collapsed="false">
      <c r="A292" s="6" t="s">
        <v>733</v>
      </c>
      <c r="B292" s="0" t="n">
        <v>108</v>
      </c>
      <c r="C292" s="0" t="n">
        <v>-144610</v>
      </c>
      <c r="D292" s="6" t="s">
        <v>734</v>
      </c>
      <c r="E292" s="0" t="s">
        <v>14</v>
      </c>
      <c r="F292" s="2" t="n">
        <f aca="false">RATE(B292,C292,D292)</f>
        <v>0.0137821856288143</v>
      </c>
      <c r="G292" s="7" t="n">
        <f aca="false">(F292+1)^12-1</f>
        <v>0.178517037551076</v>
      </c>
      <c r="H292" s="0" t="s">
        <v>735</v>
      </c>
      <c r="I292" s="0" t="n">
        <v>48</v>
      </c>
      <c r="J292" s="8" t="n">
        <f aca="false">ABS(CUMPRINC(F292,B292,D292,1,I292,0))</f>
        <v>2222780.01117078</v>
      </c>
      <c r="K292" s="9" t="n">
        <f aca="false">ABS(CUMIPMT(F292,B292,D292,1,I292,0))</f>
        <v>4718499.98883013</v>
      </c>
      <c r="L292" s="10" t="n">
        <f aca="false">SUM(D292,-J292)</f>
        <v>-2222780.01117078</v>
      </c>
    </row>
    <row r="293" customFormat="false" ht="15.75" hidden="false" customHeight="true" outlineLevel="0" collapsed="false">
      <c r="A293" s="6" t="s">
        <v>736</v>
      </c>
      <c r="B293" s="0" t="n">
        <v>66</v>
      </c>
      <c r="C293" s="0" t="n">
        <v>-173718</v>
      </c>
      <c r="D293" s="6" t="s">
        <v>737</v>
      </c>
      <c r="E293" s="0" t="s">
        <v>14</v>
      </c>
      <c r="F293" s="2" t="n">
        <f aca="false">RATE(B293,C293,D293)</f>
        <v>0.0137697632300851</v>
      </c>
      <c r="G293" s="7" t="n">
        <f aca="false">(F293+1)^12-1</f>
        <v>0.178343757466139</v>
      </c>
      <c r="H293" s="0" t="s">
        <v>738</v>
      </c>
      <c r="I293" s="0" t="n">
        <v>18</v>
      </c>
      <c r="J293" s="8" t="n">
        <f aca="false">ABS(CUMPRINC(F293,B293,D293,1,I293,0))</f>
        <v>1427901.45753393</v>
      </c>
      <c r="K293" s="9" t="n">
        <f aca="false">ABS(CUMIPMT(F293,B293,D293,1,I293,0))</f>
        <v>1699022.54246607</v>
      </c>
      <c r="L293" s="10" t="n">
        <f aca="false">SUM(D293,-J293)</f>
        <v>-1427901.45753393</v>
      </c>
    </row>
    <row r="294" customFormat="false" ht="15.75" hidden="false" customHeight="true" outlineLevel="0" collapsed="false">
      <c r="A294" s="6" t="s">
        <v>739</v>
      </c>
      <c r="B294" s="0" t="n">
        <v>36</v>
      </c>
      <c r="C294" s="0" t="n">
        <v>-106241</v>
      </c>
      <c r="D294" s="6" t="s">
        <v>58</v>
      </c>
      <c r="E294" s="0" t="s">
        <v>14</v>
      </c>
      <c r="F294" s="2" t="n">
        <f aca="false">RATE(B294,C294,D294)</f>
        <v>0.0137656067324243</v>
      </c>
      <c r="G294" s="7" t="n">
        <f aca="false">(F294+1)^12-1</f>
        <v>0.178285783679927</v>
      </c>
      <c r="H294" s="0" t="s">
        <v>740</v>
      </c>
      <c r="I294" s="0" t="n">
        <v>4</v>
      </c>
      <c r="J294" s="8" t="n">
        <f aca="false">ABS(CUMPRINC(F294,B294,D294,1,I294,0))</f>
        <v>265190.090439845</v>
      </c>
      <c r="K294" s="9" t="n">
        <f aca="false">ABS(CUMIPMT(F294,B294,D294,1,I294,0))</f>
        <v>159773.909560155</v>
      </c>
      <c r="L294" s="10" t="n">
        <f aca="false">SUM(D294,-J294)</f>
        <v>-265190.090439845</v>
      </c>
    </row>
    <row r="295" customFormat="false" ht="15.75" hidden="false" customHeight="true" outlineLevel="0" collapsed="false">
      <c r="A295" s="6" t="s">
        <v>741</v>
      </c>
      <c r="B295" s="0" t="n">
        <v>36</v>
      </c>
      <c r="C295" s="0" t="n">
        <v>-7078</v>
      </c>
      <c r="D295" s="6" t="s">
        <v>227</v>
      </c>
      <c r="E295" s="0" t="s">
        <v>14</v>
      </c>
      <c r="F295" s="2" t="n">
        <f aca="false">RATE(B295,C295,D295)</f>
        <v>0.0137258180912891</v>
      </c>
      <c r="G295" s="7" t="n">
        <f aca="false">(F295+1)^12-1</f>
        <v>0.177730953992669</v>
      </c>
      <c r="H295" s="0" t="s">
        <v>742</v>
      </c>
      <c r="I295" s="0" t="n">
        <v>36</v>
      </c>
      <c r="J295" s="8" t="n">
        <f aca="false">ABS(CUMPRINC(F295,B295,D295,1,I295,0))</f>
        <v>200000</v>
      </c>
      <c r="K295" s="9" t="n">
        <f aca="false">ABS(CUMIPMT(F295,B295,D295,1,I295,0))</f>
        <v>54808.0000000016</v>
      </c>
      <c r="L295" s="10" t="n">
        <f aca="false">SUM(D295,-J295)</f>
        <v>-200000</v>
      </c>
    </row>
    <row r="296" customFormat="false" ht="15.75" hidden="false" customHeight="true" outlineLevel="0" collapsed="false">
      <c r="A296" s="6" t="s">
        <v>743</v>
      </c>
      <c r="B296" s="0" t="n">
        <v>36</v>
      </c>
      <c r="C296" s="0" t="n">
        <v>-19935</v>
      </c>
      <c r="D296" s="6" t="s">
        <v>744</v>
      </c>
      <c r="E296" s="0" t="s">
        <v>14</v>
      </c>
      <c r="F296" s="2" t="n">
        <f aca="false">RATE(B296,C296,D296)</f>
        <v>0.013725259867502</v>
      </c>
      <c r="G296" s="7" t="n">
        <f aca="false">(F296+1)^12-1</f>
        <v>0.177723171587242</v>
      </c>
      <c r="H296" s="0" t="s">
        <v>745</v>
      </c>
      <c r="I296" s="0" t="n">
        <v>36</v>
      </c>
      <c r="J296" s="8" t="n">
        <f aca="false">ABS(CUMPRINC(F296,B296,D296,1,I296,0))</f>
        <v>563299.999999999</v>
      </c>
      <c r="K296" s="9" t="n">
        <f aca="false">ABS(CUMIPMT(F296,B296,D296,1,I296,0))</f>
        <v>154359.999999999</v>
      </c>
      <c r="L296" s="10" t="n">
        <f aca="false">SUM(D296,-J296)</f>
        <v>-563299.999999999</v>
      </c>
    </row>
    <row r="297" customFormat="false" ht="15.75" hidden="false" customHeight="true" outlineLevel="0" collapsed="false">
      <c r="A297" s="6" t="s">
        <v>746</v>
      </c>
      <c r="B297" s="0" t="n">
        <v>36</v>
      </c>
      <c r="C297" s="0" t="n">
        <v>-23357</v>
      </c>
      <c r="D297" s="6" t="s">
        <v>747</v>
      </c>
      <c r="E297" s="0" t="s">
        <v>14</v>
      </c>
      <c r="F297" s="2" t="n">
        <f aca="false">RATE(B297,C297,D297)</f>
        <v>0.0137247989755608</v>
      </c>
      <c r="G297" s="7" t="n">
        <f aca="false">(F297+1)^12-1</f>
        <v>0.17771674615681</v>
      </c>
      <c r="H297" s="0" t="s">
        <v>542</v>
      </c>
      <c r="I297" s="0" t="n">
        <v>36</v>
      </c>
      <c r="J297" s="8" t="n">
        <f aca="false">ABS(CUMPRINC(F297,B297,D297,1,I297,0))</f>
        <v>660000.000000001</v>
      </c>
      <c r="K297" s="9" t="n">
        <f aca="false">ABS(CUMIPMT(F297,B297,D297,1,I297,0))</f>
        <v>180851.999999996</v>
      </c>
      <c r="L297" s="10" t="n">
        <f aca="false">SUM(D297,-J297)</f>
        <v>-660000.000000001</v>
      </c>
    </row>
    <row r="298" customFormat="false" ht="15.75" hidden="false" customHeight="true" outlineLevel="0" collapsed="false">
      <c r="A298" s="6" t="s">
        <v>748</v>
      </c>
      <c r="B298" s="0" t="n">
        <v>36</v>
      </c>
      <c r="C298" s="0" t="n">
        <v>-13094</v>
      </c>
      <c r="D298" s="6" t="s">
        <v>749</v>
      </c>
      <c r="E298" s="0" t="s">
        <v>14</v>
      </c>
      <c r="F298" s="2" t="n">
        <f aca="false">RATE(B298,C298,D298)</f>
        <v>0.013724454677444</v>
      </c>
      <c r="G298" s="7" t="n">
        <f aca="false">(F298+1)^12-1</f>
        <v>0.177711946216223</v>
      </c>
      <c r="H298" s="0" t="s">
        <v>191</v>
      </c>
      <c r="I298" s="0" t="n">
        <v>36</v>
      </c>
      <c r="J298" s="8" t="n">
        <f aca="false">ABS(CUMPRINC(F298,B298,D298,1,I298,0))</f>
        <v>370000</v>
      </c>
      <c r="K298" s="9" t="n">
        <f aca="false">ABS(CUMIPMT(F298,B298,D298,1,I298,0))</f>
        <v>101384.000000001</v>
      </c>
      <c r="L298" s="10" t="n">
        <f aca="false">SUM(D298,-J298)</f>
        <v>-370000</v>
      </c>
    </row>
    <row r="299" customFormat="false" ht="15.75" hidden="false" customHeight="true" outlineLevel="0" collapsed="false">
      <c r="A299" s="6" t="s">
        <v>750</v>
      </c>
      <c r="B299" s="0" t="n">
        <v>36</v>
      </c>
      <c r="C299" s="0" t="n">
        <v>-68230</v>
      </c>
      <c r="D299" s="6" t="s">
        <v>751</v>
      </c>
      <c r="E299" s="0" t="s">
        <v>14</v>
      </c>
      <c r="F299" s="2" t="n">
        <f aca="false">RATE(B299,C299,D299)</f>
        <v>0.0137241435223941</v>
      </c>
      <c r="G299" s="7" t="n">
        <f aca="false">(F299+1)^12-1</f>
        <v>0.177707608346313</v>
      </c>
      <c r="H299" s="0" t="s">
        <v>752</v>
      </c>
      <c r="I299" s="0" t="n">
        <v>36</v>
      </c>
      <c r="J299" s="8" t="n">
        <f aca="false">ABS(CUMPRINC(F299,B299,D299,1,I299,0))</f>
        <v>1928000</v>
      </c>
      <c r="K299" s="9" t="n">
        <f aca="false">ABS(CUMIPMT(F299,B299,D299,1,I299,0))</f>
        <v>528279.999999988</v>
      </c>
      <c r="L299" s="10" t="n">
        <f aca="false">SUM(D299,-J299)</f>
        <v>-1928000</v>
      </c>
    </row>
    <row r="300" customFormat="false" ht="15.75" hidden="false" customHeight="true" outlineLevel="0" collapsed="false">
      <c r="A300" s="6" t="s">
        <v>753</v>
      </c>
      <c r="B300" s="0" t="n">
        <v>36</v>
      </c>
      <c r="C300" s="0" t="n">
        <v>-22238</v>
      </c>
      <c r="D300" s="6" t="s">
        <v>754</v>
      </c>
      <c r="E300" s="0" t="s">
        <v>14</v>
      </c>
      <c r="F300" s="2" t="n">
        <f aca="false">RATE(B300,C300,D300)</f>
        <v>0.0137229387878344</v>
      </c>
      <c r="G300" s="7" t="n">
        <f aca="false">(F300+1)^12-1</f>
        <v>0.177690813057865</v>
      </c>
      <c r="H300" s="0" t="s">
        <v>755</v>
      </c>
      <c r="I300" s="0" t="n">
        <v>36</v>
      </c>
      <c r="J300" s="8" t="n">
        <f aca="false">ABS(CUMPRINC(F300,B300,D300,1,I300,0))</f>
        <v>628399.999999999</v>
      </c>
      <c r="K300" s="9" t="n">
        <f aca="false">ABS(CUMIPMT(F300,B300,D300,1,I300,0))</f>
        <v>172168.000000003</v>
      </c>
      <c r="L300" s="10" t="n">
        <f aca="false">SUM(D300,-J300)</f>
        <v>-628399.999999999</v>
      </c>
    </row>
    <row r="301" customFormat="false" ht="15.75" hidden="false" customHeight="true" outlineLevel="0" collapsed="false">
      <c r="A301" s="6" t="s">
        <v>756</v>
      </c>
      <c r="B301" s="0" t="n">
        <v>66</v>
      </c>
      <c r="C301" s="0" t="n">
        <v>-46247</v>
      </c>
      <c r="D301" s="6" t="s">
        <v>105</v>
      </c>
      <c r="E301" s="0" t="s">
        <v>14</v>
      </c>
      <c r="F301" s="2" t="n">
        <f aca="false">RATE(B301,C301,D301)</f>
        <v>0.0137102119079486</v>
      </c>
      <c r="G301" s="7" t="n">
        <f aca="false">(F301+1)^12-1</f>
        <v>0.177513400148968</v>
      </c>
      <c r="H301" s="0" t="s">
        <v>708</v>
      </c>
      <c r="I301" s="0" t="n">
        <v>20</v>
      </c>
      <c r="J301" s="8" t="n">
        <f aca="false">ABS(CUMPRINC(F301,B301,D301,1,I301,0))</f>
        <v>429853.642799406</v>
      </c>
      <c r="K301" s="9" t="n">
        <f aca="false">ABS(CUMIPMT(F301,B301,D301,1,I301,0))</f>
        <v>495086.357200599</v>
      </c>
      <c r="L301" s="10" t="n">
        <f aca="false">SUM(D301,-J301)</f>
        <v>-429853.642799406</v>
      </c>
    </row>
    <row r="302" customFormat="false" ht="15.75" hidden="false" customHeight="true" outlineLevel="0" collapsed="false">
      <c r="A302" s="6" t="s">
        <v>757</v>
      </c>
      <c r="B302" s="0" t="n">
        <v>36</v>
      </c>
      <c r="C302" s="0" t="n">
        <v>-106137</v>
      </c>
      <c r="D302" s="6" t="s">
        <v>58</v>
      </c>
      <c r="E302" s="0" t="s">
        <v>14</v>
      </c>
      <c r="F302" s="2" t="n">
        <f aca="false">RATE(B302,C302,D302)</f>
        <v>0.0137073195817973</v>
      </c>
      <c r="G302" s="7" t="n">
        <f aca="false">(F302+1)^12-1</f>
        <v>0.177473084492885</v>
      </c>
      <c r="H302" s="0" t="s">
        <v>283</v>
      </c>
      <c r="I302" s="0" t="n">
        <v>36</v>
      </c>
      <c r="J302" s="8" t="n">
        <f aca="false">ABS(CUMPRINC(F302,B302,D302,1,I302,0))</f>
        <v>3000000</v>
      </c>
      <c r="K302" s="9" t="n">
        <f aca="false">ABS(CUMIPMT(F302,B302,D302,1,I302,0))</f>
        <v>820931.999999982</v>
      </c>
      <c r="L302" s="10" t="n">
        <f aca="false">SUM(D302,-J302)</f>
        <v>-3000000</v>
      </c>
    </row>
    <row r="303" customFormat="false" ht="15.75" hidden="false" customHeight="true" outlineLevel="0" collapsed="false">
      <c r="A303" s="6" t="s">
        <v>758</v>
      </c>
      <c r="B303" s="0" t="n">
        <v>36</v>
      </c>
      <c r="C303" s="0" t="n">
        <v>-146822</v>
      </c>
      <c r="D303" s="6" t="s">
        <v>759</v>
      </c>
      <c r="E303" s="0" t="s">
        <v>14</v>
      </c>
      <c r="F303" s="2" t="n">
        <f aca="false">RATE(B303,C303,D303)</f>
        <v>0.0137069751094666</v>
      </c>
      <c r="G303" s="7" t="n">
        <f aca="false">(F303+1)^12-1</f>
        <v>0.177468283034333</v>
      </c>
      <c r="H303" s="0" t="s">
        <v>760</v>
      </c>
      <c r="I303" s="0" t="n">
        <v>36</v>
      </c>
      <c r="J303" s="8" t="n">
        <f aca="false">ABS(CUMPRINC(F303,B303,D303,1,I303,0))</f>
        <v>4149999.99999999</v>
      </c>
      <c r="K303" s="9" t="n">
        <f aca="false">ABS(CUMIPMT(F303,B303,D303,1,I303,0))</f>
        <v>1135592.00000003</v>
      </c>
      <c r="L303" s="10" t="n">
        <f aca="false">SUM(D303,-J303)</f>
        <v>-4149999.99999999</v>
      </c>
    </row>
    <row r="304" customFormat="false" ht="15.75" hidden="false" customHeight="true" outlineLevel="0" collapsed="false">
      <c r="A304" s="6" t="s">
        <v>761</v>
      </c>
      <c r="B304" s="0" t="n">
        <v>36</v>
      </c>
      <c r="C304" s="0" t="n">
        <v>-26527</v>
      </c>
      <c r="D304" s="6" t="s">
        <v>762</v>
      </c>
      <c r="E304" s="0" t="s">
        <v>14</v>
      </c>
      <c r="F304" s="2" t="n">
        <f aca="false">RATE(B304,C304,D304)</f>
        <v>0.0136910605906999</v>
      </c>
      <c r="G304" s="7" t="n">
        <f aca="false">(F304+1)^12-1</f>
        <v>0.177246476651197</v>
      </c>
      <c r="H304" s="0" t="s">
        <v>763</v>
      </c>
      <c r="I304" s="0" t="n">
        <v>36</v>
      </c>
      <c r="J304" s="8" t="n">
        <f aca="false">ABS(CUMPRINC(F304,B304,D304,1,I304,0))</f>
        <v>750000</v>
      </c>
      <c r="K304" s="9" t="n">
        <f aca="false">ABS(CUMIPMT(F304,B304,D304,1,I304,0))</f>
        <v>204971.999999997</v>
      </c>
      <c r="L304" s="10" t="n">
        <f aca="false">SUM(D304,-J304)</f>
        <v>-750000</v>
      </c>
    </row>
    <row r="305" customFormat="false" ht="15.75" hidden="false" customHeight="true" outlineLevel="0" collapsed="false">
      <c r="A305" s="6" t="s">
        <v>764</v>
      </c>
      <c r="B305" s="0" t="n">
        <v>36</v>
      </c>
      <c r="C305" s="0" t="n">
        <v>-31823</v>
      </c>
      <c r="D305" s="6" t="s">
        <v>512</v>
      </c>
      <c r="E305" s="0" t="s">
        <v>14</v>
      </c>
      <c r="F305" s="2" t="n">
        <f aca="false">RATE(B305,C305,D305)</f>
        <v>0.0136734905379267</v>
      </c>
      <c r="G305" s="7" t="n">
        <f aca="false">(F305+1)^12-1</f>
        <v>0.177001640979211</v>
      </c>
      <c r="H305" s="0" t="s">
        <v>765</v>
      </c>
      <c r="I305" s="0" t="n">
        <v>36</v>
      </c>
      <c r="J305" s="8" t="n">
        <f aca="false">ABS(CUMPRINC(F305,B305,D305,1,I305,0))</f>
        <v>900000.000000001</v>
      </c>
      <c r="K305" s="9" t="n">
        <f aca="false">ABS(CUMIPMT(F305,B305,D305,1,I305,0))</f>
        <v>245628.000000004</v>
      </c>
      <c r="L305" s="10" t="n">
        <f aca="false">SUM(D305,-J305)</f>
        <v>-900000.000000001</v>
      </c>
    </row>
    <row r="306" customFormat="false" ht="15.75" hidden="false" customHeight="true" outlineLevel="0" collapsed="false">
      <c r="A306" s="6" t="s">
        <v>766</v>
      </c>
      <c r="B306" s="0" t="n">
        <v>36</v>
      </c>
      <c r="C306" s="0" t="n">
        <v>-28287</v>
      </c>
      <c r="D306" s="6" t="s">
        <v>767</v>
      </c>
      <c r="E306" s="0" t="s">
        <v>14</v>
      </c>
      <c r="F306" s="2" t="n">
        <f aca="false">RATE(B306,C306,D306)</f>
        <v>0.0136732568735367</v>
      </c>
      <c r="G306" s="7" t="n">
        <f aca="false">(F306+1)^12-1</f>
        <v>0.176998385220534</v>
      </c>
      <c r="H306" s="0" t="s">
        <v>768</v>
      </c>
      <c r="I306" s="0" t="n">
        <v>36</v>
      </c>
      <c r="J306" s="8" t="n">
        <f aca="false">ABS(CUMPRINC(F306,B306,D306,1,I306,0))</f>
        <v>800000</v>
      </c>
      <c r="K306" s="9" t="n">
        <f aca="false">ABS(CUMIPMT(F306,B306,D306,1,I306,0))</f>
        <v>218331.999999995</v>
      </c>
      <c r="L306" s="10" t="n">
        <f aca="false">SUM(D306,-J306)</f>
        <v>-800000</v>
      </c>
    </row>
    <row r="307" customFormat="false" ht="15.75" hidden="false" customHeight="true" outlineLevel="0" collapsed="false">
      <c r="A307" s="6" t="s">
        <v>769</v>
      </c>
      <c r="B307" s="0" t="n">
        <v>60</v>
      </c>
      <c r="C307" s="0" t="n">
        <v>-49069</v>
      </c>
      <c r="D307" s="6" t="s">
        <v>105</v>
      </c>
      <c r="E307" s="0" t="s">
        <v>14</v>
      </c>
      <c r="F307" s="2" t="n">
        <f aca="false">RATE(B307,C307,D307)</f>
        <v>0.0136719722149536</v>
      </c>
      <c r="G307" s="7" t="n">
        <f aca="false">(F307+1)^12-1</f>
        <v>0.176980485600179</v>
      </c>
      <c r="H307" s="0" t="s">
        <v>549</v>
      </c>
      <c r="I307" s="0" t="n">
        <v>37</v>
      </c>
      <c r="J307" s="8" t="n">
        <f aca="false">ABS(CUMPRINC(F307,B307,D307,1,I307,0))</f>
        <v>1037221.94341977</v>
      </c>
      <c r="K307" s="9" t="n">
        <f aca="false">ABS(CUMIPMT(F307,B307,D307,1,I307,0))</f>
        <v>778331.056580247</v>
      </c>
      <c r="L307" s="10" t="n">
        <f aca="false">SUM(D307,-J307)</f>
        <v>-1037221.94341977</v>
      </c>
    </row>
    <row r="308" customFormat="false" ht="15.75" hidden="false" customHeight="true" outlineLevel="0" collapsed="false">
      <c r="A308" s="6" t="s">
        <v>770</v>
      </c>
      <c r="B308" s="0" t="n">
        <v>36</v>
      </c>
      <c r="C308" s="0" t="n">
        <v>-17664</v>
      </c>
      <c r="D308" s="6" t="s">
        <v>298</v>
      </c>
      <c r="E308" s="0" t="s">
        <v>14</v>
      </c>
      <c r="F308" s="2" t="n">
        <f aca="false">RATE(B308,C308,D308)</f>
        <v>0.013621510598132</v>
      </c>
      <c r="G308" s="7" t="n">
        <f aca="false">(F308+1)^12-1</f>
        <v>0.176277582713596</v>
      </c>
      <c r="H308" s="0" t="s">
        <v>771</v>
      </c>
      <c r="I308" s="0" t="n">
        <v>36</v>
      </c>
      <c r="J308" s="8" t="n">
        <f aca="false">ABS(CUMPRINC(F308,B308,D308,1,I308,0))</f>
        <v>500000.000000001</v>
      </c>
      <c r="K308" s="9" t="n">
        <f aca="false">ABS(CUMIPMT(F308,B308,D308,1,I308,0))</f>
        <v>135903.999999999</v>
      </c>
      <c r="L308" s="10" t="n">
        <f aca="false">SUM(D308,-J308)</f>
        <v>-500000.000000001</v>
      </c>
    </row>
    <row r="309" customFormat="false" ht="15.75" hidden="false" customHeight="true" outlineLevel="0" collapsed="false">
      <c r="A309" s="6" t="s">
        <v>772</v>
      </c>
      <c r="B309" s="0" t="n">
        <v>10</v>
      </c>
      <c r="C309" s="0" t="n">
        <v>-301365</v>
      </c>
      <c r="D309" s="6" t="s">
        <v>773</v>
      </c>
      <c r="E309" s="0" t="s">
        <v>14</v>
      </c>
      <c r="F309" s="2" t="n">
        <f aca="false">RATE(B309,C309,D309)</f>
        <v>0.0135979727156698</v>
      </c>
      <c r="G309" s="7" t="n">
        <f aca="false">(F309+1)^12-1</f>
        <v>0.175949844432835</v>
      </c>
      <c r="H309" s="0" t="s">
        <v>774</v>
      </c>
      <c r="I309" s="0" t="n">
        <v>10</v>
      </c>
      <c r="J309" s="8" t="n">
        <f aca="false">ABS(CUMPRINC(F309,B309,D309,1,I309,0))</f>
        <v>2800000</v>
      </c>
      <c r="K309" s="9" t="n">
        <f aca="false">ABS(CUMIPMT(F309,B309,D309,1,I309,0))</f>
        <v>213650.000000454</v>
      </c>
      <c r="L309" s="10" t="n">
        <f aca="false">SUM(D309,-J309)</f>
        <v>-2800000</v>
      </c>
    </row>
    <row r="310" customFormat="false" ht="15.75" hidden="false" customHeight="true" outlineLevel="0" collapsed="false">
      <c r="A310" s="6" t="s">
        <v>775</v>
      </c>
      <c r="B310" s="0" t="n">
        <v>18</v>
      </c>
      <c r="C310" s="0" t="n">
        <v>-19487</v>
      </c>
      <c r="D310" s="6" t="s">
        <v>776</v>
      </c>
      <c r="E310" s="0" t="s">
        <v>14</v>
      </c>
      <c r="F310" s="2" t="n">
        <f aca="false">RATE(B310,C310,D310)</f>
        <v>0.0135974845203611</v>
      </c>
      <c r="G310" s="7" t="n">
        <f aca="false">(F310+1)^12-1</f>
        <v>0.175943047753771</v>
      </c>
      <c r="H310" s="0" t="s">
        <v>777</v>
      </c>
      <c r="I310" s="0" t="n">
        <v>2</v>
      </c>
      <c r="J310" s="8" t="n">
        <f aca="false">ABS(CUMPRINC(F310,B310,D310,1,I310,0))</f>
        <v>30770.7592147138</v>
      </c>
      <c r="K310" s="9" t="n">
        <f aca="false">ABS(CUMIPMT(F310,B310,D310,1,I310,0))</f>
        <v>8203.24078528822</v>
      </c>
      <c r="L310" s="10" t="n">
        <f aca="false">SUM(D310,-J310)</f>
        <v>-30770.7592147138</v>
      </c>
    </row>
    <row r="311" customFormat="false" ht="15.75" hidden="false" customHeight="true" outlineLevel="0" collapsed="false">
      <c r="A311" s="6" t="s">
        <v>778</v>
      </c>
      <c r="B311" s="0" t="n">
        <v>36</v>
      </c>
      <c r="C311" s="0" t="n">
        <v>-26482</v>
      </c>
      <c r="D311" s="6" t="s">
        <v>762</v>
      </c>
      <c r="E311" s="0" t="s">
        <v>14</v>
      </c>
      <c r="F311" s="2" t="n">
        <f aca="false">RATE(B311,C311,D311)</f>
        <v>0.0135900856077994</v>
      </c>
      <c r="G311" s="7" t="n">
        <f aca="false">(F311+1)^12-1</f>
        <v>0.175840044138087</v>
      </c>
      <c r="H311" s="0" t="s">
        <v>779</v>
      </c>
      <c r="I311" s="0" t="n">
        <v>36</v>
      </c>
      <c r="J311" s="8" t="n">
        <f aca="false">ABS(CUMPRINC(F311,B311,D311,1,I311,0))</f>
        <v>750000.000000001</v>
      </c>
      <c r="K311" s="9" t="n">
        <f aca="false">ABS(CUMIPMT(F311,B311,D311,1,I311,0))</f>
        <v>203352.000000005</v>
      </c>
      <c r="L311" s="10" t="n">
        <f aca="false">SUM(D311,-J311)</f>
        <v>-750000.000000001</v>
      </c>
    </row>
    <row r="312" customFormat="false" ht="15.75" hidden="false" customHeight="true" outlineLevel="0" collapsed="false">
      <c r="A312" s="6" t="s">
        <v>780</v>
      </c>
      <c r="B312" s="0" t="n">
        <v>36</v>
      </c>
      <c r="C312" s="0" t="n">
        <v>-165317</v>
      </c>
      <c r="D312" s="6" t="s">
        <v>781</v>
      </c>
      <c r="E312" s="0" t="s">
        <v>14</v>
      </c>
      <c r="F312" s="2" t="n">
        <f aca="false">RATE(B312,C312,D312)</f>
        <v>0.0135896185812516</v>
      </c>
      <c r="G312" s="7" t="n">
        <f aca="false">(F312+1)^12-1</f>
        <v>0.175833542727315</v>
      </c>
      <c r="H312" s="0" t="s">
        <v>782</v>
      </c>
      <c r="I312" s="0" t="n">
        <v>18</v>
      </c>
      <c r="J312" s="8" t="n">
        <f aca="false">ABS(CUMPRINC(F312,B312,D312,1,I312,0))</f>
        <v>2057999.1838962</v>
      </c>
      <c r="K312" s="9" t="n">
        <f aca="false">ABS(CUMIPMT(F312,B312,D312,1,I312,0))</f>
        <v>917706.816103789</v>
      </c>
      <c r="L312" s="10" t="n">
        <f aca="false">SUM(D312,-J312)</f>
        <v>-2057999.1838962</v>
      </c>
    </row>
    <row r="313" customFormat="false" ht="15.75" hidden="false" customHeight="true" outlineLevel="0" collapsed="false">
      <c r="A313" s="6" t="s">
        <v>783</v>
      </c>
      <c r="B313" s="0" t="n">
        <v>36</v>
      </c>
      <c r="C313" s="0" t="n">
        <v>-2895</v>
      </c>
      <c r="D313" s="6" t="s">
        <v>784</v>
      </c>
      <c r="E313" s="0" t="s">
        <v>14</v>
      </c>
      <c r="F313" s="2" t="n">
        <f aca="false">RATE(B313,C313,D313)</f>
        <v>0.0135825838076395</v>
      </c>
      <c r="G313" s="7" t="n">
        <f aca="false">(F313+1)^12-1</f>
        <v>0.175735616621343</v>
      </c>
      <c r="H313" s="0" t="s">
        <v>785</v>
      </c>
      <c r="I313" s="0" t="n">
        <v>36</v>
      </c>
      <c r="J313" s="8" t="n">
        <f aca="false">ABS(CUMPRINC(F313,B313,D313,1,I313,0))</f>
        <v>82000</v>
      </c>
      <c r="K313" s="9" t="n">
        <f aca="false">ABS(CUMIPMT(F313,B313,D313,1,I313,0))</f>
        <v>22220.0000000003</v>
      </c>
      <c r="L313" s="5" t="n">
        <f aca="false">SUM(D313,-J313)</f>
        <v>-82000</v>
      </c>
    </row>
    <row r="314" customFormat="false" ht="15.75" hidden="false" customHeight="true" outlineLevel="0" collapsed="false">
      <c r="A314" s="6" t="s">
        <v>786</v>
      </c>
      <c r="B314" s="0" t="n">
        <v>36</v>
      </c>
      <c r="C314" s="0" t="n">
        <v>-706</v>
      </c>
      <c r="D314" s="6" t="s">
        <v>787</v>
      </c>
      <c r="E314" s="0" t="s">
        <v>14</v>
      </c>
      <c r="F314" s="2" t="n">
        <f aca="false">RATE(B314,C314,D314)</f>
        <v>0.0135743695341215</v>
      </c>
      <c r="G314" s="7" t="n">
        <f aca="false">(F314+1)^12-1</f>
        <v>0.175621280992923</v>
      </c>
      <c r="H314" s="0" t="s">
        <v>788</v>
      </c>
      <c r="I314" s="0" t="n">
        <v>36</v>
      </c>
      <c r="J314" s="8" t="n">
        <f aca="false">ABS(CUMPRINC(F314,B314,D314,1,I314,0))</f>
        <v>20000</v>
      </c>
      <c r="K314" s="9" t="n">
        <f aca="false">ABS(CUMIPMT(F314,B314,D314,1,I314,0))</f>
        <v>5416.00000000013</v>
      </c>
      <c r="L314" s="10" t="n">
        <f aca="false">SUM(D314,-J314)</f>
        <v>-20000</v>
      </c>
    </row>
    <row r="315" customFormat="false" ht="15.75" hidden="false" customHeight="true" outlineLevel="0" collapsed="false">
      <c r="A315" s="6" t="s">
        <v>789</v>
      </c>
      <c r="B315" s="0" t="n">
        <v>60</v>
      </c>
      <c r="C315" s="0" t="n">
        <v>-293600</v>
      </c>
      <c r="D315" s="6" t="s">
        <v>790</v>
      </c>
      <c r="E315" s="0" t="s">
        <v>14</v>
      </c>
      <c r="F315" s="2" t="n">
        <f aca="false">RATE(B315,C315,D315)</f>
        <v>0.0135660197281628</v>
      </c>
      <c r="G315" s="7" t="n">
        <f aca="false">(F315+1)^12-1</f>
        <v>0.175505069315247</v>
      </c>
      <c r="H315" s="0" t="s">
        <v>791</v>
      </c>
      <c r="I315" s="0" t="n">
        <v>36</v>
      </c>
      <c r="J315" s="8" t="n">
        <f aca="false">ABS(CUMPRINC(F315,B315,D315,1,I315,0))</f>
        <v>6019956.28039528</v>
      </c>
      <c r="K315" s="9" t="n">
        <f aca="false">ABS(CUMIPMT(F315,B315,D315,1,I315,0))</f>
        <v>4549643.71960483</v>
      </c>
      <c r="L315" s="10" t="n">
        <f aca="false">SUM(D315,-J315)</f>
        <v>-6019956.28039528</v>
      </c>
    </row>
    <row r="316" customFormat="false" ht="15.75" hidden="false" customHeight="true" outlineLevel="0" collapsed="false">
      <c r="A316" s="6" t="s">
        <v>792</v>
      </c>
      <c r="B316" s="0" t="n">
        <v>36</v>
      </c>
      <c r="C316" s="0" t="n">
        <v>-1087</v>
      </c>
      <c r="D316" s="6" t="s">
        <v>793</v>
      </c>
      <c r="E316" s="0" t="s">
        <v>14</v>
      </c>
      <c r="F316" s="2" t="n">
        <f aca="false">RATE(B316,C316,D316)</f>
        <v>0.0135612466793037</v>
      </c>
      <c r="G316" s="7" t="n">
        <f aca="false">(F316+1)^12-1</f>
        <v>0.175438643278433</v>
      </c>
      <c r="H316" s="0" t="s">
        <v>794</v>
      </c>
      <c r="I316" s="0" t="n">
        <v>36</v>
      </c>
      <c r="J316" s="8" t="n">
        <f aca="false">ABS(CUMPRINC(F316,B316,D316,1,I316,0))</f>
        <v>30800.0000000001</v>
      </c>
      <c r="K316" s="9" t="n">
        <f aca="false">ABS(CUMIPMT(F316,B316,D316,1,I316,0))</f>
        <v>8331.99999999976</v>
      </c>
      <c r="L316" s="10" t="n">
        <f aca="false">SUM(D316,-J316)</f>
        <v>-30800.0000000001</v>
      </c>
    </row>
    <row r="317" customFormat="false" ht="15.75" hidden="false" customHeight="true" outlineLevel="0" collapsed="false">
      <c r="A317" s="6" t="s">
        <v>795</v>
      </c>
      <c r="B317" s="0" t="n">
        <v>164</v>
      </c>
      <c r="C317" s="0" t="n">
        <v>-209670</v>
      </c>
      <c r="D317" s="6" t="s">
        <v>796</v>
      </c>
      <c r="E317" s="0" t="s">
        <v>14</v>
      </c>
      <c r="F317" s="2" t="n">
        <f aca="false">RATE(B317,C317,D317)</f>
        <v>0.0135601131448093</v>
      </c>
      <c r="G317" s="7" t="n">
        <f aca="false">(F317+1)^12-1</f>
        <v>0.175422868499469</v>
      </c>
      <c r="H317" s="0" t="s">
        <v>797</v>
      </c>
      <c r="I317" s="0" t="n">
        <v>48</v>
      </c>
      <c r="J317" s="8" t="n">
        <f aca="false">ABS(CUMPRINC(F317,B317,D317,1,I317,0))</f>
        <v>1543317.54790131</v>
      </c>
      <c r="K317" s="9" t="n">
        <f aca="false">ABS(CUMIPMT(F317,B317,D317,1,I317,0))</f>
        <v>8520842.45209872</v>
      </c>
      <c r="L317" s="5" t="n">
        <f aca="false">SUM(D317,-J317)</f>
        <v>-1543317.54790131</v>
      </c>
    </row>
    <row r="318" customFormat="false" ht="15.75" hidden="false" customHeight="true" outlineLevel="0" collapsed="false">
      <c r="A318" s="6" t="s">
        <v>798</v>
      </c>
      <c r="B318" s="0" t="n">
        <v>84</v>
      </c>
      <c r="C318" s="0" t="n">
        <v>-25821</v>
      </c>
      <c r="D318" s="6" t="s">
        <v>799</v>
      </c>
      <c r="E318" s="0" t="s">
        <v>14</v>
      </c>
      <c r="F318" s="2" t="n">
        <f aca="false">RATE(B318,C318,D318)</f>
        <v>0.0134825111278505</v>
      </c>
      <c r="G318" s="7" t="n">
        <f aca="false">(F318+1)^12-1</f>
        <v>0.174343385005251</v>
      </c>
      <c r="H318" s="0" t="s">
        <v>800</v>
      </c>
      <c r="I318" s="0" t="n">
        <v>76</v>
      </c>
      <c r="J318" s="8" t="n">
        <f aca="false">ABS(CUMPRINC(F318,B318,D318,1,I318,0))</f>
        <v>1098789.73280513</v>
      </c>
      <c r="K318" s="9" t="n">
        <f aca="false">ABS(CUMIPMT(F318,B318,D318,1,I318,0))</f>
        <v>863606.267195</v>
      </c>
      <c r="L318" s="10" t="n">
        <f aca="false">SUM(D318,-J318)</f>
        <v>-1098789.73280513</v>
      </c>
    </row>
    <row r="319" customFormat="false" ht="15.75" hidden="false" customHeight="true" outlineLevel="0" collapsed="false">
      <c r="A319" s="6" t="s">
        <v>801</v>
      </c>
      <c r="B319" s="0" t="n">
        <v>36</v>
      </c>
      <c r="C319" s="0" t="n">
        <v>-53262</v>
      </c>
      <c r="D319" s="6" t="s">
        <v>802</v>
      </c>
      <c r="E319" s="0" t="s">
        <v>14</v>
      </c>
      <c r="F319" s="2" t="n">
        <f aca="false">RATE(B319,C319,D319)</f>
        <v>0.0133715130888961</v>
      </c>
      <c r="G319" s="7" t="n">
        <f aca="false">(F319+1)^12-1</f>
        <v>0.172800925359494</v>
      </c>
      <c r="H319" s="0" t="s">
        <v>518</v>
      </c>
      <c r="I319" s="0" t="n">
        <v>36</v>
      </c>
      <c r="J319" s="8" t="n">
        <f aca="false">ABS(CUMPRINC(F319,B319,D319,1,I319,0))</f>
        <v>1514000</v>
      </c>
      <c r="K319" s="9" t="n">
        <f aca="false">ABS(CUMIPMT(F319,B319,D319,1,I319,0))</f>
        <v>403432.000000006</v>
      </c>
      <c r="L319" s="10" t="n">
        <f aca="false">SUM(D319,-J319)</f>
        <v>-1514000</v>
      </c>
    </row>
    <row r="320" customFormat="false" ht="15.75" hidden="false" customHeight="true" outlineLevel="0" collapsed="false">
      <c r="A320" s="6" t="s">
        <v>803</v>
      </c>
      <c r="B320" s="0" t="n">
        <v>120</v>
      </c>
      <c r="C320" s="0" t="n">
        <v>-184812</v>
      </c>
      <c r="D320" s="6" t="s">
        <v>804</v>
      </c>
      <c r="E320" s="0" t="s">
        <v>14</v>
      </c>
      <c r="F320" s="2" t="n">
        <f aca="false">RATE(B320,C320,D320)</f>
        <v>0.01333879183499</v>
      </c>
      <c r="G320" s="7" t="n">
        <f aca="false">(F320+1)^12-1</f>
        <v>0.172346576265549</v>
      </c>
      <c r="H320" s="0" t="s">
        <v>805</v>
      </c>
      <c r="I320" s="0" t="n">
        <v>32</v>
      </c>
      <c r="J320" s="8" t="n">
        <f aca="false">ABS(CUMPRINC(F320,B320,D320,1,I320,0))</f>
        <v>1491979.05942659</v>
      </c>
      <c r="K320" s="9" t="n">
        <f aca="false">ABS(CUMIPMT(F320,B320,D320,1,I320,0))</f>
        <v>4422004.94057629</v>
      </c>
      <c r="L320" s="10" t="n">
        <f aca="false">SUM(D320,-J320)</f>
        <v>-1491979.05942659</v>
      </c>
    </row>
    <row r="321" customFormat="false" ht="15.75" hidden="false" customHeight="true" outlineLevel="0" collapsed="false">
      <c r="A321" s="6" t="s">
        <v>806</v>
      </c>
      <c r="B321" s="0" t="n">
        <v>36</v>
      </c>
      <c r="C321" s="0" t="n">
        <v>-15822</v>
      </c>
      <c r="D321" s="6" t="s">
        <v>98</v>
      </c>
      <c r="E321" s="0" t="s">
        <v>14</v>
      </c>
      <c r="F321" s="2" t="n">
        <f aca="false">RATE(B321,C321,D321)</f>
        <v>0.0133383412301314</v>
      </c>
      <c r="G321" s="7" t="n">
        <f aca="false">(F321+1)^12-1</f>
        <v>0.172340320544059</v>
      </c>
      <c r="H321" s="0" t="s">
        <v>807</v>
      </c>
      <c r="I321" s="0" t="n">
        <v>36</v>
      </c>
      <c r="J321" s="8" t="n">
        <f aca="false">ABS(CUMPRINC(F321,B321,D321,1,I321,0))</f>
        <v>449999.999999999</v>
      </c>
      <c r="K321" s="9" t="n">
        <f aca="false">ABS(CUMIPMT(F321,B321,D321,1,I321,0))</f>
        <v>119592.000000001</v>
      </c>
      <c r="L321" s="10" t="n">
        <f aca="false">SUM(D321,-J321)</f>
        <v>-449999.999999999</v>
      </c>
    </row>
    <row r="322" customFormat="false" ht="15.75" hidden="false" customHeight="true" outlineLevel="0" collapsed="false">
      <c r="A322" s="6" t="s">
        <v>808</v>
      </c>
      <c r="B322" s="0" t="n">
        <v>66</v>
      </c>
      <c r="C322" s="0" t="n">
        <v>-271721</v>
      </c>
      <c r="D322" s="6" t="s">
        <v>809</v>
      </c>
      <c r="E322" s="0" t="s">
        <v>14</v>
      </c>
      <c r="F322" s="2" t="n">
        <f aca="false">RATE(B322,C322,D322)</f>
        <v>0.0133289269277297</v>
      </c>
      <c r="G322" s="7" t="n">
        <f aca="false">(F322+1)^12-1</f>
        <v>0.172209629319814</v>
      </c>
      <c r="H322" s="0" t="s">
        <v>593</v>
      </c>
      <c r="I322" s="0" t="n">
        <v>18</v>
      </c>
      <c r="J322" s="8" t="n">
        <f aca="false">ABS(CUMPRINC(F322,B322,D322,1,I322,0))</f>
        <v>2289652.79377292</v>
      </c>
      <c r="K322" s="9" t="n">
        <f aca="false">ABS(CUMIPMT(F322,B322,D322,1,I322,0))</f>
        <v>2601325.20622705</v>
      </c>
      <c r="L322" s="10" t="n">
        <f aca="false">SUM(D322,-J322)</f>
        <v>-2289652.79377292</v>
      </c>
    </row>
    <row r="323" customFormat="false" ht="15.75" hidden="false" customHeight="true" outlineLevel="0" collapsed="false">
      <c r="A323" s="6" t="s">
        <v>810</v>
      </c>
      <c r="B323" s="0" t="n">
        <v>36</v>
      </c>
      <c r="C323" s="0" t="n">
        <v>-22053</v>
      </c>
      <c r="D323" s="6" t="s">
        <v>811</v>
      </c>
      <c r="E323" s="0" t="s">
        <v>14</v>
      </c>
      <c r="F323" s="2" t="n">
        <f aca="false">RATE(B323,C323,D323)</f>
        <v>0.0133211654238164</v>
      </c>
      <c r="G323" s="7" t="n">
        <f aca="false">(F323+1)^12-1</f>
        <v>0.172101892618105</v>
      </c>
      <c r="H323" s="0" t="s">
        <v>812</v>
      </c>
      <c r="I323" s="0" t="n">
        <v>36</v>
      </c>
      <c r="J323" s="8" t="n">
        <f aca="false">ABS(CUMPRINC(F323,B323,D323,1,I323,0))</f>
        <v>627399.999999999</v>
      </c>
      <c r="K323" s="9" t="n">
        <f aca="false">ABS(CUMIPMT(F323,B323,D323,1,I323,0))</f>
        <v>166508.000000003</v>
      </c>
      <c r="L323" s="10" t="n">
        <f aca="false">SUM(D323,-J323)</f>
        <v>-627399.999999999</v>
      </c>
    </row>
    <row r="324" customFormat="false" ht="15.75" hidden="false" customHeight="true" outlineLevel="0" collapsed="false">
      <c r="A324" s="6" t="s">
        <v>813</v>
      </c>
      <c r="B324" s="0" t="n">
        <v>96</v>
      </c>
      <c r="C324" s="0" t="n">
        <v>-721409</v>
      </c>
      <c r="D324" s="6" t="s">
        <v>814</v>
      </c>
      <c r="E324" s="0" t="s">
        <v>14</v>
      </c>
      <c r="F324" s="2" t="n">
        <f aca="false">RATE(B324,C324,D324)</f>
        <v>0.0132892157621995</v>
      </c>
      <c r="G324" s="7" t="n">
        <f aca="false">(F324+1)^12-1</f>
        <v>0.17165849796545</v>
      </c>
      <c r="H324" s="0" t="s">
        <v>487</v>
      </c>
      <c r="I324" s="0" t="n">
        <v>23</v>
      </c>
      <c r="J324" s="8" t="n">
        <f aca="false">ABS(CUMPRINC(F324,B324,D324,1,I324,0))</f>
        <v>5422912.06835883</v>
      </c>
      <c r="K324" s="9" t="n">
        <f aca="false">ABS(CUMIPMT(F324,B324,D324,1,I324,0))</f>
        <v>11169494.9316441</v>
      </c>
      <c r="L324" s="10" t="n">
        <f aca="false">SUM(D324,-J324)</f>
        <v>-5422912.06835883</v>
      </c>
    </row>
    <row r="325" customFormat="false" ht="15.75" hidden="false" customHeight="true" outlineLevel="0" collapsed="false">
      <c r="A325" s="6" t="s">
        <v>815</v>
      </c>
      <c r="B325" s="0" t="n">
        <v>36</v>
      </c>
      <c r="C325" s="0" t="n">
        <v>-8254</v>
      </c>
      <c r="D325" s="6" t="s">
        <v>816</v>
      </c>
      <c r="E325" s="0" t="s">
        <v>14</v>
      </c>
      <c r="F325" s="2" t="n">
        <f aca="false">RATE(B325,C325,D325)</f>
        <v>0.0132765547678804</v>
      </c>
      <c r="G325" s="7" t="n">
        <f aca="false">(F325+1)^12-1</f>
        <v>0.171482832317991</v>
      </c>
      <c r="H325" s="0" t="s">
        <v>817</v>
      </c>
      <c r="I325" s="0" t="n">
        <v>33</v>
      </c>
      <c r="J325" s="8" t="n">
        <f aca="false">ABS(CUMPRINC(F325,B325,D325,1,I325,0))</f>
        <v>210881.2434784</v>
      </c>
      <c r="K325" s="9" t="n">
        <f aca="false">ABS(CUMIPMT(F325,B325,D325,1,I325,0))</f>
        <v>61500.7565215987</v>
      </c>
      <c r="L325" s="10" t="n">
        <f aca="false">SUM(D325,-J325)</f>
        <v>-210881.2434784</v>
      </c>
    </row>
    <row r="326" customFormat="false" ht="15.75" hidden="false" customHeight="true" outlineLevel="0" collapsed="false">
      <c r="A326" s="6" t="s">
        <v>818</v>
      </c>
      <c r="B326" s="0" t="n">
        <v>36</v>
      </c>
      <c r="C326" s="0" t="n">
        <v>-878</v>
      </c>
      <c r="D326" s="6" t="s">
        <v>819</v>
      </c>
      <c r="E326" s="0" t="s">
        <v>14</v>
      </c>
      <c r="F326" s="2" t="n">
        <f aca="false">RATE(B326,C326,D326)</f>
        <v>0.0132708053062984</v>
      </c>
      <c r="G326" s="7" t="n">
        <f aca="false">(F326+1)^12-1</f>
        <v>0.171403069074904</v>
      </c>
      <c r="H326" s="0" t="s">
        <v>820</v>
      </c>
      <c r="I326" s="0" t="n">
        <v>36</v>
      </c>
      <c r="J326" s="8" t="n">
        <f aca="false">ABS(CUMPRINC(F326,B326,D326,1,I326,0))</f>
        <v>25000</v>
      </c>
      <c r="K326" s="9" t="n">
        <f aca="false">ABS(CUMIPMT(F326,B326,D326,1,I326,0))</f>
        <v>6607.99999999996</v>
      </c>
      <c r="L326" s="10" t="n">
        <f aca="false">SUM(D326,-J326)</f>
        <v>-25000</v>
      </c>
    </row>
    <row r="327" customFormat="false" ht="15.75" hidden="false" customHeight="true" outlineLevel="0" collapsed="false">
      <c r="A327" s="6" t="s">
        <v>821</v>
      </c>
      <c r="B327" s="0" t="n">
        <v>96</v>
      </c>
      <c r="C327" s="0" t="n">
        <v>-17683</v>
      </c>
      <c r="D327" s="6" t="s">
        <v>822</v>
      </c>
      <c r="E327" s="0" t="s">
        <v>14</v>
      </c>
      <c r="F327" s="2" t="n">
        <f aca="false">RATE(B327,C327,D327)</f>
        <v>0.013200589861161</v>
      </c>
      <c r="G327" s="7" t="n">
        <f aca="false">(F327+1)^12-1</f>
        <v>0.170429360011388</v>
      </c>
      <c r="H327" s="0" t="s">
        <v>823</v>
      </c>
      <c r="I327" s="0" t="n">
        <v>5</v>
      </c>
      <c r="J327" s="8" t="n">
        <f aca="false">ABS(CUMPRINC(F327,B327,D327,1,I327,0))</f>
        <v>25776.8502155486</v>
      </c>
      <c r="K327" s="9" t="n">
        <f aca="false">ABS(CUMIPMT(F327,B327,D327,1,I327,0))</f>
        <v>62638.1497844696</v>
      </c>
      <c r="L327" s="10" t="n">
        <f aca="false">SUM(D327,-J327)</f>
        <v>-25776.8502155486</v>
      </c>
    </row>
    <row r="328" customFormat="false" ht="15.75" hidden="false" customHeight="true" outlineLevel="0" collapsed="false">
      <c r="A328" s="6" t="s">
        <v>824</v>
      </c>
      <c r="B328" s="0" t="n">
        <v>36</v>
      </c>
      <c r="C328" s="0" t="n">
        <v>-112059</v>
      </c>
      <c r="D328" s="6" t="s">
        <v>825</v>
      </c>
      <c r="E328" s="0" t="s">
        <v>14</v>
      </c>
      <c r="F328" s="2" t="n">
        <f aca="false">RATE(B328,C328,D328)</f>
        <v>0.0130991280857092</v>
      </c>
      <c r="G328" s="7" t="n">
        <f aca="false">(F328+1)^12-1</f>
        <v>0.169023654669862</v>
      </c>
      <c r="H328" s="0" t="s">
        <v>826</v>
      </c>
      <c r="I328" s="0" t="n">
        <v>1</v>
      </c>
      <c r="J328" s="8" t="n">
        <f aca="false">ABS(CUMPRINC(F328,B328,D328,1,I328,0))</f>
        <v>70141.7901257306</v>
      </c>
      <c r="K328" s="9" t="n">
        <f aca="false">ABS(CUMIPMT(F328,B328,D328,1,I328,0))</f>
        <v>41917.2098742695</v>
      </c>
      <c r="L328" s="10" t="n">
        <f aca="false">SUM(D328,-J328)</f>
        <v>-70141.7901257306</v>
      </c>
    </row>
    <row r="329" customFormat="false" ht="15.75" hidden="false" customHeight="true" outlineLevel="0" collapsed="false">
      <c r="A329" s="6" t="s">
        <v>827</v>
      </c>
      <c r="B329" s="0" t="n">
        <v>120</v>
      </c>
      <c r="C329" s="0" t="n">
        <v>-245000</v>
      </c>
      <c r="D329" s="6" t="s">
        <v>828</v>
      </c>
      <c r="E329" s="0" t="s">
        <v>14</v>
      </c>
      <c r="F329" s="2" t="n">
        <f aca="false">RATE(B329,C329,D329)</f>
        <v>0.0130688398620715</v>
      </c>
      <c r="G329" s="7" t="n">
        <f aca="false">(F329+1)^12-1</f>
        <v>0.168604325575257</v>
      </c>
      <c r="H329" s="0" t="s">
        <v>829</v>
      </c>
      <c r="I329" s="0" t="n">
        <v>6</v>
      </c>
      <c r="J329" s="8" t="n">
        <f aca="false">ABS(CUMPRINC(F329,B329,D329,1,I329,0))</f>
        <v>319776.542749983</v>
      </c>
      <c r="K329" s="9" t="n">
        <f aca="false">ABS(CUMIPMT(F329,B329,D329,1,I329,0))</f>
        <v>1150223.45725123</v>
      </c>
      <c r="L329" s="10" t="n">
        <f aca="false">SUM(D329,-J329)</f>
        <v>-319776.542749983</v>
      </c>
    </row>
    <row r="330" customFormat="false" ht="15.75" hidden="false" customHeight="true" outlineLevel="0" collapsed="false">
      <c r="A330" s="6" t="s">
        <v>830</v>
      </c>
      <c r="B330" s="0" t="n">
        <v>60</v>
      </c>
      <c r="C330" s="0" t="n">
        <v>-96552</v>
      </c>
      <c r="D330" s="6" t="s">
        <v>241</v>
      </c>
      <c r="E330" s="0" t="s">
        <v>14</v>
      </c>
      <c r="F330" s="2" t="n">
        <f aca="false">RATE(B330,C330,D330)</f>
        <v>0.0130503560385878</v>
      </c>
      <c r="G330" s="7" t="n">
        <f aca="false">(F330+1)^12-1</f>
        <v>0.168348491723344</v>
      </c>
      <c r="H330" s="0" t="s">
        <v>309</v>
      </c>
      <c r="I330" s="0" t="n">
        <v>13</v>
      </c>
      <c r="J330" s="8" t="n">
        <f aca="false">ABS(CUMPRINC(F330,B330,D330,1,I330,0))</f>
        <v>623935.614553264</v>
      </c>
      <c r="K330" s="9" t="n">
        <f aca="false">ABS(CUMIPMT(F330,B330,D330,1,I330,0))</f>
        <v>631240.385446758</v>
      </c>
      <c r="L330" s="10" t="n">
        <f aca="false">SUM(D330,-J330)</f>
        <v>-623935.614553264</v>
      </c>
    </row>
    <row r="331" customFormat="false" ht="15.75" hidden="false" customHeight="true" outlineLevel="0" collapsed="false">
      <c r="A331" s="6" t="s">
        <v>831</v>
      </c>
      <c r="B331" s="0" t="n">
        <v>36</v>
      </c>
      <c r="C331" s="0" t="n">
        <v>-16444</v>
      </c>
      <c r="D331" s="6" t="s">
        <v>832</v>
      </c>
      <c r="E331" s="0" t="s">
        <v>14</v>
      </c>
      <c r="F331" s="2" t="n">
        <f aca="false">RATE(B331,C331,D331)</f>
        <v>0.0130463253853092</v>
      </c>
      <c r="G331" s="7" t="n">
        <f aca="false">(F331+1)^12-1</f>
        <v>0.168292710433497</v>
      </c>
      <c r="H331" s="0" t="s">
        <v>833</v>
      </c>
      <c r="I331" s="0" t="n">
        <v>2</v>
      </c>
      <c r="J331" s="8" t="n">
        <f aca="false">ABS(CUMPRINC(F331,B331,D331,1,I331,0))</f>
        <v>20758.9908075975</v>
      </c>
      <c r="K331" s="9" t="n">
        <f aca="false">ABS(CUMIPMT(F331,B331,D331,1,I331,0))</f>
        <v>12129.0091924025</v>
      </c>
      <c r="L331" s="10" t="n">
        <f aca="false">SUM(D331,-J331)</f>
        <v>-20758.9908075975</v>
      </c>
    </row>
    <row r="332" customFormat="false" ht="15.75" hidden="false" customHeight="true" outlineLevel="0" collapsed="false">
      <c r="A332" s="6" t="s">
        <v>834</v>
      </c>
      <c r="B332" s="0" t="n">
        <v>64</v>
      </c>
      <c r="C332" s="0" t="n">
        <v>-115540</v>
      </c>
      <c r="D332" s="6" t="s">
        <v>43</v>
      </c>
      <c r="E332" s="0" t="s">
        <v>14</v>
      </c>
      <c r="F332" s="2" t="n">
        <f aca="false">RATE(B332,C332,D332)</f>
        <v>0.0129940299381849</v>
      </c>
      <c r="G332" s="7" t="n">
        <f aca="false">(F332+1)^12-1</f>
        <v>0.167569201019405</v>
      </c>
      <c r="H332" s="0" t="s">
        <v>835</v>
      </c>
      <c r="I332" s="0" t="n">
        <v>20</v>
      </c>
      <c r="J332" s="8" t="n">
        <f aca="false">ABS(CUMPRINC(F332,B332,D332,1,I332,0))</f>
        <v>1146541.6602438</v>
      </c>
      <c r="K332" s="9" t="n">
        <f aca="false">ABS(CUMIPMT(F332,B332,D332,1,I332,0))</f>
        <v>1164258.33975621</v>
      </c>
      <c r="L332" s="10" t="n">
        <f aca="false">SUM(D332,-J332)</f>
        <v>-1146541.6602438</v>
      </c>
    </row>
    <row r="333" customFormat="false" ht="15.75" hidden="false" customHeight="true" outlineLevel="0" collapsed="false">
      <c r="A333" s="6" t="s">
        <v>836</v>
      </c>
      <c r="B333" s="0" t="n">
        <v>60</v>
      </c>
      <c r="C333" s="0" t="n">
        <v>-144407</v>
      </c>
      <c r="D333" s="6" t="s">
        <v>536</v>
      </c>
      <c r="E333" s="0" t="s">
        <v>14</v>
      </c>
      <c r="F333" s="2" t="n">
        <f aca="false">RATE(B333,C333,D333)</f>
        <v>0.012939766731366</v>
      </c>
      <c r="G333" s="7" t="n">
        <f aca="false">(F333+1)^12-1</f>
        <v>0.166818901792676</v>
      </c>
      <c r="H333" s="0" t="s">
        <v>837</v>
      </c>
      <c r="I333" s="0" t="n">
        <v>11</v>
      </c>
      <c r="J333" s="8" t="n">
        <f aca="false">ABS(CUMPRINC(F333,B333,D333,1,I333,0))</f>
        <v>783863.847003633</v>
      </c>
      <c r="K333" s="9" t="n">
        <f aca="false">ABS(CUMIPMT(F333,B333,D333,1,I333,0))</f>
        <v>804613.152996411</v>
      </c>
      <c r="L333" s="10" t="n">
        <f aca="false">SUM(D333,-J333)</f>
        <v>-783863.847003633</v>
      </c>
    </row>
    <row r="334" customFormat="false" ht="15.75" hidden="false" customHeight="true" outlineLevel="0" collapsed="false">
      <c r="A334" s="6" t="s">
        <v>838</v>
      </c>
      <c r="B334" s="0" t="n">
        <v>36</v>
      </c>
      <c r="C334" s="0" t="n">
        <v>-5585</v>
      </c>
      <c r="D334" s="6" t="s">
        <v>839</v>
      </c>
      <c r="E334" s="0" t="s">
        <v>14</v>
      </c>
      <c r="F334" s="2" t="n">
        <f aca="false">RATE(B334,C334,D334)</f>
        <v>0.0129091567735123</v>
      </c>
      <c r="G334" s="7" t="n">
        <f aca="false">(F334+1)^12-1</f>
        <v>0.166395851858397</v>
      </c>
      <c r="H334" s="0" t="s">
        <v>840</v>
      </c>
      <c r="I334" s="0" t="n">
        <v>5</v>
      </c>
      <c r="J334" s="8" t="n">
        <f aca="false">ABS(CUMPRINC(F334,B334,D334,1,I334,0))</f>
        <v>18057.9199919252</v>
      </c>
      <c r="K334" s="9" t="n">
        <f aca="false">ABS(CUMIPMT(F334,B334,D334,1,I334,0))</f>
        <v>9867.08000807492</v>
      </c>
      <c r="L334" s="10" t="n">
        <f aca="false">SUM(D334,-J334)</f>
        <v>-18057.9199919252</v>
      </c>
    </row>
    <row r="335" customFormat="false" ht="15.75" hidden="false" customHeight="true" outlineLevel="0" collapsed="false">
      <c r="A335" s="6" t="s">
        <v>841</v>
      </c>
      <c r="B335" s="0" t="n">
        <v>60</v>
      </c>
      <c r="C335" s="0" t="n">
        <v>-48066</v>
      </c>
      <c r="D335" s="6" t="s">
        <v>105</v>
      </c>
      <c r="E335" s="0" t="s">
        <v>14</v>
      </c>
      <c r="F335" s="2" t="n">
        <f aca="false">RATE(B335,C335,D335)</f>
        <v>0.0128847998307305</v>
      </c>
      <c r="G335" s="7" t="n">
        <f aca="false">(F335+1)^12-1</f>
        <v>0.166059323200112</v>
      </c>
      <c r="H335" s="0" t="s">
        <v>842</v>
      </c>
      <c r="I335" s="0" t="n">
        <v>20</v>
      </c>
      <c r="J335" s="8" t="n">
        <f aca="false">ABS(CUMPRINC(F335,B335,D335,1,I335,0))</f>
        <v>504972.843582462</v>
      </c>
      <c r="K335" s="9" t="n">
        <f aca="false">ABS(CUMIPMT(F335,B335,D335,1,I335,0))</f>
        <v>456347.156417558</v>
      </c>
      <c r="L335" s="10" t="n">
        <f aca="false">SUM(D335,-J335)</f>
        <v>-504972.843582462</v>
      </c>
    </row>
    <row r="336" customFormat="false" ht="15.75" hidden="false" customHeight="true" outlineLevel="0" collapsed="false">
      <c r="A336" s="6" t="s">
        <v>843</v>
      </c>
      <c r="B336" s="0" t="n">
        <v>48</v>
      </c>
      <c r="C336" s="0" t="n">
        <v>-29850</v>
      </c>
      <c r="D336" s="6" t="s">
        <v>844</v>
      </c>
      <c r="E336" s="0" t="s">
        <v>14</v>
      </c>
      <c r="F336" s="2" t="n">
        <f aca="false">RATE(B336,C336,D336)</f>
        <v>0.0128670288227126</v>
      </c>
      <c r="G336" s="7" t="n">
        <f aca="false">(F336+1)^12-1</f>
        <v>0.165813845529805</v>
      </c>
      <c r="H336" s="0" t="s">
        <v>845</v>
      </c>
      <c r="I336" s="0" t="n">
        <v>14</v>
      </c>
      <c r="J336" s="8" t="n">
        <f aca="false">ABS(CUMPRINC(F336,B336,D336,1,I336,0))</f>
        <v>246163.113850147</v>
      </c>
      <c r="K336" s="9" t="n">
        <f aca="false">ABS(CUMIPMT(F336,B336,D336,1,I336,0))</f>
        <v>171736.886149858</v>
      </c>
      <c r="L336" s="10" t="n">
        <f aca="false">SUM(D336,-J336)</f>
        <v>-246163.113850147</v>
      </c>
    </row>
    <row r="337" customFormat="false" ht="15.75" hidden="false" customHeight="true" outlineLevel="0" collapsed="false">
      <c r="A337" s="6" t="s">
        <v>846</v>
      </c>
      <c r="B337" s="0" t="n">
        <v>83</v>
      </c>
      <c r="C337" s="0" t="n">
        <v>-589981</v>
      </c>
      <c r="D337" s="6" t="s">
        <v>847</v>
      </c>
      <c r="E337" s="0" t="s">
        <v>14</v>
      </c>
      <c r="F337" s="2" t="n">
        <f aca="false">RATE(B337,C337,D337)</f>
        <v>0.0128521653059978</v>
      </c>
      <c r="G337" s="7" t="n">
        <f aca="false">(F337+1)^12-1</f>
        <v>0.16560856651975</v>
      </c>
      <c r="H337" s="0" t="s">
        <v>848</v>
      </c>
      <c r="I337" s="0" t="n">
        <v>22</v>
      </c>
      <c r="J337" s="8" t="n">
        <f aca="false">ABS(CUMPRINC(F337,B337,D337,1,I337,0))</f>
        <v>5159358.45287209</v>
      </c>
      <c r="K337" s="9" t="n">
        <f aca="false">ABS(CUMIPMT(F337,B337,D337,1,I337,0))</f>
        <v>7820223.54712826</v>
      </c>
      <c r="L337" s="10" t="n">
        <f aca="false">SUM(D337,-J337)</f>
        <v>-5159358.45287209</v>
      </c>
    </row>
    <row r="338" customFormat="false" ht="15.75" hidden="false" customHeight="true" outlineLevel="0" collapsed="false">
      <c r="A338" s="6" t="s">
        <v>849</v>
      </c>
      <c r="B338" s="0" t="n">
        <v>120</v>
      </c>
      <c r="C338" s="0" t="n">
        <v>-228729</v>
      </c>
      <c r="D338" s="6" t="s">
        <v>850</v>
      </c>
      <c r="E338" s="0" t="s">
        <v>14</v>
      </c>
      <c r="F338" s="2" t="n">
        <f aca="false">RATE(B338,C338,D338)</f>
        <v>0.0127771736859073</v>
      </c>
      <c r="G338" s="7" t="n">
        <f aca="false">(F338+1)^12-1</f>
        <v>0.16457336761006</v>
      </c>
      <c r="H338" s="0" t="s">
        <v>851</v>
      </c>
      <c r="I338" s="0" t="n">
        <v>5</v>
      </c>
      <c r="J338" s="8" t="n">
        <f aca="false">ABS(CUMPRINC(F338,B338,D338,1,I338,0))</f>
        <v>255693.982251794</v>
      </c>
      <c r="K338" s="9" t="n">
        <f aca="false">ABS(CUMIPMT(F338,B338,D338,1,I338,0))</f>
        <v>887951.017749842</v>
      </c>
      <c r="L338" s="10" t="n">
        <f aca="false">SUM(D338,-J338)</f>
        <v>-255693.982251794</v>
      </c>
    </row>
    <row r="339" customFormat="false" ht="15.75" hidden="false" customHeight="true" outlineLevel="0" collapsed="false">
      <c r="A339" s="6" t="s">
        <v>852</v>
      </c>
      <c r="B339" s="0" t="n">
        <v>60</v>
      </c>
      <c r="C339" s="0" t="n">
        <v>-11978</v>
      </c>
      <c r="D339" s="6" t="s">
        <v>298</v>
      </c>
      <c r="E339" s="0" t="s">
        <v>14</v>
      </c>
      <c r="F339" s="2" t="n">
        <f aca="false">RATE(B339,C339,D339)</f>
        <v>0.0127631372108425</v>
      </c>
      <c r="G339" s="7" t="n">
        <f aca="false">(F339+1)^12-1</f>
        <v>0.164379699038393</v>
      </c>
      <c r="H339" s="0" t="s">
        <v>608</v>
      </c>
      <c r="I339" s="0" t="n">
        <v>44</v>
      </c>
      <c r="J339" s="8" t="n">
        <f aca="false">ABS(CUMPRINC(F339,B339,D339,1,I339,0))</f>
        <v>327642.891852218</v>
      </c>
      <c r="K339" s="9" t="n">
        <f aca="false">ABS(CUMIPMT(F339,B339,D339,1,I339,0))</f>
        <v>199389.108147796</v>
      </c>
      <c r="L339" s="10" t="n">
        <f aca="false">SUM(D339,-J339)</f>
        <v>-327642.891852218</v>
      </c>
    </row>
    <row r="340" customFormat="false" ht="15.75" hidden="false" customHeight="true" outlineLevel="0" collapsed="false">
      <c r="A340" s="6" t="s">
        <v>853</v>
      </c>
      <c r="B340" s="0" t="n">
        <v>36</v>
      </c>
      <c r="C340" s="0" t="n">
        <v>-12186</v>
      </c>
      <c r="D340" s="6" t="s">
        <v>854</v>
      </c>
      <c r="E340" s="0" t="s">
        <v>14</v>
      </c>
      <c r="F340" s="2" t="n">
        <f aca="false">RATE(B340,C340,D340)</f>
        <v>0.0127580170039688</v>
      </c>
      <c r="G340" s="7" t="n">
        <f aca="false">(F340+1)^12-1</f>
        <v>0.164309060221334</v>
      </c>
      <c r="H340" s="0" t="s">
        <v>826</v>
      </c>
      <c r="I340" s="0" t="n">
        <v>2</v>
      </c>
      <c r="J340" s="8" t="n">
        <f aca="false">ABS(CUMPRINC(F340,B340,D340,1,I340,0))</f>
        <v>15539.8888431764</v>
      </c>
      <c r="K340" s="9" t="n">
        <f aca="false">ABS(CUMIPMT(F340,B340,D340,1,I340,0))</f>
        <v>8832.11115682355</v>
      </c>
      <c r="L340" s="10" t="n">
        <f aca="false">SUM(D340,-J340)</f>
        <v>-15539.8888431764</v>
      </c>
    </row>
    <row r="341" customFormat="false" ht="15.75" hidden="false" customHeight="true" outlineLevel="0" collapsed="false">
      <c r="A341" s="6" t="s">
        <v>855</v>
      </c>
      <c r="B341" s="0" t="n">
        <v>33</v>
      </c>
      <c r="C341" s="0" t="n">
        <v>-55964</v>
      </c>
      <c r="D341" s="6" t="s">
        <v>17</v>
      </c>
      <c r="E341" s="0" t="s">
        <v>14</v>
      </c>
      <c r="F341" s="2" t="n">
        <f aca="false">RATE(B341,C341,D341)</f>
        <v>0.0127424622332161</v>
      </c>
      <c r="G341" s="7" t="n">
        <f aca="false">(F341+1)^12-1</f>
        <v>0.164094489351354</v>
      </c>
      <c r="H341" s="0" t="s">
        <v>856</v>
      </c>
      <c r="I341" s="0" t="n">
        <v>7</v>
      </c>
      <c r="J341" s="8" t="n">
        <f aca="false">ABS(CUMPRINC(F341,B341,D341,1,I341,0))</f>
        <v>268025.090902211</v>
      </c>
      <c r="K341" s="9" t="n">
        <f aca="false">ABS(CUMIPMT(F341,B341,D341,1,I341,0))</f>
        <v>123722.909097791</v>
      </c>
      <c r="L341" s="10" t="n">
        <f aca="false">SUM(D341,-J341)</f>
        <v>-268025.090902211</v>
      </c>
    </row>
    <row r="342" customFormat="false" ht="15.75" hidden="false" customHeight="true" outlineLevel="0" collapsed="false">
      <c r="A342" s="6" t="s">
        <v>857</v>
      </c>
      <c r="B342" s="0" t="n">
        <v>52</v>
      </c>
      <c r="C342" s="0" t="n">
        <v>-7933</v>
      </c>
      <c r="D342" s="6" t="s">
        <v>858</v>
      </c>
      <c r="E342" s="0" t="s">
        <v>14</v>
      </c>
      <c r="F342" s="2" t="n">
        <f aca="false">RATE(B342,C342,D342)</f>
        <v>0.0127027112072722</v>
      </c>
      <c r="G342" s="7" t="n">
        <f aca="false">(F342+1)^12-1</f>
        <v>0.163546307000934</v>
      </c>
      <c r="H342" s="0" t="s">
        <v>859</v>
      </c>
      <c r="I342" s="0" t="n">
        <v>43</v>
      </c>
      <c r="J342" s="8" t="n">
        <f aca="false">ABS(CUMPRINC(F342,B342,D342,1,I342,0))</f>
        <v>233496.258127048</v>
      </c>
      <c r="K342" s="9" t="n">
        <f aca="false">ABS(CUMIPMT(F342,B342,D342,1,I342,0))</f>
        <v>107622.741875678</v>
      </c>
      <c r="L342" s="10" t="n">
        <f aca="false">SUM(D342,-J342)</f>
        <v>-233496.258127048</v>
      </c>
    </row>
    <row r="343" customFormat="false" ht="15.75" hidden="false" customHeight="true" outlineLevel="0" collapsed="false">
      <c r="A343" s="6" t="s">
        <v>860</v>
      </c>
      <c r="B343" s="0" t="n">
        <v>36</v>
      </c>
      <c r="C343" s="0" t="n">
        <v>-17387</v>
      </c>
      <c r="D343" s="6" t="s">
        <v>298</v>
      </c>
      <c r="E343" s="0" t="s">
        <v>14</v>
      </c>
      <c r="F343" s="2" t="n">
        <f aca="false">RATE(B343,C343,D343)</f>
        <v>0.0126847596006256</v>
      </c>
      <c r="G343" s="7" t="n">
        <f aca="false">(F343+1)^12-1</f>
        <v>0.163298824823941</v>
      </c>
      <c r="H343" s="0" t="s">
        <v>861</v>
      </c>
      <c r="I343" s="0" t="n">
        <v>2</v>
      </c>
      <c r="J343" s="8" t="n">
        <f aca="false">ABS(CUMPRINC(F343,B343,D343,1,I343,0))</f>
        <v>22229.3387514875</v>
      </c>
      <c r="K343" s="9" t="n">
        <f aca="false">ABS(CUMIPMT(F343,B343,D343,1,I343,0))</f>
        <v>12544.6612485123</v>
      </c>
      <c r="L343" s="10" t="n">
        <f aca="false">SUM(D343,-J343)</f>
        <v>-22229.3387514875</v>
      </c>
    </row>
    <row r="344" customFormat="false" ht="15.75" hidden="false" customHeight="true" outlineLevel="0" collapsed="false">
      <c r="A344" s="6" t="s">
        <v>862</v>
      </c>
      <c r="B344" s="0" t="n">
        <v>36</v>
      </c>
      <c r="C344" s="0" t="n">
        <v>-53200</v>
      </c>
      <c r="D344" s="6" t="s">
        <v>863</v>
      </c>
      <c r="E344" s="0" t="s">
        <v>14</v>
      </c>
      <c r="F344" s="2" t="n">
        <f aca="false">RATE(B344,C344,D344)</f>
        <v>0.0126800743881936</v>
      </c>
      <c r="G344" s="7" t="n">
        <f aca="false">(F344+1)^12-1</f>
        <v>0.163234242079364</v>
      </c>
      <c r="H344" s="0" t="s">
        <v>864</v>
      </c>
      <c r="I344" s="0" t="n">
        <v>6</v>
      </c>
      <c r="J344" s="8" t="n">
        <f aca="false">ABS(CUMPRINC(F344,B344,D344,1,I344,0))</f>
        <v>209335.34451626</v>
      </c>
      <c r="K344" s="9" t="n">
        <f aca="false">ABS(CUMIPMT(F344,B344,D344,1,I344,0))</f>
        <v>109864.655483742</v>
      </c>
      <c r="L344" s="10" t="n">
        <f aca="false">SUM(D344,-J344)</f>
        <v>-209335.34451626</v>
      </c>
    </row>
    <row r="345" customFormat="false" ht="15.75" hidden="false" customHeight="true" outlineLevel="0" collapsed="false">
      <c r="A345" s="6" t="s">
        <v>865</v>
      </c>
      <c r="B345" s="0" t="n">
        <v>60</v>
      </c>
      <c r="C345" s="0" t="n">
        <v>-20665</v>
      </c>
      <c r="D345" s="6" t="s">
        <v>866</v>
      </c>
      <c r="E345" s="0" t="s">
        <v>14</v>
      </c>
      <c r="F345" s="2" t="n">
        <f aca="false">RATE(B345,C345,D345)</f>
        <v>0.0126589568472867</v>
      </c>
      <c r="G345" s="7" t="n">
        <f aca="false">(F345+1)^12-1</f>
        <v>0.162943190678601</v>
      </c>
      <c r="H345" s="0" t="s">
        <v>867</v>
      </c>
      <c r="I345" s="0" t="n">
        <v>25</v>
      </c>
      <c r="J345" s="8" t="n">
        <f aca="false">ABS(CUMPRINC(F345,B345,D345,1,I345,0))</f>
        <v>283613.422340634</v>
      </c>
      <c r="K345" s="9" t="n">
        <f aca="false">ABS(CUMIPMT(F345,B345,D345,1,I345,0))</f>
        <v>233011.577659382</v>
      </c>
      <c r="L345" s="10" t="n">
        <f aca="false">SUM(D345,-J345)</f>
        <v>-283613.422340634</v>
      </c>
    </row>
    <row r="346" customFormat="false" ht="15.75" hidden="false" customHeight="true" outlineLevel="0" collapsed="false">
      <c r="A346" s="6" t="s">
        <v>868</v>
      </c>
      <c r="B346" s="0" t="n">
        <v>60</v>
      </c>
      <c r="C346" s="0" t="n">
        <v>-54864</v>
      </c>
      <c r="D346" s="6" t="s">
        <v>869</v>
      </c>
      <c r="E346" s="0" t="s">
        <v>14</v>
      </c>
      <c r="F346" s="2" t="n">
        <f aca="false">RATE(B346,C346,D346)</f>
        <v>0.0126015013128968</v>
      </c>
      <c r="G346" s="7" t="n">
        <f aca="false">(F346+1)^12-1</f>
        <v>0.162151650641652</v>
      </c>
      <c r="H346" s="0" t="s">
        <v>870</v>
      </c>
      <c r="I346" s="0" t="n">
        <v>36</v>
      </c>
      <c r="J346" s="8" t="n">
        <f aca="false">ABS(CUMPRINC(F346,B346,D346,1,I346,0))</f>
        <v>1169821.35347357</v>
      </c>
      <c r="K346" s="9" t="n">
        <f aca="false">ABS(CUMIPMT(F346,B346,D346,1,I346,0))</f>
        <v>805282.646526494</v>
      </c>
      <c r="L346" s="10" t="n">
        <f aca="false">SUM(D346,-J346)</f>
        <v>-1169821.35347357</v>
      </c>
    </row>
    <row r="347" customFormat="false" ht="15.75" hidden="false" customHeight="true" outlineLevel="0" collapsed="false">
      <c r="A347" s="6" t="s">
        <v>871</v>
      </c>
      <c r="B347" s="0" t="n">
        <v>48</v>
      </c>
      <c r="C347" s="0" t="n">
        <v>-111450</v>
      </c>
      <c r="D347" s="6" t="s">
        <v>241</v>
      </c>
      <c r="E347" s="0" t="s">
        <v>14</v>
      </c>
      <c r="F347" s="2" t="n">
        <f aca="false">RATE(B347,C347,D347)</f>
        <v>0.0125521814974351</v>
      </c>
      <c r="G347" s="7" t="n">
        <f aca="false">(F347+1)^12-1</f>
        <v>0.161472586827421</v>
      </c>
      <c r="H347" s="0" t="s">
        <v>872</v>
      </c>
      <c r="I347" s="0" t="n">
        <v>24</v>
      </c>
      <c r="J347" s="8" t="n">
        <f aca="false">ABS(CUMPRINC(F347,B347,D347,1,I347,0))</f>
        <v>1702838.8158219</v>
      </c>
      <c r="K347" s="9" t="n">
        <f aca="false">ABS(CUMIPMT(F347,B347,D347,1,I347,0))</f>
        <v>971961.184178127</v>
      </c>
      <c r="L347" s="10" t="n">
        <f aca="false">SUM(D347,-J347)</f>
        <v>-1702838.8158219</v>
      </c>
    </row>
    <row r="348" customFormat="false" ht="15.75" hidden="false" customHeight="true" outlineLevel="0" collapsed="false">
      <c r="A348" s="6" t="s">
        <v>873</v>
      </c>
      <c r="B348" s="0" t="n">
        <v>54</v>
      </c>
      <c r="C348" s="0" t="n">
        <v>-25596</v>
      </c>
      <c r="D348" s="6" t="s">
        <v>37</v>
      </c>
      <c r="E348" s="0" t="s">
        <v>14</v>
      </c>
      <c r="F348" s="2" t="n">
        <f aca="false">RATE(B348,C348,D348)</f>
        <v>0.0125297156856532</v>
      </c>
      <c r="G348" s="7" t="n">
        <f aca="false">(F348+1)^12-1</f>
        <v>0.161163385096767</v>
      </c>
      <c r="H348" s="0" t="s">
        <v>874</v>
      </c>
      <c r="I348" s="0" t="n">
        <v>5</v>
      </c>
      <c r="J348" s="8" t="n">
        <f aca="false">ABS(CUMPRINC(F348,B348,D348,1,I348,0))</f>
        <v>66989.2319346793</v>
      </c>
      <c r="K348" s="9" t="n">
        <f aca="false">ABS(CUMIPMT(F348,B348,D348,1,I348,0))</f>
        <v>60990.7680653211</v>
      </c>
      <c r="L348" s="10" t="n">
        <f aca="false">SUM(D348,-J348)</f>
        <v>-66989.2319346793</v>
      </c>
    </row>
    <row r="349" customFormat="false" ht="15.75" hidden="false" customHeight="true" outlineLevel="0" collapsed="false">
      <c r="A349" s="6" t="s">
        <v>875</v>
      </c>
      <c r="B349" s="0" t="n">
        <v>48</v>
      </c>
      <c r="C349" s="0" t="n">
        <v>-41772</v>
      </c>
      <c r="D349" s="6" t="s">
        <v>17</v>
      </c>
      <c r="E349" s="0" t="s">
        <v>14</v>
      </c>
      <c r="F349" s="2" t="n">
        <f aca="false">RATE(B349,C349,D349,,0)</f>
        <v>0.0125283560832127</v>
      </c>
      <c r="G349" s="7" t="n">
        <f aca="false">(F349+1)^12-1</f>
        <v>0.161144675021733</v>
      </c>
      <c r="H349" s="0" t="s">
        <v>106</v>
      </c>
      <c r="I349" s="0" t="n">
        <v>9</v>
      </c>
      <c r="J349" s="8" t="n">
        <f aca="false">ABS(CUMPRINC(F349,B349,D349,1,I349,0))</f>
        <v>217488.151420748</v>
      </c>
      <c r="K349" s="9" t="n">
        <f aca="false">ABS(CUMIPMT(F349,B349,D349,1,I349,0))</f>
        <v>158459.848579253</v>
      </c>
      <c r="L349" s="10" t="n">
        <f aca="false">SUM(D349,-J349)</f>
        <v>-217488.151420748</v>
      </c>
    </row>
    <row r="350" customFormat="false" ht="15.75" hidden="false" customHeight="true" outlineLevel="0" collapsed="false">
      <c r="A350" s="6" t="s">
        <v>876</v>
      </c>
      <c r="B350" s="0" t="n">
        <v>48</v>
      </c>
      <c r="C350" s="0" t="n">
        <v>-23670</v>
      </c>
      <c r="D350" s="6" t="s">
        <v>579</v>
      </c>
      <c r="E350" s="0" t="s">
        <v>14</v>
      </c>
      <c r="F350" s="2" t="n">
        <f aca="false">RATE(B350,C350,D350)</f>
        <v>0.0125268093618349</v>
      </c>
      <c r="G350" s="7" t="n">
        <f aca="false">(F350+1)^12-1</f>
        <v>0.161123390258397</v>
      </c>
      <c r="H350" s="0" t="s">
        <v>877</v>
      </c>
      <c r="I350" s="0" t="n">
        <v>10</v>
      </c>
      <c r="J350" s="8" t="n">
        <f aca="false">ABS(CUMPRINC(F350,B350,D350,1,I350,0))</f>
        <v>137813.497160477</v>
      </c>
      <c r="K350" s="9" t="n">
        <f aca="false">ABS(CUMIPMT(F350,B350,D350,1,I350,0))</f>
        <v>98886.5028395241</v>
      </c>
      <c r="L350" s="10" t="n">
        <f aca="false">SUM(D350,-J350)</f>
        <v>-137813.497160477</v>
      </c>
    </row>
    <row r="351" customFormat="false" ht="15.75" hidden="false" customHeight="true" outlineLevel="0" collapsed="false">
      <c r="A351" s="6" t="s">
        <v>878</v>
      </c>
      <c r="B351" s="0" t="n">
        <v>48</v>
      </c>
      <c r="C351" s="0" t="n">
        <v>-23670</v>
      </c>
      <c r="D351" s="6" t="s">
        <v>579</v>
      </c>
      <c r="E351" s="0" t="s">
        <v>14</v>
      </c>
      <c r="F351" s="2" t="n">
        <f aca="false">RATE(B351,C351,D351)</f>
        <v>0.0125268093618349</v>
      </c>
      <c r="G351" s="7" t="n">
        <f aca="false">(F351+1)^12-1</f>
        <v>0.161123390258397</v>
      </c>
      <c r="H351" s="0" t="s">
        <v>879</v>
      </c>
      <c r="I351" s="0" t="n">
        <v>20</v>
      </c>
      <c r="J351" s="8" t="n">
        <f aca="false">ABS(CUMPRINC(F351,B351,D351,1,I351,0))</f>
        <v>293897.02230336</v>
      </c>
      <c r="K351" s="9" t="n">
        <f aca="false">ABS(CUMIPMT(F351,B351,D351,1,I351,0))</f>
        <v>179502.977696642</v>
      </c>
      <c r="L351" s="10" t="n">
        <f aca="false">SUM(D351,-J351)</f>
        <v>-293897.02230336</v>
      </c>
    </row>
    <row r="352" customFormat="false" ht="15.75" hidden="false" customHeight="true" outlineLevel="0" collapsed="false">
      <c r="A352" s="6" t="s">
        <v>880</v>
      </c>
      <c r="B352" s="0" t="n">
        <v>36</v>
      </c>
      <c r="C352" s="0" t="n">
        <v>-41584</v>
      </c>
      <c r="D352" s="6" t="s">
        <v>359</v>
      </c>
      <c r="E352" s="0" t="s">
        <v>14</v>
      </c>
      <c r="F352" s="2" t="n">
        <f aca="false">RATE(B352,C352,D352)</f>
        <v>0.0124795856828014</v>
      </c>
      <c r="G352" s="7" t="n">
        <f aca="false">(F352+1)^12-1</f>
        <v>0.160473707253318</v>
      </c>
      <c r="H352" s="0" t="s">
        <v>881</v>
      </c>
      <c r="I352" s="0" t="n">
        <v>6</v>
      </c>
      <c r="J352" s="8" t="n">
        <f aca="false">ABS(CUMPRINC(F352,B352,D352,1,I352,0))</f>
        <v>164715.588182092</v>
      </c>
      <c r="K352" s="9" t="n">
        <f aca="false">ABS(CUMIPMT(F352,B352,D352,1,I352,0))</f>
        <v>84788.4118179087</v>
      </c>
      <c r="L352" s="10" t="n">
        <f aca="false">SUM(D352,-J352)</f>
        <v>-164715.588182092</v>
      </c>
    </row>
    <row r="353" customFormat="false" ht="15.75" hidden="false" customHeight="true" outlineLevel="0" collapsed="false">
      <c r="A353" s="6" t="s">
        <v>882</v>
      </c>
      <c r="B353" s="0" t="n">
        <v>120</v>
      </c>
      <c r="C353" s="0" t="n">
        <v>-239984</v>
      </c>
      <c r="D353" s="6" t="s">
        <v>883</v>
      </c>
      <c r="E353" s="0" t="s">
        <v>14</v>
      </c>
      <c r="F353" s="2" t="n">
        <f aca="false">RATE(B353,C353,D353)</f>
        <v>0.0124495051297617</v>
      </c>
      <c r="G353" s="7" t="n">
        <f aca="false">(F353+1)^12-1</f>
        <v>0.16006004572876</v>
      </c>
      <c r="H353" s="0" t="s">
        <v>884</v>
      </c>
      <c r="I353" s="0" t="n">
        <v>58</v>
      </c>
      <c r="J353" s="8" t="n">
        <f aca="false">ABS(CUMPRINC(F353,B353,D353,1,I353,0))</f>
        <v>4583771.33996181</v>
      </c>
      <c r="K353" s="9" t="n">
        <f aca="false">ABS(CUMIPMT(F353,B353,D353,1,I353,0))</f>
        <v>9335300.660075</v>
      </c>
      <c r="L353" s="10" t="n">
        <f aca="false">SUM(D353,-J353)</f>
        <v>-4583771.33996181</v>
      </c>
    </row>
    <row r="354" customFormat="false" ht="15.75" hidden="false" customHeight="true" outlineLevel="0" collapsed="false">
      <c r="A354" s="6" t="s">
        <v>885</v>
      </c>
      <c r="B354" s="0" t="n">
        <v>36</v>
      </c>
      <c r="C354" s="0" t="n">
        <v>-17317</v>
      </c>
      <c r="D354" s="6" t="s">
        <v>298</v>
      </c>
      <c r="E354" s="0" t="s">
        <v>14</v>
      </c>
      <c r="F354" s="2" t="n">
        <f aca="false">RATE(B354,C354,D354)</f>
        <v>0.0124466740927413</v>
      </c>
      <c r="G354" s="7" t="n">
        <f aca="false">(F354+1)^12-1</f>
        <v>0.160021120855042</v>
      </c>
      <c r="H354" s="0" t="s">
        <v>886</v>
      </c>
      <c r="I354" s="0" t="n">
        <v>5</v>
      </c>
      <c r="J354" s="8" t="n">
        <f aca="false">ABS(CUMPRINC(F354,B354,D354,1,I354,0))</f>
        <v>56866.4003320453</v>
      </c>
      <c r="K354" s="9" t="n">
        <f aca="false">ABS(CUMIPMT(F354,B354,D354,1,I354,0))</f>
        <v>29718.5996679547</v>
      </c>
      <c r="L354" s="10" t="n">
        <f aca="false">SUM(D354,-J354)</f>
        <v>-56866.4003320453</v>
      </c>
    </row>
    <row r="355" customFormat="false" ht="15.75" hidden="false" customHeight="true" outlineLevel="0" collapsed="false">
      <c r="A355" s="6" t="s">
        <v>887</v>
      </c>
      <c r="B355" s="0" t="n">
        <v>72</v>
      </c>
      <c r="C355" s="0" t="n">
        <v>-105501</v>
      </c>
      <c r="D355" s="6" t="s">
        <v>43</v>
      </c>
      <c r="E355" s="0" t="s">
        <v>14</v>
      </c>
      <c r="F355" s="2" t="n">
        <f aca="false">RATE(B355,C355,D355)</f>
        <v>0.0124311944390816</v>
      </c>
      <c r="G355" s="7" t="n">
        <f aca="false">(F355+1)^12-1</f>
        <v>0.159808307095443</v>
      </c>
      <c r="H355" s="0" t="s">
        <v>252</v>
      </c>
      <c r="I355" s="0" t="n">
        <v>10</v>
      </c>
      <c r="J355" s="8" t="n">
        <f aca="false">ABS(CUMPRINC(F355,B355,D355,1,I355,0))</f>
        <v>458519.195733268</v>
      </c>
      <c r="K355" s="9" t="n">
        <f aca="false">ABS(CUMIPMT(F355,B355,D355,1,I355,0))</f>
        <v>596490.804266871</v>
      </c>
      <c r="L355" s="10" t="n">
        <f aca="false">SUM(D355,-J355)</f>
        <v>-458519.195733268</v>
      </c>
    </row>
    <row r="356" customFormat="false" ht="15.75" hidden="false" customHeight="true" outlineLevel="0" collapsed="false">
      <c r="A356" s="6" t="s">
        <v>888</v>
      </c>
      <c r="B356" s="0" t="n">
        <v>60</v>
      </c>
      <c r="C356" s="0" t="n">
        <v>-94976</v>
      </c>
      <c r="D356" s="6" t="s">
        <v>241</v>
      </c>
      <c r="E356" s="0" t="s">
        <v>14</v>
      </c>
      <c r="F356" s="2" t="n">
        <f aca="false">RATE(B356,C356,D356)</f>
        <v>0.012427043679154</v>
      </c>
      <c r="G356" s="7" t="n">
        <f aca="false">(F356+1)^12-1</f>
        <v>0.159751248672267</v>
      </c>
      <c r="H356" s="0" t="s">
        <v>889</v>
      </c>
      <c r="I356" s="0" t="n">
        <v>37</v>
      </c>
      <c r="J356" s="8" t="n">
        <f aca="false">ABS(CUMPRINC(F356,B356,D356,1,I356,0))</f>
        <v>2110124.20152932</v>
      </c>
      <c r="K356" s="9" t="n">
        <f aca="false">ABS(CUMIPMT(F356,B356,D356,1,I356,0))</f>
        <v>1403987.79847083</v>
      </c>
      <c r="L356" s="10" t="n">
        <f aca="false">SUM(D356,-J356)</f>
        <v>-2110124.20152932</v>
      </c>
    </row>
    <row r="357" customFormat="false" ht="15.75" hidden="false" customHeight="true" outlineLevel="0" collapsed="false">
      <c r="A357" s="6" t="s">
        <v>890</v>
      </c>
      <c r="B357" s="0" t="n">
        <v>60</v>
      </c>
      <c r="C357" s="0" t="n">
        <v>-118708</v>
      </c>
      <c r="D357" s="6" t="s">
        <v>43</v>
      </c>
      <c r="E357" s="0" t="s">
        <v>14</v>
      </c>
      <c r="F357" s="2" t="n">
        <f aca="false">RATE(B357,C357,D357)</f>
        <v>0.0124232293078367</v>
      </c>
      <c r="G357" s="7" t="n">
        <f aca="false">(F357+1)^12-1</f>
        <v>0.15969881668408</v>
      </c>
      <c r="H357" s="0" t="s">
        <v>891</v>
      </c>
      <c r="I357" s="0" t="n">
        <v>25</v>
      </c>
      <c r="J357" s="8" t="n">
        <f aca="false">ABS(CUMPRINC(F357,B357,D357,1,I357,0))</f>
        <v>1647248.35924968</v>
      </c>
      <c r="K357" s="9" t="n">
        <f aca="false">ABS(CUMIPMT(F357,B357,D357,1,I357,0))</f>
        <v>1320451.64075043</v>
      </c>
      <c r="L357" s="10" t="n">
        <f aca="false">SUM(D357,-J357)</f>
        <v>-1647248.35924968</v>
      </c>
    </row>
    <row r="358" customFormat="false" ht="15.75" hidden="false" customHeight="true" outlineLevel="0" collapsed="false">
      <c r="A358" s="6" t="s">
        <v>892</v>
      </c>
      <c r="B358" s="0" t="n">
        <v>48</v>
      </c>
      <c r="C358" s="0" t="n">
        <v>-402758</v>
      </c>
      <c r="D358" s="6" t="s">
        <v>893</v>
      </c>
      <c r="E358" s="0" t="s">
        <v>14</v>
      </c>
      <c r="F358" s="2" t="n">
        <f aca="false">RATE(B358,C358,D358)</f>
        <v>0.0124106267702406</v>
      </c>
      <c r="G358" s="7" t="n">
        <f aca="false">(F358+1)^12-1</f>
        <v>0.159525598840558</v>
      </c>
      <c r="H358" s="0" t="s">
        <v>894</v>
      </c>
      <c r="I358" s="0" t="n">
        <v>12</v>
      </c>
      <c r="J358" s="8" t="n">
        <f aca="false">ABS(CUMPRINC(F358,B358,D358,1,I358,0))</f>
        <v>2863910.75301449</v>
      </c>
      <c r="K358" s="9" t="n">
        <f aca="false">ABS(CUMIPMT(F358,B358,D358,1,I358,0))</f>
        <v>1969185.24698557</v>
      </c>
      <c r="L358" s="10" t="n">
        <f aca="false">SUM(D358,-J358)</f>
        <v>-2863910.75301449</v>
      </c>
    </row>
    <row r="359" customFormat="false" ht="15.75" hidden="false" customHeight="true" outlineLevel="0" collapsed="false">
      <c r="A359" s="6" t="s">
        <v>895</v>
      </c>
      <c r="B359" s="0" t="n">
        <v>45</v>
      </c>
      <c r="C359" s="0" t="n">
        <v>-59123</v>
      </c>
      <c r="D359" s="6" t="s">
        <v>896</v>
      </c>
      <c r="E359" s="0" t="s">
        <v>14</v>
      </c>
      <c r="F359" s="2" t="n">
        <f aca="false">RATE(B359,C359,D359)</f>
        <v>0.0123913244345955</v>
      </c>
      <c r="G359" s="7" t="n">
        <f aca="false">(F359+1)^12-1</f>
        <v>0.159260340398262</v>
      </c>
      <c r="H359" s="0" t="s">
        <v>872</v>
      </c>
      <c r="I359" s="0" t="n">
        <v>7</v>
      </c>
      <c r="J359" s="8" t="n">
        <f aca="false">ABS(CUMPRINC(F359,B359,D359,1,I359,0))</f>
        <v>246804.34624972</v>
      </c>
      <c r="K359" s="9" t="n">
        <f aca="false">ABS(CUMIPMT(F359,B359,D359,1,I359,0))</f>
        <v>167056.653750279</v>
      </c>
      <c r="L359" s="10" t="n">
        <f aca="false">SUM(D359,-J359)</f>
        <v>-246804.34624972</v>
      </c>
    </row>
    <row r="360" customFormat="false" ht="15.75" hidden="false" customHeight="true" outlineLevel="0" collapsed="false">
      <c r="A360" s="6" t="s">
        <v>897</v>
      </c>
      <c r="B360" s="0" t="n">
        <v>57</v>
      </c>
      <c r="C360" s="0" t="n">
        <v>-54000</v>
      </c>
      <c r="D360" s="6" t="s">
        <v>898</v>
      </c>
      <c r="E360" s="0" t="s">
        <v>14</v>
      </c>
      <c r="F360" s="2" t="n">
        <f aca="false">RATE(B360,C360,D360)</f>
        <v>0.0123568123437614</v>
      </c>
      <c r="G360" s="7" t="n">
        <f aca="false">(F360+1)^12-1</f>
        <v>0.158786203608663</v>
      </c>
      <c r="H360" s="0" t="s">
        <v>899</v>
      </c>
      <c r="I360" s="0" t="n">
        <v>16</v>
      </c>
      <c r="J360" s="8" t="n">
        <f aca="false">ABS(CUMPRINC(F360,B360,D360,1,I360,0))</f>
        <v>471189.71717996</v>
      </c>
      <c r="K360" s="9" t="n">
        <f aca="false">ABS(CUMIPMT(F360,B360,D360,1,I360,0))</f>
        <v>392810.282820044</v>
      </c>
      <c r="L360" s="10" t="n">
        <f aca="false">SUM(D360,-J360)</f>
        <v>-471189.71717996</v>
      </c>
    </row>
    <row r="361" customFormat="false" ht="15.75" hidden="false" customHeight="true" outlineLevel="0" collapsed="false">
      <c r="A361" s="6" t="s">
        <v>900</v>
      </c>
      <c r="B361" s="0" t="n">
        <v>80</v>
      </c>
      <c r="C361" s="0" t="n">
        <v>-57242</v>
      </c>
      <c r="D361" s="6" t="s">
        <v>901</v>
      </c>
      <c r="E361" s="0" t="s">
        <v>14</v>
      </c>
      <c r="F361" s="2" t="n">
        <f aca="false">RATE(B361,C361,D361)</f>
        <v>0.0123377734585081</v>
      </c>
      <c r="G361" s="7" t="n">
        <f aca="false">(F361+1)^12-1</f>
        <v>0.158524718146952</v>
      </c>
      <c r="H361" s="0" t="s">
        <v>902</v>
      </c>
      <c r="I361" s="0" t="n">
        <v>7</v>
      </c>
      <c r="J361" s="8" t="n">
        <f aca="false">ABS(CUMPRINC(F361,B361,D361,1,I361,0))</f>
        <v>155913.74364857</v>
      </c>
      <c r="K361" s="9" t="n">
        <f aca="false">ABS(CUMIPMT(F361,B361,D361,1,I361,0))</f>
        <v>244780.256351432</v>
      </c>
      <c r="L361" s="10" t="n">
        <f aca="false">SUM(D361,-J361)</f>
        <v>-155913.74364857</v>
      </c>
    </row>
    <row r="362" customFormat="false" ht="15.75" hidden="false" customHeight="true" outlineLevel="0" collapsed="false">
      <c r="A362" s="6" t="s">
        <v>903</v>
      </c>
      <c r="B362" s="0" t="n">
        <v>66</v>
      </c>
      <c r="C362" s="0" t="n">
        <v>-227986</v>
      </c>
      <c r="D362" s="6" t="s">
        <v>904</v>
      </c>
      <c r="E362" s="0" t="s">
        <v>14</v>
      </c>
      <c r="F362" s="2" t="n">
        <f aca="false">RATE(B362,C362,D362)</f>
        <v>0.0123316504672646</v>
      </c>
      <c r="G362" s="7" t="n">
        <f aca="false">(F362+1)^12-1</f>
        <v>0.158440634740188</v>
      </c>
      <c r="H362" s="0" t="s">
        <v>760</v>
      </c>
      <c r="I362" s="0" t="n">
        <v>12</v>
      </c>
      <c r="J362" s="8" t="n">
        <f aca="false">ABS(CUMPRINC(F362,B362,D362,1,I362,0))</f>
        <v>1304510.98372027</v>
      </c>
      <c r="K362" s="9" t="n">
        <f aca="false">ABS(CUMIPMT(F362,B362,D362,1,I362,0))</f>
        <v>1431321.01627972</v>
      </c>
      <c r="L362" s="10" t="n">
        <f aca="false">SUM(D362,-J362)</f>
        <v>-1304510.98372027</v>
      </c>
    </row>
    <row r="363" customFormat="false" ht="15.75" hidden="false" customHeight="true" outlineLevel="0" collapsed="false">
      <c r="A363" s="6" t="s">
        <v>905</v>
      </c>
      <c r="B363" s="0" t="n">
        <v>60</v>
      </c>
      <c r="C363" s="0" t="n">
        <v>-15520</v>
      </c>
      <c r="D363" s="6" t="s">
        <v>906</v>
      </c>
      <c r="E363" s="0" t="s">
        <v>14</v>
      </c>
      <c r="F363" s="2" t="n">
        <f aca="false">RATE(B363,C363,D363)</f>
        <v>0.012298951540148</v>
      </c>
      <c r="G363" s="7" t="n">
        <f aca="false">(F363+1)^12-1</f>
        <v>0.15799169446899</v>
      </c>
      <c r="H363" s="0" t="s">
        <v>907</v>
      </c>
      <c r="I363" s="0" t="n">
        <v>5</v>
      </c>
      <c r="J363" s="8" t="n">
        <f aca="false">ABS(CUMPRINC(F363,B363,D363,1,I363,0))</f>
        <v>38195.9191213711</v>
      </c>
      <c r="K363" s="9" t="n">
        <f aca="false">ABS(CUMIPMT(F363,B363,D363,1,I363,0))</f>
        <v>39404.0808786327</v>
      </c>
      <c r="L363" s="10" t="n">
        <f aca="false">SUM(D363,-J363)</f>
        <v>-38195.9191213711</v>
      </c>
    </row>
    <row r="364" customFormat="false" ht="15.75" hidden="false" customHeight="true" outlineLevel="0" collapsed="false">
      <c r="A364" s="6" t="s">
        <v>908</v>
      </c>
      <c r="B364" s="0" t="n">
        <v>36</v>
      </c>
      <c r="C364" s="0" t="n">
        <v>-17479</v>
      </c>
      <c r="D364" s="6" t="s">
        <v>909</v>
      </c>
      <c r="E364" s="0" t="s">
        <v>14</v>
      </c>
      <c r="F364" s="2" t="n">
        <f aca="false">RATE(B364,C364,D364)</f>
        <v>0.0122988379992523</v>
      </c>
      <c r="G364" s="7" t="n">
        <f aca="false">(F364+1)^12-1</f>
        <v>0.157990135885932</v>
      </c>
      <c r="H364" s="0" t="s">
        <v>910</v>
      </c>
      <c r="I364" s="0" t="n">
        <v>3</v>
      </c>
      <c r="J364" s="8" t="n">
        <f aca="false">ABS(CUMPRINC(F364,B364,D364,1,I364,0))</f>
        <v>34186.4201907641</v>
      </c>
      <c r="K364" s="9" t="n">
        <f aca="false">ABS(CUMIPMT(F364,B364,D364,1,I364,0))</f>
        <v>18250.5798092357</v>
      </c>
      <c r="L364" s="10" t="n">
        <f aca="false">SUM(D364,-J364)</f>
        <v>-34186.4201907641</v>
      </c>
    </row>
    <row r="365" customFormat="false" ht="15.75" hidden="false" customHeight="true" outlineLevel="0" collapsed="false">
      <c r="A365" s="6" t="s">
        <v>911</v>
      </c>
      <c r="B365" s="0" t="n">
        <v>84</v>
      </c>
      <c r="C365" s="0" t="n">
        <v>-36365</v>
      </c>
      <c r="D365" s="6" t="s">
        <v>306</v>
      </c>
      <c r="E365" s="0" t="s">
        <v>14</v>
      </c>
      <c r="F365" s="2" t="n">
        <f aca="false">RATE(B365,C365,D365)</f>
        <v>0.0122658852029333</v>
      </c>
      <c r="G365" s="7" t="n">
        <f aca="false">(F365+1)^12-1</f>
        <v>0.157537872023123</v>
      </c>
      <c r="H365" s="0" t="s">
        <v>912</v>
      </c>
      <c r="I365" s="0" t="n">
        <v>8</v>
      </c>
      <c r="J365" s="8" t="n">
        <f aca="false">ABS(CUMPRINC(F365,B365,D365,1,I365,0))</f>
        <v>109075.608068872</v>
      </c>
      <c r="K365" s="9" t="n">
        <f aca="false">ABS(CUMIPMT(F365,B365,D365,1,I365,0))</f>
        <v>181844.391931245</v>
      </c>
      <c r="L365" s="10" t="n">
        <f aca="false">SUM(D365,-J365)</f>
        <v>-109075.608068872</v>
      </c>
    </row>
    <row r="366" customFormat="false" ht="15.75" hidden="false" customHeight="true" outlineLevel="0" collapsed="false">
      <c r="A366" s="6" t="s">
        <v>913</v>
      </c>
      <c r="B366" s="0" t="n">
        <v>48</v>
      </c>
      <c r="C366" s="0" t="n">
        <v>-12680</v>
      </c>
      <c r="D366" s="6" t="s">
        <v>914</v>
      </c>
      <c r="E366" s="0" t="s">
        <v>14</v>
      </c>
      <c r="F366" s="2" t="n">
        <f aca="false">RATE(B366,C366,D366)</f>
        <v>0.0122433724354309</v>
      </c>
      <c r="G366" s="7" t="n">
        <f aca="false">(F366+1)^12-1</f>
        <v>0.157228986454316</v>
      </c>
      <c r="H366" s="0" t="s">
        <v>915</v>
      </c>
      <c r="I366" s="0" t="n">
        <v>26</v>
      </c>
      <c r="J366" s="8" t="n">
        <f aca="false">ABS(CUMPRINC(F366,B366,D366,1,I366,0))</f>
        <v>214923.76789338</v>
      </c>
      <c r="K366" s="9" t="n">
        <f aca="false">ABS(CUMIPMT(F366,B366,D366,1,I366,0))</f>
        <v>114756.232106624</v>
      </c>
      <c r="L366" s="10" t="n">
        <f aca="false">SUM(D366,-J366)</f>
        <v>-214923.76789338</v>
      </c>
    </row>
    <row r="367" customFormat="false" ht="15.75" hidden="false" customHeight="true" outlineLevel="0" collapsed="false">
      <c r="A367" s="6" t="s">
        <v>916</v>
      </c>
      <c r="B367" s="0" t="n">
        <v>57</v>
      </c>
      <c r="C367" s="0" t="n">
        <v>-487734</v>
      </c>
      <c r="D367" s="6" t="s">
        <v>610</v>
      </c>
      <c r="E367" s="0" t="s">
        <v>14</v>
      </c>
      <c r="F367" s="2" t="n">
        <f aca="false">RATE(B367,C367,D367)</f>
        <v>0.0121016010348116</v>
      </c>
      <c r="G367" s="7" t="n">
        <f aca="false">(F367+1)^12-1</f>
        <v>0.155285552783693</v>
      </c>
      <c r="H367" s="0" t="s">
        <v>917</v>
      </c>
      <c r="I367" s="0" t="n">
        <v>7</v>
      </c>
      <c r="J367" s="8" t="n">
        <f aca="false">ABS(CUMPRINC(F367,B367,D367,1,I367,0))</f>
        <v>1783629.73696281</v>
      </c>
      <c r="K367" s="9" t="n">
        <f aca="false">ABS(CUMIPMT(F367,B367,D367,1,I367,0))</f>
        <v>1630508.26303718</v>
      </c>
      <c r="L367" s="10" t="n">
        <f aca="false">SUM(D367,-J367)</f>
        <v>-1783629.73696281</v>
      </c>
    </row>
    <row r="368" customFormat="false" ht="15.75" hidden="false" customHeight="true" outlineLevel="0" collapsed="false">
      <c r="A368" s="6" t="s">
        <v>918</v>
      </c>
      <c r="B368" s="0" t="n">
        <v>66</v>
      </c>
      <c r="C368" s="0" t="n">
        <v>-154597</v>
      </c>
      <c r="D368" s="6" t="s">
        <v>407</v>
      </c>
      <c r="E368" s="0" t="s">
        <v>14</v>
      </c>
      <c r="F368" s="2" t="n">
        <f aca="false">RATE(B368,C368,D368)</f>
        <v>0.0121002316375032</v>
      </c>
      <c r="G368" s="7" t="n">
        <f aca="false">(F368+1)^12-1</f>
        <v>0.155266795380461</v>
      </c>
      <c r="H368" s="0" t="s">
        <v>919</v>
      </c>
      <c r="I368" s="0" t="n">
        <v>28</v>
      </c>
      <c r="J368" s="8" t="n">
        <f aca="false">ABS(CUMPRINC(F368,B368,D368,1,I368,0))</f>
        <v>2312979.84614148</v>
      </c>
      <c r="K368" s="9" t="n">
        <f aca="false">ABS(CUMIPMT(F368,B368,D368,1,I368,0))</f>
        <v>2015736.1538585</v>
      </c>
      <c r="L368" s="10" t="n">
        <f aca="false">SUM(D368,-J368)</f>
        <v>-2312979.84614148</v>
      </c>
    </row>
    <row r="369" customFormat="false" ht="15.75" hidden="false" customHeight="true" outlineLevel="0" collapsed="false">
      <c r="A369" s="6" t="s">
        <v>920</v>
      </c>
      <c r="B369" s="0" t="n">
        <v>36</v>
      </c>
      <c r="C369" s="0" t="n">
        <v>-104334</v>
      </c>
      <c r="D369" s="6" t="s">
        <v>921</v>
      </c>
      <c r="E369" s="0" t="s">
        <v>14</v>
      </c>
      <c r="F369" s="2" t="n">
        <f aca="false">RATE(B369,C369,D369)</f>
        <v>0.0121001542811273</v>
      </c>
      <c r="G369" s="7" t="n">
        <f aca="false">(F369+1)^12-1</f>
        <v>0.155265735795112</v>
      </c>
      <c r="H369" s="0" t="s">
        <v>922</v>
      </c>
      <c r="I369" s="0" t="n">
        <v>5</v>
      </c>
      <c r="J369" s="8" t="n">
        <f aca="false">ABS(CUMPRINC(F369,B369,D369,1,I369,0))</f>
        <v>346625.085635773</v>
      </c>
      <c r="K369" s="9" t="n">
        <f aca="false">ABS(CUMIPMT(F369,B369,D369,1,I369,0))</f>
        <v>175044.914364225</v>
      </c>
      <c r="L369" s="10" t="n">
        <f aca="false">SUM(D369,-J369)</f>
        <v>-346625.085635773</v>
      </c>
    </row>
    <row r="370" customFormat="false" ht="15.75" hidden="false" customHeight="true" outlineLevel="0" collapsed="false">
      <c r="A370" s="6" t="s">
        <v>923</v>
      </c>
      <c r="B370" s="0" t="n">
        <v>60</v>
      </c>
      <c r="C370" s="0" t="n">
        <v>-23504</v>
      </c>
      <c r="D370" s="6" t="s">
        <v>37</v>
      </c>
      <c r="E370" s="0" t="s">
        <v>14</v>
      </c>
      <c r="F370" s="2" t="n">
        <f aca="false">RATE(B370,C370,D370)</f>
        <v>0.0120445355535155</v>
      </c>
      <c r="G370" s="7" t="n">
        <f aca="false">(F370+1)^12-1</f>
        <v>0.154504131407173</v>
      </c>
      <c r="H370" s="0" t="s">
        <v>924</v>
      </c>
      <c r="I370" s="0" t="n">
        <v>2</v>
      </c>
      <c r="J370" s="8" t="n">
        <f aca="false">ABS(CUMPRINC(F370,B370,D370,1,I370,0))</f>
        <v>23056.9528199218</v>
      </c>
      <c r="K370" s="9" t="n">
        <f aca="false">ABS(CUMIPMT(F370,B370,D370,1,I370,0))</f>
        <v>23951.047180081</v>
      </c>
      <c r="L370" s="10" t="n">
        <f aca="false">SUM(D370,-J370)</f>
        <v>-23056.9528199218</v>
      </c>
    </row>
    <row r="371" customFormat="false" ht="15.75" hidden="false" customHeight="true" outlineLevel="0" collapsed="false">
      <c r="A371" s="6" t="s">
        <v>925</v>
      </c>
      <c r="B371" s="0" t="n">
        <v>84</v>
      </c>
      <c r="C371" s="0" t="n">
        <v>-22764</v>
      </c>
      <c r="D371" s="6" t="s">
        <v>359</v>
      </c>
      <c r="E371" s="0" t="s">
        <v>14</v>
      </c>
      <c r="F371" s="2" t="n">
        <f aca="false">RATE(B371,C371,D371)</f>
        <v>0.0120124823167399</v>
      </c>
      <c r="G371" s="7" t="n">
        <f aca="false">(F371+1)^12-1</f>
        <v>0.154065425629106</v>
      </c>
      <c r="H371" s="0" t="s">
        <v>926</v>
      </c>
      <c r="I371" s="0" t="n">
        <v>6</v>
      </c>
      <c r="J371" s="8" t="n">
        <f aca="false">ABS(CUMPRINC(F371,B371,D371,1,I371,0))</f>
        <v>51622.8277242561</v>
      </c>
      <c r="K371" s="9" t="n">
        <f aca="false">ABS(CUMIPMT(F371,B371,D371,1,I371,0))</f>
        <v>84961.1722758238</v>
      </c>
      <c r="L371" s="10" t="n">
        <f aca="false">SUM(D371,-J371)</f>
        <v>-51622.8277242561</v>
      </c>
    </row>
    <row r="372" customFormat="false" ht="15.75" hidden="false" customHeight="true" outlineLevel="0" collapsed="false">
      <c r="A372" s="6" t="s">
        <v>927</v>
      </c>
      <c r="B372" s="0" t="n">
        <v>84</v>
      </c>
      <c r="C372" s="0" t="n">
        <v>-47581</v>
      </c>
      <c r="D372" s="6" t="s">
        <v>928</v>
      </c>
      <c r="E372" s="0" t="s">
        <v>14</v>
      </c>
      <c r="F372" s="2" t="n">
        <f aca="false">RATE(B372,C372,D372)</f>
        <v>0.0120002611517653</v>
      </c>
      <c r="G372" s="7" t="n">
        <f aca="false">(F372+1)^12-1</f>
        <v>0.153898197408426</v>
      </c>
      <c r="H372" s="0" t="s">
        <v>929</v>
      </c>
      <c r="I372" s="0" t="n">
        <v>84</v>
      </c>
      <c r="J372" s="8" t="n">
        <f aca="false">ABS(CUMPRINC(F372,B372,D372,1,I372,0))</f>
        <v>2509302</v>
      </c>
      <c r="K372" s="9" t="n">
        <f aca="false">ABS(CUMIPMT(F372,B372,D372,1,I372,0))</f>
        <v>1487502.0000024</v>
      </c>
      <c r="L372" s="10" t="n">
        <f aca="false">SUM(D372,-J372)</f>
        <v>-2509302</v>
      </c>
    </row>
    <row r="373" customFormat="false" ht="15.75" hidden="false" customHeight="true" outlineLevel="0" collapsed="false">
      <c r="A373" s="6" t="s">
        <v>930</v>
      </c>
      <c r="B373" s="0" t="n">
        <v>60</v>
      </c>
      <c r="C373" s="0" t="n">
        <v>-117353</v>
      </c>
      <c r="D373" s="6" t="s">
        <v>43</v>
      </c>
      <c r="E373" s="0" t="s">
        <v>14</v>
      </c>
      <c r="F373" s="2" t="n">
        <f aca="false">RATE(B373,C373,D373)</f>
        <v>0.0119911303154008</v>
      </c>
      <c r="G373" s="7" t="n">
        <f aca="false">(F373+1)^12-1</f>
        <v>0.153773270174316</v>
      </c>
      <c r="H373" s="0" t="s">
        <v>931</v>
      </c>
      <c r="I373" s="0" t="n">
        <v>6</v>
      </c>
      <c r="J373" s="8" t="n">
        <f aca="false">ABS(CUMPRINC(F373,B373,D373,1,I373,0))</f>
        <v>354874.528473059</v>
      </c>
      <c r="K373" s="9" t="n">
        <f aca="false">ABS(CUMIPMT(F373,B373,D373,1,I373,0))</f>
        <v>349243.471526984</v>
      </c>
      <c r="L373" s="10" t="n">
        <f aca="false">SUM(D373,-J373)</f>
        <v>-354874.528473059</v>
      </c>
    </row>
    <row r="374" customFormat="false" ht="15.75" hidden="false" customHeight="true" outlineLevel="0" collapsed="false">
      <c r="A374" s="6" t="s">
        <v>932</v>
      </c>
      <c r="B374" s="0" t="n">
        <v>60</v>
      </c>
      <c r="C374" s="0" t="n">
        <v>-93569</v>
      </c>
      <c r="D374" s="6" t="s">
        <v>241</v>
      </c>
      <c r="E374" s="0" t="s">
        <v>14</v>
      </c>
      <c r="F374" s="2" t="n">
        <f aca="false">RATE(B374,C374,D374)</f>
        <v>0.0118656844169059</v>
      </c>
      <c r="G374" s="7" t="n">
        <f aca="false">(F374+1)^12-1</f>
        <v>0.152058186120535</v>
      </c>
      <c r="H374" s="0" t="s">
        <v>933</v>
      </c>
      <c r="I374" s="0" t="n">
        <v>21</v>
      </c>
      <c r="J374" s="8" t="n">
        <f aca="false">ABS(CUMPRINC(F374,B374,D374,1,I374,0))</f>
        <v>1092232.71178422</v>
      </c>
      <c r="K374" s="9" t="n">
        <f aca="false">ABS(CUMIPMT(F374,B374,D374,1,I374,0))</f>
        <v>872716.288215925</v>
      </c>
      <c r="L374" s="10" t="n">
        <f aca="false">SUM(D374,-J374)</f>
        <v>-1092232.71178422</v>
      </c>
    </row>
    <row r="375" customFormat="false" ht="15.75" hidden="false" customHeight="true" outlineLevel="0" collapsed="false">
      <c r="A375" s="6" t="s">
        <v>934</v>
      </c>
      <c r="B375" s="0" t="n">
        <v>84</v>
      </c>
      <c r="C375" s="0" t="n">
        <v>-11698</v>
      </c>
      <c r="D375" s="6" t="s">
        <v>935</v>
      </c>
      <c r="E375" s="0" t="s">
        <v>14</v>
      </c>
      <c r="F375" s="2" t="n">
        <f aca="false">RATE(B375,C375,D375)</f>
        <v>0.0118590018409101</v>
      </c>
      <c r="G375" s="7" t="n">
        <f aca="false">(F375+1)^12-1</f>
        <v>0.151966888192008</v>
      </c>
      <c r="H375" s="0" t="s">
        <v>936</v>
      </c>
      <c r="I375" s="0" t="n">
        <v>5</v>
      </c>
      <c r="J375" s="8" t="n">
        <f aca="false">ABS(CUMPRINC(F375,B375,D375,1,I375,0))</f>
        <v>22248.5651380858</v>
      </c>
      <c r="K375" s="9" t="n">
        <f aca="false">ABS(CUMIPMT(F375,B375,D375,1,I375,0))</f>
        <v>36241.4348619568</v>
      </c>
      <c r="L375" s="10" t="n">
        <f aca="false">SUM(D375,-J375)</f>
        <v>-22248.5651380858</v>
      </c>
    </row>
    <row r="376" customFormat="false" ht="15.75" hidden="false" customHeight="true" outlineLevel="0" collapsed="false">
      <c r="A376" s="6" t="s">
        <v>937</v>
      </c>
      <c r="B376" s="0" t="n">
        <v>60</v>
      </c>
      <c r="C376" s="0" t="n">
        <v>-257220</v>
      </c>
      <c r="D376" s="6" t="s">
        <v>496</v>
      </c>
      <c r="E376" s="0" t="s">
        <v>14</v>
      </c>
      <c r="F376" s="2" t="n">
        <f aca="false">RATE(B376,C376,D376)</f>
        <v>0.0118518787794727</v>
      </c>
      <c r="G376" s="7" t="n">
        <f aca="false">(F376+1)^12-1</f>
        <v>0.151869579615872</v>
      </c>
      <c r="H376" s="0" t="s">
        <v>791</v>
      </c>
      <c r="I376" s="0" t="n">
        <v>9</v>
      </c>
      <c r="J376" s="8" t="n">
        <f aca="false">ABS(CUMPRINC(F376,B376,D376,1,I376,0))</f>
        <v>1197290.15695564</v>
      </c>
      <c r="K376" s="9" t="n">
        <f aca="false">ABS(CUMIPMT(F376,B376,D376,1,I376,0))</f>
        <v>1117689.84304455</v>
      </c>
      <c r="L376" s="10" t="n">
        <f aca="false">SUM(D376,-J376)</f>
        <v>-1197290.15695564</v>
      </c>
    </row>
    <row r="377" customFormat="false" ht="15.75" hidden="false" customHeight="true" outlineLevel="0" collapsed="false">
      <c r="A377" s="6" t="s">
        <v>938</v>
      </c>
      <c r="B377" s="0" t="n">
        <v>36</v>
      </c>
      <c r="C377" s="0" t="n">
        <v>-125441</v>
      </c>
      <c r="D377" s="6" t="s">
        <v>939</v>
      </c>
      <c r="E377" s="0" t="s">
        <v>14</v>
      </c>
      <c r="F377" s="2" t="n">
        <f aca="false">RATE(B377,C377,D377)</f>
        <v>0.0118310190680249</v>
      </c>
      <c r="G377" s="7" t="n">
        <f aca="false">(F377+1)^12-1</f>
        <v>0.151584657167672</v>
      </c>
      <c r="H377" s="0" t="s">
        <v>940</v>
      </c>
      <c r="I377" s="0" t="n">
        <v>24</v>
      </c>
      <c r="J377" s="8" t="n">
        <f aca="false">ABS(CUMPRINC(F377,B377,D377,1,I377,0))</f>
        <v>2264349.3280757</v>
      </c>
      <c r="K377" s="9" t="n">
        <f aca="false">ABS(CUMIPMT(F377,B377,D377,1,I377,0))</f>
        <v>746234.671924313</v>
      </c>
      <c r="L377" s="10" t="n">
        <f aca="false">SUM(D377,-J377)</f>
        <v>-2264349.3280757</v>
      </c>
    </row>
    <row r="378" customFormat="false" ht="15.75" hidden="false" customHeight="true" outlineLevel="0" collapsed="false">
      <c r="A378" s="6" t="s">
        <v>941</v>
      </c>
      <c r="B378" s="0" t="n">
        <v>48</v>
      </c>
      <c r="C378" s="0" t="n">
        <v>-76764</v>
      </c>
      <c r="D378" s="6" t="s">
        <v>773</v>
      </c>
      <c r="E378" s="0" t="s">
        <v>14</v>
      </c>
      <c r="F378" s="2" t="n">
        <f aca="false">RATE(B378,C378,D378)</f>
        <v>0.0118147739161541</v>
      </c>
      <c r="G378" s="7" t="n">
        <f aca="false">(F378+1)^12-1</f>
        <v>0.151362809660383</v>
      </c>
      <c r="H378" s="0" t="s">
        <v>942</v>
      </c>
      <c r="I378" s="0" t="n">
        <v>18</v>
      </c>
      <c r="J378" s="8" t="n">
        <f aca="false">ABS(CUMPRINC(F378,B378,D378,1,I378,0))</f>
        <v>870454.342056329</v>
      </c>
      <c r="K378" s="9" t="n">
        <f aca="false">ABS(CUMIPMT(F378,B378,D378,1,I378,0))</f>
        <v>511297.657943693</v>
      </c>
      <c r="L378" s="10" t="n">
        <f aca="false">SUM(D378,-J378)</f>
        <v>-870454.342056329</v>
      </c>
    </row>
    <row r="379" customFormat="false" ht="15.75" hidden="false" customHeight="true" outlineLevel="0" collapsed="false">
      <c r="A379" s="6" t="s">
        <v>943</v>
      </c>
      <c r="B379" s="0" t="n">
        <v>24</v>
      </c>
      <c r="C379" s="0" t="n">
        <v>-120229</v>
      </c>
      <c r="D379" s="6" t="s">
        <v>175</v>
      </c>
      <c r="E379" s="0" t="s">
        <v>14</v>
      </c>
      <c r="F379" s="2" t="n">
        <f aca="false">RATE(B379,C379,D379)</f>
        <v>0.0118054560716434</v>
      </c>
      <c r="G379" s="7" t="n">
        <f aca="false">(F379+1)^12-1</f>
        <v>0.151235580726224</v>
      </c>
      <c r="H379" s="0" t="s">
        <v>740</v>
      </c>
      <c r="I379" s="0" t="n">
        <v>17</v>
      </c>
      <c r="J379" s="8" t="n">
        <f aca="false">ABS(CUMPRINC(F379,B379,D379,1,I379,0))</f>
        <v>1696771.99766649</v>
      </c>
      <c r="K379" s="9" t="n">
        <f aca="false">ABS(CUMIPMT(F379,B379,D379,1,I379,0))</f>
        <v>347121.002333504</v>
      </c>
      <c r="L379" s="10" t="n">
        <f aca="false">SUM(D379,-J379)</f>
        <v>-1696771.99766649</v>
      </c>
    </row>
    <row r="380" customFormat="false" ht="15.75" hidden="false" customHeight="true" outlineLevel="0" collapsed="false">
      <c r="A380" s="6" t="s">
        <v>944</v>
      </c>
      <c r="B380" s="0" t="n">
        <v>63</v>
      </c>
      <c r="C380" s="0" t="n">
        <v>-124243</v>
      </c>
      <c r="D380" s="6" t="s">
        <v>572</v>
      </c>
      <c r="E380" s="0" t="s">
        <v>14</v>
      </c>
      <c r="F380" s="2" t="n">
        <f aca="false">RATE(B380,C380,D380)</f>
        <v>0.0118046978168222</v>
      </c>
      <c r="G380" s="7" t="n">
        <f aca="false">(F380+1)^12-1</f>
        <v>0.151225227830898</v>
      </c>
      <c r="H380" s="0" t="s">
        <v>945</v>
      </c>
      <c r="I380" s="0" t="n">
        <v>17</v>
      </c>
      <c r="J380" s="8" t="n">
        <f aca="false">ABS(CUMPRINC(F380,B380,D380,1,I380,0))</f>
        <v>1109482.17629137</v>
      </c>
      <c r="K380" s="9" t="n">
        <f aca="false">ABS(CUMIPMT(F380,B380,D380,1,I380,0))</f>
        <v>1002648.82370863</v>
      </c>
      <c r="L380" s="10" t="n">
        <f aca="false">SUM(D380,-J380)</f>
        <v>-1109482.17629137</v>
      </c>
    </row>
    <row r="381" customFormat="false" ht="15.75" hidden="false" customHeight="true" outlineLevel="0" collapsed="false">
      <c r="A381" s="6" t="s">
        <v>946</v>
      </c>
      <c r="B381" s="0" t="n">
        <v>119</v>
      </c>
      <c r="C381" s="0" t="n">
        <v>-243681</v>
      </c>
      <c r="D381" s="6" t="s">
        <v>947</v>
      </c>
      <c r="E381" s="0" t="s">
        <v>14</v>
      </c>
      <c r="F381" s="2" t="n">
        <f aca="false">RATE(B381,C381,D381)</f>
        <v>0.0117831825242715</v>
      </c>
      <c r="G381" s="7" t="n">
        <f aca="false">(F381+1)^12-1</f>
        <v>0.15093150255749</v>
      </c>
      <c r="H381" s="0" t="s">
        <v>948</v>
      </c>
      <c r="I381" s="0" t="n">
        <v>88</v>
      </c>
      <c r="J381" s="8" t="n">
        <f aca="false">ABS(CUMPRINC(F381,B381,D381,1,I381,0))</f>
        <v>9252541.97036133</v>
      </c>
      <c r="K381" s="9" t="n">
        <f aca="false">ABS(CUMIPMT(F381,B381,D381,1,I381,0))</f>
        <v>12191386.0296791</v>
      </c>
      <c r="L381" s="10" t="n">
        <f aca="false">SUM(D381,-J381)</f>
        <v>-9252541.97036133</v>
      </c>
    </row>
    <row r="382" customFormat="false" ht="15.75" hidden="false" customHeight="true" outlineLevel="0" collapsed="false">
      <c r="A382" s="6" t="s">
        <v>949</v>
      </c>
      <c r="B382" s="0" t="n">
        <v>92</v>
      </c>
      <c r="C382" s="0" t="n">
        <v>-247879</v>
      </c>
      <c r="D382" s="6" t="s">
        <v>950</v>
      </c>
      <c r="E382" s="0" t="s">
        <v>14</v>
      </c>
      <c r="F382" s="2" t="n">
        <f aca="false">RATE(B382,C382,D382)</f>
        <v>0.0117383783703868</v>
      </c>
      <c r="G382" s="7" t="n">
        <f aca="false">(F382+1)^12-1</f>
        <v>0.150320059840719</v>
      </c>
      <c r="H382" s="0" t="s">
        <v>951</v>
      </c>
      <c r="I382" s="0" t="n">
        <v>9</v>
      </c>
      <c r="J382" s="8" t="n">
        <f aca="false">ABS(CUMPRINC(F382,B382,D382,1,I382,0))</f>
        <v>799237.090092479</v>
      </c>
      <c r="K382" s="9" t="n">
        <f aca="false">ABS(CUMIPMT(F382,B382,D382,1,I382,0))</f>
        <v>1431673.90990752</v>
      </c>
      <c r="L382" s="10" t="n">
        <f aca="false">SUM(D382,-J382)</f>
        <v>-799237.090092479</v>
      </c>
    </row>
    <row r="383" customFormat="false" ht="15.75" hidden="false" customHeight="true" outlineLevel="0" collapsed="false">
      <c r="A383" s="6" t="s">
        <v>952</v>
      </c>
      <c r="B383" s="0" t="n">
        <v>60</v>
      </c>
      <c r="C383" s="0" t="n">
        <v>-116420</v>
      </c>
      <c r="D383" s="6" t="s">
        <v>43</v>
      </c>
      <c r="E383" s="0" t="s">
        <v>14</v>
      </c>
      <c r="F383" s="2" t="n">
        <f aca="false">RATE(B383,C383,D383)</f>
        <v>0.0116919769496197</v>
      </c>
      <c r="G383" s="7" t="n">
        <f aca="false">(F383+1)^12-1</f>
        <v>0.14968713309686</v>
      </c>
      <c r="H383" s="0" t="s">
        <v>953</v>
      </c>
      <c r="I383" s="0" t="n">
        <v>43</v>
      </c>
      <c r="J383" s="8" t="n">
        <f aca="false">ABS(CUMPRINC(F383,B383,D383,1,I383,0))</f>
        <v>3214558.10674413</v>
      </c>
      <c r="K383" s="9" t="n">
        <f aca="false">ABS(CUMIPMT(F383,B383,D383,1,I383,0))</f>
        <v>1791501.89325636</v>
      </c>
      <c r="L383" s="10" t="n">
        <f aca="false">SUM(D383,-J383)</f>
        <v>-3214558.10674413</v>
      </c>
    </row>
    <row r="384" customFormat="false" ht="15.75" hidden="false" customHeight="true" outlineLevel="0" collapsed="false">
      <c r="A384" s="6" t="s">
        <v>954</v>
      </c>
      <c r="B384" s="0" t="n">
        <v>48</v>
      </c>
      <c r="C384" s="0" t="n">
        <v>-6801</v>
      </c>
      <c r="D384" s="6" t="s">
        <v>955</v>
      </c>
      <c r="E384" s="0" t="s">
        <v>14</v>
      </c>
      <c r="F384" s="2" t="n">
        <f aca="false">RATE(B384,C384,D384)</f>
        <v>0.011644696137041</v>
      </c>
      <c r="G384" s="7" t="n">
        <f aca="false">(F384+1)^12-1</f>
        <v>0.149042539606663</v>
      </c>
      <c r="H384" s="0" t="s">
        <v>956</v>
      </c>
      <c r="I384" s="0" t="n">
        <v>9</v>
      </c>
      <c r="J384" s="8" t="n">
        <f aca="false">ABS(CUMPRINC(F384,B384,D384,1,I384,0))</f>
        <v>36793.9921027524</v>
      </c>
      <c r="K384" s="9" t="n">
        <f aca="false">ABS(CUMIPMT(F384,B384,D384,1,I384,0))</f>
        <v>24415.0078972491</v>
      </c>
      <c r="L384" s="10" t="n">
        <f aca="false">SUM(D384,-J384)</f>
        <v>-36793.9921027524</v>
      </c>
    </row>
    <row r="385" customFormat="false" ht="15.75" hidden="false" customHeight="true" outlineLevel="0" collapsed="false">
      <c r="A385" s="6" t="s">
        <v>957</v>
      </c>
      <c r="B385" s="0" t="n">
        <v>72</v>
      </c>
      <c r="C385" s="0" t="n">
        <v>-205832</v>
      </c>
      <c r="D385" s="6" t="s">
        <v>282</v>
      </c>
      <c r="E385" s="0" t="s">
        <v>14</v>
      </c>
      <c r="F385" s="2" t="n">
        <f aca="false">RATE(B385,C385,D385)</f>
        <v>0.0116315785875986</v>
      </c>
      <c r="G385" s="7" t="n">
        <f aca="false">(F385+1)^12-1</f>
        <v>0.148863762838396</v>
      </c>
      <c r="H385" s="0" t="s">
        <v>708</v>
      </c>
      <c r="I385" s="0" t="n">
        <v>4</v>
      </c>
      <c r="J385" s="8" t="n">
        <f aca="false">ABS(CUMPRINC(F385,B385,D385,1,I385,0))</f>
        <v>364360.730533561</v>
      </c>
      <c r="K385" s="9" t="n">
        <f aca="false">ABS(CUMIPMT(F385,B385,D385,1,I385,0))</f>
        <v>458967.269466732</v>
      </c>
      <c r="L385" s="10" t="n">
        <f aca="false">SUM(D385,-J385)</f>
        <v>-364360.730533561</v>
      </c>
    </row>
    <row r="386" customFormat="false" ht="15.75" hidden="false" customHeight="true" outlineLevel="0" collapsed="false">
      <c r="A386" s="6" t="s">
        <v>958</v>
      </c>
      <c r="B386" s="0" t="n">
        <v>119</v>
      </c>
      <c r="C386" s="0" t="n">
        <v>-35787</v>
      </c>
      <c r="D386" s="6" t="s">
        <v>869</v>
      </c>
      <c r="E386" s="0" t="s">
        <v>14</v>
      </c>
      <c r="F386" s="2" t="n">
        <f aca="false">RATE(B386,C386,D386)</f>
        <v>0.0116288106503342</v>
      </c>
      <c r="G386" s="7" t="n">
        <f aca="false">(F386+1)^12-1</f>
        <v>0.148826042367414</v>
      </c>
      <c r="H386" s="0" t="s">
        <v>959</v>
      </c>
      <c r="I386" s="0" t="n">
        <v>78</v>
      </c>
      <c r="J386" s="8" t="n">
        <f aca="false">ABS(CUMPRINC(F386,B386,D386,1,I386,0))</f>
        <v>1138229.52118343</v>
      </c>
      <c r="K386" s="9" t="n">
        <f aca="false">ABS(CUMIPMT(F386,B386,D386,1,I386,0))</f>
        <v>1653156.47882358</v>
      </c>
      <c r="L386" s="10" t="n">
        <f aca="false">SUM(D386,-J386)</f>
        <v>-1138229.52118343</v>
      </c>
    </row>
    <row r="387" customFormat="false" ht="15.75" hidden="false" customHeight="true" outlineLevel="0" collapsed="false">
      <c r="A387" s="6" t="s">
        <v>960</v>
      </c>
      <c r="B387" s="0" t="n">
        <v>24</v>
      </c>
      <c r="C387" s="0" t="n">
        <v>-9716</v>
      </c>
      <c r="D387" s="6" t="s">
        <v>961</v>
      </c>
      <c r="E387" s="0" t="s">
        <v>14</v>
      </c>
      <c r="F387" s="2" t="n">
        <f aca="false">RATE(B387,C387,D387)</f>
        <v>0.011500471592588</v>
      </c>
      <c r="G387" s="7" t="n">
        <f aca="false">(F387+1)^12-1</f>
        <v>0.14707832916025</v>
      </c>
      <c r="H387" s="0" t="s">
        <v>962</v>
      </c>
      <c r="I387" s="0" t="n">
        <v>6</v>
      </c>
      <c r="J387" s="8" t="n">
        <f aca="false">ABS(CUMPRINC(F387,B387,D387,1,I387,0))</f>
        <v>45598.5088393926</v>
      </c>
      <c r="K387" s="9" t="n">
        <f aca="false">ABS(CUMIPMT(F387,B387,D387,1,I387,0))</f>
        <v>12697.4911606073</v>
      </c>
      <c r="L387" s="10" t="n">
        <f aca="false">SUM(D387,-J387)</f>
        <v>-45598.5088393926</v>
      </c>
    </row>
    <row r="388" customFormat="false" ht="15.75" hidden="false" customHeight="true" outlineLevel="0" collapsed="false">
      <c r="A388" s="6" t="s">
        <v>963</v>
      </c>
      <c r="B388" s="0" t="n">
        <v>120</v>
      </c>
      <c r="C388" s="0" t="n">
        <v>-51154</v>
      </c>
      <c r="D388" s="6" t="s">
        <v>964</v>
      </c>
      <c r="E388" s="0" t="s">
        <v>14</v>
      </c>
      <c r="F388" s="2" t="n">
        <f aca="false">RATE(B388,C388,D388)</f>
        <v>0.0115001399712961</v>
      </c>
      <c r="G388" s="7" t="n">
        <f aca="false">(F388+1)^12-1</f>
        <v>0.147073816321093</v>
      </c>
      <c r="H388" s="0" t="s">
        <v>965</v>
      </c>
      <c r="I388" s="0" t="n">
        <v>2</v>
      </c>
      <c r="J388" s="8" t="n">
        <f aca="false">ABS(CUMPRINC(F388,B388,D388,1,I388,0))</f>
        <v>26090.7162559399</v>
      </c>
      <c r="K388" s="9" t="n">
        <f aca="false">ABS(CUMIPMT(F388,B388,D388,1,I388,0))</f>
        <v>76217.2837455378</v>
      </c>
      <c r="L388" s="10" t="n">
        <f aca="false">SUM(D388,-J388)</f>
        <v>-26090.7162559399</v>
      </c>
    </row>
    <row r="389" customFormat="false" ht="15.75" hidden="false" customHeight="true" outlineLevel="0" collapsed="false">
      <c r="A389" s="6" t="s">
        <v>966</v>
      </c>
      <c r="B389" s="0" t="n">
        <v>84</v>
      </c>
      <c r="C389" s="0" t="n">
        <v>-130407</v>
      </c>
      <c r="D389" s="6" t="s">
        <v>407</v>
      </c>
      <c r="E389" s="0" t="s">
        <v>14</v>
      </c>
      <c r="F389" s="2" t="n">
        <f aca="false">RATE(B389,C389,D389)</f>
        <v>0.0114998018840439</v>
      </c>
      <c r="G389" s="7" t="n">
        <f aca="false">(F389+1)^12-1</f>
        <v>0.147069215507236</v>
      </c>
      <c r="H389" s="0" t="s">
        <v>967</v>
      </c>
      <c r="I389" s="0" t="n">
        <v>24</v>
      </c>
      <c r="J389" s="8" t="n">
        <f aca="false">ABS(CUMPRINC(F389,B389,D389,1,I389,0))</f>
        <v>1370411.50131214</v>
      </c>
      <c r="K389" s="9" t="n">
        <f aca="false">ABS(CUMIPMT(F389,B389,D389,1,I389,0))</f>
        <v>1759356.49869161</v>
      </c>
      <c r="L389" s="10" t="n">
        <f aca="false">SUM(D389,-J389)</f>
        <v>-1370411.50131214</v>
      </c>
    </row>
    <row r="390" customFormat="false" ht="15.75" hidden="false" customHeight="true" outlineLevel="0" collapsed="false">
      <c r="A390" s="6" t="s">
        <v>968</v>
      </c>
      <c r="B390" s="0" t="n">
        <v>119</v>
      </c>
      <c r="C390" s="0" t="n">
        <v>-50285</v>
      </c>
      <c r="D390" s="6" t="s">
        <v>969</v>
      </c>
      <c r="E390" s="0" t="s">
        <v>14</v>
      </c>
      <c r="F390" s="2" t="n">
        <f aca="false">RATE(B390,C390,D390)</f>
        <v>0.011469923025956</v>
      </c>
      <c r="G390" s="7" t="n">
        <f aca="false">(F390+1)^12-1</f>
        <v>0.146662679977374</v>
      </c>
      <c r="H390" s="0" t="s">
        <v>970</v>
      </c>
      <c r="I390" s="0" t="n">
        <v>89</v>
      </c>
      <c r="J390" s="8" t="n">
        <f aca="false">ABS(CUMPRINC(F390,B390,D390,1,I390,0))</f>
        <v>1985357.20482483</v>
      </c>
      <c r="K390" s="9" t="n">
        <f aca="false">ABS(CUMIPMT(F390,B390,D390,1,I390,0))</f>
        <v>2490007.7951902</v>
      </c>
      <c r="L390" s="10" t="n">
        <f aca="false">SUM(D390,-J390)</f>
        <v>-1985357.20482483</v>
      </c>
    </row>
    <row r="391" customFormat="false" ht="15.75" hidden="false" customHeight="true" outlineLevel="0" collapsed="false">
      <c r="A391" s="6" t="s">
        <v>971</v>
      </c>
      <c r="B391" s="0" t="n">
        <v>63</v>
      </c>
      <c r="C391" s="0" t="n">
        <v>-122995</v>
      </c>
      <c r="D391" s="6" t="s">
        <v>572</v>
      </c>
      <c r="E391" s="0" t="s">
        <v>14</v>
      </c>
      <c r="F391" s="2" t="n">
        <f aca="false">RATE(B391,C391,D391)</f>
        <v>0.0114426893166583</v>
      </c>
      <c r="G391" s="7" t="n">
        <f aca="false">(F391+1)^12-1</f>
        <v>0.146292249734952</v>
      </c>
      <c r="H391" s="0" t="s">
        <v>972</v>
      </c>
      <c r="I391" s="0" t="n">
        <v>19</v>
      </c>
      <c r="J391" s="8" t="n">
        <f aca="false">ABS(CUMPRINC(F391,B391,D391,1,I391,0))</f>
        <v>1266645.05960788</v>
      </c>
      <c r="K391" s="9" t="n">
        <f aca="false">ABS(CUMIPMT(F391,B391,D391,1,I391,0))</f>
        <v>1070259.94039214</v>
      </c>
      <c r="L391" s="10" t="n">
        <f aca="false">SUM(D391,-J391)</f>
        <v>-1266645.05960788</v>
      </c>
    </row>
    <row r="392" customFormat="false" ht="15.75" hidden="false" customHeight="true" outlineLevel="0" collapsed="false">
      <c r="A392" s="6" t="s">
        <v>973</v>
      </c>
      <c r="B392" s="0" t="n">
        <v>60</v>
      </c>
      <c r="C392" s="0" t="n">
        <v>-346838</v>
      </c>
      <c r="D392" s="6" t="s">
        <v>353</v>
      </c>
      <c r="E392" s="0" t="s">
        <v>14</v>
      </c>
      <c r="F392" s="2" t="n">
        <f aca="false">RATE(B392,C392,D392)</f>
        <v>0.0114320265068583</v>
      </c>
      <c r="G392" s="7" t="n">
        <f aca="false">(F392+1)^12-1</f>
        <v>0.146147245126877</v>
      </c>
      <c r="H392" s="0" t="s">
        <v>974</v>
      </c>
      <c r="I392" s="0" t="n">
        <v>8</v>
      </c>
      <c r="J392" s="8" t="n">
        <f aca="false">ABS(CUMPRINC(F392,B392,D392,1,I392,0))</f>
        <v>1460294.11605889</v>
      </c>
      <c r="K392" s="9" t="n">
        <f aca="false">ABS(CUMIPMT(F392,B392,D392,1,I392,0))</f>
        <v>1314409.88394146</v>
      </c>
      <c r="L392" s="10" t="n">
        <f aca="false">SUM(D392,-J392)</f>
        <v>-1460294.11605889</v>
      </c>
    </row>
    <row r="393" customFormat="false" ht="15.75" hidden="false" customHeight="true" outlineLevel="0" collapsed="false">
      <c r="A393" s="6" t="s">
        <v>975</v>
      </c>
      <c r="B393" s="0" t="n">
        <v>60</v>
      </c>
      <c r="C393" s="0" t="n">
        <v>-231225</v>
      </c>
      <c r="D393" s="6" t="s">
        <v>282</v>
      </c>
      <c r="E393" s="0" t="s">
        <v>14</v>
      </c>
      <c r="F393" s="2" t="n">
        <f aca="false">RATE(B393,C393,D393)</f>
        <v>0.0114319727369279</v>
      </c>
      <c r="G393" s="7" t="n">
        <f aca="false">(F393+1)^12-1</f>
        <v>0.14614651394687</v>
      </c>
      <c r="H393" s="0" t="s">
        <v>15</v>
      </c>
      <c r="I393" s="0" t="n">
        <v>8</v>
      </c>
      <c r="J393" s="8" t="n">
        <f aca="false">ABS(CUMPRINC(F393,B393,D393,1,I393,0))</f>
        <v>973530.928337035</v>
      </c>
      <c r="K393" s="9" t="n">
        <f aca="false">ABS(CUMIPMT(F393,B393,D393,1,I393,0))</f>
        <v>876269.071663186</v>
      </c>
      <c r="L393" s="10" t="n">
        <f aca="false">SUM(D393,-J393)</f>
        <v>-973530.928337035</v>
      </c>
    </row>
    <row r="394" customFormat="false" ht="15.75" hidden="false" customHeight="true" outlineLevel="0" collapsed="false">
      <c r="A394" s="6" t="s">
        <v>976</v>
      </c>
      <c r="B394" s="0" t="n">
        <v>48</v>
      </c>
      <c r="C394" s="0" t="n">
        <v>-81550</v>
      </c>
      <c r="D394" s="6" t="s">
        <v>58</v>
      </c>
      <c r="E394" s="0" t="s">
        <v>14</v>
      </c>
      <c r="F394" s="2" t="n">
        <f aca="false">RATE(B394,C394,D394)</f>
        <v>0.0114285113323047</v>
      </c>
      <c r="G394" s="7" t="n">
        <f aca="false">(F394+1)^12-1</f>
        <v>0.146099445604847</v>
      </c>
      <c r="H394" s="0" t="s">
        <v>740</v>
      </c>
      <c r="I394" s="0" t="n">
        <v>30</v>
      </c>
      <c r="J394" s="8" t="n">
        <f aca="false">ABS(CUMPRINC(F394,B394,D394,1,I394,0))</f>
        <v>1680022.11628303</v>
      </c>
      <c r="K394" s="9" t="n">
        <f aca="false">ABS(CUMIPMT(F394,B394,D394,1,I394,0))</f>
        <v>766477.883717036</v>
      </c>
      <c r="L394" s="10" t="n">
        <f aca="false">SUM(D394,-J394)</f>
        <v>-1680022.11628303</v>
      </c>
    </row>
    <row r="395" customFormat="false" ht="15.75" hidden="false" customHeight="true" outlineLevel="0" collapsed="false">
      <c r="A395" s="6" t="s">
        <v>977</v>
      </c>
      <c r="B395" s="0" t="n">
        <v>84</v>
      </c>
      <c r="C395" s="0" t="n">
        <v>-129891</v>
      </c>
      <c r="D395" s="6" t="s">
        <v>407</v>
      </c>
      <c r="E395" s="0" t="s">
        <v>14</v>
      </c>
      <c r="F395" s="2" t="n">
        <f aca="false">RATE(B395,C395,D395)</f>
        <v>0.0113881315116512</v>
      </c>
      <c r="G395" s="7" t="n">
        <f aca="false">(F395+1)^12-1</f>
        <v>0.145550489799317</v>
      </c>
      <c r="H395" s="0" t="s">
        <v>978</v>
      </c>
      <c r="I395" s="0" t="n">
        <v>17</v>
      </c>
      <c r="J395" s="8" t="n">
        <f aca="false">ABS(CUMPRINC(F395,B395,D395,1,I395,0))</f>
        <v>935274.761044046</v>
      </c>
      <c r="K395" s="9" t="n">
        <f aca="false">ABS(CUMIPMT(F395,B395,D395,1,I395,0))</f>
        <v>1272872.23895904</v>
      </c>
      <c r="L395" s="10" t="n">
        <f aca="false">SUM(D395,-J395)</f>
        <v>-935274.761044046</v>
      </c>
    </row>
    <row r="396" customFormat="false" ht="15.75" hidden="false" customHeight="true" outlineLevel="0" collapsed="false">
      <c r="A396" s="6" t="s">
        <v>979</v>
      </c>
      <c r="B396" s="0" t="n">
        <v>60</v>
      </c>
      <c r="C396" s="0" t="n">
        <v>-20463</v>
      </c>
      <c r="D396" s="6" t="s">
        <v>980</v>
      </c>
      <c r="E396" s="0" t="s">
        <v>14</v>
      </c>
      <c r="F396" s="2" t="n">
        <f aca="false">RATE(B396,C396,D396)</f>
        <v>0.0113871275905218</v>
      </c>
      <c r="G396" s="7" t="n">
        <f aca="false">(F396+1)^12-1</f>
        <v>0.145536844758083</v>
      </c>
      <c r="H396" s="0" t="s">
        <v>861</v>
      </c>
      <c r="I396" s="0" t="n">
        <v>23</v>
      </c>
      <c r="J396" s="8" t="n">
        <f aca="false">ABS(CUMPRINC(F396,B396,D396,1,I396,0))</f>
        <v>270999.014864165</v>
      </c>
      <c r="K396" s="9" t="n">
        <f aca="false">ABS(CUMIPMT(F396,B396,D396,1,I396,0))</f>
        <v>199649.985135896</v>
      </c>
      <c r="L396" s="10" t="n">
        <f aca="false">SUM(D396,-J396)</f>
        <v>-270999.014864165</v>
      </c>
    </row>
    <row r="397" customFormat="false" ht="15.75" hidden="false" customHeight="true" outlineLevel="0" collapsed="false">
      <c r="A397" s="6" t="s">
        <v>981</v>
      </c>
      <c r="B397" s="0" t="n">
        <v>60</v>
      </c>
      <c r="C397" s="0" t="n">
        <v>-12009</v>
      </c>
      <c r="D397" s="6" t="s">
        <v>193</v>
      </c>
      <c r="E397" s="0" t="s">
        <v>14</v>
      </c>
      <c r="F397" s="2" t="n">
        <f aca="false">RATE(B397,C397,D397)</f>
        <v>0.0113863559304764</v>
      </c>
      <c r="G397" s="7" t="n">
        <f aca="false">(F397+1)^12-1</f>
        <v>0.145526356651837</v>
      </c>
      <c r="H397" s="0" t="s">
        <v>982</v>
      </c>
      <c r="I397" s="0" t="n">
        <v>25</v>
      </c>
      <c r="J397" s="8" t="n">
        <f aca="false">ABS(CUMPRINC(F397,B397,D397,1,I397,0))</f>
        <v>174933.505427215</v>
      </c>
      <c r="K397" s="9" t="n">
        <f aca="false">ABS(CUMIPMT(F397,B397,D397,1,I397,0))</f>
        <v>125291.494572824</v>
      </c>
      <c r="L397" s="10" t="n">
        <f aca="false">SUM(D397,-J397)</f>
        <v>-174933.505427215</v>
      </c>
    </row>
    <row r="398" customFormat="false" ht="15.75" hidden="false" customHeight="true" outlineLevel="0" collapsed="false">
      <c r="A398" s="6" t="s">
        <v>983</v>
      </c>
      <c r="B398" s="0" t="n">
        <v>60</v>
      </c>
      <c r="C398" s="0" t="n">
        <v>-15011</v>
      </c>
      <c r="D398" s="6" t="s">
        <v>655</v>
      </c>
      <c r="E398" s="0" t="s">
        <v>14</v>
      </c>
      <c r="F398" s="2" t="n">
        <f aca="false">RATE(B398,C398,D398)</f>
        <v>0.011385735076256</v>
      </c>
      <c r="G398" s="7" t="n">
        <f aca="false">(F398+1)^12-1</f>
        <v>0.145517918304205</v>
      </c>
      <c r="H398" s="0" t="s">
        <v>984</v>
      </c>
      <c r="I398" s="0" t="n">
        <v>27</v>
      </c>
      <c r="J398" s="8" t="n">
        <f aca="false">ABS(CUMPRINC(F398,B398,D398,1,I398,0))</f>
        <v>238984.572800569</v>
      </c>
      <c r="K398" s="9" t="n">
        <f aca="false">ABS(CUMIPMT(F398,B398,D398,1,I398,0))</f>
        <v>166312.427199484</v>
      </c>
      <c r="L398" s="10" t="n">
        <f aca="false">SUM(D398,-J398)</f>
        <v>-238984.572800569</v>
      </c>
    </row>
    <row r="399" customFormat="false" ht="15.75" hidden="false" customHeight="true" outlineLevel="0" collapsed="false">
      <c r="A399" s="6" t="s">
        <v>985</v>
      </c>
      <c r="B399" s="0" t="n">
        <v>60</v>
      </c>
      <c r="C399" s="0" t="n">
        <v>-33486</v>
      </c>
      <c r="D399" s="6" t="s">
        <v>986</v>
      </c>
      <c r="E399" s="0" t="s">
        <v>14</v>
      </c>
      <c r="F399" s="2" t="n">
        <f aca="false">RATE(B399,C399,D399)</f>
        <v>0.0113856494407327</v>
      </c>
      <c r="G399" s="7" t="n">
        <f aca="false">(F399+1)^12-1</f>
        <v>0.145516754392427</v>
      </c>
      <c r="H399" s="0" t="s">
        <v>987</v>
      </c>
      <c r="I399" s="0" t="n">
        <v>20</v>
      </c>
      <c r="J399" s="8" t="n">
        <f aca="false">ABS(CUMPRINC(F399,B399,D399,1,I399,0))</f>
        <v>378896.457679255</v>
      </c>
      <c r="K399" s="9" t="n">
        <f aca="false">ABS(CUMIPMT(F399,B399,D399,1,I399,0))</f>
        <v>290823.542320832</v>
      </c>
      <c r="L399" s="10" t="n">
        <f aca="false">SUM(D399,-J399)</f>
        <v>-378896.457679255</v>
      </c>
    </row>
    <row r="400" customFormat="false" ht="15.75" hidden="false" customHeight="true" outlineLevel="0" collapsed="false">
      <c r="A400" s="6" t="s">
        <v>988</v>
      </c>
      <c r="B400" s="0" t="n">
        <v>60</v>
      </c>
      <c r="C400" s="0" t="n">
        <v>-36950</v>
      </c>
      <c r="D400" s="6" t="s">
        <v>94</v>
      </c>
      <c r="E400" s="0" t="s">
        <v>14</v>
      </c>
      <c r="F400" s="2" t="n">
        <f aca="false">RATE(B400,C400,D400)</f>
        <v>0.0113855798617882</v>
      </c>
      <c r="G400" s="7" t="n">
        <f aca="false">(F400+1)^12-1</f>
        <v>0.145515808713793</v>
      </c>
      <c r="H400" s="0" t="s">
        <v>989</v>
      </c>
      <c r="I400" s="0" t="n">
        <v>6</v>
      </c>
      <c r="J400" s="8" t="n">
        <f aca="false">ABS(CUMPRINC(F400,B400,D400,1,I400,0))</f>
        <v>115646.721195298</v>
      </c>
      <c r="K400" s="9" t="n">
        <f aca="false">ABS(CUMIPMT(F400,B400,D400,1,I400,0))</f>
        <v>106053.278804731</v>
      </c>
      <c r="L400" s="10" t="n">
        <f aca="false">SUM(D400,-J400)</f>
        <v>-115646.721195298</v>
      </c>
    </row>
    <row r="401" customFormat="false" ht="15.75" hidden="false" customHeight="true" outlineLevel="0" collapsed="false">
      <c r="A401" s="6" t="s">
        <v>990</v>
      </c>
      <c r="B401" s="0" t="n">
        <v>60</v>
      </c>
      <c r="C401" s="0" t="n">
        <v>-53231</v>
      </c>
      <c r="D401" s="6" t="s">
        <v>991</v>
      </c>
      <c r="E401" s="0" t="s">
        <v>14</v>
      </c>
      <c r="F401" s="2" t="n">
        <f aca="false">RATE(B401,C401,D401)</f>
        <v>0.0113855142069685</v>
      </c>
      <c r="G401" s="7" t="n">
        <f aca="false">(F401+1)^12-1</f>
        <v>0.145514916370358</v>
      </c>
      <c r="H401" s="0" t="s">
        <v>992</v>
      </c>
      <c r="I401" s="0" t="n">
        <v>24</v>
      </c>
      <c r="J401" s="8" t="n">
        <f aca="false">ABS(CUMPRINC(F401,B401,D401,1,I401,0))</f>
        <v>740026.52052887</v>
      </c>
      <c r="K401" s="9" t="n">
        <f aca="false">ABS(CUMIPMT(F401,B401,D401,1,I401,0))</f>
        <v>537517.479471295</v>
      </c>
      <c r="L401" s="10" t="n">
        <f aca="false">SUM(D401,-J401)</f>
        <v>-740026.52052887</v>
      </c>
    </row>
    <row r="402" customFormat="false" ht="15.75" hidden="false" customHeight="true" outlineLevel="0" collapsed="false">
      <c r="A402" s="6" t="s">
        <v>993</v>
      </c>
      <c r="B402" s="0" t="n">
        <v>60</v>
      </c>
      <c r="C402" s="0" t="n">
        <v>-106231</v>
      </c>
      <c r="D402" s="6" t="s">
        <v>994</v>
      </c>
      <c r="E402" s="0" t="s">
        <v>14</v>
      </c>
      <c r="F402" s="2" t="n">
        <f aca="false">RATE(B402,C402,D402)</f>
        <v>0.0113854921317101</v>
      </c>
      <c r="G402" s="7" t="n">
        <f aca="false">(F402+1)^12-1</f>
        <v>0.145514616335985</v>
      </c>
      <c r="H402" s="0" t="s">
        <v>995</v>
      </c>
      <c r="I402" s="0" t="n">
        <v>26</v>
      </c>
      <c r="J402" s="8" t="n">
        <f aca="false">ABS(CUMPRINC(F402,B402,D402,1,I402,0))</f>
        <v>1618992.46972244</v>
      </c>
      <c r="K402" s="9" t="n">
        <f aca="false">ABS(CUMIPMT(F402,B402,D402,1,I402,0))</f>
        <v>1143013.53027792</v>
      </c>
      <c r="L402" s="10" t="n">
        <f aca="false">SUM(D402,-J402)</f>
        <v>-1618992.46972244</v>
      </c>
    </row>
    <row r="403" customFormat="false" ht="15.75" hidden="false" customHeight="true" outlineLevel="0" collapsed="false">
      <c r="A403" s="6" t="s">
        <v>996</v>
      </c>
      <c r="B403" s="0" t="n">
        <v>60</v>
      </c>
      <c r="C403" s="0" t="n">
        <v>-182440</v>
      </c>
      <c r="D403" s="6" t="s">
        <v>997</v>
      </c>
      <c r="E403" s="0" t="s">
        <v>14</v>
      </c>
      <c r="F403" s="2" t="n">
        <f aca="false">RATE(B403,C403,D403)</f>
        <v>0.011385452153408</v>
      </c>
      <c r="G403" s="7" t="n">
        <f aca="false">(F403+1)^12-1</f>
        <v>0.145514072973799</v>
      </c>
      <c r="H403" s="0" t="s">
        <v>998</v>
      </c>
      <c r="I403" s="0" t="n">
        <v>17</v>
      </c>
      <c r="J403" s="8" t="n">
        <f aca="false">ABS(CUMPRINC(F403,B403,D403,1,I403,0))</f>
        <v>1724122.83479761</v>
      </c>
      <c r="K403" s="9" t="n">
        <f aca="false">ABS(CUMIPMT(F403,B403,D403,1,I403,0))</f>
        <v>1377357.16520279</v>
      </c>
      <c r="L403" s="10" t="n">
        <f aca="false">SUM(D403,-J403)</f>
        <v>-1724122.83479761</v>
      </c>
    </row>
    <row r="404" customFormat="false" ht="15.75" hidden="false" customHeight="true" outlineLevel="0" collapsed="false">
      <c r="A404" s="6" t="s">
        <v>999</v>
      </c>
      <c r="B404" s="0" t="n">
        <v>60</v>
      </c>
      <c r="C404" s="0" t="n">
        <v>-50806</v>
      </c>
      <c r="D404" s="6" t="s">
        <v>898</v>
      </c>
      <c r="E404" s="0" t="s">
        <v>14</v>
      </c>
      <c r="F404" s="2" t="n">
        <f aca="false">RATE(B404,C404,D404)</f>
        <v>0.0113853964260373</v>
      </c>
      <c r="G404" s="7" t="n">
        <f aca="false">(F404+1)^12-1</f>
        <v>0.145513315559685</v>
      </c>
      <c r="H404" s="0" t="s">
        <v>276</v>
      </c>
      <c r="I404" s="0" t="n">
        <v>12</v>
      </c>
      <c r="J404" s="8" t="n">
        <f aca="false">ABS(CUMPRINC(F404,B404,D404,1,I404,0))</f>
        <v>329206.858299959</v>
      </c>
      <c r="K404" s="9" t="n">
        <f aca="false">ABS(CUMIPMT(F404,B404,D404,1,I404,0))</f>
        <v>280465.14170012</v>
      </c>
      <c r="L404" s="10" t="n">
        <f aca="false">SUM(D404,-J404)</f>
        <v>-329206.858299959</v>
      </c>
    </row>
    <row r="405" customFormat="false" ht="15.75" hidden="false" customHeight="true" outlineLevel="0" collapsed="false">
      <c r="A405" s="6" t="s">
        <v>1000</v>
      </c>
      <c r="B405" s="0" t="n">
        <v>60</v>
      </c>
      <c r="C405" s="0" t="n">
        <v>-46187</v>
      </c>
      <c r="D405" s="6" t="s">
        <v>105</v>
      </c>
      <c r="E405" s="0" t="s">
        <v>14</v>
      </c>
      <c r="F405" s="2" t="n">
        <f aca="false">RATE(B405,C405,D405)</f>
        <v>0.0113851763024634</v>
      </c>
      <c r="G405" s="7" t="n">
        <f aca="false">(F405+1)^12-1</f>
        <v>0.145510323772175</v>
      </c>
      <c r="H405" s="0" t="s">
        <v>1001</v>
      </c>
      <c r="I405" s="0" t="n">
        <v>24</v>
      </c>
      <c r="J405" s="8" t="n">
        <f aca="false">ABS(CUMPRINC(F405,B405,D405,1,I405,0))</f>
        <v>642109.908949756</v>
      </c>
      <c r="K405" s="9" t="n">
        <f aca="false">ABS(CUMIPMT(F405,B405,D405,1,I405,0))</f>
        <v>466378.09105039</v>
      </c>
      <c r="L405" s="10" t="n">
        <f aca="false">SUM(D405,-J405)</f>
        <v>-642109.908949756</v>
      </c>
    </row>
    <row r="406" customFormat="false" ht="15.75" hidden="false" customHeight="true" outlineLevel="0" collapsed="false">
      <c r="A406" s="6" t="s">
        <v>1002</v>
      </c>
      <c r="B406" s="0" t="n">
        <v>60</v>
      </c>
      <c r="C406" s="0" t="n">
        <v>-10623</v>
      </c>
      <c r="D406" s="6" t="s">
        <v>1003</v>
      </c>
      <c r="E406" s="0" t="s">
        <v>14</v>
      </c>
      <c r="F406" s="2" t="n">
        <f aca="false">RATE(B406,C406,D406)</f>
        <v>0.0113851412102318</v>
      </c>
      <c r="G406" s="7" t="n">
        <f aca="false">(F406+1)^12-1</f>
        <v>0.145509846820283</v>
      </c>
      <c r="H406" s="0" t="s">
        <v>1004</v>
      </c>
      <c r="I406" s="0" t="n">
        <v>15</v>
      </c>
      <c r="J406" s="8" t="n">
        <f aca="false">ABS(CUMPRINC(F406,B406,D406,1,I406,0))</f>
        <v>87554.7380831301</v>
      </c>
      <c r="K406" s="9" t="n">
        <f aca="false">ABS(CUMIPMT(F406,B406,D406,1,I406,0))</f>
        <v>71790.2619168918</v>
      </c>
      <c r="L406" s="10" t="n">
        <f aca="false">SUM(D406,-J406)</f>
        <v>-87554.7380831301</v>
      </c>
    </row>
    <row r="407" customFormat="false" ht="15.75" hidden="false" customHeight="true" outlineLevel="0" collapsed="false">
      <c r="A407" s="6" t="s">
        <v>1005</v>
      </c>
      <c r="B407" s="0" t="n">
        <v>60</v>
      </c>
      <c r="C407" s="0" t="n">
        <v>-9168</v>
      </c>
      <c r="D407" s="6" t="s">
        <v>1006</v>
      </c>
      <c r="E407" s="0" t="s">
        <v>14</v>
      </c>
      <c r="F407" s="2" t="n">
        <f aca="false">RATE(B407,C407,D407)</f>
        <v>0.0113846904015632</v>
      </c>
      <c r="G407" s="7" t="n">
        <f aca="false">(F407+1)^12-1</f>
        <v>0.145503719724103</v>
      </c>
      <c r="H407" s="0" t="s">
        <v>1007</v>
      </c>
      <c r="I407" s="0" t="n">
        <v>7</v>
      </c>
      <c r="J407" s="8" t="n">
        <f aca="false">ABS(CUMPRINC(F407,B407,D407,1,I407,0))</f>
        <v>33670.5767922379</v>
      </c>
      <c r="K407" s="9" t="n">
        <f aca="false">ABS(CUMIPMT(F407,B407,D407,1,I407,0))</f>
        <v>30505.4232077702</v>
      </c>
      <c r="L407" s="10" t="n">
        <f aca="false">SUM(D407,-J407)</f>
        <v>-33670.5767922379</v>
      </c>
    </row>
    <row r="408" customFormat="false" ht="15.75" hidden="false" customHeight="true" outlineLevel="0" collapsed="false">
      <c r="A408" s="6" t="s">
        <v>1008</v>
      </c>
      <c r="B408" s="0" t="n">
        <v>60</v>
      </c>
      <c r="C408" s="0" t="n">
        <v>-13394</v>
      </c>
      <c r="D408" s="6" t="s">
        <v>544</v>
      </c>
      <c r="E408" s="0" t="s">
        <v>14</v>
      </c>
      <c r="F408" s="2" t="n">
        <f aca="false">RATE(B408,C408,D408)</f>
        <v>0.0113845361688171</v>
      </c>
      <c r="G408" s="7" t="n">
        <f aca="false">(F408+1)^12-1</f>
        <v>0.145501623500528</v>
      </c>
      <c r="H408" s="0" t="s">
        <v>1009</v>
      </c>
      <c r="I408" s="0" t="n">
        <v>23</v>
      </c>
      <c r="J408" s="8" t="n">
        <f aca="false">ABS(CUMPRINC(F408,B408,D408,1,I408,0))</f>
        <v>177403.700460054</v>
      </c>
      <c r="K408" s="9" t="n">
        <f aca="false">ABS(CUMIPMT(F408,B408,D408,1,I408,0))</f>
        <v>130658.299539987</v>
      </c>
      <c r="L408" s="10" t="n">
        <f aca="false">SUM(D408,-J408)</f>
        <v>-177403.700460054</v>
      </c>
    </row>
    <row r="409" customFormat="false" ht="15.75" hidden="false" customHeight="true" outlineLevel="0" collapsed="false">
      <c r="A409" s="6" t="s">
        <v>1010</v>
      </c>
      <c r="B409" s="0" t="n">
        <v>84</v>
      </c>
      <c r="C409" s="0" t="n">
        <v>-28084</v>
      </c>
      <c r="D409" s="6" t="s">
        <v>1011</v>
      </c>
      <c r="E409" s="0" t="s">
        <v>14</v>
      </c>
      <c r="F409" s="2" t="n">
        <f aca="false">RATE(B409,C409,D409)</f>
        <v>0.0113414152145874</v>
      </c>
      <c r="G409" s="7" t="n">
        <f aca="false">(F409+1)^12-1</f>
        <v>0.144915691562475</v>
      </c>
      <c r="H409" s="0" t="s">
        <v>1012</v>
      </c>
      <c r="I409" s="0" t="n">
        <v>84</v>
      </c>
      <c r="J409" s="8" t="n">
        <f aca="false">ABS(CUMPRINC(F409,B409,D409,1,I409,0))</f>
        <v>1516000</v>
      </c>
      <c r="K409" s="9" t="n">
        <f aca="false">ABS(CUMIPMT(F409,B409,D409,1,I409,0))</f>
        <v>843056.000003527</v>
      </c>
      <c r="L409" s="10" t="n">
        <f aca="false">SUM(D409,-J409)</f>
        <v>-1516000</v>
      </c>
    </row>
    <row r="410" customFormat="false" ht="15.75" hidden="false" customHeight="true" outlineLevel="0" collapsed="false">
      <c r="A410" s="6" t="s">
        <v>1013</v>
      </c>
      <c r="B410" s="0" t="n">
        <v>125</v>
      </c>
      <c r="C410" s="0" t="n">
        <v>-30000</v>
      </c>
      <c r="D410" s="6" t="s">
        <v>105</v>
      </c>
      <c r="E410" s="0" t="s">
        <v>14</v>
      </c>
      <c r="F410" s="2" t="n">
        <f aca="false">RATE(B410,C410,D410)</f>
        <v>0.0113328760586932</v>
      </c>
      <c r="G410" s="7" t="n">
        <f aca="false">(F410+1)^12-1</f>
        <v>0.144799693232788</v>
      </c>
      <c r="H410" s="0" t="s">
        <v>1014</v>
      </c>
      <c r="I410" s="0" t="n">
        <v>125</v>
      </c>
      <c r="J410" s="8" t="n">
        <f aca="false">ABS(CUMPRINC(F410,B410,D410,1,I410,0))</f>
        <v>2000000</v>
      </c>
      <c r="K410" s="9" t="n">
        <f aca="false">ABS(CUMIPMT(F410,B410,D410,1,I410,0))</f>
        <v>1749999.99999999</v>
      </c>
      <c r="L410" s="10" t="n">
        <f aca="false">SUM(D410,-J410)</f>
        <v>-2000000</v>
      </c>
    </row>
    <row r="411" customFormat="false" ht="15.75" hidden="false" customHeight="true" outlineLevel="0" collapsed="false">
      <c r="A411" s="6" t="s">
        <v>1015</v>
      </c>
      <c r="B411" s="0" t="n">
        <v>48</v>
      </c>
      <c r="C411" s="0" t="n">
        <v>-52633</v>
      </c>
      <c r="D411" s="6" t="s">
        <v>1016</v>
      </c>
      <c r="E411" s="0" t="s">
        <v>14</v>
      </c>
      <c r="F411" s="2" t="n">
        <f aca="false">RATE(B411,C411,D411)</f>
        <v>0.0113169609365818</v>
      </c>
      <c r="G411" s="7" t="n">
        <f aca="false">(F411+1)^12-1</f>
        <v>0.144583526423919</v>
      </c>
      <c r="H411" s="0" t="s">
        <v>1017</v>
      </c>
      <c r="I411" s="0" t="n">
        <v>9</v>
      </c>
      <c r="J411" s="8" t="n">
        <f aca="false">ABS(CUMPRINC(F411,B411,D411,1,I411,0))</f>
        <v>288830.563157642</v>
      </c>
      <c r="K411" s="9" t="n">
        <f aca="false">ABS(CUMIPMT(F411,B411,D411,1,I411,0))</f>
        <v>184866.436842373</v>
      </c>
      <c r="L411" s="10" t="n">
        <f aca="false">SUM(D411,-J411)</f>
        <v>-288830.563157642</v>
      </c>
    </row>
    <row r="412" customFormat="false" ht="15.75" hidden="false" customHeight="true" outlineLevel="0" collapsed="false">
      <c r="A412" s="6" t="s">
        <v>1018</v>
      </c>
      <c r="B412" s="0" t="n">
        <v>60</v>
      </c>
      <c r="C412" s="0" t="n">
        <v>-345373</v>
      </c>
      <c r="D412" s="6" t="s">
        <v>353</v>
      </c>
      <c r="E412" s="0" t="s">
        <v>14</v>
      </c>
      <c r="F412" s="2" t="n">
        <f aca="false">RATE(B412,C412,D412)</f>
        <v>0.011274292283894</v>
      </c>
      <c r="G412" s="7" t="n">
        <f aca="false">(F412+1)^12-1</f>
        <v>0.144004164966943</v>
      </c>
      <c r="H412" s="0" t="s">
        <v>81</v>
      </c>
      <c r="I412" s="0" t="n">
        <v>8</v>
      </c>
      <c r="J412" s="8" t="n">
        <f aca="false">ABS(CUMPRINC(F412,B412,D412,1,I412,0))</f>
        <v>1466982.75367178</v>
      </c>
      <c r="K412" s="9" t="n">
        <f aca="false">ABS(CUMIPMT(F412,B412,D412,1,I412,0))</f>
        <v>1296001.24632862</v>
      </c>
      <c r="L412" s="10" t="n">
        <f aca="false">SUM(D412,-J412)</f>
        <v>-1466982.75367178</v>
      </c>
    </row>
    <row r="413" customFormat="false" ht="15.75" hidden="false" customHeight="true" outlineLevel="0" collapsed="false">
      <c r="A413" s="6" t="s">
        <v>1019</v>
      </c>
      <c r="B413" s="0" t="n">
        <v>60</v>
      </c>
      <c r="C413" s="0" t="n">
        <v>-243870</v>
      </c>
      <c r="D413" s="6" t="s">
        <v>1020</v>
      </c>
      <c r="E413" s="0" t="s">
        <v>14</v>
      </c>
      <c r="F413" s="2" t="n">
        <f aca="false">RATE(B413,C413,D413)</f>
        <v>0.0112447552748361</v>
      </c>
      <c r="G413" s="7" t="n">
        <f aca="false">(F413+1)^12-1</f>
        <v>0.143603264431991</v>
      </c>
      <c r="H413" s="0" t="s">
        <v>1021</v>
      </c>
      <c r="I413" s="0" t="n">
        <v>17</v>
      </c>
      <c r="J413" s="8" t="n">
        <f aca="false">ABS(CUMPRINC(F413,B413,D413,1,I413,0))</f>
        <v>2321304.23673546</v>
      </c>
      <c r="K413" s="9" t="n">
        <f aca="false">ABS(CUMIPMT(F413,B413,D413,1,I413,0))</f>
        <v>1824485.76326518</v>
      </c>
      <c r="L413" s="10" t="n">
        <f aca="false">SUM(D413,-J413)</f>
        <v>-2321304.23673546</v>
      </c>
    </row>
    <row r="414" customFormat="false" ht="15.75" hidden="false" customHeight="true" outlineLevel="0" collapsed="false">
      <c r="A414" s="6" t="s">
        <v>1022</v>
      </c>
      <c r="B414" s="0" t="n">
        <v>120</v>
      </c>
      <c r="C414" s="0" t="n">
        <v>-20533</v>
      </c>
      <c r="D414" s="6" t="s">
        <v>1023</v>
      </c>
      <c r="E414" s="0" t="s">
        <v>14</v>
      </c>
      <c r="F414" s="2" t="n">
        <f aca="false">RATE(B414,C414,D414)</f>
        <v>0.0112250882550901</v>
      </c>
      <c r="G414" s="7" t="n">
        <f aca="false">(F414+1)^12-1</f>
        <v>0.143336398921242</v>
      </c>
      <c r="H414" s="0" t="s">
        <v>1024</v>
      </c>
      <c r="I414" s="0" t="n">
        <v>4</v>
      </c>
      <c r="J414" s="8" t="n">
        <f aca="false">ABS(CUMPRINC(F414,B414,D414,1,I414,0))</f>
        <v>21881.529482209</v>
      </c>
      <c r="K414" s="9" t="n">
        <f aca="false">ABS(CUMIPMT(F414,B414,D414,1,I414,0))</f>
        <v>60250.4705196923</v>
      </c>
      <c r="L414" s="10" t="n">
        <f aca="false">SUM(D414,-J414)</f>
        <v>-21881.529482209</v>
      </c>
    </row>
    <row r="415" customFormat="false" ht="15.75" hidden="false" customHeight="true" outlineLevel="0" collapsed="false">
      <c r="A415" s="6" t="s">
        <v>1025</v>
      </c>
      <c r="B415" s="0" t="n">
        <v>144</v>
      </c>
      <c r="C415" s="0" t="n">
        <v>-1400000</v>
      </c>
      <c r="D415" s="6" t="s">
        <v>1026</v>
      </c>
      <c r="E415" s="0" t="s">
        <v>14</v>
      </c>
      <c r="F415" s="2" t="n">
        <f aca="false">RATE(B415,C415,D415)</f>
        <v>0.0111737047271</v>
      </c>
      <c r="G415" s="7" t="n">
        <f aca="false">(F415+1)^12-1</f>
        <v>0.142639435493064</v>
      </c>
      <c r="H415" s="0" t="s">
        <v>1027</v>
      </c>
      <c r="I415" s="0" t="n">
        <v>19</v>
      </c>
      <c r="J415" s="8" t="n">
        <f aca="false">ABS(CUMPRINC(F415,B415,D415,1,I415,0))</f>
        <v>5945755.9654046</v>
      </c>
      <c r="K415" s="9" t="n">
        <f aca="false">ABS(CUMIPMT(F415,B415,D415,1,I415,0))</f>
        <v>20654244.0345953</v>
      </c>
      <c r="L415" s="10" t="n">
        <f aca="false">SUM(D415,-J415)</f>
        <v>-5945755.9654046</v>
      </c>
    </row>
    <row r="416" customFormat="false" ht="15.75" hidden="false" customHeight="true" outlineLevel="0" collapsed="false">
      <c r="A416" s="6" t="s">
        <v>1028</v>
      </c>
      <c r="B416" s="0" t="n">
        <v>36</v>
      </c>
      <c r="C416" s="0" t="n">
        <v>-118598</v>
      </c>
      <c r="D416" s="6" t="s">
        <v>1029</v>
      </c>
      <c r="E416" s="0" t="s">
        <v>14</v>
      </c>
      <c r="F416" s="2" t="n">
        <f aca="false">RATE(B416,C416,D416)</f>
        <v>0.0111635683473747</v>
      </c>
      <c r="G416" s="7" t="n">
        <f aca="false">(F416+1)^12-1</f>
        <v>0.142501992180216</v>
      </c>
      <c r="H416" s="0" t="s">
        <v>1030</v>
      </c>
      <c r="I416" s="0" t="n">
        <v>25</v>
      </c>
      <c r="J416" s="8" t="n">
        <f aca="false">ABS(CUMPRINC(F416,B416,D416,1,I416,0))</f>
        <v>2278737.10113371</v>
      </c>
      <c r="K416" s="9" t="n">
        <f aca="false">ABS(CUMIPMT(F416,B416,D416,1,I416,0))</f>
        <v>686212.898866276</v>
      </c>
      <c r="L416" s="10" t="n">
        <f aca="false">SUM(D416,-J416)</f>
        <v>-2278737.10113371</v>
      </c>
    </row>
    <row r="417" customFormat="false" ht="15.75" hidden="false" customHeight="true" outlineLevel="0" collapsed="false">
      <c r="A417" s="6" t="s">
        <v>1031</v>
      </c>
      <c r="B417" s="0" t="n">
        <v>81</v>
      </c>
      <c r="C417" s="0" t="n">
        <v>-141100</v>
      </c>
      <c r="D417" s="6" t="s">
        <v>737</v>
      </c>
      <c r="E417" s="0" t="s">
        <v>14</v>
      </c>
      <c r="F417" s="2" t="n">
        <f aca="false">RATE(B417,C417,D417)</f>
        <v>0.0111506601979416</v>
      </c>
      <c r="G417" s="7" t="n">
        <f aca="false">(F417+1)^12-1</f>
        <v>0.142326987247222</v>
      </c>
      <c r="H417" s="0" t="s">
        <v>1032</v>
      </c>
      <c r="I417" s="0" t="n">
        <v>1</v>
      </c>
      <c r="J417" s="8" t="n">
        <f aca="false">ABS(CUMPRINC(F417,B417,D417,1,I417,0))</f>
        <v>57470.0485154404</v>
      </c>
      <c r="K417" s="9" t="n">
        <f aca="false">ABS(CUMIPMT(F417,B417,D417,1,I417,0))</f>
        <v>83629.9514845618</v>
      </c>
      <c r="L417" s="10" t="n">
        <f aca="false">SUM(D417,-J417)</f>
        <v>-57470.0485154404</v>
      </c>
    </row>
    <row r="418" customFormat="false" ht="15.75" hidden="false" customHeight="true" outlineLevel="0" collapsed="false">
      <c r="A418" s="6" t="s">
        <v>1033</v>
      </c>
      <c r="B418" s="0" t="n">
        <v>120</v>
      </c>
      <c r="C418" s="0" t="n">
        <v>-265893</v>
      </c>
      <c r="D418" s="6" t="s">
        <v>1034</v>
      </c>
      <c r="E418" s="0" t="s">
        <v>14</v>
      </c>
      <c r="F418" s="2" t="n">
        <f aca="false">RATE(B418,C418,D418)</f>
        <v>0.0111121254663724</v>
      </c>
      <c r="G418" s="7" t="n">
        <f aca="false">(F418+1)^12-1</f>
        <v>0.141804690737508</v>
      </c>
      <c r="H418" s="0" t="s">
        <v>1035</v>
      </c>
      <c r="I418" s="0" t="n">
        <v>70</v>
      </c>
      <c r="J418" s="8" t="n">
        <f aca="false">ABS(CUMPRINC(F418,B418,D418,1,I418,0))</f>
        <v>7417128.31814824</v>
      </c>
      <c r="K418" s="9" t="n">
        <f aca="false">ABS(CUMIPMT(F418,B418,D418,1,I418,0))</f>
        <v>11195381.6823734</v>
      </c>
      <c r="L418" s="10" t="n">
        <f aca="false">SUM(D418,-J418)</f>
        <v>-7417128.31814824</v>
      </c>
    </row>
    <row r="419" customFormat="false" ht="15.75" hidden="false" customHeight="true" outlineLevel="0" collapsed="false">
      <c r="A419" s="6" t="s">
        <v>1036</v>
      </c>
      <c r="B419" s="0" t="n">
        <v>120</v>
      </c>
      <c r="C419" s="0" t="n">
        <v>-83163</v>
      </c>
      <c r="D419" s="6" t="s">
        <v>572</v>
      </c>
      <c r="E419" s="0" t="s">
        <v>14</v>
      </c>
      <c r="F419" s="2" t="n">
        <f aca="false">RATE(B419,C419,D419)</f>
        <v>0.0111001906052601</v>
      </c>
      <c r="G419" s="7" t="n">
        <f aca="false">(F419+1)^12-1</f>
        <v>0.141642971038116</v>
      </c>
      <c r="H419" s="0" t="s">
        <v>1037</v>
      </c>
      <c r="I419" s="0" t="n">
        <v>4</v>
      </c>
      <c r="J419" s="8" t="n">
        <f aca="false">ABS(CUMPRINC(F419,B419,D419,1,I419,0))</f>
        <v>89931.4162342442</v>
      </c>
      <c r="K419" s="9" t="n">
        <f aca="false">ABS(CUMIPMT(F419,B419,D419,1,I419,0))</f>
        <v>242720.583775268</v>
      </c>
      <c r="L419" s="10" t="n">
        <f aca="false">SUM(D419,-J419)</f>
        <v>-89931.4162342442</v>
      </c>
    </row>
    <row r="420" customFormat="false" ht="15.75" hidden="false" customHeight="true" outlineLevel="0" collapsed="false">
      <c r="A420" s="6" t="s">
        <v>1038</v>
      </c>
      <c r="B420" s="0" t="n">
        <v>81</v>
      </c>
      <c r="C420" s="0" t="n">
        <v>-187668</v>
      </c>
      <c r="D420" s="6" t="s">
        <v>282</v>
      </c>
      <c r="E420" s="0" t="s">
        <v>14</v>
      </c>
      <c r="F420" s="2" t="n">
        <f aca="false">RATE(B420,C420,D420)</f>
        <v>0.0110791916964944</v>
      </c>
      <c r="G420" s="7" t="n">
        <f aca="false">(F420+1)^12-1</f>
        <v>0.141358482692053</v>
      </c>
      <c r="H420" s="0" t="s">
        <v>418</v>
      </c>
      <c r="I420" s="0" t="n">
        <v>41</v>
      </c>
      <c r="J420" s="8" t="n">
        <f aca="false">ABS(CUMPRINC(F420,B420,D420,1,I420,0))</f>
        <v>3962442.71801616</v>
      </c>
      <c r="K420" s="9" t="n">
        <f aca="false">ABS(CUMIPMT(F420,B420,D420,1,I420,0))</f>
        <v>3731945.28198387</v>
      </c>
      <c r="L420" s="10" t="n">
        <f aca="false">SUM(D420,-J420)</f>
        <v>-3962442.71801616</v>
      </c>
    </row>
    <row r="421" customFormat="false" ht="15.75" hidden="false" customHeight="true" outlineLevel="0" collapsed="false">
      <c r="A421" s="6" t="s">
        <v>1039</v>
      </c>
      <c r="B421" s="0" t="n">
        <v>120</v>
      </c>
      <c r="C421" s="0" t="n">
        <v>-19571</v>
      </c>
      <c r="D421" s="6" t="s">
        <v>1040</v>
      </c>
      <c r="E421" s="0" t="s">
        <v>14</v>
      </c>
      <c r="F421" s="2" t="n">
        <f aca="false">RATE(B421,C421,D421)</f>
        <v>0.0110772124154583</v>
      </c>
      <c r="G421" s="7" t="n">
        <f aca="false">(F421+1)^12-1</f>
        <v>0.14133167120315</v>
      </c>
      <c r="H421" s="0" t="s">
        <v>1041</v>
      </c>
      <c r="I421" s="0" t="n">
        <v>6</v>
      </c>
      <c r="J421" s="8" t="n">
        <f aca="false">ABS(CUMPRINC(F421,B421,D421,1,I421,0))</f>
        <v>32187.20340886</v>
      </c>
      <c r="K421" s="9" t="n">
        <f aca="false">ABS(CUMIPMT(F421,B421,D421,1,I421,0))</f>
        <v>85238.7965946302</v>
      </c>
      <c r="L421" s="10" t="n">
        <f aca="false">SUM(D421,-J421)</f>
        <v>-32187.20340886</v>
      </c>
    </row>
    <row r="422" customFormat="false" ht="15.75" hidden="false" customHeight="true" outlineLevel="0" collapsed="false">
      <c r="A422" s="6" t="s">
        <v>1042</v>
      </c>
      <c r="B422" s="0" t="n">
        <v>78</v>
      </c>
      <c r="C422" s="0" t="n">
        <v>-106602</v>
      </c>
      <c r="D422" s="6" t="s">
        <v>1043</v>
      </c>
      <c r="E422" s="0" t="s">
        <v>14</v>
      </c>
      <c r="F422" s="2" t="n">
        <f aca="false">RATE(B422,C422,D422)</f>
        <v>0.0110678719319284</v>
      </c>
      <c r="G422" s="7" t="n">
        <f aca="false">(F422+1)^12-1</f>
        <v>0.141205152105695</v>
      </c>
      <c r="H422" s="0" t="s">
        <v>1044</v>
      </c>
      <c r="I422" s="0" t="n">
        <v>1</v>
      </c>
      <c r="J422" s="8" t="n">
        <f aca="false">ABS(CUMPRINC(F422,B422,D422,1,I422,0))</f>
        <v>45175.3107777972</v>
      </c>
      <c r="K422" s="9" t="n">
        <f aca="false">ABS(CUMIPMT(F422,B422,D422,1,I422,0))</f>
        <v>61426.6892222026</v>
      </c>
      <c r="L422" s="10" t="n">
        <f aca="false">SUM(D422,-J422)</f>
        <v>-45175.3107777972</v>
      </c>
    </row>
    <row r="423" customFormat="false" ht="15.75" hidden="false" customHeight="true" outlineLevel="0" collapsed="false">
      <c r="A423" s="6" t="s">
        <v>1045</v>
      </c>
      <c r="B423" s="0" t="n">
        <v>60</v>
      </c>
      <c r="C423" s="0" t="n">
        <v>-231042</v>
      </c>
      <c r="D423" s="6" t="s">
        <v>1046</v>
      </c>
      <c r="E423" s="0" t="s">
        <v>14</v>
      </c>
      <c r="F423" s="2" t="n">
        <f aca="false">RATE(B423,C423,D423)</f>
        <v>0.0110371402169642</v>
      </c>
      <c r="G423" s="7" t="n">
        <f aca="false">(F423+1)^12-1</f>
        <v>0.140788974359133</v>
      </c>
      <c r="H423" s="0" t="s">
        <v>1047</v>
      </c>
      <c r="I423" s="0" t="n">
        <v>10</v>
      </c>
      <c r="J423" s="8" t="n">
        <f aca="false">ABS(CUMPRINC(F423,B423,D423,1,I423,0))</f>
        <v>1256991.0343707</v>
      </c>
      <c r="K423" s="9" t="n">
        <f aca="false">ABS(CUMIPMT(F423,B423,D423,1,I423,0))</f>
        <v>1053428.96562975</v>
      </c>
      <c r="L423" s="10" t="n">
        <f aca="false">SUM(D423,-J423)</f>
        <v>-1256991.0343707</v>
      </c>
    </row>
    <row r="424" customFormat="false" ht="15.75" hidden="false" customHeight="true" outlineLevel="0" collapsed="false">
      <c r="A424" s="6" t="s">
        <v>1048</v>
      </c>
      <c r="B424" s="0" t="n">
        <v>120</v>
      </c>
      <c r="C424" s="0" t="n">
        <v>-6030</v>
      </c>
      <c r="D424" s="6" t="s">
        <v>1049</v>
      </c>
      <c r="E424" s="0" t="s">
        <v>14</v>
      </c>
      <c r="F424" s="2" t="n">
        <f aca="false">RATE(B424,C424,D424)</f>
        <v>0.0110345887161288</v>
      </c>
      <c r="G424" s="7" t="n">
        <f aca="false">(F424+1)^12-1</f>
        <v>0.140754427454715</v>
      </c>
      <c r="H424" s="0" t="s">
        <v>1050</v>
      </c>
      <c r="I424" s="0" t="n">
        <v>4</v>
      </c>
      <c r="J424" s="8" t="n">
        <f aca="false">ABS(CUMPRINC(F424,B424,D424,1,I424,0))</f>
        <v>6571.08950078006</v>
      </c>
      <c r="K424" s="9" t="n">
        <f aca="false">ABS(CUMIPMT(F424,B424,D424,1,I424,0))</f>
        <v>17548.91049999</v>
      </c>
      <c r="L424" s="10" t="n">
        <f aca="false">SUM(D424,-J424)</f>
        <v>-6571.08950078006</v>
      </c>
    </row>
    <row r="425" customFormat="false" ht="15.75" hidden="false" customHeight="true" outlineLevel="0" collapsed="false">
      <c r="A425" s="6" t="s">
        <v>1051</v>
      </c>
      <c r="B425" s="0" t="n">
        <v>60</v>
      </c>
      <c r="C425" s="0" t="n">
        <v>-7778</v>
      </c>
      <c r="D425" s="6" t="s">
        <v>1052</v>
      </c>
      <c r="E425" s="0" t="s">
        <v>14</v>
      </c>
      <c r="F425" s="2" t="n">
        <f aca="false">RATE(B425,C425,D425)</f>
        <v>0.0110339022826474</v>
      </c>
      <c r="G425" s="7" t="n">
        <f aca="false">(F425+1)^12-1</f>
        <v>0.140745133421244</v>
      </c>
      <c r="H425" s="0" t="s">
        <v>1053</v>
      </c>
      <c r="I425" s="0" t="n">
        <v>6</v>
      </c>
      <c r="J425" s="8" t="n">
        <f aca="false">ABS(CUMPRINC(F425,B425,D425,1,I425,0))</f>
        <v>24835.1407383885</v>
      </c>
      <c r="K425" s="9" t="n">
        <f aca="false">ABS(CUMIPMT(F425,B425,D425,1,I425,0))</f>
        <v>21832.8592616205</v>
      </c>
      <c r="L425" s="10" t="n">
        <f aca="false">SUM(D425,-J425)</f>
        <v>-24835.1407383885</v>
      </c>
    </row>
    <row r="426" customFormat="false" ht="15.75" hidden="false" customHeight="true" outlineLevel="0" collapsed="false">
      <c r="A426" s="6" t="s">
        <v>1054</v>
      </c>
      <c r="B426" s="0" t="n">
        <v>114</v>
      </c>
      <c r="C426" s="0" t="n">
        <v>-1082036</v>
      </c>
      <c r="D426" s="6" t="s">
        <v>1055</v>
      </c>
      <c r="E426" s="0" t="s">
        <v>14</v>
      </c>
      <c r="F426" s="2" t="n">
        <f aca="false">RATE(B426,C426,D426)</f>
        <v>0.0110326686468747</v>
      </c>
      <c r="G426" s="7" t="n">
        <f aca="false">(F426+1)^12-1</f>
        <v>0.140728430663125</v>
      </c>
      <c r="H426" s="0" t="s">
        <v>1056</v>
      </c>
      <c r="I426" s="0" t="n">
        <v>68</v>
      </c>
      <c r="J426" s="8" t="n">
        <f aca="false">ABS(CUMPRINC(F426,B426,D426,1,I426,0))</f>
        <v>31129917.6080134</v>
      </c>
      <c r="K426" s="9" t="n">
        <f aca="false">ABS(CUMIPMT(F426,B426,D426,1,I426,0))</f>
        <v>42448530.3919866</v>
      </c>
      <c r="L426" s="10" t="n">
        <f aca="false">SUM(D426,-J426)</f>
        <v>-31129917.6080134</v>
      </c>
    </row>
    <row r="427" customFormat="false" ht="15.75" hidden="false" customHeight="true" outlineLevel="0" collapsed="false">
      <c r="A427" s="6" t="s">
        <v>1057</v>
      </c>
      <c r="B427" s="0" t="n">
        <v>120</v>
      </c>
      <c r="C427" s="0" t="n">
        <v>-23957</v>
      </c>
      <c r="D427" s="6" t="s">
        <v>1058</v>
      </c>
      <c r="E427" s="0" t="s">
        <v>14</v>
      </c>
      <c r="F427" s="2" t="n">
        <f aca="false">RATE(B427,C427,D427)</f>
        <v>0.0110003870470171</v>
      </c>
      <c r="G427" s="7" t="n">
        <f aca="false">(F427+1)^12-1</f>
        <v>0.140291435019741</v>
      </c>
      <c r="H427" s="0" t="s">
        <v>1059</v>
      </c>
      <c r="I427" s="0" t="n">
        <v>6</v>
      </c>
      <c r="J427" s="8" t="n">
        <f aca="false">ABS(CUMPRINC(F427,B427,D427,1,I427,0))</f>
        <v>39753.8475739175</v>
      </c>
      <c r="K427" s="9" t="n">
        <f aca="false">ABS(CUMIPMT(F427,B427,D427,1,I427,0))</f>
        <v>103988.152430942</v>
      </c>
      <c r="L427" s="10" t="n">
        <f aca="false">SUM(D427,-J427)</f>
        <v>-39753.8475739175</v>
      </c>
    </row>
    <row r="428" customFormat="false" ht="15.75" hidden="false" customHeight="true" outlineLevel="0" collapsed="false">
      <c r="A428" s="6" t="s">
        <v>1060</v>
      </c>
      <c r="B428" s="0" t="n">
        <v>120</v>
      </c>
      <c r="C428" s="0" t="n">
        <v>-20358</v>
      </c>
      <c r="D428" s="6" t="s">
        <v>1061</v>
      </c>
      <c r="E428" s="0" t="s">
        <v>14</v>
      </c>
      <c r="F428" s="2" t="n">
        <f aca="false">RATE(B428,C428,D428)</f>
        <v>0.0109997174713699</v>
      </c>
      <c r="G428" s="7" t="n">
        <f aca="false">(F428+1)^12-1</f>
        <v>0.140282372606657</v>
      </c>
      <c r="H428" s="0" t="s">
        <v>1062</v>
      </c>
      <c r="I428" s="0" t="n">
        <v>5</v>
      </c>
      <c r="J428" s="8" t="n">
        <f aca="false">ABS(CUMPRINC(F428,B428,D428,1,I428,0))</f>
        <v>27998.5183217905</v>
      </c>
      <c r="K428" s="9" t="n">
        <f aca="false">ABS(CUMIPMT(F428,B428,D428,1,I428,0))</f>
        <v>73791.4816816546</v>
      </c>
      <c r="L428" s="10" t="n">
        <f aca="false">SUM(D428,-J428)</f>
        <v>-27998.5183217905</v>
      </c>
    </row>
    <row r="429" customFormat="false" ht="15.75" hidden="false" customHeight="true" outlineLevel="0" collapsed="false">
      <c r="A429" s="6" t="s">
        <v>1063</v>
      </c>
      <c r="B429" s="0" t="n">
        <v>72</v>
      </c>
      <c r="C429" s="0" t="n">
        <v>-544719</v>
      </c>
      <c r="D429" s="6" t="s">
        <v>1064</v>
      </c>
      <c r="E429" s="0" t="s">
        <v>14</v>
      </c>
      <c r="F429" s="2" t="n">
        <f aca="false">RATE(B429,C429,D429)</f>
        <v>0.0109920662701319</v>
      </c>
      <c r="G429" s="7" t="n">
        <f aca="false">(F429+1)^12-1</f>
        <v>0.14017882163692</v>
      </c>
      <c r="H429" s="0" t="s">
        <v>1065</v>
      </c>
      <c r="I429" s="0" t="n">
        <v>20</v>
      </c>
      <c r="J429" s="8" t="n">
        <f aca="false">ABS(CUMPRINC(F429,B429,D429,1,I429,0))</f>
        <v>5512274.561937</v>
      </c>
      <c r="K429" s="9" t="n">
        <f aca="false">ABS(CUMIPMT(F429,B429,D429,1,I429,0))</f>
        <v>5382105.43807147</v>
      </c>
      <c r="L429" s="10" t="n">
        <f aca="false">SUM(D429,-J429)</f>
        <v>-5512274.561937</v>
      </c>
    </row>
    <row r="430" customFormat="false" ht="15.75" hidden="false" customHeight="true" outlineLevel="0" collapsed="false">
      <c r="A430" s="6" t="s">
        <v>1066</v>
      </c>
      <c r="B430" s="0" t="n">
        <v>78</v>
      </c>
      <c r="C430" s="0" t="n">
        <v>-325609</v>
      </c>
      <c r="D430" s="6" t="s">
        <v>1067</v>
      </c>
      <c r="E430" s="0" t="s">
        <v>14</v>
      </c>
      <c r="F430" s="2" t="n">
        <f aca="false">RATE(B430,C430,D430)</f>
        <v>0.010984023603802</v>
      </c>
      <c r="G430" s="7" t="n">
        <f aca="false">(F430+1)^12-1</f>
        <v>0.140069981891364</v>
      </c>
      <c r="H430" s="0" t="s">
        <v>1068</v>
      </c>
      <c r="I430" s="0" t="n">
        <v>23</v>
      </c>
      <c r="J430" s="8" t="n">
        <f aca="false">ABS(CUMPRINC(F430,B430,D430,1,I430,0))</f>
        <v>3611571.64568112</v>
      </c>
      <c r="K430" s="9" t="n">
        <f aca="false">ABS(CUMIPMT(F430,B430,D430,1,I430,0))</f>
        <v>3877435.35431892</v>
      </c>
      <c r="L430" s="10" t="n">
        <f aca="false">SUM(D430,-J430)</f>
        <v>-3611571.64568112</v>
      </c>
    </row>
    <row r="431" customFormat="false" ht="15.75" hidden="false" customHeight="true" outlineLevel="0" collapsed="false">
      <c r="A431" s="6" t="s">
        <v>1069</v>
      </c>
      <c r="B431" s="0" t="n">
        <v>54</v>
      </c>
      <c r="C431" s="0" t="n">
        <v>-50530</v>
      </c>
      <c r="D431" s="6" t="s">
        <v>457</v>
      </c>
      <c r="E431" s="0" t="s">
        <v>14</v>
      </c>
      <c r="F431" s="2" t="n">
        <f aca="false">RATE(B431,C431,D431)</f>
        <v>0.0109838221874432</v>
      </c>
      <c r="G431" s="7" t="n">
        <f aca="false">(F431+1)^12-1</f>
        <v>0.140067256287544</v>
      </c>
      <c r="H431" s="0" t="s">
        <v>1070</v>
      </c>
      <c r="I431" s="0" t="n">
        <v>1</v>
      </c>
      <c r="J431" s="8" t="n">
        <f aca="false">ABS(CUMPRINC(F431,B431,D431,1,I431,0))</f>
        <v>28013.1645157418</v>
      </c>
      <c r="K431" s="9" t="n">
        <f aca="false">ABS(CUMIPMT(F431,B431,D431,1,I431,0))</f>
        <v>22516.8354842585</v>
      </c>
      <c r="L431" s="10" t="n">
        <f aca="false">SUM(D431,-J431)</f>
        <v>-28013.1645157418</v>
      </c>
    </row>
    <row r="432" customFormat="false" ht="15.75" hidden="false" customHeight="true" outlineLevel="0" collapsed="false">
      <c r="A432" s="6" t="s">
        <v>1071</v>
      </c>
      <c r="B432" s="0" t="n">
        <v>36</v>
      </c>
      <c r="C432" s="0" t="n">
        <v>-74310</v>
      </c>
      <c r="D432" s="6" t="s">
        <v>898</v>
      </c>
      <c r="E432" s="0" t="s">
        <v>14</v>
      </c>
      <c r="F432" s="2" t="n">
        <f aca="false">RATE(B432,C432,D432)</f>
        <v>0.0109773838334258</v>
      </c>
      <c r="G432" s="7" t="n">
        <f aca="false">(F432+1)^12-1</f>
        <v>0.13998013442451</v>
      </c>
      <c r="H432" s="0" t="s">
        <v>1072</v>
      </c>
      <c r="I432" s="0" t="n">
        <v>33</v>
      </c>
      <c r="J432" s="8" t="n">
        <f aca="false">ABS(CUMPRINC(F432,B432,D432,1,I432,0))</f>
        <v>1981876.28274348</v>
      </c>
      <c r="K432" s="9" t="n">
        <f aca="false">ABS(CUMIPMT(F432,B432,D432,1,I432,0))</f>
        <v>470353.717256509</v>
      </c>
      <c r="L432" s="10" t="n">
        <f aca="false">SUM(D432,-J432)</f>
        <v>-1981876.28274348</v>
      </c>
    </row>
    <row r="433" customFormat="false" ht="15.75" hidden="false" customHeight="true" outlineLevel="0" collapsed="false">
      <c r="A433" s="6" t="s">
        <v>1073</v>
      </c>
      <c r="B433" s="0" t="n">
        <v>48</v>
      </c>
      <c r="C433" s="0" t="n">
        <v>-107640</v>
      </c>
      <c r="D433" s="6" t="s">
        <v>241</v>
      </c>
      <c r="E433" s="0" t="s">
        <v>14</v>
      </c>
      <c r="F433" s="2" t="n">
        <f aca="false">RATE(B433,C433,D433)</f>
        <v>0.0109717351082183</v>
      </c>
      <c r="G433" s="7" t="n">
        <f aca="false">(F433+1)^12-1</f>
        <v>0.139903702606273</v>
      </c>
      <c r="H433" s="0" t="s">
        <v>1074</v>
      </c>
      <c r="I433" s="0" t="n">
        <v>2</v>
      </c>
      <c r="J433" s="8" t="n">
        <f aca="false">ABS(CUMPRINC(F433,B433,D433,1,I433,0))</f>
        <v>128205.60081617</v>
      </c>
      <c r="K433" s="9" t="n">
        <f aca="false">ABS(CUMIPMT(F433,B433,D433,1,I433,0))</f>
        <v>87074.3991838372</v>
      </c>
      <c r="L433" s="10" t="n">
        <f aca="false">SUM(D433,-J433)</f>
        <v>-128205.60081617</v>
      </c>
    </row>
    <row r="434" customFormat="false" ht="15.75" hidden="false" customHeight="true" outlineLevel="0" collapsed="false">
      <c r="A434" s="6" t="s">
        <v>1075</v>
      </c>
      <c r="B434" s="0" t="n">
        <v>42</v>
      </c>
      <c r="C434" s="0" t="n">
        <v>-86500</v>
      </c>
      <c r="D434" s="6" t="s">
        <v>901</v>
      </c>
      <c r="E434" s="0" t="s">
        <v>14</v>
      </c>
      <c r="F434" s="2" t="n">
        <f aca="false">RATE(B434,C434,D434)</f>
        <v>0.0109449131442275</v>
      </c>
      <c r="G434" s="7" t="n">
        <f aca="false">(F434+1)^12-1</f>
        <v>0.139540843855881</v>
      </c>
      <c r="H434" s="0" t="s">
        <v>1076</v>
      </c>
      <c r="I434" s="0" t="n">
        <v>10</v>
      </c>
      <c r="J434" s="8" t="n">
        <f aca="false">ABS(CUMPRINC(F434,B434,D434,1,I434,0))</f>
        <v>575370.296384847</v>
      </c>
      <c r="K434" s="9" t="n">
        <f aca="false">ABS(CUMIPMT(F434,B434,D434,1,I434,0))</f>
        <v>289629.703615146</v>
      </c>
      <c r="L434" s="10" t="n">
        <f aca="false">SUM(D434,-J434)</f>
        <v>-575370.296384847</v>
      </c>
    </row>
    <row r="435" customFormat="false" ht="15.75" hidden="false" customHeight="true" outlineLevel="0" collapsed="false">
      <c r="A435" s="6" t="s">
        <v>1077</v>
      </c>
      <c r="B435" s="0" t="n">
        <v>60</v>
      </c>
      <c r="C435" s="0" t="n">
        <v>-57004</v>
      </c>
      <c r="D435" s="6" t="s">
        <v>175</v>
      </c>
      <c r="E435" s="0" t="s">
        <v>14</v>
      </c>
      <c r="F435" s="2" t="n">
        <f aca="false">RATE(B435,C435,D435)</f>
        <v>0.0109122820574087</v>
      </c>
      <c r="G435" s="7" t="n">
        <f aca="false">(F435+1)^12-1</f>
        <v>0.139099539624692</v>
      </c>
      <c r="H435" s="0" t="s">
        <v>573</v>
      </c>
      <c r="I435" s="0" t="n">
        <v>24</v>
      </c>
      <c r="J435" s="8" t="n">
        <f aca="false">ABS(CUMPRINC(F435,B435,D435,1,I435,0))</f>
        <v>810472.071076519</v>
      </c>
      <c r="K435" s="9" t="n">
        <f aca="false">ABS(CUMIPMT(F435,B435,D435,1,I435,0))</f>
        <v>557623.928923777</v>
      </c>
      <c r="L435" s="10" t="n">
        <f aca="false">SUM(D435,-J435)</f>
        <v>-810472.071076519</v>
      </c>
    </row>
    <row r="436" customFormat="false" ht="15.75" hidden="false" customHeight="true" outlineLevel="0" collapsed="false">
      <c r="A436" s="6" t="s">
        <v>1078</v>
      </c>
      <c r="B436" s="0" t="n">
        <v>120</v>
      </c>
      <c r="C436" s="0" t="n">
        <v>-3860</v>
      </c>
      <c r="D436" s="6" t="s">
        <v>1079</v>
      </c>
      <c r="E436" s="0" t="s">
        <v>14</v>
      </c>
      <c r="F436" s="2" t="n">
        <f aca="false">RATE(B436,C436,D436)</f>
        <v>0.0109107609241683</v>
      </c>
      <c r="G436" s="7" t="n">
        <f aca="false">(F436+1)^12-1</f>
        <v>0.139078971575042</v>
      </c>
      <c r="H436" s="0" t="s">
        <v>500</v>
      </c>
      <c r="I436" s="0" t="n">
        <v>26</v>
      </c>
      <c r="J436" s="8" t="n">
        <f aca="false">ABS(CUMPRINC(F436,B436,D436,1,I436,0))</f>
        <v>31359.560341812</v>
      </c>
      <c r="K436" s="9" t="n">
        <f aca="false">ABS(CUMIPMT(F436,B436,D436,1,I436,0))</f>
        <v>69000.4396621282</v>
      </c>
      <c r="L436" s="10" t="n">
        <f aca="false">SUM(D436,-J436)</f>
        <v>-31359.560341812</v>
      </c>
    </row>
    <row r="437" customFormat="false" ht="15.75" hidden="false" customHeight="true" outlineLevel="0" collapsed="false">
      <c r="A437" s="6" t="s">
        <v>1080</v>
      </c>
      <c r="B437" s="0" t="n">
        <v>120</v>
      </c>
      <c r="C437" s="0" t="n">
        <v>-8991</v>
      </c>
      <c r="D437" s="6" t="s">
        <v>356</v>
      </c>
      <c r="E437" s="0" t="s">
        <v>14</v>
      </c>
      <c r="F437" s="2" t="n">
        <f aca="false">RATE(B437,C437,D437)</f>
        <v>0.0109094543811617</v>
      </c>
      <c r="G437" s="7" t="n">
        <f aca="false">(F437+1)^12-1</f>
        <v>0.139061305385588</v>
      </c>
      <c r="H437" s="0" t="s">
        <v>1081</v>
      </c>
      <c r="I437" s="0" t="n">
        <v>18</v>
      </c>
      <c r="J437" s="8" t="n">
        <f aca="false">ABS(CUMPRINC(F437,B437,D437,1,I437,0))</f>
        <v>48345.0052174885</v>
      </c>
      <c r="K437" s="9" t="n">
        <f aca="false">ABS(CUMIPMT(F437,B437,D437,1,I437,0))</f>
        <v>113492.994782512</v>
      </c>
      <c r="L437" s="10" t="n">
        <f aca="false">SUM(D437,-J437)</f>
        <v>-48345.0052174885</v>
      </c>
    </row>
    <row r="438" customFormat="false" ht="15.75" hidden="false" customHeight="true" outlineLevel="0" collapsed="false">
      <c r="A438" s="6" t="s">
        <v>1082</v>
      </c>
      <c r="B438" s="0" t="n">
        <v>120</v>
      </c>
      <c r="C438" s="0" t="n">
        <v>-15674</v>
      </c>
      <c r="D438" s="6" t="s">
        <v>1083</v>
      </c>
      <c r="E438" s="0" t="s">
        <v>14</v>
      </c>
      <c r="F438" s="2" t="n">
        <f aca="false">RATE(B438,C438,D438)</f>
        <v>0.0109090364064522</v>
      </c>
      <c r="G438" s="7" t="n">
        <f aca="false">(F438+1)^12-1</f>
        <v>0.139055653867738</v>
      </c>
      <c r="H438" s="0" t="s">
        <v>1004</v>
      </c>
      <c r="I438" s="0" t="n">
        <v>15</v>
      </c>
      <c r="J438" s="8" t="n">
        <f aca="false">ABS(CUMPRINC(F438,B438,D438,1,I438,0))</f>
        <v>69069.0178599661</v>
      </c>
      <c r="K438" s="9" t="n">
        <f aca="false">ABS(CUMIPMT(F438,B438,D438,1,I438,0))</f>
        <v>166040.982140033</v>
      </c>
      <c r="L438" s="10" t="n">
        <f aca="false">SUM(D438,-J438)</f>
        <v>-69069.0178599661</v>
      </c>
    </row>
    <row r="439" customFormat="false" ht="15.75" hidden="false" customHeight="true" outlineLevel="0" collapsed="false">
      <c r="A439" s="6" t="s">
        <v>1084</v>
      </c>
      <c r="B439" s="0" t="n">
        <v>120</v>
      </c>
      <c r="C439" s="0" t="n">
        <v>-19000</v>
      </c>
      <c r="D439" s="6" t="s">
        <v>1085</v>
      </c>
      <c r="E439" s="0" t="s">
        <v>14</v>
      </c>
      <c r="F439" s="2" t="n">
        <f aca="false">RATE(B439,C439,D439)</f>
        <v>0.0109089310437497</v>
      </c>
      <c r="G439" s="7" t="n">
        <f aca="false">(F439+1)^12-1</f>
        <v>0.139054229242075</v>
      </c>
      <c r="H439" s="0" t="s">
        <v>214</v>
      </c>
      <c r="I439" s="0" t="n">
        <v>18</v>
      </c>
      <c r="J439" s="8" t="n">
        <f aca="false">ABS(CUMPRINC(F439,B439,D439,1,I439,0))</f>
        <v>102169.723399617</v>
      </c>
      <c r="K439" s="9" t="n">
        <f aca="false">ABS(CUMIPMT(F439,B439,D439,1,I439,0))</f>
        <v>239830.276600382</v>
      </c>
      <c r="L439" s="10" t="n">
        <f aca="false">SUM(D439,-J439)</f>
        <v>-102169.723399617</v>
      </c>
    </row>
    <row r="440" customFormat="false" ht="15.75" hidden="false" customHeight="true" outlineLevel="0" collapsed="false">
      <c r="A440" s="6" t="s">
        <v>1086</v>
      </c>
      <c r="B440" s="0" t="n">
        <v>120</v>
      </c>
      <c r="C440" s="0" t="n">
        <v>-5480</v>
      </c>
      <c r="D440" s="6" t="s">
        <v>1087</v>
      </c>
      <c r="E440" s="0" t="s">
        <v>14</v>
      </c>
      <c r="F440" s="2" t="n">
        <f aca="false">RATE(B440,C440,D440)</f>
        <v>0.0109088396484015</v>
      </c>
      <c r="G440" s="7" t="n">
        <f aca="false">(F440+1)^12-1</f>
        <v>0.139052993472523</v>
      </c>
      <c r="H440" s="0" t="s">
        <v>989</v>
      </c>
      <c r="I440" s="0" t="n">
        <v>6</v>
      </c>
      <c r="J440" s="8" t="n">
        <f aca="false">ABS(CUMPRINC(F440,B440,D440,1,I440,0))</f>
        <v>9190.66740744828</v>
      </c>
      <c r="K440" s="9" t="n">
        <f aca="false">ABS(CUMIPMT(F440,B440,D440,1,I440,0))</f>
        <v>23689.3325925516</v>
      </c>
      <c r="L440" s="10" t="n">
        <f aca="false">SUM(D440,-J440)</f>
        <v>-9190.66740744828</v>
      </c>
    </row>
    <row r="441" customFormat="false" ht="15.75" hidden="false" customHeight="true" outlineLevel="0" collapsed="false">
      <c r="A441" s="6" t="s">
        <v>1088</v>
      </c>
      <c r="B441" s="0" t="n">
        <v>120</v>
      </c>
      <c r="C441" s="0" t="n">
        <v>-36682</v>
      </c>
      <c r="D441" s="6" t="s">
        <v>1089</v>
      </c>
      <c r="E441" s="0" t="s">
        <v>14</v>
      </c>
      <c r="F441" s="2" t="n">
        <f aca="false">RATE(B441,C441,D441)</f>
        <v>0.0109087169522163</v>
      </c>
      <c r="G441" s="7" t="n">
        <f aca="false">(F441+1)^12-1</f>
        <v>0.139051334481825</v>
      </c>
      <c r="H441" s="0" t="s">
        <v>1007</v>
      </c>
      <c r="I441" s="0" t="n">
        <v>7</v>
      </c>
      <c r="J441" s="8" t="n">
        <f aca="false">ABS(CUMPRINC(F441,B441,D441,1,I441,0))</f>
        <v>72169.9060049348</v>
      </c>
      <c r="K441" s="9" t="n">
        <f aca="false">ABS(CUMIPMT(F441,B441,D441,1,I441,0))</f>
        <v>184604.093995066</v>
      </c>
      <c r="L441" s="10" t="n">
        <f aca="false">SUM(D441,-J441)</f>
        <v>-72169.9060049348</v>
      </c>
    </row>
    <row r="442" customFormat="false" ht="15.75" hidden="false" customHeight="true" outlineLevel="0" collapsed="false">
      <c r="A442" s="6" t="s">
        <v>1090</v>
      </c>
      <c r="B442" s="0" t="n">
        <v>120</v>
      </c>
      <c r="C442" s="0" t="n">
        <v>-144299</v>
      </c>
      <c r="D442" s="6" t="s">
        <v>1091</v>
      </c>
      <c r="E442" s="0" t="s">
        <v>14</v>
      </c>
      <c r="F442" s="2" t="n">
        <f aca="false">RATE(B442,C442,D442)</f>
        <v>0.0109084951179961</v>
      </c>
      <c r="G442" s="7" t="n">
        <f aca="false">(F442+1)^12-1</f>
        <v>0.139048335038783</v>
      </c>
      <c r="H442" s="0" t="s">
        <v>1092</v>
      </c>
      <c r="I442" s="0" t="n">
        <v>16</v>
      </c>
      <c r="J442" s="8" t="n">
        <f aca="false">ABS(CUMPRINC(F442,B442,D442,1,I442,0))</f>
        <v>682093.068582012</v>
      </c>
      <c r="K442" s="9" t="n">
        <f aca="false">ABS(CUMIPMT(F442,B442,D442,1,I442,0))</f>
        <v>1626690.93141798</v>
      </c>
      <c r="L442" s="10" t="n">
        <f aca="false">SUM(D442,-J442)</f>
        <v>-682093.068582012</v>
      </c>
    </row>
    <row r="443" customFormat="false" ht="15.75" hidden="false" customHeight="true" outlineLevel="0" collapsed="false">
      <c r="A443" s="6" t="s">
        <v>1093</v>
      </c>
      <c r="B443" s="0" t="n">
        <v>120</v>
      </c>
      <c r="C443" s="0" t="n">
        <v>-265211</v>
      </c>
      <c r="D443" s="6" t="s">
        <v>1094</v>
      </c>
      <c r="E443" s="0" t="s">
        <v>14</v>
      </c>
      <c r="F443" s="2" t="n">
        <f aca="false">RATE(B443,C443,D443)</f>
        <v>0.0109084845268798</v>
      </c>
      <c r="G443" s="7" t="n">
        <f aca="false">(F443+1)^12-1</f>
        <v>0.139048191835405</v>
      </c>
      <c r="H443" s="0" t="s">
        <v>837</v>
      </c>
      <c r="I443" s="0" t="n">
        <v>19</v>
      </c>
      <c r="J443" s="8" t="n">
        <f aca="false">ABS(CUMPRINC(F443,B443,D443,1,I443,0))</f>
        <v>1513900.23841492</v>
      </c>
      <c r="K443" s="9" t="n">
        <f aca="false">ABS(CUMIPMT(F443,B443,D443,1,I443,0))</f>
        <v>3525108.76158508</v>
      </c>
      <c r="L443" s="10" t="n">
        <f aca="false">SUM(D443,-J443)</f>
        <v>-1513900.23841492</v>
      </c>
    </row>
    <row r="444" customFormat="false" ht="15.75" hidden="false" customHeight="true" outlineLevel="0" collapsed="false">
      <c r="A444" s="6" t="s">
        <v>1095</v>
      </c>
      <c r="B444" s="0" t="n">
        <v>120</v>
      </c>
      <c r="C444" s="0" t="n">
        <v>-531943</v>
      </c>
      <c r="D444" s="6" t="s">
        <v>1096</v>
      </c>
      <c r="E444" s="0" t="s">
        <v>14</v>
      </c>
      <c r="F444" s="2" t="n">
        <f aca="false">RATE(B444,C444,D444)</f>
        <v>0.010908481050155</v>
      </c>
      <c r="G444" s="7" t="n">
        <f aca="false">(F444+1)^12-1</f>
        <v>0.139048144826317</v>
      </c>
      <c r="H444" s="0" t="s">
        <v>1097</v>
      </c>
      <c r="I444" s="0" t="n">
        <v>19</v>
      </c>
      <c r="J444" s="8" t="n">
        <f aca="false">ABS(CUMPRINC(F444,B444,D444,1,I444,0))</f>
        <v>3036483.93562358</v>
      </c>
      <c r="K444" s="9" t="n">
        <f aca="false">ABS(CUMIPMT(F444,B444,D444,1,I444,0))</f>
        <v>7070433.06437646</v>
      </c>
      <c r="L444" s="10" t="n">
        <f aca="false">SUM(D444,-J444)</f>
        <v>-3036483.93562358</v>
      </c>
    </row>
    <row r="445" customFormat="false" ht="15.75" hidden="false" customHeight="true" outlineLevel="0" collapsed="false">
      <c r="A445" s="6" t="s">
        <v>1098</v>
      </c>
      <c r="B445" s="0" t="n">
        <v>120</v>
      </c>
      <c r="C445" s="0" t="n">
        <v>-57300</v>
      </c>
      <c r="D445" s="6" t="s">
        <v>1099</v>
      </c>
      <c r="E445" s="0" t="s">
        <v>14</v>
      </c>
      <c r="F445" s="2" t="n">
        <f aca="false">RATE(B445,C445,D445)</f>
        <v>0.0109084807177009</v>
      </c>
      <c r="G445" s="7" t="n">
        <f aca="false">(F445+1)^12-1</f>
        <v>0.139048140331179</v>
      </c>
      <c r="H445" s="0" t="s">
        <v>1100</v>
      </c>
      <c r="I445" s="0" t="n">
        <v>4</v>
      </c>
      <c r="J445" s="8" t="n">
        <f aca="false">ABS(CUMPRINC(F445,B445,D445,1,I445,0))</f>
        <v>63371.4332822929</v>
      </c>
      <c r="K445" s="9" t="n">
        <f aca="false">ABS(CUMIPMT(F445,B445,D445,1,I445,0))</f>
        <v>165828.566717707</v>
      </c>
      <c r="L445" s="10" t="n">
        <f aca="false">SUM(D445,-J445)</f>
        <v>-63371.4332822929</v>
      </c>
    </row>
    <row r="446" customFormat="false" ht="15.75" hidden="false" customHeight="true" outlineLevel="0" collapsed="false">
      <c r="A446" s="6" t="s">
        <v>1101</v>
      </c>
      <c r="B446" s="0" t="n">
        <v>120</v>
      </c>
      <c r="C446" s="0" t="n">
        <v>-879161</v>
      </c>
      <c r="D446" s="6" t="s">
        <v>1102</v>
      </c>
      <c r="E446" s="0" t="s">
        <v>14</v>
      </c>
      <c r="F446" s="2" t="n">
        <f aca="false">RATE(B446,C446,D446)</f>
        <v>0.0109084694901812</v>
      </c>
      <c r="G446" s="7" t="n">
        <f aca="false">(F446+1)^12-1</f>
        <v>0.139047988522958</v>
      </c>
      <c r="H446" s="0" t="s">
        <v>1047</v>
      </c>
      <c r="I446" s="0" t="n">
        <v>11</v>
      </c>
      <c r="J446" s="8" t="n">
        <f aca="false">ABS(CUMPRINC(F446,B446,D446,1,I446,0))</f>
        <v>2778789.39597655</v>
      </c>
      <c r="K446" s="9" t="n">
        <f aca="false">ABS(CUMIPMT(F446,B446,D446,1,I446,0))</f>
        <v>6891981.6040235</v>
      </c>
      <c r="L446" s="10" t="n">
        <f aca="false">SUM(D446,-J446)</f>
        <v>-2778789.39597655</v>
      </c>
    </row>
    <row r="447" customFormat="false" ht="15.75" hidden="false" customHeight="true" outlineLevel="0" collapsed="false">
      <c r="A447" s="6" t="s">
        <v>1103</v>
      </c>
      <c r="B447" s="0" t="n">
        <v>120</v>
      </c>
      <c r="C447" s="0" t="n">
        <v>-260382</v>
      </c>
      <c r="D447" s="6" t="s">
        <v>1104</v>
      </c>
      <c r="E447" s="0" t="s">
        <v>14</v>
      </c>
      <c r="F447" s="2" t="n">
        <f aca="false">RATE(B447,C447,D447)</f>
        <v>0.0109084524468111</v>
      </c>
      <c r="G447" s="7" t="n">
        <f aca="false">(F447+1)^12-1</f>
        <v>0.139047758078183</v>
      </c>
      <c r="H447" s="0" t="s">
        <v>945</v>
      </c>
      <c r="I447" s="0" t="n">
        <v>18</v>
      </c>
      <c r="J447" s="8" t="n">
        <f aca="false">ABS(CUMPRINC(F447,B447,D447,1,I447,0))</f>
        <v>1400239.87363987</v>
      </c>
      <c r="K447" s="9" t="n">
        <f aca="false">ABS(CUMIPMT(F447,B447,D447,1,I447,0))</f>
        <v>3286636.12636013</v>
      </c>
      <c r="L447" s="10" t="n">
        <f aca="false">SUM(D447,-J447)</f>
        <v>-1400239.87363987</v>
      </c>
    </row>
    <row r="448" customFormat="false" ht="15.75" hidden="false" customHeight="true" outlineLevel="0" collapsed="false">
      <c r="A448" s="6" t="s">
        <v>1105</v>
      </c>
      <c r="B448" s="0" t="n">
        <v>120</v>
      </c>
      <c r="C448" s="0" t="n">
        <v>-82148</v>
      </c>
      <c r="D448" s="6" t="s">
        <v>1106</v>
      </c>
      <c r="E448" s="0" t="s">
        <v>14</v>
      </c>
      <c r="F448" s="2" t="n">
        <f aca="false">RATE(B448,C448,D448)</f>
        <v>0.0109084290755658</v>
      </c>
      <c r="G448" s="7" t="n">
        <f aca="false">(F448+1)^12-1</f>
        <v>0.13904744207377</v>
      </c>
      <c r="H448" s="0" t="s">
        <v>392</v>
      </c>
      <c r="I448" s="0" t="n">
        <v>7</v>
      </c>
      <c r="J448" s="8" t="n">
        <f aca="false">ABS(CUMPRINC(F448,B448,D448,1,I448,0))</f>
        <v>161627.253114464</v>
      </c>
      <c r="K448" s="9" t="n">
        <f aca="false">ABS(CUMIPMT(F448,B448,D448,1,I448,0))</f>
        <v>413408.746885539</v>
      </c>
      <c r="L448" s="10" t="n">
        <f aca="false">SUM(D448,-J448)</f>
        <v>-161627.253114464</v>
      </c>
    </row>
    <row r="449" customFormat="false" ht="15.75" hidden="false" customHeight="true" outlineLevel="0" collapsed="false">
      <c r="A449" s="6" t="s">
        <v>1107</v>
      </c>
      <c r="B449" s="0" t="n">
        <v>120</v>
      </c>
      <c r="C449" s="0" t="n">
        <v>-57165</v>
      </c>
      <c r="D449" s="6" t="s">
        <v>1108</v>
      </c>
      <c r="E449" s="0" t="s">
        <v>14</v>
      </c>
      <c r="F449" s="2" t="n">
        <f aca="false">RATE(B449,C449,D449)</f>
        <v>0.0109084285130262</v>
      </c>
      <c r="G449" s="7" t="n">
        <f aca="false">(F449+1)^12-1</f>
        <v>0.139047434467627</v>
      </c>
      <c r="H449" s="0" t="s">
        <v>992</v>
      </c>
      <c r="I449" s="0" t="n">
        <v>24</v>
      </c>
      <c r="J449" s="8" t="n">
        <f aca="false">ABS(CUMPRINC(F449,B449,D449,1,I449,0))</f>
        <v>423968.227513648</v>
      </c>
      <c r="K449" s="9" t="n">
        <f aca="false">ABS(CUMIPMT(F449,B449,D449,1,I449,0))</f>
        <v>947991.772486352</v>
      </c>
      <c r="L449" s="10" t="n">
        <f aca="false">SUM(D449,-J449)</f>
        <v>-423968.227513648</v>
      </c>
    </row>
    <row r="450" customFormat="false" ht="15.75" hidden="false" customHeight="true" outlineLevel="0" collapsed="false">
      <c r="A450" s="6" t="s">
        <v>1109</v>
      </c>
      <c r="B450" s="0" t="n">
        <v>120</v>
      </c>
      <c r="C450" s="0" t="n">
        <v>-109420</v>
      </c>
      <c r="D450" s="6" t="s">
        <v>1110</v>
      </c>
      <c r="E450" s="0" t="s">
        <v>14</v>
      </c>
      <c r="F450" s="2" t="n">
        <f aca="false">RATE(B450,C450,D450)</f>
        <v>0.0109084085436548</v>
      </c>
      <c r="G450" s="7" t="n">
        <f aca="false">(F450+1)^12-1</f>
        <v>0.139047164460279</v>
      </c>
      <c r="H450" s="0" t="s">
        <v>1001</v>
      </c>
      <c r="I450" s="0" t="n">
        <v>24</v>
      </c>
      <c r="J450" s="8" t="n">
        <f aca="false">ABS(CUMPRINC(F450,B450,D450,1,I450,0))</f>
        <v>811522.827037845</v>
      </c>
      <c r="K450" s="9" t="n">
        <f aca="false">ABS(CUMIPMT(F450,B450,D450,1,I450,0))</f>
        <v>1814557.17296215</v>
      </c>
      <c r="L450" s="10" t="n">
        <f aca="false">SUM(D450,-J450)</f>
        <v>-811522.827037845</v>
      </c>
    </row>
    <row r="451" customFormat="false" ht="15.75" hidden="false" customHeight="true" outlineLevel="0" collapsed="false">
      <c r="A451" s="6" t="s">
        <v>1111</v>
      </c>
      <c r="B451" s="0" t="n">
        <v>120</v>
      </c>
      <c r="C451" s="0" t="n">
        <v>-98815</v>
      </c>
      <c r="D451" s="6" t="s">
        <v>1112</v>
      </c>
      <c r="E451" s="0" t="s">
        <v>14</v>
      </c>
      <c r="F451" s="2" t="n">
        <f aca="false">RATE(B451,C451,D451)</f>
        <v>0.0109083997911457</v>
      </c>
      <c r="G451" s="7" t="n">
        <f aca="false">(F451+1)^12-1</f>
        <v>0.139047046116973</v>
      </c>
      <c r="H451" s="0" t="s">
        <v>998</v>
      </c>
      <c r="I451" s="0" t="n">
        <v>21</v>
      </c>
      <c r="J451" s="8" t="n">
        <f aca="false">ABS(CUMPRINC(F451,B451,D451,1,I451,0))</f>
        <v>630493.17977087</v>
      </c>
      <c r="K451" s="9" t="n">
        <f aca="false">ABS(CUMIPMT(F451,B451,D451,1,I451,0))</f>
        <v>1444621.82022914</v>
      </c>
      <c r="L451" s="10" t="n">
        <f aca="false">SUM(D451,-J451)</f>
        <v>-630493.17977087</v>
      </c>
    </row>
    <row r="452" customFormat="false" ht="15.75" hidden="false" customHeight="true" outlineLevel="0" collapsed="false">
      <c r="A452" s="6" t="s">
        <v>1113</v>
      </c>
      <c r="B452" s="0" t="n">
        <v>120</v>
      </c>
      <c r="C452" s="0" t="n">
        <v>-39399</v>
      </c>
      <c r="D452" s="6" t="s">
        <v>1114</v>
      </c>
      <c r="E452" s="0" t="s">
        <v>14</v>
      </c>
      <c r="F452" s="2" t="n">
        <f aca="false">RATE(B452,C452,D452)</f>
        <v>0.0109083952521084</v>
      </c>
      <c r="G452" s="7" t="n">
        <f aca="false">(F452+1)^12-1</f>
        <v>0.13904698474433</v>
      </c>
      <c r="H452" s="0" t="s">
        <v>987</v>
      </c>
      <c r="I452" s="0" t="n">
        <v>20</v>
      </c>
      <c r="J452" s="8" t="n">
        <f aca="false">ABS(CUMPRINC(F452,B452,D452,1,I452,0))</f>
        <v>238073.179594091</v>
      </c>
      <c r="K452" s="9" t="n">
        <f aca="false">ABS(CUMIPMT(F452,B452,D452,1,I452,0))</f>
        <v>549906.820405909</v>
      </c>
      <c r="L452" s="10" t="n">
        <f aca="false">SUM(D452,-J452)</f>
        <v>-238073.179594091</v>
      </c>
    </row>
    <row r="453" customFormat="false" ht="15.75" hidden="false" customHeight="true" outlineLevel="0" collapsed="false">
      <c r="A453" s="6" t="s">
        <v>1115</v>
      </c>
      <c r="B453" s="0" t="n">
        <v>120</v>
      </c>
      <c r="C453" s="0" t="n">
        <v>-49448</v>
      </c>
      <c r="D453" s="6" t="s">
        <v>1116</v>
      </c>
      <c r="E453" s="0" t="s">
        <v>14</v>
      </c>
      <c r="F453" s="2" t="n">
        <f aca="false">RATE(B453,C453,D453)</f>
        <v>0.0109083859430254</v>
      </c>
      <c r="G453" s="7" t="n">
        <f aca="false">(F453+1)^12-1</f>
        <v>0.139046858875566</v>
      </c>
      <c r="H453" s="0" t="s">
        <v>1117</v>
      </c>
      <c r="I453" s="0" t="n">
        <v>15</v>
      </c>
      <c r="J453" s="8" t="n">
        <f aca="false">ABS(CUMPRINC(F453,B453,D453,1,I453,0))</f>
        <v>217913.275795043</v>
      </c>
      <c r="K453" s="9" t="n">
        <f aca="false">ABS(CUMIPMT(F453,B453,D453,1,I453,0))</f>
        <v>523806.724204958</v>
      </c>
      <c r="L453" s="10" t="n">
        <f aca="false">SUM(D453,-J453)</f>
        <v>-217913.275795043</v>
      </c>
    </row>
    <row r="454" customFormat="false" ht="15.75" hidden="false" customHeight="true" outlineLevel="0" collapsed="false">
      <c r="A454" s="6" t="s">
        <v>1118</v>
      </c>
      <c r="B454" s="0" t="n">
        <v>120</v>
      </c>
      <c r="C454" s="0" t="n">
        <v>-46451</v>
      </c>
      <c r="D454" s="6" t="s">
        <v>1119</v>
      </c>
      <c r="E454" s="0" t="s">
        <v>14</v>
      </c>
      <c r="F454" s="2" t="n">
        <f aca="false">RATE(B454,C454,D454)</f>
        <v>0.010908317010612</v>
      </c>
      <c r="G454" s="7" t="n">
        <f aca="false">(F454+1)^12-1</f>
        <v>0.139045926835978</v>
      </c>
      <c r="H454" s="0" t="s">
        <v>1120</v>
      </c>
      <c r="I454" s="0" t="n">
        <v>18</v>
      </c>
      <c r="J454" s="8" t="n">
        <f aca="false">ABS(CUMPRINC(F454,B454,D454,1,I454,0))</f>
        <v>249800.337396805</v>
      </c>
      <c r="K454" s="9" t="n">
        <f aca="false">ABS(CUMIPMT(F454,B454,D454,1,I454,0))</f>
        <v>586317.662603191</v>
      </c>
      <c r="L454" s="10" t="n">
        <f aca="false">SUM(D454,-J454)</f>
        <v>-249800.337396805</v>
      </c>
    </row>
    <row r="455" customFormat="false" ht="15.75" hidden="false" customHeight="true" outlineLevel="0" collapsed="false">
      <c r="A455" s="6" t="s">
        <v>1121</v>
      </c>
      <c r="B455" s="0" t="n">
        <v>108</v>
      </c>
      <c r="C455" s="0" t="n">
        <v>-40995</v>
      </c>
      <c r="D455" s="6" t="s">
        <v>20</v>
      </c>
      <c r="E455" s="0" t="s">
        <v>14</v>
      </c>
      <c r="F455" s="2" t="n">
        <f aca="false">RATE(B455,C455,D455)</f>
        <v>0.010853220823174</v>
      </c>
      <c r="G455" s="7" t="n">
        <f aca="false">(F455+1)^12-1</f>
        <v>0.138301191295853</v>
      </c>
      <c r="H455" s="0" t="s">
        <v>1122</v>
      </c>
      <c r="I455" s="0" t="n">
        <v>46</v>
      </c>
      <c r="J455" s="8" t="n">
        <f aca="false">ABS(CUMPRINC(F455,B455,D455,1,I455,0))</f>
        <v>757019.100090608</v>
      </c>
      <c r="K455" s="9" t="n">
        <f aca="false">ABS(CUMIPMT(F455,B455,D455,1,I455,0))</f>
        <v>1128750.89994529</v>
      </c>
      <c r="L455" s="10" t="n">
        <f aca="false">SUM(D455,-J455)</f>
        <v>-757019.100090608</v>
      </c>
    </row>
    <row r="456" customFormat="false" ht="15.75" hidden="false" customHeight="true" outlineLevel="0" collapsed="false">
      <c r="A456" s="6" t="s">
        <v>1123</v>
      </c>
      <c r="B456" s="0" t="n">
        <v>48</v>
      </c>
      <c r="C456" s="0" t="n">
        <v>-29505</v>
      </c>
      <c r="D456" s="6" t="s">
        <v>585</v>
      </c>
      <c r="E456" s="0" t="s">
        <v>14</v>
      </c>
      <c r="F456" s="2" t="n">
        <f aca="false">RATE(B456,C456,D456)</f>
        <v>0.0108253263749681</v>
      </c>
      <c r="G456" s="7" t="n">
        <f aca="false">(F456+1)^12-1</f>
        <v>0.137924312069902</v>
      </c>
      <c r="H456" s="0" t="s">
        <v>1124</v>
      </c>
      <c r="I456" s="0" t="n">
        <v>19</v>
      </c>
      <c r="J456" s="8" t="n">
        <f aca="false">ABS(CUMPRINC(F456,B456,D456,1,I456,0))</f>
        <v>369007.93862892</v>
      </c>
      <c r="K456" s="9" t="n">
        <f aca="false">ABS(CUMIPMT(F456,B456,D456,1,I456,0))</f>
        <v>191587.061371099</v>
      </c>
      <c r="L456" s="10" t="n">
        <f aca="false">SUM(D456,-J456)</f>
        <v>-369007.93862892</v>
      </c>
    </row>
    <row r="457" customFormat="false" ht="15.75" hidden="false" customHeight="true" outlineLevel="0" collapsed="false">
      <c r="A457" s="6" t="s">
        <v>1125</v>
      </c>
      <c r="B457" s="0" t="n">
        <v>120</v>
      </c>
      <c r="C457" s="0" t="n">
        <v>-22450</v>
      </c>
      <c r="D457" s="6" t="s">
        <v>1126</v>
      </c>
      <c r="E457" s="0" t="s">
        <v>14</v>
      </c>
      <c r="F457" s="2" t="n">
        <f aca="false">RATE(B457,C457,D457)</f>
        <v>0.0108002009982194</v>
      </c>
      <c r="G457" s="7" t="n">
        <f aca="false">(F457+1)^12-1</f>
        <v>0.137584943421391</v>
      </c>
      <c r="H457" s="0" t="s">
        <v>1127</v>
      </c>
      <c r="I457" s="0" t="n">
        <v>3</v>
      </c>
      <c r="J457" s="8" t="n">
        <f aca="false">ABS(CUMPRINC(F457,B457,D457,1,I457,0))</f>
        <v>18757.7728329383</v>
      </c>
      <c r="K457" s="9" t="n">
        <f aca="false">ABS(CUMIPMT(F457,B457,D457,1,I457,0))</f>
        <v>48592.2271670614</v>
      </c>
      <c r="L457" s="10" t="n">
        <f aca="false">SUM(D457,-J457)</f>
        <v>-18757.7728329383</v>
      </c>
    </row>
    <row r="458" customFormat="false" ht="15.75" hidden="false" customHeight="true" outlineLevel="0" collapsed="false">
      <c r="A458" s="6" t="s">
        <v>1128</v>
      </c>
      <c r="B458" s="0" t="n">
        <v>123</v>
      </c>
      <c r="C458" s="0" t="n">
        <v>-205579</v>
      </c>
      <c r="D458" s="6" t="s">
        <v>850</v>
      </c>
      <c r="E458" s="0" t="s">
        <v>14</v>
      </c>
      <c r="F458" s="2" t="n">
        <f aca="false">RATE(B458,C458,D458)</f>
        <v>0.0107358485685237</v>
      </c>
      <c r="G458" s="7" t="n">
        <f aca="false">(F458+1)^12-1</f>
        <v>0.136716157759028</v>
      </c>
      <c r="H458" s="0" t="s">
        <v>1129</v>
      </c>
      <c r="I458" s="0" t="n">
        <v>17</v>
      </c>
      <c r="J458" s="8" t="n">
        <f aca="false">ABS(CUMPRINC(F458,B458,D458,1,I458,0))</f>
        <v>1024919.62413333</v>
      </c>
      <c r="K458" s="9" t="n">
        <f aca="false">ABS(CUMIPMT(F458,B458,D458,1,I458,0))</f>
        <v>2469923.37586667</v>
      </c>
      <c r="L458" s="10" t="n">
        <f aca="false">SUM(D458,-J458)</f>
        <v>-1024919.62413333</v>
      </c>
    </row>
    <row r="459" customFormat="false" ht="15.75" hidden="false" customHeight="true" outlineLevel="0" collapsed="false">
      <c r="A459" s="6" t="s">
        <v>1130</v>
      </c>
      <c r="B459" s="0" t="n">
        <v>36</v>
      </c>
      <c r="C459" s="0" t="n">
        <v>-100888</v>
      </c>
      <c r="D459" s="6" t="s">
        <v>58</v>
      </c>
      <c r="E459" s="0" t="s">
        <v>14</v>
      </c>
      <c r="F459" s="2" t="n">
        <f aca="false">RATE(B459,C459,D459)</f>
        <v>0.0107214724106269</v>
      </c>
      <c r="G459" s="7" t="n">
        <f aca="false">(F459+1)^12-1</f>
        <v>0.136522156535107</v>
      </c>
      <c r="H459" s="0" t="s">
        <v>919</v>
      </c>
      <c r="I459" s="0" t="n">
        <v>18</v>
      </c>
      <c r="J459" s="8" t="n">
        <f aca="false">ABS(CUMPRINC(F459,B459,D459,1,I459,0))</f>
        <v>1356470.99672821</v>
      </c>
      <c r="K459" s="9" t="n">
        <f aca="false">ABS(CUMIPMT(F459,B459,D459,1,I459,0))</f>
        <v>459513.00327181</v>
      </c>
      <c r="L459" s="10" t="n">
        <f aca="false">SUM(D459,-J459)</f>
        <v>-1356470.99672821</v>
      </c>
    </row>
    <row r="460" customFormat="false" ht="15.75" hidden="false" customHeight="true" outlineLevel="0" collapsed="false">
      <c r="A460" s="6" t="s">
        <v>1131</v>
      </c>
      <c r="B460" s="0" t="n">
        <v>60</v>
      </c>
      <c r="C460" s="0" t="n">
        <v>-113420</v>
      </c>
      <c r="D460" s="6" t="s">
        <v>43</v>
      </c>
      <c r="E460" s="0" t="s">
        <v>14</v>
      </c>
      <c r="F460" s="2" t="n">
        <f aca="false">RATE(B460,C460,D460)</f>
        <v>0.0107207926560923</v>
      </c>
      <c r="G460" s="7" t="n">
        <f aca="false">(F460+1)^12-1</f>
        <v>0.136512984236866</v>
      </c>
      <c r="H460" s="0" t="s">
        <v>471</v>
      </c>
      <c r="I460" s="0" t="n">
        <v>18</v>
      </c>
      <c r="J460" s="8" t="n">
        <f aca="false">ABS(CUMPRINC(F460,B460,D460,1,I460,0))</f>
        <v>1180646.23800067</v>
      </c>
      <c r="K460" s="9" t="n">
        <f aca="false">ABS(CUMIPMT(F460,B460,D460,1,I460,0))</f>
        <v>860913.761999874</v>
      </c>
      <c r="L460" s="10" t="n">
        <f aca="false">SUM(D460,-J460)</f>
        <v>-1180646.23800067</v>
      </c>
    </row>
    <row r="461" customFormat="false" ht="15.75" hidden="false" customHeight="true" outlineLevel="0" collapsed="false">
      <c r="A461" s="6" t="s">
        <v>1132</v>
      </c>
      <c r="B461" s="0" t="n">
        <v>120</v>
      </c>
      <c r="C461" s="0" t="n">
        <v>-14798</v>
      </c>
      <c r="D461" s="6" t="s">
        <v>37</v>
      </c>
      <c r="E461" s="0" t="s">
        <v>14</v>
      </c>
      <c r="F461" s="2" t="n">
        <f aca="false">RATE(B461,C461,D461)</f>
        <v>0.0106449003255098</v>
      </c>
      <c r="G461" s="7" t="n">
        <f aca="false">(F461+1)^12-1</f>
        <v>0.135489354272802</v>
      </c>
      <c r="H461" s="0" t="s">
        <v>1133</v>
      </c>
      <c r="I461" s="0" t="n">
        <v>1</v>
      </c>
      <c r="J461" s="8" t="n">
        <f aca="false">ABS(CUMPRINC(F461,B461,D461,1,I461,0))</f>
        <v>4153.09967449009</v>
      </c>
      <c r="K461" s="9" t="n">
        <f aca="false">ABS(CUMIPMT(F461,B461,D461,1,I461,0))</f>
        <v>10644.9003255098</v>
      </c>
      <c r="L461" s="10" t="n">
        <f aca="false">SUM(D461,-J461)</f>
        <v>-4153.09967449009</v>
      </c>
    </row>
    <row r="462" customFormat="false" ht="15.75" hidden="false" customHeight="true" outlineLevel="0" collapsed="false">
      <c r="A462" s="6" t="s">
        <v>1134</v>
      </c>
      <c r="B462" s="0" t="n">
        <v>146</v>
      </c>
      <c r="C462" s="0" t="n">
        <v>-89003</v>
      </c>
      <c r="D462" s="6" t="s">
        <v>1135</v>
      </c>
      <c r="E462" s="0" t="s">
        <v>14</v>
      </c>
      <c r="F462" s="2" t="n">
        <f aca="false">RATE(B462,C462,D462)</f>
        <v>0.0106394929978979</v>
      </c>
      <c r="G462" s="7" t="n">
        <f aca="false">(F462+1)^12-1</f>
        <v>0.13541645291338</v>
      </c>
      <c r="H462" s="0" t="s">
        <v>1136</v>
      </c>
      <c r="I462" s="0" t="n">
        <v>30</v>
      </c>
      <c r="J462" s="8" t="n">
        <f aca="false">ABS(CUMPRINC(F462,B462,D462,1,I462,0))</f>
        <v>666710.964195185</v>
      </c>
      <c r="K462" s="9" t="n">
        <f aca="false">ABS(CUMIPMT(F462,B462,D462,1,I462,0))</f>
        <v>2003379.03580482</v>
      </c>
      <c r="L462" s="10" t="n">
        <f aca="false">SUM(D462,-J462)</f>
        <v>-666710.964195185</v>
      </c>
    </row>
    <row r="463" customFormat="false" ht="15.75" hidden="false" customHeight="true" outlineLevel="0" collapsed="false">
      <c r="A463" s="6" t="s">
        <v>1137</v>
      </c>
      <c r="B463" s="0" t="n">
        <v>120</v>
      </c>
      <c r="C463" s="0" t="n">
        <v>-88607</v>
      </c>
      <c r="D463" s="6" t="s">
        <v>536</v>
      </c>
      <c r="E463" s="0" t="s">
        <v>14</v>
      </c>
      <c r="F463" s="2" t="n">
        <f aca="false">RATE(B463,C463,D463)</f>
        <v>0.0106020666986284</v>
      </c>
      <c r="G463" s="7" t="n">
        <f aca="false">(F463+1)^12-1</f>
        <v>0.134911990752627</v>
      </c>
      <c r="H463" s="0" t="s">
        <v>1138</v>
      </c>
      <c r="I463" s="0" t="n">
        <v>3</v>
      </c>
      <c r="J463" s="8" t="n">
        <f aca="false">ABS(CUMPRINC(F463,B463,D463,1,I463,0))</f>
        <v>75781.5921559618</v>
      </c>
      <c r="K463" s="9" t="n">
        <f aca="false">ABS(CUMIPMT(F463,B463,D463,1,I463,0))</f>
        <v>190039.407844039</v>
      </c>
      <c r="L463" s="10" t="n">
        <f aca="false">SUM(D463,-J463)</f>
        <v>-75781.5921559618</v>
      </c>
    </row>
    <row r="464" customFormat="false" ht="15.75" hidden="false" customHeight="true" outlineLevel="0" collapsed="false">
      <c r="A464" s="6" t="s">
        <v>1139</v>
      </c>
      <c r="B464" s="0" t="n">
        <v>36</v>
      </c>
      <c r="C464" s="0" t="n">
        <v>-33557</v>
      </c>
      <c r="D464" s="6" t="s">
        <v>37</v>
      </c>
      <c r="E464" s="0" t="s">
        <v>14</v>
      </c>
      <c r="F464" s="2" t="n">
        <f aca="false">RATE(B464,C464,D464)</f>
        <v>0.0105961070248992</v>
      </c>
      <c r="G464" s="7" t="n">
        <f aca="false">(F464+1)^12-1</f>
        <v>0.134831680378914</v>
      </c>
      <c r="H464" s="0" t="s">
        <v>225</v>
      </c>
      <c r="I464" s="0" t="n">
        <v>32</v>
      </c>
      <c r="J464" s="8" t="n">
        <f aca="false">ABS(CUMPRINC(F464,B464,D464,1,I464,0))</f>
        <v>869253.755706731</v>
      </c>
      <c r="K464" s="9" t="n">
        <f aca="false">ABS(CUMIPMT(F464,B464,D464,1,I464,0))</f>
        <v>204570.244293275</v>
      </c>
      <c r="L464" s="10" t="n">
        <f aca="false">SUM(D464,-J464)</f>
        <v>-869253.755706731</v>
      </c>
    </row>
    <row r="465" customFormat="false" ht="15.75" hidden="false" customHeight="true" outlineLevel="0" collapsed="false">
      <c r="A465" s="6" t="s">
        <v>1140</v>
      </c>
      <c r="B465" s="0" t="n">
        <v>48</v>
      </c>
      <c r="C465" s="0" t="n">
        <v>-10299</v>
      </c>
      <c r="D465" s="6" t="s">
        <v>1141</v>
      </c>
      <c r="E465" s="0" t="s">
        <v>14</v>
      </c>
      <c r="F465" s="2" t="n">
        <f aca="false">RATE(B465,C465,D465)</f>
        <v>0.0105875599347576</v>
      </c>
      <c r="G465" s="7" t="n">
        <f aca="false">(F465+1)^12-1</f>
        <v>0.134716512025151</v>
      </c>
      <c r="H465" s="0" t="s">
        <v>1142</v>
      </c>
      <c r="I465" s="0" t="n">
        <v>6</v>
      </c>
      <c r="J465" s="8" t="n">
        <f aca="false">ABS(CUMPRINC(F465,B465,D465,1,I465,0))</f>
        <v>38273.8304585553</v>
      </c>
      <c r="K465" s="9" t="n">
        <f aca="false">ABS(CUMIPMT(F465,B465,D465,1,I465,0))</f>
        <v>23520.1695414477</v>
      </c>
      <c r="L465" s="10" t="n">
        <f aca="false">SUM(D465,-J465)</f>
        <v>-38273.8304585553</v>
      </c>
    </row>
    <row r="466" customFormat="false" ht="15.75" hidden="false" customHeight="true" outlineLevel="0" collapsed="false">
      <c r="A466" s="6" t="s">
        <v>1143</v>
      </c>
      <c r="B466" s="0" t="n">
        <v>84</v>
      </c>
      <c r="C466" s="0" t="n">
        <v>-18019</v>
      </c>
      <c r="D466" s="6" t="s">
        <v>37</v>
      </c>
      <c r="E466" s="0" t="s">
        <v>14</v>
      </c>
      <c r="F466" s="2" t="n">
        <f aca="false">RATE(B466,C466,D466)</f>
        <v>0.0105675225972337</v>
      </c>
      <c r="G466" s="7" t="n">
        <f aca="false">(F466+1)^12-1</f>
        <v>0.134446559541792</v>
      </c>
      <c r="H466" s="0" t="s">
        <v>1144</v>
      </c>
      <c r="I466" s="0" t="n">
        <v>5</v>
      </c>
      <c r="J466" s="8" t="n">
        <f aca="false">ABS(CUMPRINC(F466,B466,D466,1,I466,0))</f>
        <v>38053.1888866523</v>
      </c>
      <c r="K466" s="9" t="n">
        <f aca="false">ABS(CUMIPMT(F466,B466,D466,1,I466,0))</f>
        <v>52041.8111137273</v>
      </c>
      <c r="L466" s="10" t="n">
        <f aca="false">SUM(D466,-J466)</f>
        <v>-38053.1888866523</v>
      </c>
    </row>
    <row r="467" customFormat="false" ht="15.75" hidden="false" customHeight="true" outlineLevel="0" collapsed="false">
      <c r="A467" s="6" t="s">
        <v>1145</v>
      </c>
      <c r="B467" s="0" t="n">
        <v>60</v>
      </c>
      <c r="C467" s="0" t="n">
        <v>-45178</v>
      </c>
      <c r="D467" s="6" t="s">
        <v>105</v>
      </c>
      <c r="E467" s="0" t="s">
        <v>14</v>
      </c>
      <c r="F467" s="2" t="n">
        <f aca="false">RATE(B467,C467,D467)</f>
        <v>0.0105656897349748</v>
      </c>
      <c r="G467" s="7" t="n">
        <f aca="false">(F467+1)^12-1</f>
        <v>0.134421869294036</v>
      </c>
      <c r="H467" s="0" t="s">
        <v>1146</v>
      </c>
      <c r="I467" s="0" t="n">
        <v>5</v>
      </c>
      <c r="J467" s="8" t="n">
        <f aca="false">ABS(CUMPRINC(F467,B467,D467,1,I467,0))</f>
        <v>122800.780236629</v>
      </c>
      <c r="K467" s="9" t="n">
        <f aca="false">ABS(CUMIPMT(F467,B467,D467,1,I467,0))</f>
        <v>103089.219763443</v>
      </c>
      <c r="L467" s="10" t="n">
        <f aca="false">SUM(D467,-J467)</f>
        <v>-122800.780236629</v>
      </c>
    </row>
    <row r="468" customFormat="false" ht="15.75" hidden="false" customHeight="true" outlineLevel="0" collapsed="false">
      <c r="A468" s="6" t="s">
        <v>1147</v>
      </c>
      <c r="B468" s="0" t="n">
        <v>120</v>
      </c>
      <c r="C468" s="0" t="n">
        <v>-29482</v>
      </c>
      <c r="D468" s="6" t="s">
        <v>1148</v>
      </c>
      <c r="E468" s="0" t="s">
        <v>14</v>
      </c>
      <c r="F468" s="2" t="n">
        <f aca="false">RATE(B468,C468,D468)</f>
        <v>0.010558690060852</v>
      </c>
      <c r="G468" s="7" t="n">
        <f aca="false">(F468+1)^12-1</f>
        <v>0.134327582132043</v>
      </c>
      <c r="H468" s="0" t="s">
        <v>1149</v>
      </c>
      <c r="I468" s="0" t="n">
        <v>4</v>
      </c>
      <c r="J468" s="8" t="n">
        <f aca="false">ABS(CUMPRINC(F468,B468,D468,1,I468,0))</f>
        <v>33970.6818836532</v>
      </c>
      <c r="K468" s="9" t="n">
        <f aca="false">ABS(CUMIPMT(F468,B468,D468,1,I468,0))</f>
        <v>83957.3181163466</v>
      </c>
      <c r="L468" s="10" t="n">
        <f aca="false">SUM(D468,-J468)</f>
        <v>-33970.6818836532</v>
      </c>
    </row>
    <row r="469" customFormat="false" ht="15.75" hidden="false" customHeight="true" outlineLevel="0" collapsed="false">
      <c r="A469" s="6" t="s">
        <v>1150</v>
      </c>
      <c r="B469" s="0" t="n">
        <v>120</v>
      </c>
      <c r="C469" s="0" t="n">
        <v>-54835</v>
      </c>
      <c r="D469" s="6" t="s">
        <v>1151</v>
      </c>
      <c r="E469" s="0" t="s">
        <v>14</v>
      </c>
      <c r="F469" s="2" t="n">
        <f aca="false">RATE(B469,C469,D469)</f>
        <v>0.0105520837958626</v>
      </c>
      <c r="G469" s="7" t="n">
        <f aca="false">(F469+1)^12-1</f>
        <v>0.134238600867657</v>
      </c>
      <c r="H469" s="0" t="s">
        <v>194</v>
      </c>
      <c r="I469" s="0" t="n">
        <v>65</v>
      </c>
      <c r="J469" s="8" t="n">
        <f aca="false">ABS(CUMPRINC(F469,B469,D469,1,I469,0))</f>
        <v>1442762.70295734</v>
      </c>
      <c r="K469" s="9" t="n">
        <f aca="false">ABS(CUMIPMT(F469,B469,D469,1,I469,0))</f>
        <v>2121512.29704266</v>
      </c>
      <c r="L469" s="10" t="n">
        <f aca="false">SUM(D469,-J469)</f>
        <v>-1442762.70295734</v>
      </c>
    </row>
    <row r="470" customFormat="false" ht="15.75" hidden="false" customHeight="true" outlineLevel="0" collapsed="false">
      <c r="A470" s="6" t="s">
        <v>1152</v>
      </c>
      <c r="B470" s="0" t="n">
        <v>48</v>
      </c>
      <c r="C470" s="0" t="n">
        <v>-53309</v>
      </c>
      <c r="D470" s="6" t="s">
        <v>105</v>
      </c>
      <c r="E470" s="0" t="s">
        <v>14</v>
      </c>
      <c r="F470" s="2" t="n">
        <f aca="false">RATE(B470,C470,D470)</f>
        <v>0.0105423271009428</v>
      </c>
      <c r="G470" s="7" t="n">
        <f aca="false">(F470+1)^12-1</f>
        <v>0.134107197458992</v>
      </c>
      <c r="H470" s="0" t="s">
        <v>1153</v>
      </c>
      <c r="I470" s="0" t="n">
        <v>31</v>
      </c>
      <c r="J470" s="8" t="n">
        <f aca="false">ABS(CUMPRINC(F470,B470,D470,1,I470,0))</f>
        <v>1174281.73662825</v>
      </c>
      <c r="K470" s="9" t="n">
        <f aca="false">ABS(CUMIPMT(F470,B470,D470,1,I470,0))</f>
        <v>478297.263371841</v>
      </c>
      <c r="L470" s="5" t="n">
        <f aca="false">SUM(D470,-J470)</f>
        <v>-1174281.73662825</v>
      </c>
    </row>
    <row r="471" customFormat="false" ht="15.75" hidden="false" customHeight="true" outlineLevel="0" collapsed="false">
      <c r="A471" s="6" t="s">
        <v>1154</v>
      </c>
      <c r="B471" s="0" t="n">
        <v>123</v>
      </c>
      <c r="C471" s="0" t="n">
        <v>-293163</v>
      </c>
      <c r="D471" s="6" t="s">
        <v>1155</v>
      </c>
      <c r="E471" s="0" t="s">
        <v>14</v>
      </c>
      <c r="F471" s="2" t="n">
        <f aca="false">RATE(B471,C471,D471)</f>
        <v>0.0105156066569952</v>
      </c>
      <c r="G471" s="7" t="n">
        <f aca="false">(F471+1)^12-1</f>
        <v>0.13374739729653</v>
      </c>
      <c r="H471" s="0" t="s">
        <v>1156</v>
      </c>
      <c r="I471" s="0" t="n">
        <v>18</v>
      </c>
      <c r="J471" s="8" t="n">
        <f aca="false">ABS(CUMPRINC(F471,B471,D471,1,I471,0))</f>
        <v>1595308.44654761</v>
      </c>
      <c r="K471" s="9" t="n">
        <f aca="false">ABS(CUMIPMT(F471,B471,D471,1,I471,0))</f>
        <v>3681625.55345238</v>
      </c>
      <c r="L471" s="10" t="n">
        <f aca="false">SUM(D471,-J471)</f>
        <v>-1595308.44654761</v>
      </c>
    </row>
    <row r="472" customFormat="false" ht="15.75" hidden="false" customHeight="true" outlineLevel="0" collapsed="false">
      <c r="A472" s="6" t="s">
        <v>1157</v>
      </c>
      <c r="B472" s="0" t="n">
        <v>120</v>
      </c>
      <c r="C472" s="0" t="n">
        <v>-44121</v>
      </c>
      <c r="D472" s="6" t="s">
        <v>58</v>
      </c>
      <c r="E472" s="0" t="s">
        <v>14</v>
      </c>
      <c r="F472" s="2" t="n">
        <f aca="false">RATE(B472,C472,D472)</f>
        <v>0.0105155558830773</v>
      </c>
      <c r="G472" s="7" t="n">
        <f aca="false">(F472+1)^12-1</f>
        <v>0.13374671370751</v>
      </c>
      <c r="H472" s="0" t="s">
        <v>1133</v>
      </c>
      <c r="I472" s="0" t="n">
        <v>2</v>
      </c>
      <c r="J472" s="8" t="n">
        <f aca="false">ABS(CUMPRINC(F472,B472,D472,1,I472,0))</f>
        <v>25280.8907960634</v>
      </c>
      <c r="K472" s="9" t="n">
        <f aca="false">ABS(CUMIPMT(F472,B472,D472,1,I472,0))</f>
        <v>62961.109203937</v>
      </c>
      <c r="L472" s="10" t="n">
        <f aca="false">SUM(D472,-J472)</f>
        <v>-25280.8907960634</v>
      </c>
    </row>
    <row r="473" customFormat="false" ht="15.75" hidden="false" customHeight="true" outlineLevel="0" collapsed="false">
      <c r="A473" s="6" t="s">
        <v>1158</v>
      </c>
      <c r="B473" s="0" t="n">
        <v>120</v>
      </c>
      <c r="C473" s="0" t="n">
        <v>-102914</v>
      </c>
      <c r="D473" s="6" t="s">
        <v>407</v>
      </c>
      <c r="E473" s="0" t="s">
        <v>14</v>
      </c>
      <c r="F473" s="2" t="n">
        <f aca="false">RATE(B473,C473,D473)</f>
        <v>0.0105084374232903</v>
      </c>
      <c r="G473" s="7" t="n">
        <f aca="false">(F473+1)^12-1</f>
        <v>0.133650878851745</v>
      </c>
      <c r="H473" s="0" t="s">
        <v>130</v>
      </c>
      <c r="I473" s="0" t="n">
        <v>3</v>
      </c>
      <c r="J473" s="8" t="n">
        <f aca="false">ABS(CUMPRINC(F473,B473,D473,1,I473,0))</f>
        <v>88993.4792844712</v>
      </c>
      <c r="K473" s="9" t="n">
        <f aca="false">ABS(CUMIPMT(F473,B473,D473,1,I473,0))</f>
        <v>219748.520715528</v>
      </c>
      <c r="L473" s="10" t="n">
        <f aca="false">SUM(D473,-J473)</f>
        <v>-88993.4792844712</v>
      </c>
    </row>
    <row r="474" customFormat="false" ht="15.75" hidden="false" customHeight="true" outlineLevel="0" collapsed="false">
      <c r="A474" s="6" t="s">
        <v>1159</v>
      </c>
      <c r="B474" s="0" t="n">
        <v>84</v>
      </c>
      <c r="C474" s="0" t="n">
        <v>-28762</v>
      </c>
      <c r="D474" s="6" t="s">
        <v>94</v>
      </c>
      <c r="E474" s="0" t="s">
        <v>14</v>
      </c>
      <c r="F474" s="2" t="n">
        <f aca="false">RATE(B474,C474,D474)</f>
        <v>0.0105016102046597</v>
      </c>
      <c r="G474" s="7" t="n">
        <f aca="false">(F474+1)^12-1</f>
        <v>0.133558971912388</v>
      </c>
      <c r="H474" s="0" t="s">
        <v>1160</v>
      </c>
      <c r="I474" s="0" t="n">
        <v>42</v>
      </c>
      <c r="J474" s="8" t="n">
        <f aca="false">ABS(CUMPRINC(F474,B474,D474,1,I474,0))</f>
        <v>627255.403948766</v>
      </c>
      <c r="K474" s="9" t="n">
        <f aca="false">ABS(CUMIPMT(F474,B474,D474,1,I474,0))</f>
        <v>580748.596056784</v>
      </c>
      <c r="L474" s="10" t="n">
        <f aca="false">SUM(D474,-J474)</f>
        <v>-627255.403948766</v>
      </c>
    </row>
    <row r="475" customFormat="false" ht="15.75" hidden="false" customHeight="true" outlineLevel="0" collapsed="false">
      <c r="A475" s="6" t="s">
        <v>1161</v>
      </c>
      <c r="B475" s="0" t="n">
        <v>120</v>
      </c>
      <c r="C475" s="0" t="n">
        <v>-49952</v>
      </c>
      <c r="D475" s="6" t="s">
        <v>1162</v>
      </c>
      <c r="E475" s="0" t="s">
        <v>14</v>
      </c>
      <c r="F475" s="2" t="n">
        <f aca="false">RATE(B475,C475,D475)</f>
        <v>0.0104938617221291</v>
      </c>
      <c r="G475" s="7" t="n">
        <f aca="false">(F475+1)^12-1</f>
        <v>0.133454671338676</v>
      </c>
      <c r="H475" s="0" t="s">
        <v>508</v>
      </c>
      <c r="I475" s="0" t="n">
        <v>6</v>
      </c>
      <c r="J475" s="8" t="n">
        <f aca="false">ABS(CUMPRINC(F475,B475,D475,1,I475,0))</f>
        <v>87915.5670919669</v>
      </c>
      <c r="K475" s="9" t="n">
        <f aca="false">ABS(CUMIPMT(F475,B475,D475,1,I475,0))</f>
        <v>211796.432908033</v>
      </c>
      <c r="L475" s="10" t="n">
        <f aca="false">SUM(D475,-J475)</f>
        <v>-87915.5670919669</v>
      </c>
    </row>
    <row r="476" customFormat="false" ht="15.75" hidden="false" customHeight="true" outlineLevel="0" collapsed="false">
      <c r="A476" s="6" t="s">
        <v>1163</v>
      </c>
      <c r="B476" s="0" t="n">
        <v>120</v>
      </c>
      <c r="C476" s="0" t="n">
        <v>-690263</v>
      </c>
      <c r="D476" s="6" t="s">
        <v>1164</v>
      </c>
      <c r="E476" s="0" t="s">
        <v>14</v>
      </c>
      <c r="F476" s="2" t="n">
        <f aca="false">RATE(B476,C476,D476)</f>
        <v>0.010486286687503</v>
      </c>
      <c r="G476" s="7" t="n">
        <f aca="false">(F476+1)^12-1</f>
        <v>0.13335271401206</v>
      </c>
      <c r="H476" s="0" t="s">
        <v>1165</v>
      </c>
      <c r="I476" s="0" t="n">
        <v>62</v>
      </c>
      <c r="J476" s="8" t="n">
        <f aca="false">ABS(CUMPRINC(F476,B476,D476,1,I476,0))</f>
        <v>17118851.2662064</v>
      </c>
      <c r="K476" s="9" t="n">
        <f aca="false">ABS(CUMIPMT(F476,B476,D476,1,I476,0))</f>
        <v>25677454.7337935</v>
      </c>
      <c r="L476" s="10" t="n">
        <f aca="false">SUM(D476,-J476)</f>
        <v>-17118851.2662064</v>
      </c>
    </row>
    <row r="477" customFormat="false" ht="15.75" hidden="false" customHeight="true" outlineLevel="0" collapsed="false">
      <c r="A477" s="6" t="s">
        <v>1166</v>
      </c>
      <c r="B477" s="0" t="n">
        <v>60</v>
      </c>
      <c r="C477" s="0" t="n">
        <v>-112699</v>
      </c>
      <c r="D477" s="6" t="s">
        <v>43</v>
      </c>
      <c r="E477" s="0" t="s">
        <v>14</v>
      </c>
      <c r="F477" s="2" t="n">
        <f aca="false">RATE(B477,C477,D477)</f>
        <v>0.0104852164024141</v>
      </c>
      <c r="G477" s="7" t="n">
        <f aca="false">(F477+1)^12-1</f>
        <v>0.13333830902555</v>
      </c>
      <c r="H477" s="0" t="s">
        <v>1167</v>
      </c>
      <c r="I477" s="0" t="n">
        <v>10</v>
      </c>
      <c r="J477" s="8" t="n">
        <f aca="false">ABS(CUMPRINC(F477,B477,D477,1,I477,0))</f>
        <v>631977.979007243</v>
      </c>
      <c r="K477" s="9" t="n">
        <f aca="false">ABS(CUMIPMT(F477,B477,D477,1,I477,0))</f>
        <v>495012.020993149</v>
      </c>
      <c r="L477" s="10" t="n">
        <f aca="false">SUM(D477,-J477)</f>
        <v>-631977.979007243</v>
      </c>
    </row>
    <row r="478" customFormat="false" ht="15.75" hidden="false" customHeight="true" outlineLevel="0" collapsed="false">
      <c r="A478" s="6" t="s">
        <v>1168</v>
      </c>
      <c r="B478" s="0" t="n">
        <v>48</v>
      </c>
      <c r="C478" s="0" t="n">
        <v>-53228</v>
      </c>
      <c r="D478" s="6" t="s">
        <v>105</v>
      </c>
      <c r="E478" s="0" t="s">
        <v>14</v>
      </c>
      <c r="F478" s="2" t="n">
        <f aca="false">RATE(B478,C478,D478)</f>
        <v>0.0104740414391345</v>
      </c>
      <c r="G478" s="7" t="n">
        <f aca="false">(F478+1)^12-1</f>
        <v>0.133187915015236</v>
      </c>
      <c r="H478" s="0" t="s">
        <v>1169</v>
      </c>
      <c r="I478" s="0" t="n">
        <v>8</v>
      </c>
      <c r="J478" s="8" t="n">
        <f aca="false">ABS(CUMPRINC(F478,B478,D478,1,I478,0))</f>
        <v>267907.100571441</v>
      </c>
      <c r="K478" s="9" t="n">
        <f aca="false">ABS(CUMIPMT(F478,B478,D478,1,I478,0))</f>
        <v>157916.899428586</v>
      </c>
      <c r="L478" s="10" t="n">
        <f aca="false">SUM(D478,-J478)</f>
        <v>-267907.100571441</v>
      </c>
    </row>
    <row r="479" customFormat="false" ht="15.75" hidden="false" customHeight="true" outlineLevel="0" collapsed="false">
      <c r="A479" s="6" t="s">
        <v>1170</v>
      </c>
      <c r="B479" s="0" t="n">
        <v>128</v>
      </c>
      <c r="C479" s="0" t="n">
        <v>-213209</v>
      </c>
      <c r="D479" s="6" t="s">
        <v>353</v>
      </c>
      <c r="E479" s="0" t="s">
        <v>14</v>
      </c>
      <c r="F479" s="2" t="n">
        <f aca="false">RATE(B479,C479,D479)</f>
        <v>0.0104636297009807</v>
      </c>
      <c r="G479" s="7" t="n">
        <f aca="false">(F479+1)^12-1</f>
        <v>0.133047809044069</v>
      </c>
      <c r="H479" s="0" t="s">
        <v>1171</v>
      </c>
      <c r="I479" s="0" t="n">
        <v>19</v>
      </c>
      <c r="J479" s="8" t="n">
        <f aca="false">ABS(CUMPRINC(F479,B479,D479,1,I479,0))</f>
        <v>1175717.79580867</v>
      </c>
      <c r="K479" s="9" t="n">
        <f aca="false">ABS(CUMIPMT(F479,B479,D479,1,I479,0))</f>
        <v>2875253.20419313</v>
      </c>
      <c r="L479" s="10" t="n">
        <f aca="false">SUM(D479,-J479)</f>
        <v>-1175717.79580867</v>
      </c>
    </row>
    <row r="480" customFormat="false" ht="15.75" hidden="false" customHeight="true" outlineLevel="0" collapsed="false">
      <c r="A480" s="6" t="s">
        <v>1172</v>
      </c>
      <c r="B480" s="0" t="n">
        <v>126</v>
      </c>
      <c r="C480" s="0" t="n">
        <v>-304898</v>
      </c>
      <c r="D480" s="6" t="s">
        <v>1173</v>
      </c>
      <c r="E480" s="0" t="s">
        <v>14</v>
      </c>
      <c r="F480" s="2" t="n">
        <f aca="false">RATE(B480,C480,D480)</f>
        <v>0.0104531269168973</v>
      </c>
      <c r="G480" s="7" t="n">
        <f aca="false">(F480+1)^12-1</f>
        <v>0.13290649399774</v>
      </c>
      <c r="H480" s="0" t="s">
        <v>1174</v>
      </c>
      <c r="I480" s="0" t="n">
        <v>11</v>
      </c>
      <c r="J480" s="8" t="n">
        <f aca="false">ABS(CUMPRINC(F480,B480,D480,1,I480,0))</f>
        <v>953509.920147682</v>
      </c>
      <c r="K480" s="9" t="n">
        <f aca="false">ABS(CUMIPMT(F480,B480,D480,1,I480,0))</f>
        <v>2400368.07985238</v>
      </c>
      <c r="L480" s="10" t="n">
        <f aca="false">SUM(D480,-J480)</f>
        <v>-953509.920147682</v>
      </c>
    </row>
    <row r="481" customFormat="false" ht="15.75" hidden="false" customHeight="true" outlineLevel="0" collapsed="false">
      <c r="A481" s="6" t="s">
        <v>1175</v>
      </c>
      <c r="B481" s="0" t="n">
        <v>109</v>
      </c>
      <c r="C481" s="0" t="n">
        <v>-488380</v>
      </c>
      <c r="D481" s="6" t="s">
        <v>1176</v>
      </c>
      <c r="E481" s="0" t="s">
        <v>14</v>
      </c>
      <c r="F481" s="2" t="n">
        <f aca="false">RATE(B481,C481,D481)</f>
        <v>0.010444895417262</v>
      </c>
      <c r="G481" s="7" t="n">
        <f aca="false">(F481+1)^12-1</f>
        <v>0.132795750395773</v>
      </c>
      <c r="H481" s="0" t="s">
        <v>1177</v>
      </c>
      <c r="I481" s="0" t="n">
        <v>33</v>
      </c>
      <c r="J481" s="8" t="n">
        <f aca="false">ABS(CUMPRINC(F481,B481,D481,1,I481,0))</f>
        <v>6161981.67640584</v>
      </c>
      <c r="K481" s="9" t="n">
        <f aca="false">ABS(CUMIPMT(F481,B481,D481,1,I481,0))</f>
        <v>9954558.32359413</v>
      </c>
      <c r="L481" s="5" t="n">
        <f aca="false">SUM(D481,-J481)</f>
        <v>-6161981.67640584</v>
      </c>
    </row>
    <row r="482" customFormat="false" ht="15.75" hidden="false" customHeight="true" outlineLevel="0" collapsed="false">
      <c r="A482" s="6" t="s">
        <v>1178</v>
      </c>
      <c r="B482" s="0" t="n">
        <v>48</v>
      </c>
      <c r="C482" s="0" t="n">
        <v>-119663</v>
      </c>
      <c r="D482" s="6" t="s">
        <v>83</v>
      </c>
      <c r="E482" s="0" t="s">
        <v>14</v>
      </c>
      <c r="F482" s="2" t="n">
        <f aca="false">RATE(B482,C482,D482)</f>
        <v>0.0104365476402314</v>
      </c>
      <c r="G482" s="7" t="n">
        <f aca="false">(F482+1)^12-1</f>
        <v>0.132683452574622</v>
      </c>
      <c r="H482" s="0" t="s">
        <v>1179</v>
      </c>
      <c r="I482" s="0" t="n">
        <v>23</v>
      </c>
      <c r="J482" s="8" t="n">
        <f aca="false">ABS(CUMPRINC(F482,B482,D482,1,I482,0))</f>
        <v>1878808.20750564</v>
      </c>
      <c r="K482" s="9" t="n">
        <f aca="false">ABS(CUMIPMT(F482,B482,D482,1,I482,0))</f>
        <v>873440.792494514</v>
      </c>
      <c r="L482" s="10" t="n">
        <f aca="false">SUM(D482,-J482)</f>
        <v>-1878808.20750564</v>
      </c>
    </row>
    <row r="483" customFormat="false" ht="15.75" hidden="false" customHeight="true" outlineLevel="0" collapsed="false">
      <c r="A483" s="6" t="s">
        <v>1180</v>
      </c>
      <c r="B483" s="0" t="n">
        <v>120</v>
      </c>
      <c r="C483" s="0" t="n">
        <v>-40768</v>
      </c>
      <c r="D483" s="6" t="s">
        <v>1181</v>
      </c>
      <c r="E483" s="0" t="s">
        <v>14</v>
      </c>
      <c r="F483" s="2" t="n">
        <f aca="false">RATE(B483,C483,D483)</f>
        <v>0.010400107550114</v>
      </c>
      <c r="G483" s="7" t="n">
        <f aca="false">(F483+1)^12-1</f>
        <v>0.132193364587561</v>
      </c>
      <c r="H483" s="0" t="s">
        <v>1182</v>
      </c>
      <c r="I483" s="0" t="n">
        <v>6</v>
      </c>
      <c r="J483" s="8" t="n">
        <f aca="false">ABS(CUMPRINC(F483,B483,D483,1,I483,0))</f>
        <v>72538.047130193</v>
      </c>
      <c r="K483" s="9" t="n">
        <f aca="false">ABS(CUMIPMT(F483,B483,D483,1,I483,0))</f>
        <v>172069.952869808</v>
      </c>
      <c r="L483" s="5" t="n">
        <f aca="false">SUM(D483,-J483)</f>
        <v>-72538.047130193</v>
      </c>
    </row>
    <row r="484" customFormat="false" ht="15.75" hidden="false" customHeight="true" outlineLevel="0" collapsed="false">
      <c r="A484" s="6" t="s">
        <v>1183</v>
      </c>
      <c r="B484" s="0" t="n">
        <v>120</v>
      </c>
      <c r="C484" s="0" t="n">
        <v>-51883</v>
      </c>
      <c r="D484" s="6" t="s">
        <v>1184</v>
      </c>
      <c r="E484" s="0" t="s">
        <v>14</v>
      </c>
      <c r="F484" s="2" t="n">
        <f aca="false">RATE(B484,C484,D484)</f>
        <v>0.0104000454103299</v>
      </c>
      <c r="G484" s="7" t="n">
        <f aca="false">(F484+1)^12-1</f>
        <v>0.132192529026755</v>
      </c>
      <c r="H484" s="0" t="s">
        <v>697</v>
      </c>
      <c r="I484" s="0" t="n">
        <v>5</v>
      </c>
      <c r="J484" s="8" t="n">
        <f aca="false">ABS(CUMPRINC(F484,B484,D484,1,I484,0))</f>
        <v>76528.8944321186</v>
      </c>
      <c r="K484" s="9" t="n">
        <f aca="false">ABS(CUMIPMT(F484,B484,D484,1,I484,0))</f>
        <v>182886.105567881</v>
      </c>
      <c r="L484" s="10" t="n">
        <f aca="false">SUM(D484,-J484)</f>
        <v>-76528.8944321186</v>
      </c>
    </row>
    <row r="485" customFormat="false" ht="15.75" hidden="false" customHeight="true" outlineLevel="0" collapsed="false">
      <c r="A485" s="6" t="s">
        <v>1185</v>
      </c>
      <c r="B485" s="0" t="n">
        <v>120</v>
      </c>
      <c r="C485" s="0" t="n">
        <v>-131991</v>
      </c>
      <c r="D485" s="6" t="s">
        <v>1186</v>
      </c>
      <c r="E485" s="0" t="s">
        <v>14</v>
      </c>
      <c r="F485" s="2" t="n">
        <f aca="false">RATE(B485,C485,D485)</f>
        <v>0.0103999583244369</v>
      </c>
      <c r="G485" s="7" t="n">
        <f aca="false">(F485+1)^12-1</f>
        <v>0.132191358029769</v>
      </c>
      <c r="H485" s="0" t="s">
        <v>1187</v>
      </c>
      <c r="I485" s="0" t="n">
        <v>5</v>
      </c>
      <c r="J485" s="8" t="n">
        <f aca="false">ABS(CUMPRINC(F485,B485,D485,1,I485,0))</f>
        <v>194692.442989313</v>
      </c>
      <c r="K485" s="9" t="n">
        <f aca="false">ABS(CUMIPMT(F485,B485,D485,1,I485,0))</f>
        <v>465262.55701069</v>
      </c>
      <c r="L485" s="10" t="n">
        <f aca="false">SUM(D485,-J485)</f>
        <v>-194692.442989313</v>
      </c>
    </row>
    <row r="486" customFormat="false" ht="15.75" hidden="false" customHeight="true" outlineLevel="0" collapsed="false">
      <c r="A486" s="6" t="s">
        <v>1188</v>
      </c>
      <c r="B486" s="0" t="n">
        <v>120</v>
      </c>
      <c r="C486" s="0" t="n">
        <v>-218018</v>
      </c>
      <c r="D486" s="6" t="s">
        <v>883</v>
      </c>
      <c r="E486" s="0" t="s">
        <v>14</v>
      </c>
      <c r="F486" s="2" t="n">
        <f aca="false">RATE(B486,C486,D486)</f>
        <v>0.0103959276989564</v>
      </c>
      <c r="G486" s="7" t="n">
        <f aca="false">(F486+1)^12-1</f>
        <v>0.132137161599805</v>
      </c>
      <c r="H486" s="0" t="s">
        <v>884</v>
      </c>
      <c r="I486" s="0" t="n">
        <v>58</v>
      </c>
      <c r="J486" s="8" t="n">
        <f aca="false">ABS(CUMPRINC(F486,B486,D486,1,I486,0))</f>
        <v>4982300.93973073</v>
      </c>
      <c r="K486" s="9" t="n">
        <f aca="false">ABS(CUMIPMT(F486,B486,D486,1,I486,0))</f>
        <v>7662743.06026921</v>
      </c>
      <c r="L486" s="10" t="n">
        <f aca="false">SUM(D486,-J486)</f>
        <v>-4982300.93973073</v>
      </c>
    </row>
    <row r="487" customFormat="false" ht="15.75" hidden="false" customHeight="true" outlineLevel="0" collapsed="false">
      <c r="A487" s="6" t="s">
        <v>1189</v>
      </c>
      <c r="B487" s="0" t="n">
        <v>126</v>
      </c>
      <c r="C487" s="0" t="n">
        <v>-806267</v>
      </c>
      <c r="D487" s="6" t="s">
        <v>1190</v>
      </c>
      <c r="E487" s="0" t="s">
        <v>14</v>
      </c>
      <c r="F487" s="2" t="n">
        <f aca="false">RATE(B487,C487,D487)</f>
        <v>0.0103664156669769</v>
      </c>
      <c r="G487" s="7" t="n">
        <f aca="false">(F487+1)^12-1</f>
        <v>0.13174041058048</v>
      </c>
      <c r="H487" s="0" t="s">
        <v>367</v>
      </c>
      <c r="I487" s="0" t="n">
        <v>10</v>
      </c>
      <c r="J487" s="8" t="n">
        <f aca="false">ABS(CUMPRINC(F487,B487,D487,1,I487,0))</f>
        <v>2304001.83129105</v>
      </c>
      <c r="K487" s="9" t="n">
        <f aca="false">ABS(CUMIPMT(F487,B487,D487,1,I487,0))</f>
        <v>5758668.16870906</v>
      </c>
      <c r="L487" s="10" t="n">
        <f aca="false">SUM(D487,-J487)</f>
        <v>-2304001.83129105</v>
      </c>
    </row>
    <row r="488" customFormat="false" ht="15.75" hidden="false" customHeight="true" outlineLevel="0" collapsed="false">
      <c r="A488" s="6" t="s">
        <v>1191</v>
      </c>
      <c r="B488" s="0" t="n">
        <v>63</v>
      </c>
      <c r="C488" s="0" t="n">
        <v>-33605</v>
      </c>
      <c r="D488" s="6" t="s">
        <v>1192</v>
      </c>
      <c r="E488" s="0" t="s">
        <v>14</v>
      </c>
      <c r="F488" s="2" t="n">
        <f aca="false">RATE(B488,C488,D488)</f>
        <v>0.0103418757049319</v>
      </c>
      <c r="G488" s="7" t="n">
        <f aca="false">(F488+1)^12-1</f>
        <v>0.131410599653845</v>
      </c>
      <c r="H488" s="0" t="s">
        <v>1193</v>
      </c>
      <c r="I488" s="0" t="n">
        <v>18</v>
      </c>
      <c r="J488" s="8" t="n">
        <f aca="false">ABS(CUMPRINC(F488,B488,D488,1,I488,0))</f>
        <v>345755.970254224</v>
      </c>
      <c r="K488" s="9" t="n">
        <f aca="false">ABS(CUMIPMT(F488,B488,D488,1,I488,0))</f>
        <v>259134.029745777</v>
      </c>
      <c r="L488" s="10" t="n">
        <f aca="false">SUM(D488,-J488)</f>
        <v>-345755.970254224</v>
      </c>
    </row>
    <row r="489" customFormat="false" ht="15.75" hidden="false" customHeight="true" outlineLevel="0" collapsed="false">
      <c r="A489" s="6" t="s">
        <v>1194</v>
      </c>
      <c r="B489" s="0" t="n">
        <v>48</v>
      </c>
      <c r="C489" s="0" t="n">
        <v>-42396</v>
      </c>
      <c r="D489" s="6" t="s">
        <v>94</v>
      </c>
      <c r="E489" s="0" t="s">
        <v>14</v>
      </c>
      <c r="F489" s="2" t="n">
        <f aca="false">RATE(B489,C489,D489)</f>
        <v>0.0102772770978713</v>
      </c>
      <c r="G489" s="7" t="n">
        <f aca="false">(F489+1)^12-1</f>
        <v>0.130542831770417</v>
      </c>
      <c r="H489" s="0" t="s">
        <v>845</v>
      </c>
      <c r="I489" s="0" t="n">
        <v>8</v>
      </c>
      <c r="J489" s="8" t="n">
        <f aca="false">ABS(CUMPRINC(F489,B489,D489,1,I489,0))</f>
        <v>215242.493596445</v>
      </c>
      <c r="K489" s="9" t="n">
        <f aca="false">ABS(CUMIPMT(F489,B489,D489,1,I489,0))</f>
        <v>123925.506403579</v>
      </c>
      <c r="L489" s="10" t="n">
        <f aca="false">SUM(D489,-J489)</f>
        <v>-215242.493596445</v>
      </c>
    </row>
    <row r="490" customFormat="false" ht="15.75" hidden="false" customHeight="true" outlineLevel="0" collapsed="false">
      <c r="A490" s="6" t="s">
        <v>1195</v>
      </c>
      <c r="B490" s="0" t="n">
        <v>48</v>
      </c>
      <c r="C490" s="0" t="n">
        <v>-39743</v>
      </c>
      <c r="D490" s="6" t="s">
        <v>17</v>
      </c>
      <c r="E490" s="0" t="s">
        <v>14</v>
      </c>
      <c r="F490" s="2" t="n">
        <f aca="false">RATE(B490,C490,D490)</f>
        <v>0.0102736129091447</v>
      </c>
      <c r="G490" s="7" t="n">
        <f aca="false">(F490+1)^12-1</f>
        <v>0.130493628173437</v>
      </c>
      <c r="H490" s="0" t="s">
        <v>1196</v>
      </c>
      <c r="I490" s="0" t="n">
        <v>8</v>
      </c>
      <c r="J490" s="8" t="n">
        <f aca="false">ABS(CUMPRINC(F490,B490,D490,1,I490,0))</f>
        <v>201805.866804564</v>
      </c>
      <c r="K490" s="9" t="n">
        <f aca="false">ABS(CUMIPMT(F490,B490,D490,1,I490,0))</f>
        <v>116138.133195459</v>
      </c>
      <c r="L490" s="10" t="n">
        <f aca="false">SUM(D490,-J490)</f>
        <v>-201805.866804564</v>
      </c>
    </row>
    <row r="491" customFormat="false" ht="15.75" hidden="false" customHeight="true" outlineLevel="0" collapsed="false">
      <c r="A491" s="6" t="s">
        <v>1197</v>
      </c>
      <c r="B491" s="0" t="n">
        <v>72</v>
      </c>
      <c r="C491" s="0" t="n">
        <v>-33903</v>
      </c>
      <c r="D491" s="6" t="s">
        <v>1198</v>
      </c>
      <c r="E491" s="0" t="s">
        <v>14</v>
      </c>
      <c r="F491" s="2" t="n">
        <f aca="false">RATE(B491,C491,D491)</f>
        <v>0.0102571715579477</v>
      </c>
      <c r="G491" s="7" t="n">
        <f aca="false">(F491+1)^12-1</f>
        <v>0.130272873966444</v>
      </c>
      <c r="H491" s="0" t="s">
        <v>1199</v>
      </c>
      <c r="I491" s="0" t="n">
        <v>13</v>
      </c>
      <c r="J491" s="8" t="n">
        <f aca="false">ABS(CUMPRINC(F491,B491,D491,1,I491,0))</f>
        <v>224900.205341533</v>
      </c>
      <c r="K491" s="9" t="n">
        <f aca="false">ABS(CUMIPMT(F491,B491,D491,1,I491,0))</f>
        <v>215838.794659299</v>
      </c>
      <c r="L491" s="10" t="n">
        <f aca="false">SUM(D491,-J491)</f>
        <v>-224900.205341533</v>
      </c>
    </row>
    <row r="492" customFormat="false" ht="15.75" hidden="false" customHeight="true" outlineLevel="0" collapsed="false">
      <c r="A492" s="6" t="s">
        <v>1200</v>
      </c>
      <c r="B492" s="0" t="n">
        <v>84</v>
      </c>
      <c r="C492" s="0" t="n">
        <v>-533529</v>
      </c>
      <c r="D492" s="6" t="s">
        <v>847</v>
      </c>
      <c r="E492" s="0" t="s">
        <v>14</v>
      </c>
      <c r="F492" s="2" t="n">
        <f aca="false">RATE(B492,C492,D492)</f>
        <v>0.0102045975691824</v>
      </c>
      <c r="G492" s="7" t="n">
        <f aca="false">(F492+1)^12-1</f>
        <v>0.129567240392391</v>
      </c>
      <c r="H492" s="0" t="s">
        <v>724</v>
      </c>
      <c r="I492" s="0" t="n">
        <v>10</v>
      </c>
      <c r="J492" s="8" t="n">
        <f aca="false">ABS(CUMPRINC(F492,B492,D492,1,I492,0))</f>
        <v>2381223.13891789</v>
      </c>
      <c r="K492" s="9" t="n">
        <f aca="false">ABS(CUMIPMT(F492,B492,D492,1,I492,0))</f>
        <v>2954066.86111822</v>
      </c>
      <c r="L492" s="10" t="n">
        <f aca="false">SUM(D492,-J492)</f>
        <v>-2381223.13891789</v>
      </c>
    </row>
    <row r="493" customFormat="false" ht="15.75" hidden="false" customHeight="true" outlineLevel="0" collapsed="false">
      <c r="A493" s="6" t="s">
        <v>1201</v>
      </c>
      <c r="B493" s="0" t="n">
        <v>60</v>
      </c>
      <c r="C493" s="0" t="n">
        <v>-279446</v>
      </c>
      <c r="D493" s="6" t="s">
        <v>1202</v>
      </c>
      <c r="E493" s="0" t="s">
        <v>14</v>
      </c>
      <c r="F493" s="2" t="n">
        <f aca="false">RATE(B493,C493,D493)</f>
        <v>0.0101831679728444</v>
      </c>
      <c r="G493" s="7" t="n">
        <f aca="false">(F493+1)^12-1</f>
        <v>0.129279734126003</v>
      </c>
      <c r="H493" s="0" t="s">
        <v>1203</v>
      </c>
      <c r="I493" s="0" t="n">
        <v>3</v>
      </c>
      <c r="J493" s="8" t="n">
        <f aca="false">ABS(CUMPRINC(F493,B493,D493,1,I493,0))</f>
        <v>461133.281715687</v>
      </c>
      <c r="K493" s="9" t="n">
        <f aca="false">ABS(CUMIPMT(F493,B493,D493,1,I493,0))</f>
        <v>377204.718284714</v>
      </c>
      <c r="L493" s="10" t="n">
        <f aca="false">SUM(D493,-J493)</f>
        <v>-461133.281715687</v>
      </c>
    </row>
    <row r="494" customFormat="false" ht="15.75" hidden="false" customHeight="true" outlineLevel="0" collapsed="false">
      <c r="A494" s="6" t="s">
        <v>1204</v>
      </c>
      <c r="B494" s="0" t="n">
        <v>84</v>
      </c>
      <c r="C494" s="0" t="n">
        <v>-533033</v>
      </c>
      <c r="D494" s="6" t="s">
        <v>847</v>
      </c>
      <c r="E494" s="0" t="s">
        <v>14</v>
      </c>
      <c r="F494" s="2" t="n">
        <f aca="false">RATE(B494,C494,D494)</f>
        <v>0.0101789327585052</v>
      </c>
      <c r="G494" s="7" t="n">
        <f aca="false">(F494+1)^12-1</f>
        <v>0.129222921085459</v>
      </c>
      <c r="H494" s="0" t="s">
        <v>1205</v>
      </c>
      <c r="I494" s="0" t="n">
        <v>23</v>
      </c>
      <c r="J494" s="8" t="n">
        <f aca="false">ABS(CUMPRINC(F494,B494,D494,1,I494,0))</f>
        <v>5866580.51387345</v>
      </c>
      <c r="K494" s="9" t="n">
        <f aca="false">ABS(CUMIPMT(F494,B494,D494,1,I494,0))</f>
        <v>6393178.48621244</v>
      </c>
      <c r="L494" s="10" t="n">
        <f aca="false">SUM(D494,-J494)</f>
        <v>-5866580.51387345</v>
      </c>
    </row>
    <row r="495" customFormat="false" ht="15.75" hidden="false" customHeight="true" outlineLevel="0" collapsed="false">
      <c r="A495" s="6" t="s">
        <v>1206</v>
      </c>
      <c r="B495" s="0" t="n">
        <v>123</v>
      </c>
      <c r="C495" s="0" t="n">
        <v>-271350</v>
      </c>
      <c r="D495" s="6" t="s">
        <v>1207</v>
      </c>
      <c r="E495" s="0" t="s">
        <v>14</v>
      </c>
      <c r="F495" s="2" t="n">
        <f aca="false">RATE(B495,C495,D495)</f>
        <v>0.0101652893349576</v>
      </c>
      <c r="G495" s="7" t="n">
        <f aca="false">(F495+1)^12-1</f>
        <v>0.129039919974948</v>
      </c>
      <c r="H495" s="0" t="s">
        <v>1208</v>
      </c>
      <c r="I495" s="0" t="n">
        <v>12</v>
      </c>
      <c r="J495" s="8" t="n">
        <f aca="false">ABS(CUMPRINC(F495,B495,D495,1,I495,0))</f>
        <v>992804.791763146</v>
      </c>
      <c r="K495" s="9" t="n">
        <f aca="false">ABS(CUMIPMT(F495,B495,D495,1,I495,0))</f>
        <v>2263395.20823687</v>
      </c>
      <c r="L495" s="10" t="n">
        <f aca="false">SUM(D495,-J495)</f>
        <v>-992804.791763146</v>
      </c>
    </row>
    <row r="496" customFormat="false" ht="15.75" hidden="false" customHeight="true" outlineLevel="0" collapsed="false">
      <c r="A496" s="6" t="s">
        <v>1209</v>
      </c>
      <c r="B496" s="0" t="n">
        <v>54</v>
      </c>
      <c r="C496" s="0" t="n">
        <v>-241549</v>
      </c>
      <c r="D496" s="6" t="s">
        <v>282</v>
      </c>
      <c r="E496" s="0" t="s">
        <v>14</v>
      </c>
      <c r="F496" s="2" t="n">
        <f aca="false">RATE(B496,C496,D496)</f>
        <v>0.0101642958690537</v>
      </c>
      <c r="G496" s="7" t="n">
        <f aca="false">(F496+1)^12-1</f>
        <v>0.129026595542488</v>
      </c>
      <c r="H496" s="0" t="s">
        <v>1210</v>
      </c>
      <c r="I496" s="0" t="n">
        <v>3</v>
      </c>
      <c r="J496" s="8" t="n">
        <f aca="false">ABS(CUMPRINC(F496,B496,D496,1,I496,0))</f>
        <v>423998.717221927</v>
      </c>
      <c r="K496" s="9" t="n">
        <f aca="false">ABS(CUMIPMT(F496,B496,D496,1,I496,0))</f>
        <v>300648.282778074</v>
      </c>
      <c r="L496" s="10" t="n">
        <f aca="false">SUM(D496,-J496)</f>
        <v>-423998.717221927</v>
      </c>
    </row>
    <row r="497" customFormat="false" ht="15.75" hidden="false" customHeight="true" outlineLevel="0" collapsed="false">
      <c r="A497" s="6" t="s">
        <v>1211</v>
      </c>
      <c r="B497" s="0" t="n">
        <v>84</v>
      </c>
      <c r="C497" s="0" t="n">
        <v>-188059</v>
      </c>
      <c r="D497" s="6" t="s">
        <v>1020</v>
      </c>
      <c r="E497" s="0" t="s">
        <v>14</v>
      </c>
      <c r="F497" s="2" t="n">
        <f aca="false">RATE(B497,C497,D497)</f>
        <v>0.0101379998759083</v>
      </c>
      <c r="G497" s="7" t="n">
        <f aca="false">(F497+1)^12-1</f>
        <v>0.128673964286712</v>
      </c>
      <c r="H497" s="0" t="s">
        <v>497</v>
      </c>
      <c r="I497" s="0" t="n">
        <v>3</v>
      </c>
      <c r="J497" s="8" t="n">
        <f aca="false">ABS(CUMPRINC(F497,B497,D497,1,I497,0))</f>
        <v>244248.140387443</v>
      </c>
      <c r="K497" s="9" t="n">
        <f aca="false">ABS(CUMIPMT(F497,B497,D497,1,I497,0))</f>
        <v>319928.85961672</v>
      </c>
      <c r="L497" s="10" t="n">
        <f aca="false">SUM(D497,-J497)</f>
        <v>-244248.140387443</v>
      </c>
    </row>
    <row r="498" customFormat="false" ht="15.75" hidden="false" customHeight="true" outlineLevel="0" collapsed="false">
      <c r="A498" s="6" t="s">
        <v>1212</v>
      </c>
      <c r="B498" s="0" t="n">
        <v>123</v>
      </c>
      <c r="C498" s="0" t="n">
        <v>-215243</v>
      </c>
      <c r="D498" s="6" t="s">
        <v>1213</v>
      </c>
      <c r="E498" s="0" t="s">
        <v>14</v>
      </c>
      <c r="F498" s="2" t="n">
        <f aca="false">RATE(B498,C498,D498)</f>
        <v>0.0101298029400156</v>
      </c>
      <c r="G498" s="7" t="n">
        <f aca="false">(F498+1)^12-1</f>
        <v>0.128564063399114</v>
      </c>
      <c r="H498" s="0" t="s">
        <v>965</v>
      </c>
      <c r="I498" s="0" t="n">
        <v>5</v>
      </c>
      <c r="J498" s="8" t="n">
        <f aca="false">ABS(CUMPRINC(F498,B498,D498,1,I498,0))</f>
        <v>317909.716589501</v>
      </c>
      <c r="K498" s="9" t="n">
        <f aca="false">ABS(CUMIPMT(F498,B498,D498,1,I498,0))</f>
        <v>758305.283410497</v>
      </c>
      <c r="L498" s="10" t="n">
        <f aca="false">SUM(D498,-J498)</f>
        <v>-317909.716589501</v>
      </c>
    </row>
    <row r="499" customFormat="false" ht="15.75" hidden="false" customHeight="true" outlineLevel="0" collapsed="false">
      <c r="A499" s="6" t="s">
        <v>1214</v>
      </c>
      <c r="B499" s="0" t="n">
        <v>87</v>
      </c>
      <c r="C499" s="0" t="n">
        <v>-121413</v>
      </c>
      <c r="D499" s="6" t="s">
        <v>407</v>
      </c>
      <c r="E499" s="0" t="s">
        <v>14</v>
      </c>
      <c r="F499" s="2" t="n">
        <f aca="false">RATE(B499,C499,D499)</f>
        <v>0.0101244848162809</v>
      </c>
      <c r="G499" s="7" t="n">
        <f aca="false">(F499+1)^12-1</f>
        <v>0.128492765597277</v>
      </c>
      <c r="H499" s="0" t="s">
        <v>1068</v>
      </c>
      <c r="I499" s="0" t="n">
        <v>9</v>
      </c>
      <c r="J499" s="8" t="n">
        <f aca="false">ABS(CUMPRINC(F499,B499,D499,1,I499,0))</f>
        <v>473737.79637283</v>
      </c>
      <c r="K499" s="9" t="n">
        <f aca="false">ABS(CUMIPMT(F499,B499,D499,1,I499,0))</f>
        <v>618979.203627176</v>
      </c>
      <c r="L499" s="10" t="n">
        <f aca="false">SUM(D499,-J499)</f>
        <v>-473737.79637283</v>
      </c>
    </row>
    <row r="500" customFormat="false" ht="15.75" hidden="false" customHeight="true" outlineLevel="0" collapsed="false">
      <c r="A500" s="6" t="s">
        <v>1215</v>
      </c>
      <c r="B500" s="0" t="n">
        <v>78</v>
      </c>
      <c r="C500" s="0" t="n">
        <v>-279016</v>
      </c>
      <c r="D500" s="6" t="s">
        <v>353</v>
      </c>
      <c r="E500" s="0" t="s">
        <v>14</v>
      </c>
      <c r="F500" s="2" t="n">
        <f aca="false">RATE(B500,C500,D500)</f>
        <v>0.0101202428952955</v>
      </c>
      <c r="G500" s="7" t="n">
        <f aca="false">(F500+1)^12-1</f>
        <v>0.128435898943859</v>
      </c>
      <c r="H500" s="0" t="s">
        <v>664</v>
      </c>
      <c r="I500" s="0" t="n">
        <v>7</v>
      </c>
      <c r="J500" s="8" t="n">
        <f aca="false">ABS(CUMPRINC(F500,B500,D500,1,I500,0))</f>
        <v>917982.97308857</v>
      </c>
      <c r="K500" s="9" t="n">
        <f aca="false">ABS(CUMIPMT(F500,B500,D500,1,I500,0))</f>
        <v>1035129.02691142</v>
      </c>
      <c r="L500" s="10" t="n">
        <f aca="false">SUM(D500,-J500)</f>
        <v>-917982.97308857</v>
      </c>
    </row>
    <row r="501" customFormat="false" ht="15.75" hidden="false" customHeight="true" outlineLevel="0" collapsed="false">
      <c r="A501" s="6" t="s">
        <v>1216</v>
      </c>
      <c r="B501" s="0" t="n">
        <v>60</v>
      </c>
      <c r="C501" s="0" t="n">
        <v>-104865</v>
      </c>
      <c r="D501" s="6" t="s">
        <v>1217</v>
      </c>
      <c r="E501" s="0" t="s">
        <v>14</v>
      </c>
      <c r="F501" s="2" t="n">
        <f aca="false">RATE(B501,C501,D501)</f>
        <v>0.0101108116290532</v>
      </c>
      <c r="G501" s="7" t="n">
        <f aca="false">(F501+1)^12-1</f>
        <v>0.128309474000234</v>
      </c>
      <c r="H501" s="0" t="s">
        <v>1218</v>
      </c>
      <c r="I501" s="0" t="n">
        <v>11</v>
      </c>
      <c r="J501" s="8" t="n">
        <f aca="false">ABS(CUMPRINC(F501,B501,D501,1,I501,0))</f>
        <v>663661.936983468</v>
      </c>
      <c r="K501" s="9" t="n">
        <f aca="false">ABS(CUMIPMT(F501,B501,D501,1,I501,0))</f>
        <v>489853.063017133</v>
      </c>
      <c r="L501" s="10" t="n">
        <f aca="false">SUM(D501,-J501)</f>
        <v>-663661.936983468</v>
      </c>
    </row>
    <row r="502" customFormat="false" ht="15.75" hidden="false" customHeight="true" outlineLevel="0" collapsed="false">
      <c r="A502" s="6" t="s">
        <v>1219</v>
      </c>
      <c r="B502" s="0" t="n">
        <v>66</v>
      </c>
      <c r="C502" s="0" t="n">
        <v>-28603</v>
      </c>
      <c r="D502" s="6" t="s">
        <v>1220</v>
      </c>
      <c r="E502" s="0" t="s">
        <v>14</v>
      </c>
      <c r="F502" s="2" t="n">
        <f aca="false">RATE(B502,C502,D502)</f>
        <v>0.0100956127237551</v>
      </c>
      <c r="G502" s="7" t="n">
        <f aca="false">(F502+1)^12-1</f>
        <v>0.128105761898474</v>
      </c>
      <c r="H502" s="0" t="s">
        <v>1221</v>
      </c>
      <c r="I502" s="0" t="n">
        <v>22</v>
      </c>
      <c r="J502" s="8" t="n">
        <f aca="false">ABS(CUMPRINC(F502,B502,D502,1,I502,0))</f>
        <v>361075.400912677</v>
      </c>
      <c r="K502" s="9" t="n">
        <f aca="false">ABS(CUMIPMT(F502,B502,D502,1,I502,0))</f>
        <v>268190.599087323</v>
      </c>
      <c r="L502" s="10" t="n">
        <f aca="false">SUM(D502,-J502)</f>
        <v>-361075.400912677</v>
      </c>
    </row>
    <row r="503" customFormat="false" ht="15.75" hidden="false" customHeight="true" outlineLevel="0" collapsed="false">
      <c r="A503" s="6" t="s">
        <v>1222</v>
      </c>
      <c r="B503" s="0" t="n">
        <v>60</v>
      </c>
      <c r="C503" s="0" t="n">
        <v>-26729</v>
      </c>
      <c r="D503" s="6" t="s">
        <v>359</v>
      </c>
      <c r="E503" s="0" t="s">
        <v>14</v>
      </c>
      <c r="F503" s="2" t="n">
        <f aca="false">RATE(B503,C503,D503)</f>
        <v>0.0100489901183137</v>
      </c>
      <c r="G503" s="7" t="n">
        <f aca="false">(F503+1)^12-1</f>
        <v>0.127481085826341</v>
      </c>
      <c r="H503" s="0" t="s">
        <v>1223</v>
      </c>
      <c r="I503" s="0" t="n">
        <v>24</v>
      </c>
      <c r="J503" s="8" t="n">
        <f aca="false">ABS(CUMPRINC(F503,B503,D503,1,I503,0))</f>
        <v>395936.398358723</v>
      </c>
      <c r="K503" s="9" t="n">
        <f aca="false">ABS(CUMIPMT(F503,B503,D503,1,I503,0))</f>
        <v>245559.601641632</v>
      </c>
      <c r="L503" s="10" t="n">
        <f aca="false">SUM(D503,-J503)</f>
        <v>-395936.398358723</v>
      </c>
    </row>
    <row r="504" customFormat="false" ht="15.75" hidden="false" customHeight="true" outlineLevel="0" collapsed="false">
      <c r="A504" s="6" t="s">
        <v>1224</v>
      </c>
      <c r="B504" s="0" t="n">
        <v>54</v>
      </c>
      <c r="C504" s="0" t="n">
        <v>-77045</v>
      </c>
      <c r="D504" s="6" t="s">
        <v>825</v>
      </c>
      <c r="E504" s="0" t="s">
        <v>14</v>
      </c>
      <c r="F504" s="2" t="n">
        <f aca="false">RATE(B504,C504,D504)</f>
        <v>0.0100334194253056</v>
      </c>
      <c r="G504" s="7" t="n">
        <f aca="false">(F504+1)^12-1</f>
        <v>0.127272531505276</v>
      </c>
      <c r="H504" s="0" t="s">
        <v>1074</v>
      </c>
      <c r="I504" s="0" t="n">
        <v>26</v>
      </c>
      <c r="J504" s="8" t="n">
        <f aca="false">ABS(CUMPRINC(F504,B504,D504,1,I504,0))</f>
        <v>1327398.01984496</v>
      </c>
      <c r="K504" s="9" t="n">
        <f aca="false">ABS(CUMIPMT(F504,B504,D504,1,I504,0))</f>
        <v>675771.980155028</v>
      </c>
      <c r="L504" s="10" t="n">
        <f aca="false">SUM(D504,-J504)</f>
        <v>-1327398.01984496</v>
      </c>
    </row>
    <row r="505" customFormat="false" ht="15.75" hidden="false" customHeight="true" outlineLevel="0" collapsed="false">
      <c r="A505" s="6" t="s">
        <v>1225</v>
      </c>
      <c r="B505" s="0" t="n">
        <v>60</v>
      </c>
      <c r="C505" s="0" t="n">
        <v>-73462</v>
      </c>
      <c r="D505" s="6" t="s">
        <v>1116</v>
      </c>
      <c r="E505" s="0" t="s">
        <v>14</v>
      </c>
      <c r="F505" s="2" t="n">
        <f aca="false">RATE(B505,C505,D505)</f>
        <v>0.0100276398799803</v>
      </c>
      <c r="G505" s="7" t="n">
        <f aca="false">(F505+1)^12-1</f>
        <v>0.127195129104213</v>
      </c>
      <c r="H505" s="0" t="s">
        <v>252</v>
      </c>
      <c r="I505" s="0" t="n">
        <v>29</v>
      </c>
      <c r="J505" s="8" t="n">
        <f aca="false">ABS(CUMPRINC(F505,B505,D505,1,I505,0))</f>
        <v>1350961.7456784</v>
      </c>
      <c r="K505" s="9" t="n">
        <f aca="false">ABS(CUMIPMT(F505,B505,D505,1,I505,0))</f>
        <v>779436.254322821</v>
      </c>
      <c r="L505" s="10" t="n">
        <f aca="false">SUM(D505,-J505)</f>
        <v>-1350961.7456784</v>
      </c>
    </row>
    <row r="506" customFormat="false" ht="15.75" hidden="false" customHeight="true" outlineLevel="0" collapsed="false">
      <c r="A506" s="6" t="s">
        <v>1226</v>
      </c>
      <c r="B506" s="0" t="n">
        <v>120</v>
      </c>
      <c r="C506" s="0" t="n">
        <v>-13344</v>
      </c>
      <c r="D506" s="6" t="s">
        <v>1227</v>
      </c>
      <c r="E506" s="0" t="s">
        <v>14</v>
      </c>
      <c r="F506" s="2" t="n">
        <f aca="false">RATE(B506,C506,D506)</f>
        <v>0.0100018627998335</v>
      </c>
      <c r="G506" s="7" t="n">
        <f aca="false">(F506+1)^12-1</f>
        <v>0.126849969586679</v>
      </c>
      <c r="H506" s="0" t="s">
        <v>675</v>
      </c>
      <c r="I506" s="0" t="n">
        <v>5</v>
      </c>
      <c r="J506" s="8" t="n">
        <f aca="false">ABS(CUMPRINC(F506,B506,D506,1,I506,0))</f>
        <v>20619.7040765548</v>
      </c>
      <c r="K506" s="9" t="n">
        <f aca="false">ABS(CUMIPMT(F506,B506,D506,1,I506,0))</f>
        <v>46100.2959234451</v>
      </c>
      <c r="L506" s="10" t="n">
        <f aca="false">SUM(D506,-J506)</f>
        <v>-20619.7040765548</v>
      </c>
    </row>
    <row r="507" customFormat="false" ht="15.75" hidden="false" customHeight="true" outlineLevel="0" collapsed="false">
      <c r="A507" s="6" t="s">
        <v>1228</v>
      </c>
      <c r="B507" s="0" t="n">
        <v>96</v>
      </c>
      <c r="C507" s="0" t="n">
        <v>-45963</v>
      </c>
      <c r="D507" s="6" t="s">
        <v>1229</v>
      </c>
      <c r="E507" s="0" t="s">
        <v>14</v>
      </c>
      <c r="F507" s="2" t="n">
        <f aca="false">RATE(B507,C507,D507)</f>
        <v>0.00999998093366633</v>
      </c>
      <c r="G507" s="7" t="n">
        <f aca="false">(F507+1)^12-1</f>
        <v>0.126824774871537</v>
      </c>
      <c r="H507" s="0" t="s">
        <v>683</v>
      </c>
      <c r="I507" s="0" t="n">
        <v>5</v>
      </c>
      <c r="J507" s="8" t="n">
        <f aca="false">ABS(CUMPRINC(F507,B507,D507,1,I507,0))</f>
        <v>90201.3432026088</v>
      </c>
      <c r="K507" s="9" t="n">
        <f aca="false">ABS(CUMIPMT(F507,B507,D507,1,I507,0))</f>
        <v>139613.656803389</v>
      </c>
      <c r="L507" s="10" t="n">
        <f aca="false">SUM(D507,-J507)</f>
        <v>-90201.3432026088</v>
      </c>
    </row>
    <row r="508" customFormat="false" ht="15.75" hidden="false" customHeight="true" outlineLevel="0" collapsed="false">
      <c r="A508" s="6" t="s">
        <v>1230</v>
      </c>
      <c r="B508" s="0" t="n">
        <v>123</v>
      </c>
      <c r="C508" s="0" t="n">
        <v>-256582</v>
      </c>
      <c r="D508" s="6" t="s">
        <v>1231</v>
      </c>
      <c r="E508" s="0" t="s">
        <v>14</v>
      </c>
      <c r="F508" s="2" t="n">
        <f aca="false">RATE(B508,C508,D508)</f>
        <v>0.00999503559349729</v>
      </c>
      <c r="G508" s="7" t="n">
        <f aca="false">(F508+1)^12-1</f>
        <v>0.126758568354368</v>
      </c>
      <c r="H508" s="0" t="s">
        <v>1232</v>
      </c>
      <c r="I508" s="0" t="n">
        <v>10</v>
      </c>
      <c r="J508" s="8" t="n">
        <f aca="false">ABS(CUMPRINC(F508,B508,D508,1,I508,0))</f>
        <v>789902.580998216</v>
      </c>
      <c r="K508" s="9" t="n">
        <f aca="false">ABS(CUMIPMT(F508,B508,D508,1,I508,0))</f>
        <v>1775917.41900178</v>
      </c>
      <c r="L508" s="10" t="n">
        <f aca="false">SUM(D508,-J508)</f>
        <v>-789902.580998216</v>
      </c>
    </row>
    <row r="509" customFormat="false" ht="15.75" hidden="false" customHeight="true" outlineLevel="0" collapsed="false">
      <c r="A509" s="6" t="s">
        <v>1233</v>
      </c>
      <c r="B509" s="0" t="n">
        <v>48</v>
      </c>
      <c r="C509" s="0" t="n">
        <v>-26315</v>
      </c>
      <c r="D509" s="6" t="s">
        <v>37</v>
      </c>
      <c r="E509" s="0" t="s">
        <v>14</v>
      </c>
      <c r="F509" s="2" t="n">
        <f aca="false">RATE(B509,C509,D509)</f>
        <v>0.00996802493160908</v>
      </c>
      <c r="G509" s="7" t="n">
        <f aca="false">(F509+1)^12-1</f>
        <v>0.126397021802366</v>
      </c>
      <c r="H509" s="0" t="s">
        <v>1234</v>
      </c>
      <c r="I509" s="0" t="n">
        <v>28</v>
      </c>
      <c r="J509" s="8" t="n">
        <f aca="false">ABS(CUMPRINC(F509,B509,D509,1,I509,0))</f>
        <v>524978.356273592</v>
      </c>
      <c r="K509" s="9" t="n">
        <f aca="false">ABS(CUMIPMT(F509,B509,D509,1,I509,0))</f>
        <v>211841.643726483</v>
      </c>
      <c r="L509" s="10" t="n">
        <f aca="false">SUM(D509,-J509)</f>
        <v>-524978.356273592</v>
      </c>
    </row>
    <row r="510" customFormat="false" ht="15.75" hidden="false" customHeight="true" outlineLevel="0" collapsed="false">
      <c r="A510" s="6" t="s">
        <v>1235</v>
      </c>
      <c r="B510" s="0" t="n">
        <v>30</v>
      </c>
      <c r="C510" s="0" t="n">
        <v>-135549</v>
      </c>
      <c r="D510" s="6" t="s">
        <v>1029</v>
      </c>
      <c r="E510" s="0" t="s">
        <v>14</v>
      </c>
      <c r="F510" s="2" t="n">
        <f aca="false">RATE(B510,C510,D510)</f>
        <v>0.00996496955166178</v>
      </c>
      <c r="G510" s="7" t="n">
        <f aca="false">(F510+1)^12-1</f>
        <v>0.126356131237216</v>
      </c>
      <c r="H510" s="0" t="s">
        <v>1236</v>
      </c>
      <c r="I510" s="0" t="n">
        <v>13</v>
      </c>
      <c r="J510" s="8" t="n">
        <f aca="false">ABS(CUMPRINC(F510,B510,D510,1,I510,0))</f>
        <v>1389911.25836089</v>
      </c>
      <c r="K510" s="9" t="n">
        <f aca="false">ABS(CUMIPMT(F510,B510,D510,1,I510,0))</f>
        <v>372225.741639097</v>
      </c>
      <c r="L510" s="10" t="n">
        <f aca="false">SUM(D510,-J510)</f>
        <v>-1389911.25836089</v>
      </c>
    </row>
    <row r="511" customFormat="false" ht="15.75" hidden="false" customHeight="true" outlineLevel="0" collapsed="false">
      <c r="A511" s="6" t="s">
        <v>1237</v>
      </c>
      <c r="B511" s="0" t="n">
        <v>60</v>
      </c>
      <c r="C511" s="0" t="n">
        <v>-11778</v>
      </c>
      <c r="D511" s="6" t="s">
        <v>1238</v>
      </c>
      <c r="E511" s="0" t="s">
        <v>14</v>
      </c>
      <c r="F511" s="2" t="n">
        <f aca="false">RATE(B511,C511,D511)</f>
        <v>0.00996402976882505</v>
      </c>
      <c r="G511" s="7" t="n">
        <f aca="false">(F511+1)^12-1</f>
        <v>0.126343554269404</v>
      </c>
      <c r="H511" s="0" t="s">
        <v>1239</v>
      </c>
      <c r="I511" s="0" t="n">
        <v>5</v>
      </c>
      <c r="J511" s="8" t="n">
        <f aca="false">ABS(CUMPRINC(F511,B511,D511,1,I511,0))</f>
        <v>33139.1731340573</v>
      </c>
      <c r="K511" s="9" t="n">
        <f aca="false">ABS(CUMIPMT(F511,B511,D511,1,I511,0))</f>
        <v>25750.8268659789</v>
      </c>
      <c r="L511" s="10" t="n">
        <f aca="false">SUM(D511,-J511)</f>
        <v>-33139.1731340573</v>
      </c>
    </row>
    <row r="512" customFormat="false" ht="15.75" hidden="false" customHeight="true" outlineLevel="0" collapsed="false">
      <c r="A512" s="6" t="s">
        <v>1240</v>
      </c>
      <c r="B512" s="0" t="n">
        <v>84</v>
      </c>
      <c r="C512" s="0" t="n">
        <v>-88142</v>
      </c>
      <c r="D512" s="6" t="s">
        <v>43</v>
      </c>
      <c r="E512" s="0" t="s">
        <v>14</v>
      </c>
      <c r="F512" s="2" t="n">
        <f aca="false">RATE(B512,C512,D512)</f>
        <v>0.0099620685940698</v>
      </c>
      <c r="G512" s="7" t="n">
        <f aca="false">(F512+1)^12-1</f>
        <v>0.126317308586734</v>
      </c>
      <c r="H512" s="0" t="s">
        <v>1241</v>
      </c>
      <c r="I512" s="0" t="n">
        <v>6</v>
      </c>
      <c r="J512" s="8" t="n">
        <f aca="false">ABS(CUMPRINC(F512,B512,D512,1,I512,0))</f>
        <v>235794.534686083</v>
      </c>
      <c r="K512" s="9" t="n">
        <f aca="false">ABS(CUMIPMT(F512,B512,D512,1,I512,0))</f>
        <v>293057.465318813</v>
      </c>
      <c r="L512" s="10" t="n">
        <f aca="false">SUM(D512,-J512)</f>
        <v>-235794.534686083</v>
      </c>
    </row>
    <row r="513" customFormat="false" ht="15.75" hidden="false" customHeight="true" outlineLevel="0" collapsed="false">
      <c r="A513" s="6" t="s">
        <v>1242</v>
      </c>
      <c r="B513" s="0" t="n">
        <v>120</v>
      </c>
      <c r="C513" s="0" t="n">
        <v>-14320</v>
      </c>
      <c r="D513" s="6" t="s">
        <v>37</v>
      </c>
      <c r="E513" s="0" t="s">
        <v>14</v>
      </c>
      <c r="F513" s="2" t="n">
        <f aca="false">RATE(B513,C513,D513)</f>
        <v>0.00996092279067657</v>
      </c>
      <c r="G513" s="7" t="n">
        <f aca="false">(F513+1)^12-1</f>
        <v>0.126301974979484</v>
      </c>
      <c r="H513" s="0" t="s">
        <v>702</v>
      </c>
      <c r="I513" s="0" t="n">
        <v>5</v>
      </c>
      <c r="J513" s="8" t="n">
        <f aca="false">ABS(CUMPRINC(F513,B513,D513,1,I513,0))</f>
        <v>22233.9370212686</v>
      </c>
      <c r="K513" s="9" t="n">
        <f aca="false">ABS(CUMIPMT(F513,B513,D513,1,I513,0))</f>
        <v>49366.0629787313</v>
      </c>
      <c r="L513" s="10" t="n">
        <f aca="false">SUM(D513,-J513)</f>
        <v>-22233.9370212686</v>
      </c>
    </row>
    <row r="514" customFormat="false" ht="15.75" hidden="false" customHeight="true" outlineLevel="0" collapsed="false">
      <c r="A514" s="6" t="s">
        <v>1243</v>
      </c>
      <c r="B514" s="0" t="n">
        <v>21</v>
      </c>
      <c r="C514" s="0" t="n">
        <v>-66254</v>
      </c>
      <c r="D514" s="6" t="s">
        <v>465</v>
      </c>
      <c r="E514" s="0" t="s">
        <v>14</v>
      </c>
      <c r="F514" s="2" t="n">
        <f aca="false">RATE(B514,C514,D514)</f>
        <v>0.00995065296579977</v>
      </c>
      <c r="G514" s="7" t="n">
        <f aca="false">(F514+1)^12-1</f>
        <v>0.126164548547635</v>
      </c>
      <c r="H514" s="0" t="s">
        <v>1244</v>
      </c>
      <c r="I514" s="0" t="n">
        <v>4</v>
      </c>
      <c r="J514" s="8" t="n">
        <f aca="false">ABS(CUMPRINC(F514,B514,D514,1,I514,0))</f>
        <v>218497.109701307</v>
      </c>
      <c r="K514" s="9" t="n">
        <f aca="false">ABS(CUMIPMT(F514,B514,D514,1,I514,0))</f>
        <v>46518.8902986915</v>
      </c>
      <c r="L514" s="10" t="n">
        <f aca="false">SUM(D514,-J514)</f>
        <v>-218497.109701307</v>
      </c>
    </row>
    <row r="515" customFormat="false" ht="15.75" hidden="false" customHeight="true" outlineLevel="0" collapsed="false">
      <c r="A515" s="6" t="s">
        <v>1245</v>
      </c>
      <c r="B515" s="0" t="n">
        <v>84</v>
      </c>
      <c r="C515" s="0" t="n">
        <v>-272546</v>
      </c>
      <c r="D515" s="6" t="s">
        <v>1246</v>
      </c>
      <c r="E515" s="0" t="s">
        <v>14</v>
      </c>
      <c r="F515" s="2" t="n">
        <f aca="false">RATE(B515,C515,D515)</f>
        <v>0.00989217618460618</v>
      </c>
      <c r="G515" s="7" t="n">
        <f aca="false">(F515+1)^12-1</f>
        <v>0.125382330008625</v>
      </c>
      <c r="H515" s="0" t="s">
        <v>1247</v>
      </c>
      <c r="I515" s="0" t="n">
        <v>9</v>
      </c>
      <c r="J515" s="8" t="n">
        <f aca="false">ABS(CUMPRINC(F515,B515,D515,1,I515,0))</f>
        <v>1116405.51005506</v>
      </c>
      <c r="K515" s="9" t="n">
        <f aca="false">ABS(CUMIPMT(F515,B515,D515,1,I515,0))</f>
        <v>1336508.48996977</v>
      </c>
      <c r="L515" s="10" t="n">
        <f aca="false">SUM(D515,-J515)</f>
        <v>-1116405.51005506</v>
      </c>
    </row>
    <row r="516" customFormat="false" ht="15.75" hidden="false" customHeight="true" outlineLevel="0" collapsed="false">
      <c r="A516" s="6" t="s">
        <v>1248</v>
      </c>
      <c r="B516" s="0" t="n">
        <v>84</v>
      </c>
      <c r="C516" s="0" t="n">
        <v>-228569</v>
      </c>
      <c r="D516" s="6" t="s">
        <v>538</v>
      </c>
      <c r="E516" s="0" t="s">
        <v>14</v>
      </c>
      <c r="F516" s="2" t="n">
        <f aca="false">RATE(B516,C516,D516)</f>
        <v>0.00989001773504404</v>
      </c>
      <c r="G516" s="7" t="n">
        <f aca="false">(F516+1)^12-1</f>
        <v>0.125353466898277</v>
      </c>
      <c r="H516" s="0" t="s">
        <v>1249</v>
      </c>
      <c r="I516" s="0" t="n">
        <v>3</v>
      </c>
      <c r="J516" s="8" t="n">
        <f aca="false">ABS(CUMPRINC(F516,B516,D516,1,I516,0))</f>
        <v>302973.058274889</v>
      </c>
      <c r="K516" s="9" t="n">
        <f aca="false">ABS(CUMIPMT(F516,B516,D516,1,I516,0))</f>
        <v>382733.941732068</v>
      </c>
      <c r="L516" s="10" t="n">
        <f aca="false">SUM(D516,-J516)</f>
        <v>-302973.058274889</v>
      </c>
    </row>
    <row r="517" customFormat="false" ht="15.75" hidden="false" customHeight="true" outlineLevel="0" collapsed="false">
      <c r="A517" s="6" t="s">
        <v>1250</v>
      </c>
      <c r="B517" s="0" t="n">
        <v>120</v>
      </c>
      <c r="C517" s="0" t="n">
        <v>-14126</v>
      </c>
      <c r="D517" s="6" t="s">
        <v>1251</v>
      </c>
      <c r="E517" s="0" t="s">
        <v>14</v>
      </c>
      <c r="F517" s="2" t="n">
        <f aca="false">RATE(B517,C517,D517)</f>
        <v>0.0098868133506307</v>
      </c>
      <c r="G517" s="7" t="n">
        <f aca="false">(F517+1)^12-1</f>
        <v>0.125310618642152</v>
      </c>
      <c r="H517" s="0" t="s">
        <v>1252</v>
      </c>
      <c r="I517" s="0" t="n">
        <v>6</v>
      </c>
      <c r="J517" s="8" t="n">
        <f aca="false">ABS(CUMPRINC(F517,B517,D517,1,I517,0))</f>
        <v>26680.2157188262</v>
      </c>
      <c r="K517" s="9" t="n">
        <f aca="false">ABS(CUMIPMT(F517,B517,D517,1,I517,0))</f>
        <v>58075.7842811737</v>
      </c>
      <c r="L517" s="10" t="n">
        <f aca="false">SUM(D517,-J517)</f>
        <v>-26680.2157188262</v>
      </c>
    </row>
    <row r="518" customFormat="false" ht="15.75" hidden="false" customHeight="true" outlineLevel="0" collapsed="false">
      <c r="A518" s="6" t="s">
        <v>1253</v>
      </c>
      <c r="B518" s="0" t="n">
        <v>48</v>
      </c>
      <c r="C518" s="0" t="n">
        <v>-157506</v>
      </c>
      <c r="D518" s="6" t="s">
        <v>536</v>
      </c>
      <c r="E518" s="0" t="s">
        <v>14</v>
      </c>
      <c r="F518" s="2" t="n">
        <f aca="false">RATE(B518,C518,D518)</f>
        <v>0.00985927833702979</v>
      </c>
      <c r="G518" s="7" t="n">
        <f aca="false">(F518+1)^12-1</f>
        <v>0.124942488709646</v>
      </c>
      <c r="H518" s="0" t="s">
        <v>881</v>
      </c>
      <c r="I518" s="0" t="n">
        <v>9</v>
      </c>
      <c r="J518" s="8" t="n">
        <f aca="false">ABS(CUMPRINC(F518,B518,D518,1,I518,0))</f>
        <v>920875.897114389</v>
      </c>
      <c r="K518" s="9" t="n">
        <f aca="false">ABS(CUMIPMT(F518,B518,D518,1,I518,0))</f>
        <v>496678.10288575</v>
      </c>
      <c r="L518" s="10" t="n">
        <f aca="false">SUM(D518,-J518)</f>
        <v>-920875.897114389</v>
      </c>
    </row>
    <row r="519" customFormat="false" ht="15.75" hidden="false" customHeight="true" outlineLevel="0" collapsed="false">
      <c r="A519" s="6" t="s">
        <v>1254</v>
      </c>
      <c r="B519" s="0" t="n">
        <v>60</v>
      </c>
      <c r="C519" s="0" t="n">
        <v>-14406</v>
      </c>
      <c r="D519" s="6" t="s">
        <v>1255</v>
      </c>
      <c r="E519" s="0" t="s">
        <v>14</v>
      </c>
      <c r="F519" s="2" t="n">
        <f aca="false">RATE(B519,C519,D519)</f>
        <v>0.00985645893101788</v>
      </c>
      <c r="G519" s="7" t="n">
        <f aca="false">(F519+1)^12-1</f>
        <v>0.124904800833935</v>
      </c>
      <c r="H519" s="0" t="s">
        <v>678</v>
      </c>
      <c r="I519" s="0" t="n">
        <v>5</v>
      </c>
      <c r="J519" s="8" t="n">
        <f aca="false">ABS(CUMPRINC(F519,B519,D519,1,I519,0))</f>
        <v>40784.5464627385</v>
      </c>
      <c r="K519" s="9" t="n">
        <f aca="false">ABS(CUMIPMT(F519,B519,D519,1,I519,0))</f>
        <v>31245.4535373109</v>
      </c>
      <c r="L519" s="10" t="n">
        <f aca="false">SUM(D519,-J519)</f>
        <v>-40784.5464627385</v>
      </c>
    </row>
    <row r="520" customFormat="false" ht="15.75" hidden="false" customHeight="true" outlineLevel="0" collapsed="false">
      <c r="A520" s="6" t="s">
        <v>1256</v>
      </c>
      <c r="B520" s="0" t="n">
        <v>84</v>
      </c>
      <c r="C520" s="0" t="n">
        <v>-66049</v>
      </c>
      <c r="D520" s="6" t="s">
        <v>1257</v>
      </c>
      <c r="E520" s="0" t="s">
        <v>14</v>
      </c>
      <c r="F520" s="2" t="n">
        <f aca="false">RATE(B520,C520,D520)</f>
        <v>0.00982854865763559</v>
      </c>
      <c r="G520" s="7" t="n">
        <f aca="false">(F520+1)^12-1</f>
        <v>0.124531777977022</v>
      </c>
      <c r="H520" s="0" t="s">
        <v>1258</v>
      </c>
      <c r="I520" s="0" t="n">
        <v>20</v>
      </c>
      <c r="J520" s="8" t="n">
        <f aca="false">ABS(CUMPRINC(F520,B520,D520,1,I520,0))</f>
        <v>638465.140031336</v>
      </c>
      <c r="K520" s="9" t="n">
        <f aca="false">ABS(CUMIPMT(F520,B520,D520,1,I520,0))</f>
        <v>682514.859983158</v>
      </c>
      <c r="L520" s="10" t="n">
        <f aca="false">SUM(D520,-J520)</f>
        <v>-638465.140031336</v>
      </c>
    </row>
    <row r="521" customFormat="false" ht="15.75" hidden="false" customHeight="true" outlineLevel="0" collapsed="false">
      <c r="A521" s="6" t="s">
        <v>1259</v>
      </c>
      <c r="B521" s="0" t="n">
        <v>120</v>
      </c>
      <c r="C521" s="0" t="n">
        <v>-11924</v>
      </c>
      <c r="D521" s="6" t="s">
        <v>1260</v>
      </c>
      <c r="E521" s="0" t="s">
        <v>14</v>
      </c>
      <c r="F521" s="2" t="n">
        <f aca="false">RATE(B521,C521,D521)</f>
        <v>0.00979965080849755</v>
      </c>
      <c r="G521" s="7" t="n">
        <f aca="false">(F521+1)^12-1</f>
        <v>0.124145675577409</v>
      </c>
      <c r="H521" s="0" t="s">
        <v>1261</v>
      </c>
      <c r="I521" s="0" t="n">
        <v>4</v>
      </c>
      <c r="J521" s="8" t="n">
        <f aca="false">ABS(CUMPRINC(F521,B521,D521,1,I521,0))</f>
        <v>15018.7799635148</v>
      </c>
      <c r="K521" s="9" t="n">
        <f aca="false">ABS(CUMIPMT(F521,B521,D521,1,I521,0))</f>
        <v>32677.2200364855</v>
      </c>
      <c r="L521" s="10" t="n">
        <f aca="false">SUM(D521,-J521)</f>
        <v>-15018.7799635148</v>
      </c>
    </row>
    <row r="522" customFormat="false" ht="15.75" hidden="false" customHeight="true" outlineLevel="0" collapsed="false">
      <c r="A522" s="6" t="s">
        <v>1262</v>
      </c>
      <c r="B522" s="0" t="n">
        <v>120</v>
      </c>
      <c r="C522" s="0" t="n">
        <v>-525707</v>
      </c>
      <c r="D522" s="6" t="s">
        <v>1263</v>
      </c>
      <c r="E522" s="0" t="s">
        <v>14</v>
      </c>
      <c r="F522" s="2" t="n">
        <f aca="false">RATE(B522,C522,D522)</f>
        <v>0.00979942012804355</v>
      </c>
      <c r="G522" s="7" t="n">
        <f aca="false">(F522+1)^12-1</f>
        <v>0.124142593958885</v>
      </c>
      <c r="H522" s="0" t="s">
        <v>1264</v>
      </c>
      <c r="I522" s="0" t="n">
        <v>6</v>
      </c>
      <c r="J522" s="8" t="n">
        <f aca="false">ABS(CUMPRINC(F522,B522,D522,1,I522,0))</f>
        <v>1003064.80731057</v>
      </c>
      <c r="K522" s="9" t="n">
        <f aca="false">ABS(CUMIPMT(F522,B522,D522,1,I522,0))</f>
        <v>2151177.19268944</v>
      </c>
      <c r="L522" s="10" t="n">
        <f aca="false">SUM(D522,-J522)</f>
        <v>-1003064.80731057</v>
      </c>
    </row>
    <row r="523" customFormat="false" ht="15.75" hidden="false" customHeight="true" outlineLevel="0" collapsed="false">
      <c r="A523" s="6" t="s">
        <v>1265</v>
      </c>
      <c r="B523" s="0" t="n">
        <v>78</v>
      </c>
      <c r="C523" s="0" t="n">
        <v>-183938</v>
      </c>
      <c r="D523" s="6" t="s">
        <v>282</v>
      </c>
      <c r="E523" s="0" t="s">
        <v>14</v>
      </c>
      <c r="F523" s="2" t="n">
        <f aca="false">RATE(B523,C523,D523)</f>
        <v>0.00979247721690641</v>
      </c>
      <c r="G523" s="7" t="n">
        <f aca="false">(F523+1)^12-1</f>
        <v>0.124049848486741</v>
      </c>
      <c r="H523" s="0" t="s">
        <v>410</v>
      </c>
      <c r="I523" s="0" t="n">
        <v>1</v>
      </c>
      <c r="J523" s="8" t="n">
        <f aca="false">ABS(CUMPRINC(F523,B523,D523,1,I523,0))</f>
        <v>86013.227830935</v>
      </c>
      <c r="K523" s="9" t="n">
        <f aca="false">ABS(CUMIPMT(F523,B523,D523,1,I523,0))</f>
        <v>97924.7721690641</v>
      </c>
      <c r="L523" s="5" t="n">
        <f aca="false">SUM(D523,-J523)</f>
        <v>-86013.227830935</v>
      </c>
    </row>
    <row r="524" customFormat="false" ht="15.75" hidden="false" customHeight="true" outlineLevel="0" collapsed="false">
      <c r="A524" s="6" t="s">
        <v>1266</v>
      </c>
      <c r="B524" s="0" t="n">
        <v>60</v>
      </c>
      <c r="C524" s="0" t="n">
        <v>-28751</v>
      </c>
      <c r="D524" s="6" t="s">
        <v>132</v>
      </c>
      <c r="E524" s="0" t="s">
        <v>14</v>
      </c>
      <c r="F524" s="2" t="n">
        <f aca="false">RATE(B524,C524,D524)</f>
        <v>0.00978808122855609</v>
      </c>
      <c r="G524" s="7" t="n">
        <f aca="false">(F524+1)^12-1</f>
        <v>0.123991129193337</v>
      </c>
      <c r="H524" s="0" t="s">
        <v>321</v>
      </c>
      <c r="I524" s="0" t="n">
        <v>5</v>
      </c>
      <c r="J524" s="8" t="n">
        <f aca="false">ABS(CUMPRINC(F524,B524,D524,1,I524,0))</f>
        <v>81716.5880258722</v>
      </c>
      <c r="K524" s="9" t="n">
        <f aca="false">ABS(CUMIPMT(F524,B524,D524,1,I524,0))</f>
        <v>62038.4119742341</v>
      </c>
      <c r="L524" s="10" t="n">
        <f aca="false">SUM(D524,-J524)</f>
        <v>-81716.5880258722</v>
      </c>
    </row>
    <row r="525" customFormat="false" ht="15.75" hidden="false" customHeight="true" outlineLevel="0" collapsed="false">
      <c r="A525" s="6" t="s">
        <v>1267</v>
      </c>
      <c r="B525" s="0" t="n">
        <v>60</v>
      </c>
      <c r="C525" s="0" t="n">
        <v>-154792</v>
      </c>
      <c r="D525" s="6" t="s">
        <v>407</v>
      </c>
      <c r="E525" s="0" t="s">
        <v>14</v>
      </c>
      <c r="F525" s="2" t="n">
        <f aca="false">RATE(B525,C525,D525)</f>
        <v>0.00978309911242094</v>
      </c>
      <c r="G525" s="7" t="n">
        <f aca="false">(F525+1)^12-1</f>
        <v>0.123924584113365</v>
      </c>
      <c r="H525" s="0" t="s">
        <v>1268</v>
      </c>
      <c r="I525" s="0" t="n">
        <v>10</v>
      </c>
      <c r="J525" s="8" t="n">
        <f aca="false">ABS(CUMPRINC(F525,B525,D525,1,I525,0))</f>
        <v>902108.717822212</v>
      </c>
      <c r="K525" s="9" t="n">
        <f aca="false">ABS(CUMIPMT(F525,B525,D525,1,I525,0))</f>
        <v>645811.282178923</v>
      </c>
      <c r="L525" s="10" t="n">
        <f aca="false">SUM(D525,-J525)</f>
        <v>-902108.717822212</v>
      </c>
    </row>
    <row r="526" customFormat="false" ht="15.75" hidden="false" customHeight="true" outlineLevel="0" collapsed="false">
      <c r="A526" s="6" t="s">
        <v>1269</v>
      </c>
      <c r="B526" s="0" t="n">
        <v>120</v>
      </c>
      <c r="C526" s="0" t="n">
        <v>-99379</v>
      </c>
      <c r="D526" s="6" t="s">
        <v>407</v>
      </c>
      <c r="E526" s="0" t="s">
        <v>14</v>
      </c>
      <c r="F526" s="2" t="n">
        <f aca="false">RATE(B526,C526,D526)</f>
        <v>0.0097830500135669</v>
      </c>
      <c r="G526" s="7" t="n">
        <f aca="false">(F526+1)^12-1</f>
        <v>0.123923928328243</v>
      </c>
      <c r="H526" s="0" t="s">
        <v>645</v>
      </c>
      <c r="I526" s="0" t="n">
        <v>6</v>
      </c>
      <c r="J526" s="8" t="n">
        <f aca="false">ABS(CUMPRINC(F526,B526,D526,1,I526,0))</f>
        <v>189979.576983069</v>
      </c>
      <c r="K526" s="9" t="n">
        <f aca="false">ABS(CUMIPMT(F526,B526,D526,1,I526,0))</f>
        <v>406294.423016929</v>
      </c>
      <c r="L526" s="10" t="n">
        <f aca="false">SUM(D526,-J526)</f>
        <v>-189979.576983069</v>
      </c>
    </row>
    <row r="527" customFormat="false" ht="15.75" hidden="false" customHeight="true" outlineLevel="0" collapsed="false">
      <c r="A527" s="6" t="s">
        <v>1270</v>
      </c>
      <c r="B527" s="0" t="n">
        <v>120</v>
      </c>
      <c r="C527" s="0" t="n">
        <v>-667223</v>
      </c>
      <c r="D527" s="6" t="s">
        <v>1164</v>
      </c>
      <c r="E527" s="0" t="s">
        <v>14</v>
      </c>
      <c r="F527" s="2" t="n">
        <f aca="false">RATE(B527,C527,D527)</f>
        <v>0.00978193987667677</v>
      </c>
      <c r="G527" s="7" t="n">
        <f aca="false">(F527+1)^12-1</f>
        <v>0.123909100962659</v>
      </c>
      <c r="H527" s="0" t="s">
        <v>1165</v>
      </c>
      <c r="I527" s="0" t="n">
        <v>49</v>
      </c>
      <c r="J527" s="8" t="n">
        <f aca="false">ABS(CUMPRINC(F527,B527,D527,1,I527,0))</f>
        <v>12963585.1257355</v>
      </c>
      <c r="K527" s="9" t="n">
        <f aca="false">ABS(CUMIPMT(F527,B527,D527,1,I527,0))</f>
        <v>19730341.8742646</v>
      </c>
      <c r="L527" s="10" t="n">
        <f aca="false">SUM(D527,-J527)</f>
        <v>-12963585.1257355</v>
      </c>
    </row>
    <row r="528" customFormat="false" ht="15.75" hidden="false" customHeight="true" outlineLevel="0" collapsed="false">
      <c r="A528" s="6" t="s">
        <v>1271</v>
      </c>
      <c r="B528" s="0" t="n">
        <v>120</v>
      </c>
      <c r="C528" s="0" t="n">
        <v>-17664</v>
      </c>
      <c r="D528" s="6" t="s">
        <v>1272</v>
      </c>
      <c r="E528" s="0" t="s">
        <v>14</v>
      </c>
      <c r="F528" s="2" t="n">
        <f aca="false">RATE(B528,C528,D528)</f>
        <v>0.00976993409138647</v>
      </c>
      <c r="G528" s="7" t="n">
        <f aca="false">(F528+1)^12-1</f>
        <v>0.123748759069136</v>
      </c>
      <c r="H528" s="0" t="s">
        <v>1273</v>
      </c>
      <c r="I528" s="0" t="n">
        <v>2</v>
      </c>
      <c r="J528" s="8" t="n">
        <f aca="false">ABS(CUMPRINC(F528,B528,D528,1,I528,0))</f>
        <v>11054.6029711111</v>
      </c>
      <c r="K528" s="9" t="n">
        <f aca="false">ABS(CUMIPMT(F528,B528,D528,1,I528,0))</f>
        <v>24273.3970288889</v>
      </c>
      <c r="L528" s="10" t="n">
        <f aca="false">SUM(D528,-J528)</f>
        <v>-11054.6029711111</v>
      </c>
    </row>
    <row r="529" customFormat="false" ht="15.75" hidden="false" customHeight="true" outlineLevel="0" collapsed="false">
      <c r="A529" s="6" t="s">
        <v>1274</v>
      </c>
      <c r="B529" s="0" t="n">
        <v>88</v>
      </c>
      <c r="C529" s="0" t="n">
        <v>-480000</v>
      </c>
      <c r="D529" s="6" t="s">
        <v>1275</v>
      </c>
      <c r="E529" s="0" t="s">
        <v>14</v>
      </c>
      <c r="F529" s="2" t="n">
        <f aca="false">RATE(B529,C529,D529)</f>
        <v>0.00976822403850161</v>
      </c>
      <c r="G529" s="7" t="n">
        <f aca="false">(F529+1)^12-1</f>
        <v>0.123725922359385</v>
      </c>
      <c r="H529" s="0" t="s">
        <v>891</v>
      </c>
      <c r="I529" s="0" t="n">
        <v>12</v>
      </c>
      <c r="J529" s="8" t="n">
        <f aca="false">ABS(CUMPRINC(F529,B529,D529,1,I529,0))</f>
        <v>2584501.15286107</v>
      </c>
      <c r="K529" s="9" t="n">
        <f aca="false">ABS(CUMIPMT(F529,B529,D529,1,I529,0))</f>
        <v>3175498.84713895</v>
      </c>
      <c r="L529" s="10" t="n">
        <f aca="false">SUM(D529,-J529)</f>
        <v>-2584501.15286107</v>
      </c>
    </row>
    <row r="530" customFormat="false" ht="15.75" hidden="false" customHeight="true" outlineLevel="0" collapsed="false">
      <c r="A530" s="6" t="s">
        <v>1276</v>
      </c>
      <c r="B530" s="0" t="n">
        <v>96</v>
      </c>
      <c r="C530" s="0" t="n">
        <v>-257525</v>
      </c>
      <c r="D530" s="6" t="s">
        <v>1277</v>
      </c>
      <c r="E530" s="0" t="s">
        <v>14</v>
      </c>
      <c r="F530" s="2" t="n">
        <f aca="false">RATE(B530,C530,D530)</f>
        <v>0.00976044969086249</v>
      </c>
      <c r="G530" s="7" t="n">
        <f aca="false">(F530+1)^12-1</f>
        <v>0.12362210606767</v>
      </c>
      <c r="H530" s="0" t="s">
        <v>1278</v>
      </c>
      <c r="I530" s="0" t="n">
        <v>3</v>
      </c>
      <c r="J530" s="8" t="n">
        <f aca="false">ABS(CUMPRINC(F530,B530,D530,1,I530,0))</f>
        <v>307050.964097438</v>
      </c>
      <c r="K530" s="9" t="n">
        <f aca="false">ABS(CUMIPMT(F530,B530,D530,1,I530,0))</f>
        <v>465524.035902562</v>
      </c>
      <c r="L530" s="10" t="n">
        <f aca="false">SUM(D530,-J530)</f>
        <v>-307050.964097438</v>
      </c>
    </row>
    <row r="531" customFormat="false" ht="15.75" hidden="false" customHeight="true" outlineLevel="0" collapsed="false">
      <c r="A531" s="6" t="s">
        <v>1279</v>
      </c>
      <c r="B531" s="0" t="n">
        <v>96</v>
      </c>
      <c r="C531" s="0" t="n">
        <v>-1174614</v>
      </c>
      <c r="D531" s="6" t="s">
        <v>1280</v>
      </c>
      <c r="E531" s="0" t="s">
        <v>14</v>
      </c>
      <c r="F531" s="2" t="n">
        <f aca="false">RATE(B531,C531,D531)</f>
        <v>0.00975326821783849</v>
      </c>
      <c r="G531" s="7" t="n">
        <f aca="false">(F531+1)^12-1</f>
        <v>0.123526214656426</v>
      </c>
      <c r="H531" s="0" t="s">
        <v>487</v>
      </c>
      <c r="I531" s="0" t="n">
        <v>25</v>
      </c>
      <c r="J531" s="8" t="n">
        <f aca="false">ABS(CUMPRINC(F531,B531,D531,1,I531,0))</f>
        <v>13026145.9022259</v>
      </c>
      <c r="K531" s="9" t="n">
        <f aca="false">ABS(CUMIPMT(F531,B531,D531,1,I531,0))</f>
        <v>16339204.0977741</v>
      </c>
      <c r="L531" s="10" t="n">
        <f aca="false">SUM(D531,-J531)</f>
        <v>-13026145.9022259</v>
      </c>
    </row>
    <row r="532" customFormat="false" ht="15.75" hidden="false" customHeight="true" outlineLevel="0" collapsed="false">
      <c r="A532" s="6" t="s">
        <v>1281</v>
      </c>
      <c r="B532" s="0" t="n">
        <v>84</v>
      </c>
      <c r="C532" s="0" t="n">
        <v>-139870</v>
      </c>
      <c r="D532" s="6" t="s">
        <v>34</v>
      </c>
      <c r="E532" s="0" t="s">
        <v>14</v>
      </c>
      <c r="F532" s="2" t="n">
        <f aca="false">RATE(B532,C532,D532)</f>
        <v>0.00973598008926572</v>
      </c>
      <c r="G532" s="7" t="n">
        <f aca="false">(F532+1)^12-1</f>
        <v>0.1232954037764</v>
      </c>
      <c r="H532" s="0" t="s">
        <v>1282</v>
      </c>
      <c r="I532" s="0" t="n">
        <v>10</v>
      </c>
      <c r="J532" s="8" t="n">
        <f aca="false">ABS(CUMPRINC(F532,B532,D532,1,I532,0))</f>
        <v>647694.344243658</v>
      </c>
      <c r="K532" s="9" t="n">
        <f aca="false">ABS(CUMIPMT(F532,B532,D532,1,I532,0))</f>
        <v>751005.655773604</v>
      </c>
      <c r="L532" s="10" t="n">
        <f aca="false">SUM(D532,-J532)</f>
        <v>-647694.344243658</v>
      </c>
    </row>
    <row r="533" customFormat="false" ht="15.75" hidden="false" customHeight="true" outlineLevel="0" collapsed="false">
      <c r="A533" s="6" t="s">
        <v>1283</v>
      </c>
      <c r="B533" s="0" t="n">
        <v>123</v>
      </c>
      <c r="C533" s="0" t="n">
        <v>-17475</v>
      </c>
      <c r="D533" s="6" t="s">
        <v>465</v>
      </c>
      <c r="E533" s="0" t="s">
        <v>14</v>
      </c>
      <c r="F533" s="2" t="n">
        <f aca="false">RATE(B533,C533,D533)</f>
        <v>0.00973260988497544</v>
      </c>
      <c r="G533" s="7" t="n">
        <f aca="false">(F533+1)^12-1</f>
        <v>0.123250413811875</v>
      </c>
      <c r="H533" s="0" t="s">
        <v>1284</v>
      </c>
      <c r="I533" s="0" t="n">
        <v>18</v>
      </c>
      <c r="J533" s="8" t="n">
        <f aca="false">ABS(CUMPRINC(F533,B533,D533,1,I533,0))</f>
        <v>103897.97616396</v>
      </c>
      <c r="K533" s="9" t="n">
        <f aca="false">ABS(CUMIPMT(F533,B533,D533,1,I533,0))</f>
        <v>210652.023836039</v>
      </c>
      <c r="L533" s="5" t="n">
        <f aca="false">SUM(D533,-J533)</f>
        <v>-103897.97616396</v>
      </c>
    </row>
    <row r="534" customFormat="false" ht="15.75" hidden="false" customHeight="true" outlineLevel="0" collapsed="false">
      <c r="A534" s="6" t="s">
        <v>1285</v>
      </c>
      <c r="B534" s="0" t="n">
        <v>96</v>
      </c>
      <c r="C534" s="0" t="n">
        <v>-96391</v>
      </c>
      <c r="D534" s="6" t="s">
        <v>536</v>
      </c>
      <c r="E534" s="0" t="s">
        <v>14</v>
      </c>
      <c r="F534" s="2" t="n">
        <f aca="false">RATE(B534,C534,D534)</f>
        <v>0.0097144634435348</v>
      </c>
      <c r="G534" s="7" t="n">
        <f aca="false">(F534+1)^12-1</f>
        <v>0.123008199391305</v>
      </c>
      <c r="H534" s="0" t="s">
        <v>1286</v>
      </c>
      <c r="I534" s="0" t="n">
        <v>26</v>
      </c>
      <c r="J534" s="8" t="n">
        <f aca="false">ABS(CUMPRINC(F534,B534,D534,1,I534,0))</f>
        <v>1120907.11812782</v>
      </c>
      <c r="K534" s="9" t="n">
        <f aca="false">ABS(CUMIPMT(F534,B534,D534,1,I534,0))</f>
        <v>1385258.88187219</v>
      </c>
      <c r="L534" s="10" t="n">
        <f aca="false">SUM(D534,-J534)</f>
        <v>-1120907.11812782</v>
      </c>
    </row>
    <row r="535" customFormat="false" ht="15.75" hidden="false" customHeight="true" outlineLevel="0" collapsed="false">
      <c r="A535" s="6" t="s">
        <v>1287</v>
      </c>
      <c r="B535" s="0" t="n">
        <v>87</v>
      </c>
      <c r="C535" s="0" t="n">
        <v>-251534</v>
      </c>
      <c r="D535" s="6" t="s">
        <v>1288</v>
      </c>
      <c r="E535" s="0" t="s">
        <v>14</v>
      </c>
      <c r="F535" s="2" t="n">
        <f aca="false">RATE(B535,C535,D535)</f>
        <v>0.00969952751339795</v>
      </c>
      <c r="G535" s="7" t="n">
        <f aca="false">(F535+1)^12-1</f>
        <v>0.122808874040654</v>
      </c>
      <c r="H535" s="0" t="s">
        <v>1289</v>
      </c>
      <c r="I535" s="0" t="n">
        <v>6</v>
      </c>
      <c r="J535" s="8" t="n">
        <f aca="false">ABS(CUMPRINC(F535,B535,D535,1,I535,0))</f>
        <v>667682.552281815</v>
      </c>
      <c r="K535" s="9" t="n">
        <f aca="false">ABS(CUMIPMT(F535,B535,D535,1,I535,0))</f>
        <v>841521.447718183</v>
      </c>
      <c r="L535" s="10" t="n">
        <f aca="false">SUM(D535,-J535)</f>
        <v>-667682.552281815</v>
      </c>
    </row>
    <row r="536" customFormat="false" ht="15.75" hidden="false" customHeight="true" outlineLevel="0" collapsed="false">
      <c r="A536" s="6" t="s">
        <v>1290</v>
      </c>
      <c r="B536" s="0" t="n">
        <v>123</v>
      </c>
      <c r="C536" s="0" t="n">
        <v>-209155</v>
      </c>
      <c r="D536" s="6" t="s">
        <v>353</v>
      </c>
      <c r="E536" s="0" t="s">
        <v>14</v>
      </c>
      <c r="F536" s="2" t="n">
        <f aca="false">RATE(B536,C536,D536)</f>
        <v>0.00968016261237066</v>
      </c>
      <c r="G536" s="7" t="n">
        <f aca="false">(F536+1)^12-1</f>
        <v>0.122550490764488</v>
      </c>
      <c r="H536" s="0" t="s">
        <v>1291</v>
      </c>
      <c r="I536" s="0" t="n">
        <v>18</v>
      </c>
      <c r="J536" s="8" t="n">
        <f aca="false">ABS(CUMPRINC(F536,B536,D536,1,I536,0))</f>
        <v>1250936.46343127</v>
      </c>
      <c r="K536" s="9" t="n">
        <f aca="false">ABS(CUMIPMT(F536,B536,D536,1,I536,0))</f>
        <v>2513853.53656873</v>
      </c>
      <c r="L536" s="10" t="n">
        <f aca="false">SUM(D536,-J536)</f>
        <v>-1250936.46343127</v>
      </c>
    </row>
    <row r="537" customFormat="false" ht="15.75" hidden="false" customHeight="true" outlineLevel="0" collapsed="false">
      <c r="A537" s="6" t="s">
        <v>1292</v>
      </c>
      <c r="B537" s="0" t="n">
        <v>60</v>
      </c>
      <c r="C537" s="0" t="n">
        <v>-242538</v>
      </c>
      <c r="D537" s="6" t="s">
        <v>496</v>
      </c>
      <c r="E537" s="0" t="s">
        <v>14</v>
      </c>
      <c r="F537" s="2" t="n">
        <f aca="false">RATE(B537,C537,D537)</f>
        <v>0.00967672171433792</v>
      </c>
      <c r="G537" s="7" t="n">
        <f aca="false">(F537+1)^12-1</f>
        <v>0.122504585026958</v>
      </c>
      <c r="H537" s="0" t="s">
        <v>1293</v>
      </c>
      <c r="I537" s="0" t="n">
        <v>2</v>
      </c>
      <c r="J537" s="8" t="n">
        <f aca="false">ABS(CUMPRINC(F537,B537,D537,1,I537,0))</f>
        <v>273505.066641617</v>
      </c>
      <c r="K537" s="9" t="n">
        <f aca="false">ABS(CUMIPMT(F537,B537,D537,1,I537,0))</f>
        <v>211570.933358784</v>
      </c>
      <c r="L537" s="10" t="n">
        <f aca="false">SUM(D537,-J537)</f>
        <v>-273505.066641617</v>
      </c>
    </row>
    <row r="538" customFormat="false" ht="15.75" hidden="false" customHeight="true" outlineLevel="0" collapsed="false">
      <c r="A538" s="6" t="s">
        <v>1294</v>
      </c>
      <c r="B538" s="0" t="n">
        <v>84</v>
      </c>
      <c r="C538" s="0" t="n">
        <v>-17425</v>
      </c>
      <c r="D538" s="6" t="s">
        <v>37</v>
      </c>
      <c r="E538" s="0" t="s">
        <v>14</v>
      </c>
      <c r="F538" s="2" t="n">
        <f aca="false">RATE(B538,C538,D538)</f>
        <v>0.00964385788907635</v>
      </c>
      <c r="G538" s="7" t="n">
        <f aca="false">(F538+1)^12-1</f>
        <v>0.122066228584779</v>
      </c>
      <c r="H538" s="0" t="s">
        <v>1295</v>
      </c>
      <c r="I538" s="0" t="n">
        <v>6</v>
      </c>
      <c r="J538" s="8" t="n">
        <f aca="false">ABS(CUMPRINC(F538,B538,D538,1,I538,0))</f>
        <v>47827.0347341437</v>
      </c>
      <c r="K538" s="9" t="n">
        <f aca="false">ABS(CUMIPMT(F538,B538,D538,1,I538,0))</f>
        <v>56722.9652673045</v>
      </c>
      <c r="L538" s="10" t="n">
        <f aca="false">SUM(D538,-J538)</f>
        <v>-47827.0347341437</v>
      </c>
    </row>
    <row r="539" customFormat="false" ht="15.75" hidden="false" customHeight="true" outlineLevel="0" collapsed="false">
      <c r="A539" s="6" t="s">
        <v>1296</v>
      </c>
      <c r="B539" s="0" t="n">
        <v>84</v>
      </c>
      <c r="C539" s="0" t="n">
        <v>-17391</v>
      </c>
      <c r="D539" s="6" t="s">
        <v>37</v>
      </c>
      <c r="E539" s="0" t="s">
        <v>14</v>
      </c>
      <c r="F539" s="2" t="n">
        <f aca="false">RATE(B539,C539,D539)</f>
        <v>0.00959046584118859</v>
      </c>
      <c r="G539" s="7" t="n">
        <f aca="false">(F539+1)^12-1</f>
        <v>0.12135438955346</v>
      </c>
      <c r="H539" s="0" t="s">
        <v>1297</v>
      </c>
      <c r="I539" s="0" t="n">
        <v>28</v>
      </c>
      <c r="J539" s="8" t="n">
        <f aca="false">ABS(CUMPRINC(F539,B539,D539,1,I539,0))</f>
        <v>249191.47132488</v>
      </c>
      <c r="K539" s="9" t="n">
        <f aca="false">ABS(CUMIPMT(F539,B539,D539,1,I539,0))</f>
        <v>237756.528682337</v>
      </c>
      <c r="L539" s="10" t="n">
        <f aca="false">SUM(D539,-J539)</f>
        <v>-249191.47132488</v>
      </c>
    </row>
    <row r="540" customFormat="false" ht="15.75" hidden="false" customHeight="true" outlineLevel="0" collapsed="false">
      <c r="A540" s="6" t="s">
        <v>1298</v>
      </c>
      <c r="B540" s="0" t="n">
        <v>48</v>
      </c>
      <c r="C540" s="0" t="n">
        <v>-36495</v>
      </c>
      <c r="D540" s="6" t="s">
        <v>430</v>
      </c>
      <c r="E540" s="0" t="s">
        <v>14</v>
      </c>
      <c r="F540" s="2" t="n">
        <f aca="false">RATE(B540,C540,D540)</f>
        <v>0.00954722815101619</v>
      </c>
      <c r="G540" s="7" t="n">
        <f aca="false">(F540+1)^12-1</f>
        <v>0.120778234887575</v>
      </c>
      <c r="H540" s="0" t="s">
        <v>1299</v>
      </c>
      <c r="I540" s="0" t="n">
        <v>5</v>
      </c>
      <c r="J540" s="8" t="n">
        <f aca="false">ABS(CUMPRINC(F540,B540,D540,1,I540,0))</f>
        <v>117873.752644501</v>
      </c>
      <c r="K540" s="9" t="n">
        <f aca="false">ABS(CUMIPMT(F540,B540,D540,1,I540,0))</f>
        <v>64601.2473555229</v>
      </c>
      <c r="L540" s="10" t="n">
        <f aca="false">SUM(D540,-J540)</f>
        <v>-117873.752644501</v>
      </c>
    </row>
    <row r="541" customFormat="false" ht="15.75" hidden="false" customHeight="true" outlineLevel="0" collapsed="false">
      <c r="A541" s="6" t="s">
        <v>1300</v>
      </c>
      <c r="B541" s="0" t="n">
        <v>60</v>
      </c>
      <c r="C541" s="0" t="n">
        <v>-98862</v>
      </c>
      <c r="D541" s="6" t="s">
        <v>83</v>
      </c>
      <c r="E541" s="0" t="s">
        <v>14</v>
      </c>
      <c r="F541" s="2" t="n">
        <f aca="false">RATE(B541,C541,D541)</f>
        <v>0.00954468802161718</v>
      </c>
      <c r="G541" s="7" t="n">
        <f aca="false">(F541+1)^12-1</f>
        <v>0.120744395372975</v>
      </c>
      <c r="H541" s="0" t="s">
        <v>752</v>
      </c>
      <c r="I541" s="0" t="n">
        <v>6</v>
      </c>
      <c r="J541" s="8" t="n">
        <f aca="false">ABS(CUMPRINC(F541,B541,D541,1,I541,0))</f>
        <v>343572.808333843</v>
      </c>
      <c r="K541" s="9" t="n">
        <f aca="false">ABS(CUMIPMT(F541,B541,D541,1,I541,0))</f>
        <v>249599.191666717</v>
      </c>
      <c r="L541" s="10" t="n">
        <f aca="false">SUM(D541,-J541)</f>
        <v>-343572.808333843</v>
      </c>
    </row>
    <row r="542" customFormat="false" ht="15.75" hidden="false" customHeight="true" outlineLevel="0" collapsed="false">
      <c r="A542" s="6" t="s">
        <v>1301</v>
      </c>
      <c r="B542" s="0" t="n">
        <v>60</v>
      </c>
      <c r="C542" s="0" t="n">
        <v>-100618</v>
      </c>
      <c r="D542" s="6" t="s">
        <v>1302</v>
      </c>
      <c r="E542" s="0" t="s">
        <v>14</v>
      </c>
      <c r="F542" s="2" t="n">
        <f aca="false">RATE(B542,C542,D542)</f>
        <v>0.00954412711424412</v>
      </c>
      <c r="G542" s="7" t="n">
        <f aca="false">(F542+1)^12-1</f>
        <v>0.120736923110899</v>
      </c>
      <c r="H542" s="0" t="s">
        <v>1303</v>
      </c>
      <c r="I542" s="0" t="n">
        <v>6</v>
      </c>
      <c r="J542" s="8" t="n">
        <f aca="false">ABS(CUMPRINC(F542,B542,D542,1,I542,0))</f>
        <v>349686.560241508</v>
      </c>
      <c r="K542" s="9" t="n">
        <f aca="false">ABS(CUMIPMT(F542,B542,D542,1,I542,0))</f>
        <v>254021.439759065</v>
      </c>
      <c r="L542" s="10" t="n">
        <f aca="false">SUM(D542,-J542)</f>
        <v>-349686.560241508</v>
      </c>
    </row>
    <row r="543" customFormat="false" ht="15.75" hidden="false" customHeight="true" outlineLevel="0" collapsed="false">
      <c r="A543" s="6" t="s">
        <v>1304</v>
      </c>
      <c r="B543" s="0" t="n">
        <v>36</v>
      </c>
      <c r="C543" s="0" t="n">
        <v>-9882</v>
      </c>
      <c r="D543" s="6" t="s">
        <v>114</v>
      </c>
      <c r="E543" s="0" t="s">
        <v>14</v>
      </c>
      <c r="F543" s="2" t="n">
        <f aca="false">RATE(B543,C543,D543)</f>
        <v>0.00952022256558922</v>
      </c>
      <c r="G543" s="7" t="n">
        <f aca="false">(F543+1)^12-1</f>
        <v>0.120418515375914</v>
      </c>
      <c r="H543" s="0" t="s">
        <v>1041</v>
      </c>
      <c r="I543" s="0" t="n">
        <v>20</v>
      </c>
      <c r="J543" s="8" t="n">
        <f aca="false">ABS(CUMPRINC(F543,B543,D543,1,I543,0))</f>
        <v>153983.702570813</v>
      </c>
      <c r="K543" s="9" t="n">
        <f aca="false">ABS(CUMIPMT(F543,B543,D543,1,I543,0))</f>
        <v>43656.2974291878</v>
      </c>
      <c r="L543" s="10" t="n">
        <f aca="false">SUM(D543,-J543)</f>
        <v>-153983.702570813</v>
      </c>
    </row>
    <row r="544" customFormat="false" ht="15.75" hidden="false" customHeight="true" outlineLevel="0" collapsed="false">
      <c r="A544" s="6" t="s">
        <v>1305</v>
      </c>
      <c r="B544" s="0" t="n">
        <v>80</v>
      </c>
      <c r="C544" s="0" t="n">
        <v>-114631</v>
      </c>
      <c r="D544" s="6" t="s">
        <v>1306</v>
      </c>
      <c r="E544" s="0" t="s">
        <v>14</v>
      </c>
      <c r="F544" s="2" t="n">
        <f aca="false">RATE(B544,C544,D544)</f>
        <v>0.00951368711501305</v>
      </c>
      <c r="G544" s="7" t="n">
        <f aca="false">(F544+1)^12-1</f>
        <v>0.120331477843219</v>
      </c>
      <c r="H544" s="0" t="s">
        <v>1307</v>
      </c>
      <c r="I544" s="0" t="n">
        <v>8</v>
      </c>
      <c r="J544" s="8" t="n">
        <f aca="false">ABS(CUMPRINC(F544,B544,D544,1,I544,0))</f>
        <v>444539.227947994</v>
      </c>
      <c r="K544" s="9" t="n">
        <f aca="false">ABS(CUMIPMT(F544,B544,D544,1,I544,0))</f>
        <v>472508.772052021</v>
      </c>
      <c r="L544" s="10" t="n">
        <f aca="false">SUM(D544,-J544)</f>
        <v>-444539.227947994</v>
      </c>
    </row>
    <row r="545" customFormat="false" ht="15.75" hidden="false" customHeight="true" outlineLevel="0" collapsed="false">
      <c r="A545" s="6" t="s">
        <v>1308</v>
      </c>
      <c r="B545" s="0" t="n">
        <v>60</v>
      </c>
      <c r="C545" s="0" t="n">
        <v>-26333</v>
      </c>
      <c r="D545" s="6" t="s">
        <v>359</v>
      </c>
      <c r="E545" s="0" t="s">
        <v>14</v>
      </c>
      <c r="F545" s="2" t="n">
        <f aca="false">RATE(B545,C545,D545)</f>
        <v>0.00950287345403267</v>
      </c>
      <c r="G545" s="7" t="n">
        <f aca="false">(F545+1)^12-1</f>
        <v>0.120187477762116</v>
      </c>
      <c r="H545" s="0" t="s">
        <v>1309</v>
      </c>
      <c r="I545" s="0" t="n">
        <v>7</v>
      </c>
      <c r="J545" s="8" t="n">
        <f aca="false">ABS(CUMPRINC(F545,B545,D545,1,I545,0))</f>
        <v>107533.847702096</v>
      </c>
      <c r="K545" s="9" t="n">
        <f aca="false">ABS(CUMIPMT(F545,B545,D545,1,I545,0))</f>
        <v>76797.1522980865</v>
      </c>
      <c r="L545" s="10" t="n">
        <f aca="false">SUM(D545,-J545)</f>
        <v>-107533.847702096</v>
      </c>
    </row>
    <row r="546" customFormat="false" ht="15.75" hidden="false" customHeight="true" outlineLevel="0" collapsed="false">
      <c r="A546" s="6" t="s">
        <v>1310</v>
      </c>
      <c r="B546" s="0" t="n">
        <v>120</v>
      </c>
      <c r="C546" s="0" t="n">
        <v>-13277</v>
      </c>
      <c r="D546" s="6" t="s">
        <v>1311</v>
      </c>
      <c r="E546" s="0" t="s">
        <v>14</v>
      </c>
      <c r="F546" s="2" t="n">
        <f aca="false">RATE(B546,C546,D546)</f>
        <v>0.00950021401287034</v>
      </c>
      <c r="G546" s="7" t="n">
        <f aca="false">(F546+1)^12-1</f>
        <v>0.120152065922064</v>
      </c>
      <c r="H546" s="0" t="s">
        <v>1312</v>
      </c>
      <c r="I546" s="0" t="n">
        <v>3</v>
      </c>
      <c r="J546" s="8" t="n">
        <f aca="false">ABS(CUMPRINC(F546,B546,D546,1,I546,0))</f>
        <v>12929.1723815522</v>
      </c>
      <c r="K546" s="9" t="n">
        <f aca="false">ABS(CUMIPMT(F546,B546,D546,1,I546,0))</f>
        <v>26901.8276184477</v>
      </c>
      <c r="L546" s="10" t="n">
        <f aca="false">SUM(D546,-J546)</f>
        <v>-12929.1723815522</v>
      </c>
    </row>
    <row r="547" customFormat="false" ht="15.75" hidden="false" customHeight="true" outlineLevel="0" collapsed="false">
      <c r="A547" s="6" t="s">
        <v>1313</v>
      </c>
      <c r="B547" s="0" t="n">
        <v>84</v>
      </c>
      <c r="C547" s="0" t="n">
        <v>-88199</v>
      </c>
      <c r="D547" s="6" t="s">
        <v>1314</v>
      </c>
      <c r="E547" s="0" t="s">
        <v>14</v>
      </c>
      <c r="F547" s="2" t="n">
        <f aca="false">RATE(B547,C547,D547)</f>
        <v>0.00949990377034111</v>
      </c>
      <c r="G547" s="7" t="n">
        <f aca="false">(F547+1)^12-1</f>
        <v>0.120147934948525</v>
      </c>
      <c r="H547" s="0" t="s">
        <v>1315</v>
      </c>
      <c r="I547" s="0" t="n">
        <v>8</v>
      </c>
      <c r="J547" s="8" t="n">
        <f aca="false">ABS(CUMPRINC(F547,B547,D547,1,I547,0))</f>
        <v>329685.516010015</v>
      </c>
      <c r="K547" s="9" t="n">
        <f aca="false">ABS(CUMIPMT(F547,B547,D547,1,I547,0))</f>
        <v>375906.484001698</v>
      </c>
      <c r="L547" s="10" t="n">
        <f aca="false">SUM(D547,-J547)</f>
        <v>-329685.516010015</v>
      </c>
    </row>
    <row r="548" customFormat="false" ht="15.75" hidden="false" customHeight="true" outlineLevel="0" collapsed="false">
      <c r="A548" s="6" t="s">
        <v>1316</v>
      </c>
      <c r="B548" s="0" t="n">
        <v>54</v>
      </c>
      <c r="C548" s="0" t="n">
        <v>-356273</v>
      </c>
      <c r="D548" s="6" t="s">
        <v>353</v>
      </c>
      <c r="E548" s="0" t="s">
        <v>14</v>
      </c>
      <c r="F548" s="2" t="n">
        <f aca="false">RATE(B548,C548,D548)</f>
        <v>0.00948774371937791</v>
      </c>
      <c r="G548" s="7" t="n">
        <f aca="false">(F548+1)^12-1</f>
        <v>0.119986031175536</v>
      </c>
      <c r="H548" s="0" t="s">
        <v>1317</v>
      </c>
      <c r="I548" s="0" t="n">
        <v>8</v>
      </c>
      <c r="J548" s="8" t="n">
        <f aca="false">ABS(CUMPRINC(F548,B548,D548,1,I548,0))</f>
        <v>1769585.28776009</v>
      </c>
      <c r="K548" s="9" t="n">
        <f aca="false">ABS(CUMIPMT(F548,B548,D548,1,I548,0))</f>
        <v>1080598.71223992</v>
      </c>
      <c r="L548" s="10" t="n">
        <f aca="false">SUM(D548,-J548)</f>
        <v>-1769585.28776009</v>
      </c>
    </row>
    <row r="549" customFormat="false" ht="15.75" hidden="false" customHeight="true" outlineLevel="0" collapsed="false">
      <c r="A549" s="6" t="s">
        <v>1318</v>
      </c>
      <c r="B549" s="0" t="n">
        <v>84</v>
      </c>
      <c r="C549" s="0" t="n">
        <v>-235604</v>
      </c>
      <c r="D549" s="6" t="s">
        <v>1319</v>
      </c>
      <c r="E549" s="0" t="s">
        <v>14</v>
      </c>
      <c r="F549" s="2" t="n">
        <f aca="false">RATE(B549,C549,D549)</f>
        <v>0.00948480411804007</v>
      </c>
      <c r="G549" s="7" t="n">
        <f aca="false">(F549+1)^12-1</f>
        <v>0.11994689536955</v>
      </c>
      <c r="H549" s="0" t="s">
        <v>1320</v>
      </c>
      <c r="I549" s="0" t="n">
        <v>5</v>
      </c>
      <c r="J549" s="8" t="n">
        <f aca="false">ABS(CUMPRINC(F549,B549,D549,1,I549,0))</f>
        <v>543261.496904455</v>
      </c>
      <c r="K549" s="9" t="n">
        <f aca="false">ABS(CUMIPMT(F549,B549,D549,1,I549,0))</f>
        <v>634758.503115485</v>
      </c>
      <c r="L549" s="10" t="n">
        <f aca="false">SUM(D549,-J549)</f>
        <v>-543261.496904455</v>
      </c>
    </row>
    <row r="550" customFormat="false" ht="15.75" hidden="false" customHeight="true" outlineLevel="0" collapsed="false">
      <c r="A550" s="6" t="s">
        <v>1321</v>
      </c>
      <c r="B550" s="0" t="n">
        <v>120</v>
      </c>
      <c r="C550" s="0" t="n">
        <v>-95777</v>
      </c>
      <c r="D550" s="6" t="s">
        <v>1322</v>
      </c>
      <c r="E550" s="0" t="s">
        <v>14</v>
      </c>
      <c r="F550" s="2" t="n">
        <f aca="false">RATE(B550,C550,D550)</f>
        <v>0.00947028393738949</v>
      </c>
      <c r="G550" s="7" t="n">
        <f aca="false">(F550+1)^12-1</f>
        <v>0.119753602179782</v>
      </c>
      <c r="H550" s="0" t="s">
        <v>1323</v>
      </c>
      <c r="I550" s="0" t="n">
        <v>7</v>
      </c>
      <c r="J550" s="8" t="n">
        <f aca="false">ABS(CUMPRINC(F550,B550,D550,1,I550,0))</f>
        <v>222583.194336703</v>
      </c>
      <c r="K550" s="9" t="n">
        <f aca="false">ABS(CUMIPMT(F550,B550,D550,1,I550,0))</f>
        <v>447855.805663295</v>
      </c>
      <c r="L550" s="10" t="n">
        <f aca="false">SUM(D550,-J550)</f>
        <v>-222583.194336703</v>
      </c>
    </row>
    <row r="551" customFormat="false" ht="15.75" hidden="false" customHeight="true" outlineLevel="0" collapsed="false">
      <c r="A551" s="6" t="s">
        <v>1324</v>
      </c>
      <c r="B551" s="0" t="n">
        <v>120</v>
      </c>
      <c r="C551" s="0" t="n">
        <v>-135250</v>
      </c>
      <c r="D551" s="6" t="s">
        <v>1325</v>
      </c>
      <c r="E551" s="0" t="s">
        <v>14</v>
      </c>
      <c r="F551" s="2" t="n">
        <f aca="false">RATE(B551,C551,D551)</f>
        <v>0.00945735919674606</v>
      </c>
      <c r="G551" s="7" t="n">
        <f aca="false">(F551+1)^12-1</f>
        <v>0.119581573272861</v>
      </c>
      <c r="H551" s="0" t="s">
        <v>1326</v>
      </c>
      <c r="I551" s="0" t="n">
        <v>5</v>
      </c>
      <c r="J551" s="8" t="n">
        <f aca="false">ABS(CUMPRINC(F551,B551,D551,1,I551,0))</f>
        <v>222722.603375786</v>
      </c>
      <c r="K551" s="9" t="n">
        <f aca="false">ABS(CUMIPMT(F551,B551,D551,1,I551,0))</f>
        <v>453527.396624212</v>
      </c>
      <c r="L551" s="10" t="n">
        <f aca="false">SUM(D551,-J551)</f>
        <v>-222722.603375786</v>
      </c>
    </row>
    <row r="552" customFormat="false" ht="15.75" hidden="false" customHeight="true" outlineLevel="0" collapsed="false">
      <c r="A552" s="6" t="s">
        <v>1327</v>
      </c>
      <c r="B552" s="0" t="n">
        <v>62</v>
      </c>
      <c r="C552" s="0" t="n">
        <v>-8585</v>
      </c>
      <c r="D552" s="6" t="s">
        <v>1328</v>
      </c>
      <c r="E552" s="0" t="s">
        <v>14</v>
      </c>
      <c r="F552" s="2" t="n">
        <f aca="false">RATE(B552,C552,D552)</f>
        <v>0.00945262141668282</v>
      </c>
      <c r="G552" s="7" t="n">
        <f aca="false">(F552+1)^12-1</f>
        <v>0.119518519265242</v>
      </c>
      <c r="H552" s="0" t="s">
        <v>1329</v>
      </c>
      <c r="I552" s="0" t="n">
        <v>12</v>
      </c>
      <c r="J552" s="8" t="n">
        <f aca="false">ABS(CUMPRINC(F552,B552,D552,1,I552,0))</f>
        <v>60575.2127158007</v>
      </c>
      <c r="K552" s="9" t="n">
        <f aca="false">ABS(CUMIPMT(F552,B552,D552,1,I552,0))</f>
        <v>42444.7872841991</v>
      </c>
      <c r="L552" s="10" t="n">
        <f aca="false">SUM(D552,-J552)</f>
        <v>-60575.2127158007</v>
      </c>
    </row>
    <row r="553" customFormat="false" ht="15.75" hidden="false" customHeight="true" outlineLevel="0" collapsed="false">
      <c r="A553" s="6" t="s">
        <v>1330</v>
      </c>
      <c r="B553" s="0" t="n">
        <v>120</v>
      </c>
      <c r="C553" s="0" t="n">
        <v>-239636</v>
      </c>
      <c r="D553" s="6" t="s">
        <v>1331</v>
      </c>
      <c r="E553" s="0" t="s">
        <v>14</v>
      </c>
      <c r="F553" s="2" t="n">
        <f aca="false">RATE(B553,C553,D553)</f>
        <v>0.00945103819500121</v>
      </c>
      <c r="G553" s="7" t="n">
        <f aca="false">(F553+1)^12-1</f>
        <v>0.119497449263553</v>
      </c>
      <c r="H553" s="0" t="s">
        <v>1332</v>
      </c>
      <c r="I553" s="0" t="n">
        <v>2</v>
      </c>
      <c r="J553" s="8" t="n">
        <f aca="false">ABS(CUMPRINC(F553,B553,D553,1,I553,0))</f>
        <v>155739.367498968</v>
      </c>
      <c r="K553" s="9" t="n">
        <f aca="false">ABS(CUMIPMT(F553,B553,D553,1,I553,0))</f>
        <v>323532.632501031</v>
      </c>
      <c r="L553" s="10" t="n">
        <f aca="false">SUM(D553,-J553)</f>
        <v>-155739.367498968</v>
      </c>
    </row>
    <row r="554" customFormat="false" ht="15.75" hidden="false" customHeight="true" outlineLevel="0" collapsed="false">
      <c r="A554" s="6" t="s">
        <v>1333</v>
      </c>
      <c r="B554" s="0" t="n">
        <v>119</v>
      </c>
      <c r="C554" s="0" t="n">
        <v>-27509</v>
      </c>
      <c r="D554" s="6" t="s">
        <v>1334</v>
      </c>
      <c r="E554" s="0" t="s">
        <v>14</v>
      </c>
      <c r="F554" s="2" t="n">
        <f aca="false">RATE(B554,C554,D554)</f>
        <v>0.00944430191252232</v>
      </c>
      <c r="G554" s="7" t="n">
        <f aca="false">(F554+1)^12-1</f>
        <v>0.119407804805453</v>
      </c>
      <c r="H554" s="0" t="s">
        <v>197</v>
      </c>
      <c r="I554" s="0" t="n">
        <v>74</v>
      </c>
      <c r="J554" s="8" t="n">
        <f aca="false">ABS(CUMPRINC(F554,B554,D554,1,I554,0))</f>
        <v>956380.718435353</v>
      </c>
      <c r="K554" s="9" t="n">
        <f aca="false">ABS(CUMIPMT(F554,B554,D554,1,I554,0))</f>
        <v>1079285.28156464</v>
      </c>
      <c r="L554" s="10" t="n">
        <f aca="false">SUM(D554,-J554)</f>
        <v>-956380.718435353</v>
      </c>
    </row>
    <row r="555" customFormat="false" ht="15.75" hidden="false" customHeight="true" outlineLevel="0" collapsed="false">
      <c r="A555" s="6" t="s">
        <v>1335</v>
      </c>
      <c r="B555" s="0" t="n">
        <v>120</v>
      </c>
      <c r="C555" s="0" t="n">
        <v>-68417</v>
      </c>
      <c r="D555" s="6" t="s">
        <v>260</v>
      </c>
      <c r="E555" s="0" t="s">
        <v>14</v>
      </c>
      <c r="F555" s="2" t="n">
        <f aca="false">RATE(B555,C555,D555)</f>
        <v>0.00944194812308443</v>
      </c>
      <c r="G555" s="7" t="n">
        <f aca="false">(F555+1)^12-1</f>
        <v>0.119376482822002</v>
      </c>
      <c r="H555" s="0" t="s">
        <v>1336</v>
      </c>
      <c r="I555" s="0" t="n">
        <v>5</v>
      </c>
      <c r="J555" s="8" t="n">
        <f aca="false">ABS(CUMPRINC(F555,B555,D555,1,I555,0))</f>
        <v>112868.64131112</v>
      </c>
      <c r="K555" s="9" t="n">
        <f aca="false">ABS(CUMIPMT(F555,B555,D555,1,I555,0))</f>
        <v>229216.358688878</v>
      </c>
      <c r="L555" s="10" t="n">
        <f aca="false">SUM(D555,-J555)</f>
        <v>-112868.64131112</v>
      </c>
    </row>
    <row r="556" customFormat="false" ht="15.75" hidden="false" customHeight="true" outlineLevel="0" collapsed="false">
      <c r="A556" s="6" t="s">
        <v>1337</v>
      </c>
      <c r="B556" s="0" t="n">
        <v>112</v>
      </c>
      <c r="C556" s="0" t="n">
        <v>-17830</v>
      </c>
      <c r="D556" s="6" t="s">
        <v>1338</v>
      </c>
      <c r="E556" s="0" t="s">
        <v>14</v>
      </c>
      <c r="F556" s="2" t="n">
        <f aca="false">RATE(B556,C556,D556)</f>
        <v>0.00942863154008513</v>
      </c>
      <c r="G556" s="7" t="n">
        <f aca="false">(F556+1)^12-1</f>
        <v>0.119199293573526</v>
      </c>
      <c r="H556" s="0" t="s">
        <v>1339</v>
      </c>
      <c r="I556" s="0" t="n">
        <v>29</v>
      </c>
      <c r="J556" s="8" t="n">
        <f aca="false">ABS(CUMPRINC(F556,B556,D556,1,I556,0))</f>
        <v>206764.759149568</v>
      </c>
      <c r="K556" s="9" t="n">
        <f aca="false">ABS(CUMIPMT(F556,B556,D556,1,I556,0))</f>
        <v>310305.240850433</v>
      </c>
      <c r="L556" s="10" t="n">
        <f aca="false">SUM(D556,-J556)</f>
        <v>-206764.759149568</v>
      </c>
    </row>
    <row r="557" customFormat="false" ht="15.75" hidden="false" customHeight="true" outlineLevel="0" collapsed="false">
      <c r="A557" s="6" t="s">
        <v>1340</v>
      </c>
      <c r="B557" s="0" t="n">
        <v>60</v>
      </c>
      <c r="C557" s="0" t="n">
        <v>-109401</v>
      </c>
      <c r="D557" s="6" t="s">
        <v>43</v>
      </c>
      <c r="E557" s="0" t="s">
        <v>14</v>
      </c>
      <c r="F557" s="2" t="n">
        <f aca="false">RATE(B557,C557,D557)</f>
        <v>0.00939646737046469</v>
      </c>
      <c r="G557" s="7" t="n">
        <f aca="false">(F557+1)^12-1</f>
        <v>0.118771426083666</v>
      </c>
      <c r="H557" s="0" t="s">
        <v>953</v>
      </c>
      <c r="I557" s="0" t="n">
        <v>35</v>
      </c>
      <c r="J557" s="8" t="n">
        <f aca="false">ABS(CUMPRINC(F557,B557,D557,1,I557,0))</f>
        <v>2572577.36780317</v>
      </c>
      <c r="K557" s="9" t="n">
        <f aca="false">ABS(CUMIPMT(F557,B557,D557,1,I557,0))</f>
        <v>1256457.63220106</v>
      </c>
      <c r="L557" s="10" t="n">
        <f aca="false">SUM(D557,-J557)</f>
        <v>-2572577.36780317</v>
      </c>
    </row>
    <row r="558" customFormat="false" ht="15.75" hidden="false" customHeight="true" outlineLevel="0" collapsed="false">
      <c r="A558" s="6" t="s">
        <v>1341</v>
      </c>
      <c r="B558" s="0" t="n">
        <v>123</v>
      </c>
      <c r="C558" s="0" t="n">
        <v>-868593</v>
      </c>
      <c r="D558" s="6" t="s">
        <v>1342</v>
      </c>
      <c r="E558" s="0" t="s">
        <v>14</v>
      </c>
      <c r="F558" s="2" t="n">
        <f aca="false">RATE(B558,C558,D558)</f>
        <v>0.00939046758914536</v>
      </c>
      <c r="G558" s="7" t="n">
        <f aca="false">(F558+1)^12-1</f>
        <v>0.118691629912165</v>
      </c>
      <c r="H558" s="0" t="s">
        <v>611</v>
      </c>
      <c r="I558" s="0" t="n">
        <v>5</v>
      </c>
      <c r="J558" s="8" t="n">
        <f aca="false">ABS(CUMPRINC(F558,B558,D558,1,I558,0))</f>
        <v>1401719.71817344</v>
      </c>
      <c r="K558" s="9" t="n">
        <f aca="false">ABS(CUMIPMT(F558,B558,D558,1,I558,0))</f>
        <v>2941245.28182655</v>
      </c>
      <c r="L558" s="10" t="n">
        <f aca="false">SUM(D558,-J558)</f>
        <v>-1401719.71817344</v>
      </c>
    </row>
    <row r="559" customFormat="false" ht="15.75" hidden="false" customHeight="true" outlineLevel="0" collapsed="false">
      <c r="A559" s="6" t="s">
        <v>1343</v>
      </c>
      <c r="B559" s="0" t="n">
        <v>120</v>
      </c>
      <c r="C559" s="0" t="n">
        <v>-948218</v>
      </c>
      <c r="D559" s="6" t="s">
        <v>1344</v>
      </c>
      <c r="E559" s="0" t="s">
        <v>14</v>
      </c>
      <c r="F559" s="2" t="n">
        <f aca="false">RATE(B559,C559,D559)</f>
        <v>0.00938675308746318</v>
      </c>
      <c r="G559" s="7" t="n">
        <f aca="false">(F559+1)^12-1</f>
        <v>0.118642230224271</v>
      </c>
      <c r="H559" s="0" t="s">
        <v>1345</v>
      </c>
      <c r="I559" s="0" t="n">
        <v>8</v>
      </c>
      <c r="J559" s="8" t="n">
        <f aca="false">ABS(CUMPRINC(F559,B559,D559,1,I559,0))</f>
        <v>2554978.1448705</v>
      </c>
      <c r="K559" s="9" t="n">
        <f aca="false">ABS(CUMIPMT(F559,B559,D559,1,I559,0))</f>
        <v>5030765.85512946</v>
      </c>
      <c r="L559" s="10" t="n">
        <f aca="false">SUM(D559,-J559)</f>
        <v>-2554978.1448705</v>
      </c>
    </row>
    <row r="560" customFormat="false" ht="15.75" hidden="false" customHeight="true" outlineLevel="0" collapsed="false">
      <c r="A560" s="6" t="s">
        <v>1346</v>
      </c>
      <c r="B560" s="0" t="n">
        <v>120</v>
      </c>
      <c r="C560" s="0" t="n">
        <v>-459390</v>
      </c>
      <c r="D560" s="6" t="s">
        <v>1347</v>
      </c>
      <c r="E560" s="0" t="s">
        <v>14</v>
      </c>
      <c r="F560" s="2" t="n">
        <f aca="false">RATE(B560,C560,D560)</f>
        <v>0.00938087797355491</v>
      </c>
      <c r="G560" s="7" t="n">
        <f aca="false">(F560+1)^12-1</f>
        <v>0.118564100328661</v>
      </c>
      <c r="H560" s="0" t="s">
        <v>724</v>
      </c>
      <c r="I560" s="0" t="n">
        <v>10</v>
      </c>
      <c r="J560" s="8" t="n">
        <f aca="false">ABS(CUMPRINC(F560,B560,D560,1,I560,0))</f>
        <v>1563064.03683546</v>
      </c>
      <c r="K560" s="9" t="n">
        <f aca="false">ABS(CUMIPMT(F560,B560,D560,1,I560,0))</f>
        <v>3030835.96316452</v>
      </c>
      <c r="L560" s="10" t="n">
        <f aca="false">SUM(D560,-J560)</f>
        <v>-1563064.03683546</v>
      </c>
    </row>
    <row r="561" customFormat="false" ht="15.75" hidden="false" customHeight="true" outlineLevel="0" collapsed="false">
      <c r="A561" s="6" t="s">
        <v>1348</v>
      </c>
      <c r="B561" s="0" t="n">
        <v>120</v>
      </c>
      <c r="C561" s="0" t="n">
        <v>-528994</v>
      </c>
      <c r="D561" s="6" t="s">
        <v>1349</v>
      </c>
      <c r="E561" s="0" t="s">
        <v>14</v>
      </c>
      <c r="F561" s="2" t="n">
        <f aca="false">RATE(B561,C561,D561)</f>
        <v>0.00938085695764463</v>
      </c>
      <c r="G561" s="7" t="n">
        <f aca="false">(F561+1)^12-1</f>
        <v>0.118563820858653</v>
      </c>
      <c r="H561" s="0" t="s">
        <v>1350</v>
      </c>
      <c r="I561" s="0" t="n">
        <v>12</v>
      </c>
      <c r="J561" s="8" t="n">
        <f aca="false">ABS(CUMPRINC(F561,B561,D561,1,I561,0))</f>
        <v>2180483.15609525</v>
      </c>
      <c r="K561" s="9" t="n">
        <f aca="false">ABS(CUMIPMT(F561,B561,D561,1,I561,0))</f>
        <v>4167444.84390476</v>
      </c>
      <c r="L561" s="10" t="n">
        <f aca="false">SUM(D561,-J561)</f>
        <v>-2180483.15609525</v>
      </c>
    </row>
    <row r="562" customFormat="false" ht="15.75" hidden="false" customHeight="true" outlineLevel="0" collapsed="false">
      <c r="A562" s="6" t="s">
        <v>1351</v>
      </c>
      <c r="B562" s="0" t="n">
        <v>120</v>
      </c>
      <c r="C562" s="0" t="n">
        <v>-33391</v>
      </c>
      <c r="D562" s="6" t="s">
        <v>207</v>
      </c>
      <c r="E562" s="0" t="s">
        <v>14</v>
      </c>
      <c r="F562" s="2" t="n">
        <f aca="false">RATE(B562,C562,D562)</f>
        <v>0.0093691744541838</v>
      </c>
      <c r="G562" s="7" t="n">
        <f aca="false">(F562+1)^12-1</f>
        <v>0.118408476594182</v>
      </c>
      <c r="H562" s="0" t="s">
        <v>1352</v>
      </c>
      <c r="I562" s="0" t="n">
        <v>3</v>
      </c>
      <c r="J562" s="8" t="n">
        <f aca="false">ABS(CUMPRINC(F562,B562,D562,1,I562,0))</f>
        <v>33022.413201668</v>
      </c>
      <c r="K562" s="9" t="n">
        <f aca="false">ABS(CUMIPMT(F562,B562,D562,1,I562,0))</f>
        <v>67150.5867983325</v>
      </c>
      <c r="L562" s="10" t="n">
        <f aca="false">SUM(D562,-J562)</f>
        <v>-33022.413201668</v>
      </c>
    </row>
    <row r="563" customFormat="false" ht="15.75" hidden="false" customHeight="true" outlineLevel="0" collapsed="false">
      <c r="A563" s="6" t="s">
        <v>1353</v>
      </c>
      <c r="B563" s="0" t="n">
        <v>84</v>
      </c>
      <c r="C563" s="0" t="n">
        <v>-138003</v>
      </c>
      <c r="D563" s="6" t="s">
        <v>34</v>
      </c>
      <c r="E563" s="0" t="s">
        <v>14</v>
      </c>
      <c r="F563" s="2" t="n">
        <f aca="false">RATE(B563,C563,D563)</f>
        <v>0.00936901562809927</v>
      </c>
      <c r="G563" s="7" t="n">
        <f aca="false">(F563+1)^12-1</f>
        <v>0.118406364792593</v>
      </c>
      <c r="H563" s="0" t="s">
        <v>1354</v>
      </c>
      <c r="I563" s="0" t="n">
        <v>5</v>
      </c>
      <c r="J563" s="8" t="n">
        <f aca="false">ABS(CUMPRINC(F563,B563,D563,1,I563,0))</f>
        <v>321217.22605332</v>
      </c>
      <c r="K563" s="9" t="n">
        <f aca="false">ABS(CUMIPMT(F563,B563,D563,1,I563,0))</f>
        <v>368797.773960165</v>
      </c>
      <c r="L563" s="10" t="n">
        <f aca="false">SUM(D563,-J563)</f>
        <v>-321217.22605332</v>
      </c>
    </row>
    <row r="564" customFormat="false" ht="15.75" hidden="false" customHeight="true" outlineLevel="0" collapsed="false">
      <c r="A564" s="6" t="s">
        <v>1355</v>
      </c>
      <c r="B564" s="0" t="n">
        <v>60</v>
      </c>
      <c r="C564" s="0" t="n">
        <v>-264553</v>
      </c>
      <c r="D564" s="6" t="s">
        <v>1356</v>
      </c>
      <c r="E564" s="0" t="s">
        <v>14</v>
      </c>
      <c r="F564" s="2" t="n">
        <f aca="false">RATE(B564,C564,D564)</f>
        <v>0.00935315052876466</v>
      </c>
      <c r="G564" s="7" t="n">
        <f aca="false">(F564+1)^12-1</f>
        <v>0.118195435858066</v>
      </c>
      <c r="H564" s="0" t="s">
        <v>1357</v>
      </c>
      <c r="I564" s="0" t="n">
        <v>16</v>
      </c>
      <c r="J564" s="8" t="n">
        <f aca="false">ABS(CUMPRINC(F564,B564,D564,1,I564,0))</f>
        <v>2598768.08021946</v>
      </c>
      <c r="K564" s="9" t="n">
        <f aca="false">ABS(CUMIPMT(F564,B564,D564,1,I564,0))</f>
        <v>1634079.91978543</v>
      </c>
      <c r="L564" s="10" t="n">
        <f aca="false">SUM(D564,-J564)</f>
        <v>-2598768.08021946</v>
      </c>
    </row>
    <row r="565" customFormat="false" ht="15.75" hidden="false" customHeight="true" outlineLevel="0" collapsed="false">
      <c r="A565" s="6" t="s">
        <v>1358</v>
      </c>
      <c r="B565" s="0" t="n">
        <v>46</v>
      </c>
      <c r="C565" s="0" t="n">
        <v>-80539</v>
      </c>
      <c r="D565" s="6" t="s">
        <v>58</v>
      </c>
      <c r="E565" s="0" t="s">
        <v>14</v>
      </c>
      <c r="F565" s="2" t="n">
        <f aca="false">RATE(B565,C565,D565)</f>
        <v>0.00934687393759344</v>
      </c>
      <c r="G565" s="7" t="n">
        <f aca="false">(F565+1)^12-1</f>
        <v>0.118111997681118</v>
      </c>
      <c r="H565" s="0" t="s">
        <v>1359</v>
      </c>
      <c r="I565" s="0" t="n">
        <v>5</v>
      </c>
      <c r="J565" s="8" t="n">
        <f aca="false">ABS(CUMPRINC(F565,B565,D565,1,I565,0))</f>
        <v>267444.927621696</v>
      </c>
      <c r="K565" s="9" t="n">
        <f aca="false">ABS(CUMIPMT(F565,B565,D565,1,I565,0))</f>
        <v>135250.072378303</v>
      </c>
      <c r="L565" s="10" t="n">
        <f aca="false">SUM(D565,-J565)</f>
        <v>-267444.927621696</v>
      </c>
    </row>
    <row r="566" customFormat="false" ht="15.75" hidden="false" customHeight="true" outlineLevel="0" collapsed="false">
      <c r="A566" s="6" t="s">
        <v>1360</v>
      </c>
      <c r="B566" s="0" t="n">
        <v>60</v>
      </c>
      <c r="C566" s="0" t="n">
        <v>-934872</v>
      </c>
      <c r="D566" s="6" t="s">
        <v>1361</v>
      </c>
      <c r="E566" s="0" t="s">
        <v>14</v>
      </c>
      <c r="F566" s="2" t="n">
        <f aca="false">RATE(B566,C566,D566)</f>
        <v>0.00933417664508641</v>
      </c>
      <c r="G566" s="7" t="n">
        <f aca="false">(F566+1)^12-1</f>
        <v>0.117943223042029</v>
      </c>
      <c r="H566" s="0" t="s">
        <v>641</v>
      </c>
      <c r="I566" s="0" t="n">
        <v>19</v>
      </c>
      <c r="J566" s="8" t="n">
        <f aca="false">ABS(CUMPRINC(F566,B566,D566,1,I566,0))</f>
        <v>11073476.9907442</v>
      </c>
      <c r="K566" s="9" t="n">
        <f aca="false">ABS(CUMIPMT(F566,B566,D566,1,I566,0))</f>
        <v>6689091.00927665</v>
      </c>
      <c r="L566" s="10" t="n">
        <f aca="false">SUM(D566,-J566)</f>
        <v>-11073476.9907442</v>
      </c>
    </row>
    <row r="567" customFormat="false" ht="15.75" hidden="false" customHeight="true" outlineLevel="0" collapsed="false">
      <c r="A567" s="6" t="s">
        <v>1362</v>
      </c>
      <c r="B567" s="0" t="n">
        <v>72</v>
      </c>
      <c r="C567" s="0" t="n">
        <v>-286788</v>
      </c>
      <c r="D567" s="6" t="s">
        <v>353</v>
      </c>
      <c r="E567" s="0" t="s">
        <v>14</v>
      </c>
      <c r="F567" s="2" t="n">
        <f aca="false">RATE(B567,C567,D567)</f>
        <v>0.00930498244750764</v>
      </c>
      <c r="G567" s="7" t="n">
        <f aca="false">(F567+1)^12-1</f>
        <v>0.117555257218367</v>
      </c>
      <c r="H567" s="0" t="s">
        <v>1363</v>
      </c>
      <c r="I567" s="0" t="n">
        <v>5</v>
      </c>
      <c r="J567" s="8" t="n">
        <f aca="false">ABS(CUMPRINC(F567,B567,D567,1,I567,0))</f>
        <v>749892.540086006</v>
      </c>
      <c r="K567" s="9" t="n">
        <f aca="false">ABS(CUMIPMT(F567,B567,D567,1,I567,0))</f>
        <v>684047.459922163</v>
      </c>
      <c r="L567" s="10" t="n">
        <f aca="false">SUM(D567,-J567)</f>
        <v>-749892.540086006</v>
      </c>
    </row>
    <row r="568" customFormat="false" ht="15.75" hidden="false" customHeight="true" outlineLevel="0" collapsed="false">
      <c r="A568" s="6" t="s">
        <v>1364</v>
      </c>
      <c r="B568" s="0" t="n">
        <v>120</v>
      </c>
      <c r="C568" s="0" t="n">
        <v>-434788</v>
      </c>
      <c r="D568" s="6" t="s">
        <v>1365</v>
      </c>
      <c r="E568" s="0" t="s">
        <v>14</v>
      </c>
      <c r="F568" s="2" t="n">
        <f aca="false">RATE(B568,C568,D568)</f>
        <v>0.00929833394925982</v>
      </c>
      <c r="G568" s="7" t="n">
        <f aca="false">(F568+1)^12-1</f>
        <v>0.117466921639535</v>
      </c>
      <c r="H568" s="0" t="s">
        <v>1366</v>
      </c>
      <c r="I568" s="0" t="n">
        <v>8</v>
      </c>
      <c r="J568" s="8" t="n">
        <f aca="false">ABS(CUMPRINC(F568,B568,D568,1,I568,0))</f>
        <v>1183550.71433063</v>
      </c>
      <c r="K568" s="9" t="n">
        <f aca="false">ABS(CUMIPMT(F568,B568,D568,1,I568,0))</f>
        <v>2294753.28566939</v>
      </c>
      <c r="L568" s="10" t="n">
        <f aca="false">SUM(D568,-J568)</f>
        <v>-1183550.71433063</v>
      </c>
    </row>
    <row r="569" customFormat="false" ht="15.75" hidden="false" customHeight="true" outlineLevel="0" collapsed="false">
      <c r="A569" s="6" t="s">
        <v>1367</v>
      </c>
      <c r="B569" s="0" t="n">
        <v>84</v>
      </c>
      <c r="C569" s="0" t="n">
        <v>-12040</v>
      </c>
      <c r="D569" s="6" t="s">
        <v>190</v>
      </c>
      <c r="E569" s="0" t="s">
        <v>14</v>
      </c>
      <c r="F569" s="2" t="n">
        <f aca="false">RATE(B569,C569,D569)</f>
        <v>0.00928944247393266</v>
      </c>
      <c r="G569" s="7" t="n">
        <f aca="false">(F569+1)^12-1</f>
        <v>0.117348794645907</v>
      </c>
      <c r="H569" s="0" t="s">
        <v>1368</v>
      </c>
      <c r="I569" s="0" t="n">
        <v>9</v>
      </c>
      <c r="J569" s="8" t="n">
        <f aca="false">ABS(CUMPRINC(F569,B569,D569,1,I569,0))</f>
        <v>51729.0293409957</v>
      </c>
      <c r="K569" s="9" t="n">
        <f aca="false">ABS(CUMIPMT(F569,B569,D569,1,I569,0))</f>
        <v>56630.9706590044</v>
      </c>
      <c r="L569" s="10" t="n">
        <f aca="false">SUM(D569,-J569)</f>
        <v>-51729.0293409957</v>
      </c>
    </row>
    <row r="570" customFormat="false" ht="15.75" hidden="false" customHeight="true" outlineLevel="0" collapsed="false">
      <c r="A570" s="6" t="s">
        <v>1369</v>
      </c>
      <c r="B570" s="0" t="n">
        <v>82</v>
      </c>
      <c r="C570" s="0" t="n">
        <v>-92628</v>
      </c>
      <c r="D570" s="6" t="s">
        <v>1370</v>
      </c>
      <c r="E570" s="0" t="s">
        <v>14</v>
      </c>
      <c r="F570" s="2" t="n">
        <f aca="false">RATE(B570,C570,D570)</f>
        <v>0.00928813798682438</v>
      </c>
      <c r="G570" s="7" t="n">
        <f aca="false">(F570+1)^12-1</f>
        <v>0.117331464948294</v>
      </c>
      <c r="H570" s="0" t="s">
        <v>1371</v>
      </c>
      <c r="I570" s="0" t="n">
        <v>7</v>
      </c>
      <c r="J570" s="8" t="n">
        <f aca="false">ABS(CUMPRINC(F570,B570,D570,1,I570,0))</f>
        <v>312403.729067418</v>
      </c>
      <c r="K570" s="9" t="n">
        <f aca="false">ABS(CUMIPMT(F570,B570,D570,1,I570,0))</f>
        <v>335992.270933159</v>
      </c>
      <c r="L570" s="10" t="n">
        <f aca="false">SUM(D570,-J570)</f>
        <v>-312403.729067418</v>
      </c>
    </row>
    <row r="571" customFormat="false" ht="15.75" hidden="false" customHeight="true" outlineLevel="0" collapsed="false">
      <c r="A571" s="6" t="s">
        <v>1372</v>
      </c>
      <c r="B571" s="0" t="n">
        <v>120</v>
      </c>
      <c r="C571" s="0" t="n">
        <v>-1989749</v>
      </c>
      <c r="D571" s="6" t="s">
        <v>1373</v>
      </c>
      <c r="E571" s="0" t="s">
        <v>14</v>
      </c>
      <c r="F571" s="2" t="n">
        <f aca="false">RATE(B571,C571,D571)</f>
        <v>0.00927340893334192</v>
      </c>
      <c r="G571" s="7" t="n">
        <f aca="false">(F571+1)^12-1</f>
        <v>0.117135811238458</v>
      </c>
      <c r="H571" s="0" t="s">
        <v>1177</v>
      </c>
      <c r="I571" s="0" t="n">
        <v>33</v>
      </c>
      <c r="J571" s="8" t="n">
        <f aca="false">ABS(CUMPRINC(F571,B571,D571,1,I571,0))</f>
        <v>25238876.7329032</v>
      </c>
      <c r="K571" s="9" t="n">
        <f aca="false">ABS(CUMIPMT(F571,B571,D571,1,I571,0))</f>
        <v>40422840.2670969</v>
      </c>
      <c r="L571" s="10" t="n">
        <f aca="false">SUM(D571,-J571)</f>
        <v>-25238876.7329032</v>
      </c>
    </row>
    <row r="572" customFormat="false" ht="15.75" hidden="false" customHeight="true" outlineLevel="0" collapsed="false">
      <c r="A572" s="6" t="s">
        <v>1374</v>
      </c>
      <c r="B572" s="0" t="n">
        <v>84</v>
      </c>
      <c r="C572" s="0" t="n">
        <v>-34344</v>
      </c>
      <c r="D572" s="6" t="s">
        <v>105</v>
      </c>
      <c r="E572" s="0" t="s">
        <v>14</v>
      </c>
      <c r="F572" s="2" t="n">
        <f aca="false">RATE(B572,C572,D572)</f>
        <v>0.00924515691149439</v>
      </c>
      <c r="G572" s="7" t="n">
        <f aca="false">(F572+1)^12-1</f>
        <v>0.116760612767334</v>
      </c>
      <c r="H572" s="0" t="s">
        <v>1368</v>
      </c>
      <c r="I572" s="0" t="n">
        <v>18</v>
      </c>
      <c r="J572" s="8" t="n">
        <f aca="false">ABS(CUMPRINC(F572,B572,D572,1,I572,0))</f>
        <v>308936.61029066</v>
      </c>
      <c r="K572" s="9" t="n">
        <f aca="false">ABS(CUMIPMT(F572,B572,D572,1,I572,0))</f>
        <v>309255.389709344</v>
      </c>
      <c r="L572" s="10" t="n">
        <f aca="false">SUM(D572,-J572)</f>
        <v>-308936.61029066</v>
      </c>
    </row>
    <row r="573" customFormat="false" ht="15.75" hidden="false" customHeight="true" outlineLevel="0" collapsed="false">
      <c r="A573" s="6" t="s">
        <v>1375</v>
      </c>
      <c r="B573" s="0" t="n">
        <v>25</v>
      </c>
      <c r="C573" s="0" t="n">
        <v>-14393</v>
      </c>
      <c r="D573" s="6" t="s">
        <v>515</v>
      </c>
      <c r="E573" s="0" t="s">
        <v>14</v>
      </c>
      <c r="F573" s="2" t="n">
        <f aca="false">RATE(B573,C573,D573)</f>
        <v>0.00923410645204563</v>
      </c>
      <c r="G573" s="7" t="n">
        <f aca="false">(F573+1)^12-1</f>
        <v>0.116613889549803</v>
      </c>
      <c r="H573" s="0" t="s">
        <v>1376</v>
      </c>
      <c r="I573" s="0" t="n">
        <v>6</v>
      </c>
      <c r="J573" s="8" t="n">
        <f aca="false">ABS(CUMPRINC(F573,B573,D573,1,I573,0))</f>
        <v>70232.4649701097</v>
      </c>
      <c r="K573" s="9" t="n">
        <f aca="false">ABS(CUMIPMT(F573,B573,D573,1,I573,0))</f>
        <v>16125.5350298902</v>
      </c>
      <c r="L573" s="10" t="n">
        <f aca="false">SUM(D573,-J573)</f>
        <v>-70232.4649701097</v>
      </c>
    </row>
    <row r="574" customFormat="false" ht="15.75" hidden="false" customHeight="true" outlineLevel="0" collapsed="false">
      <c r="A574" s="6" t="s">
        <v>1377</v>
      </c>
      <c r="B574" s="0" t="n">
        <v>60</v>
      </c>
      <c r="C574" s="0" t="n">
        <v>-81652</v>
      </c>
      <c r="D574" s="6" t="s">
        <v>1378</v>
      </c>
      <c r="E574" s="0" t="s">
        <v>14</v>
      </c>
      <c r="F574" s="2" t="n">
        <f aca="false">RATE(B574,C574,D574)</f>
        <v>0.0092191862832554</v>
      </c>
      <c r="G574" s="7" t="n">
        <f aca="false">(F574+1)^12-1</f>
        <v>0.116415814042437</v>
      </c>
      <c r="H574" s="0" t="s">
        <v>695</v>
      </c>
      <c r="I574" s="0" t="n">
        <v>8</v>
      </c>
      <c r="J574" s="8" t="n">
        <f aca="false">ABS(CUMPRINC(F574,B574,D574,1,I574,0))</f>
        <v>389020.210009662</v>
      </c>
      <c r="K574" s="9" t="n">
        <f aca="false">ABS(CUMIPMT(F574,B574,D574,1,I574,0))</f>
        <v>264195.789991205</v>
      </c>
      <c r="L574" s="10" t="n">
        <f aca="false">SUM(D574,-J574)</f>
        <v>-389020.210009662</v>
      </c>
    </row>
    <row r="575" customFormat="false" ht="15.75" hidden="false" customHeight="true" outlineLevel="0" collapsed="false">
      <c r="A575" s="6" t="s">
        <v>1379</v>
      </c>
      <c r="B575" s="0" t="n">
        <v>72</v>
      </c>
      <c r="C575" s="0" t="n">
        <v>-10867</v>
      </c>
      <c r="D575" s="6" t="s">
        <v>1380</v>
      </c>
      <c r="E575" s="0" t="s">
        <v>14</v>
      </c>
      <c r="F575" s="2" t="n">
        <f aca="false">RATE(B575,C575,D575)</f>
        <v>0.00921680932499907</v>
      </c>
      <c r="G575" s="7" t="n">
        <f aca="false">(F575+1)^12-1</f>
        <v>0.116384261260473</v>
      </c>
      <c r="H575" s="0" t="s">
        <v>1381</v>
      </c>
      <c r="I575" s="0" t="n">
        <v>7</v>
      </c>
      <c r="J575" s="8" t="n">
        <f aca="false">ABS(CUMPRINC(F575,B575,D575,1,I575,0))</f>
        <v>40397.2694924084</v>
      </c>
      <c r="K575" s="9" t="n">
        <f aca="false">ABS(CUMIPMT(F575,B575,D575,1,I575,0))</f>
        <v>35671.7305080707</v>
      </c>
      <c r="L575" s="10" t="n">
        <f aca="false">SUM(D575,-J575)</f>
        <v>-40397.2694924084</v>
      </c>
    </row>
    <row r="576" customFormat="false" ht="15.75" hidden="false" customHeight="true" outlineLevel="0" collapsed="false">
      <c r="A576" s="6" t="s">
        <v>1382</v>
      </c>
      <c r="B576" s="0" t="n">
        <v>84</v>
      </c>
      <c r="C576" s="0" t="n">
        <v>-171538</v>
      </c>
      <c r="D576" s="6" t="s">
        <v>282</v>
      </c>
      <c r="E576" s="0" t="s">
        <v>14</v>
      </c>
      <c r="F576" s="2" t="n">
        <f aca="false">RATE(B576,C576,D576)</f>
        <v>0.00921634963454253</v>
      </c>
      <c r="G576" s="7" t="n">
        <f aca="false">(F576+1)^12-1</f>
        <v>0.116378159222928</v>
      </c>
      <c r="H576" s="0" t="s">
        <v>782</v>
      </c>
      <c r="I576" s="0" t="n">
        <v>9</v>
      </c>
      <c r="J576" s="8" t="n">
        <f aca="false">ABS(CUMPRINC(F576,B576,D576,1,I576,0))</f>
        <v>741280.330538848</v>
      </c>
      <c r="K576" s="9" t="n">
        <f aca="false">ABS(CUMIPMT(F576,B576,D576,1,I576,0))</f>
        <v>802561.669461162</v>
      </c>
      <c r="L576" s="10" t="n">
        <f aca="false">SUM(D576,-J576)</f>
        <v>-741280.330538848</v>
      </c>
    </row>
    <row r="577" customFormat="false" ht="15.75" hidden="false" customHeight="true" outlineLevel="0" collapsed="false">
      <c r="A577" s="6" t="s">
        <v>1383</v>
      </c>
      <c r="B577" s="0" t="n">
        <v>120</v>
      </c>
      <c r="C577" s="0" t="n">
        <v>-69644</v>
      </c>
      <c r="D577" s="6" t="s">
        <v>1384</v>
      </c>
      <c r="E577" s="0" t="s">
        <v>14</v>
      </c>
      <c r="F577" s="2" t="n">
        <f aca="false">RATE(B577,C577,D577)</f>
        <v>0.00919996684225705</v>
      </c>
      <c r="G577" s="7" t="n">
        <f aca="false">(F577+1)^12-1</f>
        <v>0.116160710205179</v>
      </c>
      <c r="H577" s="0" t="s">
        <v>1385</v>
      </c>
      <c r="I577" s="0" t="n">
        <v>5</v>
      </c>
      <c r="J577" s="8" t="n">
        <f aca="false">ABS(CUMPRINC(F577,B577,D577,1,I577,0))</f>
        <v>118189.060269913</v>
      </c>
      <c r="K577" s="9" t="n">
        <f aca="false">ABS(CUMIPMT(F577,B577,D577,1,I577,0))</f>
        <v>230030.939730088</v>
      </c>
      <c r="L577" s="10" t="n">
        <f aca="false">SUM(D577,-J577)</f>
        <v>-118189.060269913</v>
      </c>
    </row>
    <row r="578" customFormat="false" ht="15.75" hidden="false" customHeight="true" outlineLevel="0" collapsed="false">
      <c r="A578" s="6" t="s">
        <v>1386</v>
      </c>
      <c r="B578" s="0" t="n">
        <v>120</v>
      </c>
      <c r="C578" s="0" t="n">
        <v>-144862</v>
      </c>
      <c r="D578" s="6" t="s">
        <v>1387</v>
      </c>
      <c r="E578" s="0" t="s">
        <v>14</v>
      </c>
      <c r="F578" s="2" t="n">
        <f aca="false">RATE(B578,C578,D578)</f>
        <v>0.00919812873315963</v>
      </c>
      <c r="G578" s="7" t="n">
        <f aca="false">(F578+1)^12-1</f>
        <v>0.116136315381504</v>
      </c>
      <c r="H578" s="0" t="s">
        <v>415</v>
      </c>
      <c r="I578" s="0" t="n">
        <v>5</v>
      </c>
      <c r="J578" s="8" t="n">
        <f aca="false">ABS(CUMPRINC(F578,B578,D578,1,I578,0))</f>
        <v>245890.286851845</v>
      </c>
      <c r="K578" s="9" t="n">
        <f aca="false">ABS(CUMIPMT(F578,B578,D578,1,I578,0))</f>
        <v>478419.713148154</v>
      </c>
      <c r="L578" s="10" t="n">
        <f aca="false">SUM(D578,-J578)</f>
        <v>-245890.286851845</v>
      </c>
    </row>
    <row r="579" customFormat="false" ht="15.75" hidden="false" customHeight="true" outlineLevel="0" collapsed="false">
      <c r="A579" s="6" t="s">
        <v>1388</v>
      </c>
      <c r="B579" s="0" t="n">
        <v>60</v>
      </c>
      <c r="C579" s="0" t="n">
        <v>-21325</v>
      </c>
      <c r="D579" s="6" t="s">
        <v>1389</v>
      </c>
      <c r="E579" s="0" t="s">
        <v>14</v>
      </c>
      <c r="F579" s="2" t="n">
        <f aca="false">RATE(B579,C579,D579)</f>
        <v>0.00919637135205518</v>
      </c>
      <c r="G579" s="7" t="n">
        <f aca="false">(F579+1)^12-1</f>
        <v>0.11611299241216</v>
      </c>
      <c r="H579" s="0" t="s">
        <v>1390</v>
      </c>
      <c r="I579" s="0" t="n">
        <v>27</v>
      </c>
      <c r="J579" s="8" t="n">
        <f aca="false">ABS(CUMPRINC(F579,B579,D579,1,I579,0))</f>
        <v>375404.298418989</v>
      </c>
      <c r="K579" s="9" t="n">
        <f aca="false">ABS(CUMIPMT(F579,B579,D579,1,I579,0))</f>
        <v>200370.701581794</v>
      </c>
      <c r="L579" s="10" t="n">
        <f aca="false">SUM(D579,-J579)</f>
        <v>-375404.298418989</v>
      </c>
    </row>
    <row r="580" customFormat="false" ht="15.75" hidden="false" customHeight="true" outlineLevel="0" collapsed="false">
      <c r="A580" s="6" t="s">
        <v>1391</v>
      </c>
      <c r="B580" s="0" t="n">
        <v>120</v>
      </c>
      <c r="C580" s="0" t="n">
        <v>-165420</v>
      </c>
      <c r="D580" s="6" t="s">
        <v>790</v>
      </c>
      <c r="E580" s="0" t="s">
        <v>14</v>
      </c>
      <c r="F580" s="2" t="n">
        <f aca="false">RATE(B580,C580,D580)</f>
        <v>0.00918138395560713</v>
      </c>
      <c r="G580" s="7" t="n">
        <f aca="false">(F580+1)^12-1</f>
        <v>0.115914106302748</v>
      </c>
      <c r="H580" s="0" t="s">
        <v>575</v>
      </c>
      <c r="I580" s="0" t="n">
        <v>6</v>
      </c>
      <c r="J580" s="8" t="n">
        <f aca="false">ABS(CUMPRINC(F580,B580,D580,1,I580,0))</f>
        <v>339162.298816117</v>
      </c>
      <c r="K580" s="9" t="n">
        <f aca="false">ABS(CUMIPMT(F580,B580,D580,1,I580,0))</f>
        <v>653357.701183881</v>
      </c>
      <c r="L580" s="10" t="n">
        <f aca="false">SUM(D580,-J580)</f>
        <v>-339162.298816117</v>
      </c>
    </row>
    <row r="581" customFormat="false" ht="15.75" hidden="false" customHeight="true" outlineLevel="0" collapsed="false">
      <c r="A581" s="6" t="s">
        <v>1392</v>
      </c>
      <c r="B581" s="0" t="n">
        <v>66</v>
      </c>
      <c r="C581" s="0" t="n">
        <v>-912033</v>
      </c>
      <c r="D581" s="6" t="s">
        <v>1393</v>
      </c>
      <c r="E581" s="0" t="s">
        <v>14</v>
      </c>
      <c r="F581" s="2" t="n">
        <f aca="false">RATE(B581,C581,D581)</f>
        <v>0.00917643068220346</v>
      </c>
      <c r="G581" s="7" t="n">
        <f aca="false">(F581+1)^12-1</f>
        <v>0.115848382397729</v>
      </c>
      <c r="H581" s="0" t="s">
        <v>1394</v>
      </c>
      <c r="I581" s="0" t="n">
        <v>24</v>
      </c>
      <c r="J581" s="8" t="n">
        <f aca="false">ABS(CUMPRINC(F581,B581,D581,1,I581,0))</f>
        <v>13331614.5038917</v>
      </c>
      <c r="K581" s="9" t="n">
        <f aca="false">ABS(CUMIPMT(F581,B581,D581,1,I581,0))</f>
        <v>8557177.49610829</v>
      </c>
      <c r="L581" s="10" t="n">
        <f aca="false">SUM(D581,-J581)</f>
        <v>-13331614.5038917</v>
      </c>
    </row>
    <row r="582" customFormat="false" ht="15.75" hidden="false" customHeight="true" outlineLevel="0" collapsed="false">
      <c r="A582" s="6" t="s">
        <v>1395</v>
      </c>
      <c r="B582" s="0" t="n">
        <v>36</v>
      </c>
      <c r="C582" s="0" t="n">
        <v>-32742</v>
      </c>
      <c r="D582" s="6" t="s">
        <v>37</v>
      </c>
      <c r="E582" s="0" t="s">
        <v>14</v>
      </c>
      <c r="F582" s="2" t="n">
        <f aca="false">RATE(B582,C582,D582)</f>
        <v>0.00917244340974634</v>
      </c>
      <c r="G582" s="7" t="n">
        <f aca="false">(F582+1)^12-1</f>
        <v>0.115795478726531</v>
      </c>
      <c r="H582" s="0" t="s">
        <v>1396</v>
      </c>
      <c r="I582" s="0" t="n">
        <v>5</v>
      </c>
      <c r="J582" s="8" t="n">
        <f aca="false">ABS(CUMPRINC(F582,B582,D582,1,I582,0))</f>
        <v>120029.608247098</v>
      </c>
      <c r="K582" s="9" t="n">
        <f aca="false">ABS(CUMIPMT(F582,B582,D582,1,I582,0))</f>
        <v>43680.3917529046</v>
      </c>
      <c r="L582" s="10" t="n">
        <f aca="false">SUM(D582,-J582)</f>
        <v>-120029.608247098</v>
      </c>
    </row>
    <row r="583" customFormat="false" ht="15.75" hidden="false" customHeight="true" outlineLevel="0" collapsed="false">
      <c r="A583" s="6" t="s">
        <v>1397</v>
      </c>
      <c r="B583" s="0" t="n">
        <v>84</v>
      </c>
      <c r="C583" s="0" t="n">
        <v>-136985</v>
      </c>
      <c r="D583" s="6" t="s">
        <v>34</v>
      </c>
      <c r="E583" s="0" t="s">
        <v>14</v>
      </c>
      <c r="F583" s="2" t="n">
        <f aca="false">RATE(B583,C583,D583)</f>
        <v>0.00916775796831789</v>
      </c>
      <c r="G583" s="7" t="n">
        <f aca="false">(F583+1)^12-1</f>
        <v>0.115733314593165</v>
      </c>
      <c r="H583" s="0" t="s">
        <v>1398</v>
      </c>
      <c r="I583" s="0" t="n">
        <v>19</v>
      </c>
      <c r="J583" s="8" t="n">
        <f aca="false">ABS(CUMPRINC(F583,B583,D583,1,I583,0))</f>
        <v>1314366.61109883</v>
      </c>
      <c r="K583" s="9" t="n">
        <f aca="false">ABS(CUMIPMT(F583,B583,D583,1,I583,0))</f>
        <v>1288348.38890116</v>
      </c>
      <c r="L583" s="10" t="n">
        <f aca="false">SUM(D583,-J583)</f>
        <v>-1314366.61109883</v>
      </c>
    </row>
    <row r="584" customFormat="false" ht="15.75" hidden="false" customHeight="true" outlineLevel="0" collapsed="false">
      <c r="A584" s="6" t="s">
        <v>1399</v>
      </c>
      <c r="B584" s="0" t="n">
        <v>60</v>
      </c>
      <c r="C584" s="0" t="n">
        <v>-43392</v>
      </c>
      <c r="D584" s="6" t="s">
        <v>105</v>
      </c>
      <c r="E584" s="0" t="s">
        <v>14</v>
      </c>
      <c r="F584" s="2" t="n">
        <f aca="false">RATE(B584,C584,D584)</f>
        <v>0.00908904637426007</v>
      </c>
      <c r="G584" s="7" t="n">
        <f aca="false">(F584+1)^12-1</f>
        <v>0.114689482387073</v>
      </c>
      <c r="H584" s="0" t="s">
        <v>870</v>
      </c>
      <c r="I584" s="0" t="n">
        <v>24</v>
      </c>
      <c r="J584" s="8" t="n">
        <f aca="false">ABS(CUMPRINC(F584,B584,D584,1,I584,0))</f>
        <v>672809.367748217</v>
      </c>
      <c r="K584" s="9" t="n">
        <f aca="false">ABS(CUMIPMT(F584,B584,D584,1,I584,0))</f>
        <v>368598.632253359</v>
      </c>
      <c r="L584" s="10" t="n">
        <f aca="false">SUM(D584,-J584)</f>
        <v>-672809.367748217</v>
      </c>
    </row>
    <row r="585" customFormat="false" ht="15.75" hidden="false" customHeight="true" outlineLevel="0" collapsed="false">
      <c r="A585" s="6" t="s">
        <v>1400</v>
      </c>
      <c r="B585" s="0" t="n">
        <v>60</v>
      </c>
      <c r="C585" s="0" t="n">
        <v>-433555</v>
      </c>
      <c r="D585" s="6" t="s">
        <v>610</v>
      </c>
      <c r="E585" s="0" t="s">
        <v>14</v>
      </c>
      <c r="F585" s="2" t="n">
        <f aca="false">RATE(B585,C585,D585)</f>
        <v>0.00905850557030261</v>
      </c>
      <c r="G585" s="7" t="n">
        <f aca="false">(F585+1)^12-1</f>
        <v>0.11428470724795</v>
      </c>
      <c r="H585" s="0" t="s">
        <v>1401</v>
      </c>
      <c r="I585" s="0" t="n">
        <v>20</v>
      </c>
      <c r="J585" s="8" t="n">
        <f aca="false">ABS(CUMPRINC(F585,B585,D585,1,I585,0))</f>
        <v>5506626.53584703</v>
      </c>
      <c r="K585" s="9" t="n">
        <f aca="false">ABS(CUMIPMT(F585,B585,D585,1,I585,0))</f>
        <v>3164473.46416651</v>
      </c>
      <c r="L585" s="10" t="n">
        <f aca="false">SUM(D585,-J585)</f>
        <v>-5506626.53584703</v>
      </c>
    </row>
    <row r="586" customFormat="false" ht="15.75" hidden="false" customHeight="true" outlineLevel="0" collapsed="false">
      <c r="A586" s="6" t="s">
        <v>1402</v>
      </c>
      <c r="B586" s="0" t="n">
        <v>120</v>
      </c>
      <c r="C586" s="0" t="n">
        <v>-302639</v>
      </c>
      <c r="D586" s="6" t="s">
        <v>1403</v>
      </c>
      <c r="E586" s="0" t="s">
        <v>14</v>
      </c>
      <c r="F586" s="2" t="n">
        <f aca="false">RATE(B586,C586,D586)</f>
        <v>0.00900002426754425</v>
      </c>
      <c r="G586" s="7" t="n">
        <f aca="false">(F586+1)^12-1</f>
        <v>0.113509996330096</v>
      </c>
      <c r="H586" s="0" t="s">
        <v>1404</v>
      </c>
      <c r="I586" s="0" t="n">
        <v>6</v>
      </c>
      <c r="J586" s="8" t="n">
        <f aca="false">ABS(CUMPRINC(F586,B586,D586,1,I586,0))</f>
        <v>633743.802932059</v>
      </c>
      <c r="K586" s="9" t="n">
        <f aca="false">ABS(CUMIPMT(F586,B586,D586,1,I586,0))</f>
        <v>1182090.19706794</v>
      </c>
      <c r="L586" s="10" t="n">
        <f aca="false">SUM(D586,-J586)</f>
        <v>-633743.802932059</v>
      </c>
    </row>
    <row r="587" customFormat="false" ht="15.75" hidden="false" customHeight="true" outlineLevel="0" collapsed="false">
      <c r="A587" s="6" t="s">
        <v>1405</v>
      </c>
      <c r="B587" s="0" t="n">
        <v>78</v>
      </c>
      <c r="C587" s="0" t="n">
        <v>-289948</v>
      </c>
      <c r="D587" s="6" t="s">
        <v>1406</v>
      </c>
      <c r="E587" s="0" t="s">
        <v>14</v>
      </c>
      <c r="F587" s="2" t="n">
        <f aca="false">RATE(B587,C587,D587)</f>
        <v>0.00899187524622157</v>
      </c>
      <c r="G587" s="7" t="n">
        <f aca="false">(F587+1)^12-1</f>
        <v>0.113402084178307</v>
      </c>
      <c r="H587" s="0" t="s">
        <v>309</v>
      </c>
      <c r="I587" s="0" t="n">
        <v>16</v>
      </c>
      <c r="J587" s="8" t="n">
        <f aca="false">ABS(CUMPRINC(F587,B587,D587,1,I587,0))</f>
        <v>2470182.97202823</v>
      </c>
      <c r="K587" s="9" t="n">
        <f aca="false">ABS(CUMIPMT(F587,B587,D587,1,I587,0))</f>
        <v>2168985.0279718</v>
      </c>
      <c r="L587" s="10" t="n">
        <f aca="false">SUM(D587,-J587)</f>
        <v>-2470182.97202823</v>
      </c>
    </row>
    <row r="588" customFormat="false" ht="15.75" hidden="false" customHeight="true" outlineLevel="0" collapsed="false">
      <c r="A588" s="6" t="s">
        <v>1407</v>
      </c>
      <c r="B588" s="0" t="n">
        <v>60</v>
      </c>
      <c r="C588" s="0" t="n">
        <v>-216057</v>
      </c>
      <c r="D588" s="6" t="s">
        <v>282</v>
      </c>
      <c r="E588" s="0" t="s">
        <v>14</v>
      </c>
      <c r="F588" s="2" t="n">
        <f aca="false">RATE(B588,C588,D588)</f>
        <v>0.00893778575627388</v>
      </c>
      <c r="G588" s="7" t="n">
        <f aca="false">(F588+1)^12-1</f>
        <v>0.112686055446954</v>
      </c>
      <c r="H588" s="0" t="s">
        <v>1408</v>
      </c>
      <c r="I588" s="0" t="n">
        <v>6</v>
      </c>
      <c r="J588" s="8" t="n">
        <f aca="false">ABS(CUMPRINC(F588,B588,D588,1,I588,0))</f>
        <v>777262.074482624</v>
      </c>
      <c r="K588" s="9" t="n">
        <f aca="false">ABS(CUMIPMT(F588,B588,D588,1,I588,0))</f>
        <v>519079.92551965</v>
      </c>
      <c r="L588" s="10" t="n">
        <f aca="false">SUM(D588,-J588)</f>
        <v>-777262.074482624</v>
      </c>
    </row>
    <row r="589" customFormat="false" ht="15.75" hidden="false" customHeight="true" outlineLevel="0" collapsed="false">
      <c r="A589" s="6" t="s">
        <v>1409</v>
      </c>
      <c r="B589" s="0" t="n">
        <v>84</v>
      </c>
      <c r="C589" s="0" t="n">
        <v>-161126</v>
      </c>
      <c r="D589" s="6" t="s">
        <v>1410</v>
      </c>
      <c r="E589" s="0" t="s">
        <v>14</v>
      </c>
      <c r="F589" s="2" t="n">
        <f aca="false">RATE(B589,C589,D589)</f>
        <v>0.00890953727640338</v>
      </c>
      <c r="G589" s="7" t="n">
        <f aca="false">(F589+1)^12-1</f>
        <v>0.112312274026226</v>
      </c>
      <c r="H589" s="0" t="s">
        <v>1411</v>
      </c>
      <c r="I589" s="0" t="n">
        <v>7</v>
      </c>
      <c r="J589" s="8" t="n">
        <f aca="false">ABS(CUMPRINC(F589,B589,D589,1,I589,0))</f>
        <v>549922.61272205</v>
      </c>
      <c r="K589" s="9" t="n">
        <f aca="false">ABS(CUMIPMT(F589,B589,D589,1,I589,0))</f>
        <v>577959.387277941</v>
      </c>
      <c r="L589" s="10" t="n">
        <f aca="false">SUM(D589,-J589)</f>
        <v>-549922.61272205</v>
      </c>
    </row>
    <row r="590" customFormat="false" ht="15.75" hidden="false" customHeight="true" outlineLevel="0" collapsed="false">
      <c r="A590" s="6" t="s">
        <v>1412</v>
      </c>
      <c r="B590" s="0" t="n">
        <v>120</v>
      </c>
      <c r="C590" s="0" t="n">
        <v>-95867</v>
      </c>
      <c r="D590" s="6" t="s">
        <v>1413</v>
      </c>
      <c r="E590" s="0" t="s">
        <v>14</v>
      </c>
      <c r="F590" s="2" t="n">
        <f aca="false">RATE(B590,C590,D590)</f>
        <v>0.00889995921377312</v>
      </c>
      <c r="G590" s="7" t="n">
        <f aca="false">(F590+1)^12-1</f>
        <v>0.112185564068947</v>
      </c>
      <c r="H590" s="0" t="s">
        <v>998</v>
      </c>
      <c r="I590" s="0" t="n">
        <v>4</v>
      </c>
      <c r="J590" s="8" t="n">
        <f aca="false">ABS(CUMPRINC(F590,B590,D590,1,I590,0))</f>
        <v>134199.24047579</v>
      </c>
      <c r="K590" s="9" t="n">
        <f aca="false">ABS(CUMIPMT(F590,B590,D590,1,I590,0))</f>
        <v>249268.759524209</v>
      </c>
      <c r="L590" s="10" t="n">
        <f aca="false">SUM(D590,-J590)</f>
        <v>-134199.24047579</v>
      </c>
    </row>
    <row r="591" customFormat="false" ht="15.75" hidden="false" customHeight="true" outlineLevel="0" collapsed="false">
      <c r="A591" s="6" t="s">
        <v>1414</v>
      </c>
      <c r="B591" s="0" t="n">
        <v>36</v>
      </c>
      <c r="C591" s="0" t="n">
        <v>-49200</v>
      </c>
      <c r="D591" s="6" t="s">
        <v>1415</v>
      </c>
      <c r="E591" s="0" t="s">
        <v>14</v>
      </c>
      <c r="F591" s="2" t="n">
        <f aca="false">RATE(B591,C591,D591)</f>
        <v>0.00889987396286695</v>
      </c>
      <c r="G591" s="7" t="n">
        <f aca="false">(F591+1)^12-1</f>
        <v>0.112184436328395</v>
      </c>
      <c r="H591" s="0" t="s">
        <v>1416</v>
      </c>
      <c r="I591" s="0" t="n">
        <v>4</v>
      </c>
      <c r="J591" s="8" t="n">
        <f aca="false">ABS(CUMPRINC(F591,B591,D591,1,I591,0))</f>
        <v>144973.313537194</v>
      </c>
      <c r="K591" s="9" t="n">
        <f aca="false">ABS(CUMIPMT(F591,B591,D591,1,I591,0))</f>
        <v>51826.6864628109</v>
      </c>
      <c r="L591" s="10" t="n">
        <f aca="false">SUM(D591,-J591)</f>
        <v>-144973.313537194</v>
      </c>
    </row>
    <row r="592" customFormat="false" ht="15.75" hidden="false" customHeight="true" outlineLevel="0" collapsed="false">
      <c r="A592" s="6" t="s">
        <v>1417</v>
      </c>
      <c r="B592" s="0" t="n">
        <v>48</v>
      </c>
      <c r="C592" s="0" t="n">
        <v>-73183</v>
      </c>
      <c r="D592" s="6" t="s">
        <v>1418</v>
      </c>
      <c r="E592" s="0" t="s">
        <v>14</v>
      </c>
      <c r="F592" s="2" t="n">
        <f aca="false">RATE(B592,C592,D592)</f>
        <v>0.00887907269236044</v>
      </c>
      <c r="G592" s="7" t="n">
        <f aca="false">(F592+1)^12-1</f>
        <v>0.111909298309446</v>
      </c>
      <c r="H592" s="0" t="s">
        <v>1419</v>
      </c>
      <c r="I592" s="0" t="n">
        <v>5</v>
      </c>
      <c r="J592" s="8" t="n">
        <f aca="false">ABS(CUMPRINC(F592,B592,D592,1,I592,0))</f>
        <v>243677.218458551</v>
      </c>
      <c r="K592" s="9" t="n">
        <f aca="false">ABS(CUMIPMT(F592,B592,D592,1,I592,0))</f>
        <v>122237.781541542</v>
      </c>
      <c r="L592" s="10" t="n">
        <f aca="false">SUM(D592,-J592)</f>
        <v>-243677.218458551</v>
      </c>
    </row>
    <row r="593" customFormat="false" ht="15.75" hidden="false" customHeight="true" outlineLevel="0" collapsed="false">
      <c r="A593" s="6" t="s">
        <v>1420</v>
      </c>
      <c r="B593" s="0" t="n">
        <v>84</v>
      </c>
      <c r="C593" s="0" t="n">
        <v>-20286</v>
      </c>
      <c r="D593" s="6" t="s">
        <v>1421</v>
      </c>
      <c r="E593" s="0" t="s">
        <v>14</v>
      </c>
      <c r="F593" s="2" t="n">
        <f aca="false">RATE(B593,C593,D593)</f>
        <v>0.00887892258840416</v>
      </c>
      <c r="G593" s="7" t="n">
        <f aca="false">(F593+1)^12-1</f>
        <v>0.111907313113963</v>
      </c>
      <c r="H593" s="0" t="s">
        <v>65</v>
      </c>
      <c r="I593" s="0" t="n">
        <v>3</v>
      </c>
      <c r="J593" s="8" t="n">
        <f aca="false">ABS(CUMPRINC(F593,B593,D593,1,I593,0))</f>
        <v>29220.5193311038</v>
      </c>
      <c r="K593" s="9" t="n">
        <f aca="false">ABS(CUMIPMT(F593,B593,D593,1,I593,0))</f>
        <v>31637.4806688966</v>
      </c>
      <c r="L593" s="10" t="n">
        <f aca="false">SUM(D593,-J593)</f>
        <v>-29220.5193311038</v>
      </c>
    </row>
    <row r="594" customFormat="false" ht="15.75" hidden="false" customHeight="true" outlineLevel="0" collapsed="false">
      <c r="A594" s="6" t="s">
        <v>1422</v>
      </c>
      <c r="B594" s="0" t="n">
        <v>84</v>
      </c>
      <c r="C594" s="0" t="n">
        <v>-66842</v>
      </c>
      <c r="D594" s="6" t="s">
        <v>1423</v>
      </c>
      <c r="E594" s="0" t="s">
        <v>14</v>
      </c>
      <c r="F594" s="2" t="n">
        <f aca="false">RATE(B594,C594,D594)</f>
        <v>0.00884798325719692</v>
      </c>
      <c r="G594" s="7" t="n">
        <f aca="false">(F594+1)^12-1</f>
        <v>0.111498195239027</v>
      </c>
      <c r="H594" s="0" t="s">
        <v>1424</v>
      </c>
      <c r="I594" s="0" t="n">
        <v>11</v>
      </c>
      <c r="J594" s="8" t="n">
        <f aca="false">ABS(CUMPRINC(F594,B594,D594,1,I594,0))</f>
        <v>366756.594353217</v>
      </c>
      <c r="K594" s="9" t="n">
        <f aca="false">ABS(CUMIPMT(F594,B594,D594,1,I594,0))</f>
        <v>368505.40564678</v>
      </c>
      <c r="L594" s="10" t="n">
        <f aca="false">SUM(D594,-J594)</f>
        <v>-366756.594353217</v>
      </c>
    </row>
    <row r="595" customFormat="false" ht="15.75" hidden="false" customHeight="true" outlineLevel="0" collapsed="false">
      <c r="A595" s="6" t="s">
        <v>1425</v>
      </c>
      <c r="B595" s="0" t="n">
        <v>75</v>
      </c>
      <c r="C595" s="0" t="n">
        <v>-195789</v>
      </c>
      <c r="D595" s="6" t="s">
        <v>1426</v>
      </c>
      <c r="E595" s="0" t="s">
        <v>14</v>
      </c>
      <c r="F595" s="2" t="n">
        <f aca="false">RATE(B595,C595,D595)</f>
        <v>0.00884502252920186</v>
      </c>
      <c r="G595" s="7" t="n">
        <f aca="false">(F595+1)^12-1</f>
        <v>0.111459052088503</v>
      </c>
      <c r="H595" s="0" t="s">
        <v>18</v>
      </c>
      <c r="I595" s="0" t="n">
        <v>17</v>
      </c>
      <c r="J595" s="8" t="n">
        <f aca="false">ABS(CUMPRINC(F595,B595,D595,1,I595,0))</f>
        <v>1846727.22842059</v>
      </c>
      <c r="K595" s="9" t="n">
        <f aca="false">ABS(CUMIPMT(F595,B595,D595,1,I595,0))</f>
        <v>1481685.7715794</v>
      </c>
      <c r="L595" s="10" t="n">
        <f aca="false">SUM(D595,-J595)</f>
        <v>-1846727.22842059</v>
      </c>
    </row>
    <row r="596" customFormat="false" ht="15.75" hidden="false" customHeight="true" outlineLevel="0" collapsed="false">
      <c r="A596" s="6" t="s">
        <v>1427</v>
      </c>
      <c r="B596" s="0" t="n">
        <v>60</v>
      </c>
      <c r="C596" s="0" t="n">
        <v>-237032</v>
      </c>
      <c r="D596" s="6" t="s">
        <v>496</v>
      </c>
      <c r="E596" s="0" t="s">
        <v>14</v>
      </c>
      <c r="F596" s="2" t="n">
        <f aca="false">RATE(B596,C596,D596)</f>
        <v>0.00884155095068441</v>
      </c>
      <c r="G596" s="7" t="n">
        <f aca="false">(F596+1)^12-1</f>
        <v>0.11141315670213</v>
      </c>
      <c r="H596" s="0" t="s">
        <v>1428</v>
      </c>
      <c r="I596" s="0" t="n">
        <v>9</v>
      </c>
      <c r="J596" s="8" t="n">
        <f aca="false">ABS(CUMPRINC(F596,B596,D596,1,I596,0))</f>
        <v>1303394.35467206</v>
      </c>
      <c r="K596" s="9" t="n">
        <f aca="false">ABS(CUMIPMT(F596,B596,D596,1,I596,0))</f>
        <v>829893.645332077</v>
      </c>
      <c r="L596" s="10" t="n">
        <f aca="false">SUM(D596,-J596)</f>
        <v>-1303394.35467206</v>
      </c>
    </row>
    <row r="597" customFormat="false" ht="15.75" hidden="false" customHeight="true" outlineLevel="0" collapsed="false">
      <c r="A597" s="6" t="s">
        <v>1429</v>
      </c>
      <c r="B597" s="0" t="n">
        <v>36</v>
      </c>
      <c r="C597" s="0" t="n">
        <v>-260403</v>
      </c>
      <c r="D597" s="6" t="s">
        <v>34</v>
      </c>
      <c r="E597" s="0" t="s">
        <v>14</v>
      </c>
      <c r="F597" s="2" t="n">
        <f aca="false">RATE(B597,C597,D597)</f>
        <v>0.00883467196661233</v>
      </c>
      <c r="G597" s="7" t="n">
        <f aca="false">(F597+1)^12-1</f>
        <v>0.111322219448272</v>
      </c>
      <c r="H597" s="0" t="s">
        <v>1244</v>
      </c>
      <c r="I597" s="0" t="n">
        <v>12</v>
      </c>
      <c r="J597" s="8" t="n">
        <f aca="false">ABS(CUMPRINC(F597,B597,D597,1,I597,0))</f>
        <v>2390657.81496379</v>
      </c>
      <c r="K597" s="9" t="n">
        <f aca="false">ABS(CUMIPMT(F597,B597,D597,1,I597,0))</f>
        <v>734178.185036295</v>
      </c>
      <c r="L597" s="10" t="n">
        <f aca="false">SUM(D597,-J597)</f>
        <v>-2390657.81496379</v>
      </c>
    </row>
    <row r="598" customFormat="false" ht="15.75" hidden="false" customHeight="true" outlineLevel="0" collapsed="false">
      <c r="A598" s="6" t="s">
        <v>1430</v>
      </c>
      <c r="B598" s="0" t="n">
        <v>58</v>
      </c>
      <c r="C598" s="0" t="n">
        <v>-442154</v>
      </c>
      <c r="D598" s="6" t="s">
        <v>610</v>
      </c>
      <c r="E598" s="0" t="s">
        <v>14</v>
      </c>
      <c r="F598" s="2" t="n">
        <f aca="false">RATE(B598,C598,D598)</f>
        <v>0.00883292181932686</v>
      </c>
      <c r="G598" s="7" t="n">
        <f aca="false">(F598+1)^12-1</f>
        <v>0.111299084331347</v>
      </c>
      <c r="H598" s="0" t="s">
        <v>797</v>
      </c>
      <c r="I598" s="0" t="n">
        <v>19</v>
      </c>
      <c r="J598" s="8" t="n">
        <f aca="false">ABS(CUMPRINC(F598,B598,D598,1,I598,0))</f>
        <v>5466228.39883273</v>
      </c>
      <c r="K598" s="9" t="n">
        <f aca="false">ABS(CUMIPMT(F598,B598,D598,1,I598,0))</f>
        <v>2934697.60116776</v>
      </c>
      <c r="L598" s="10" t="n">
        <f aca="false">SUM(D598,-J598)</f>
        <v>-5466228.39883273</v>
      </c>
    </row>
    <row r="599" customFormat="false" ht="15.75" hidden="false" customHeight="true" outlineLevel="0" collapsed="false">
      <c r="A599" s="6" t="s">
        <v>1431</v>
      </c>
      <c r="B599" s="0" t="n">
        <v>120</v>
      </c>
      <c r="C599" s="0" t="n">
        <v>-198620</v>
      </c>
      <c r="D599" s="6" t="s">
        <v>1432</v>
      </c>
      <c r="E599" s="0" t="s">
        <v>14</v>
      </c>
      <c r="F599" s="2" t="n">
        <f aca="false">RATE(B599,C599,D599)</f>
        <v>0.00880598048056982</v>
      </c>
      <c r="G599" s="7" t="n">
        <f aca="false">(F599+1)^12-1</f>
        <v>0.110943003708693</v>
      </c>
      <c r="H599" s="0" t="s">
        <v>1092</v>
      </c>
      <c r="I599" s="0" t="n">
        <v>4</v>
      </c>
      <c r="J599" s="8" t="n">
        <f aca="false">ABS(CUMPRINC(F599,B599,D599,1,I599,0))</f>
        <v>281123.740473139</v>
      </c>
      <c r="K599" s="9" t="n">
        <f aca="false">ABS(CUMIPMT(F599,B599,D599,1,I599,0))</f>
        <v>513356.259526861</v>
      </c>
      <c r="L599" s="10" t="n">
        <f aca="false">SUM(D599,-J599)</f>
        <v>-281123.740473139</v>
      </c>
    </row>
    <row r="600" customFormat="false" ht="15.75" hidden="false" customHeight="true" outlineLevel="0" collapsed="false">
      <c r="A600" s="6" t="s">
        <v>1433</v>
      </c>
      <c r="B600" s="0" t="n">
        <v>120</v>
      </c>
      <c r="C600" s="0" t="n">
        <v>-63104</v>
      </c>
      <c r="D600" s="6" t="s">
        <v>1434</v>
      </c>
      <c r="E600" s="0" t="s">
        <v>14</v>
      </c>
      <c r="F600" s="2" t="n">
        <f aca="false">RATE(B600,C600,D600)</f>
        <v>0.00880588825729417</v>
      </c>
      <c r="G600" s="7" t="n">
        <f aca="false">(F600+1)^12-1</f>
        <v>0.110941784983744</v>
      </c>
      <c r="H600" s="0" t="s">
        <v>1435</v>
      </c>
      <c r="I600" s="0" t="n">
        <v>4</v>
      </c>
      <c r="J600" s="8" t="n">
        <f aca="false">ABS(CUMPRINC(F600,B600,D600,1,I600,0))</f>
        <v>89317.4135584198</v>
      </c>
      <c r="K600" s="9" t="n">
        <f aca="false">ABS(CUMIPMT(F600,B600,D600,1,I600,0))</f>
        <v>163098.58644158</v>
      </c>
      <c r="L600" s="5" t="n">
        <f aca="false">SUM(D600,-J600)</f>
        <v>-89317.4135584198</v>
      </c>
    </row>
    <row r="601" customFormat="false" ht="15.75" hidden="false" customHeight="true" outlineLevel="0" collapsed="false">
      <c r="A601" s="6" t="s">
        <v>1436</v>
      </c>
      <c r="B601" s="0" t="n">
        <v>84</v>
      </c>
      <c r="C601" s="0" t="n">
        <v>-97291</v>
      </c>
      <c r="D601" s="6" t="s">
        <v>1437</v>
      </c>
      <c r="E601" s="0" t="s">
        <v>14</v>
      </c>
      <c r="F601" s="2" t="n">
        <f aca="false">RATE(B601,C601,D601)</f>
        <v>0.00880119581572485</v>
      </c>
      <c r="G601" s="7" t="n">
        <f aca="false">(F601+1)^12-1</f>
        <v>0.110879776272931</v>
      </c>
      <c r="H601" s="0" t="s">
        <v>1438</v>
      </c>
      <c r="I601" s="0" t="n">
        <v>6</v>
      </c>
      <c r="J601" s="8" t="n">
        <f aca="false">ABS(CUMPRINC(F601,B601,D601,1,I601,0))</f>
        <v>285836.11184688</v>
      </c>
      <c r="K601" s="9" t="n">
        <f aca="false">ABS(CUMIPMT(F601,B601,D601,1,I601,0))</f>
        <v>297909.888153118</v>
      </c>
      <c r="L601" s="10" t="n">
        <f aca="false">SUM(D601,-J601)</f>
        <v>-285836.11184688</v>
      </c>
    </row>
    <row r="602" customFormat="false" ht="15.75" hidden="false" customHeight="true" outlineLevel="0" collapsed="false">
      <c r="A602" s="6" t="s">
        <v>1439</v>
      </c>
      <c r="B602" s="0" t="n">
        <v>120</v>
      </c>
      <c r="C602" s="0" t="n">
        <v>-516292</v>
      </c>
      <c r="D602" s="6" t="s">
        <v>1440</v>
      </c>
      <c r="E602" s="0" t="s">
        <v>14</v>
      </c>
      <c r="F602" s="2" t="n">
        <f aca="false">RATE(B602,C602,D602)</f>
        <v>0.00879999132574438</v>
      </c>
      <c r="G602" s="7" t="n">
        <f aca="false">(F602+1)^12-1</f>
        <v>0.110863859938429</v>
      </c>
      <c r="H602" s="0" t="s">
        <v>708</v>
      </c>
      <c r="I602" s="0" t="n">
        <v>6</v>
      </c>
      <c r="J602" s="8" t="n">
        <f aca="false">ABS(CUMPRINC(F602,B602,D602,1,I602,0))</f>
        <v>1106622.65736117</v>
      </c>
      <c r="K602" s="9" t="n">
        <f aca="false">ABS(CUMIPMT(F602,B602,D602,1,I602,0))</f>
        <v>1991129.34263885</v>
      </c>
      <c r="L602" s="10" t="n">
        <f aca="false">SUM(D602,-J602)</f>
        <v>-1106622.65736117</v>
      </c>
    </row>
    <row r="603" customFormat="false" ht="15.75" hidden="false" customHeight="true" outlineLevel="0" collapsed="false">
      <c r="A603" s="6" t="s">
        <v>1441</v>
      </c>
      <c r="B603" s="0" t="n">
        <v>88</v>
      </c>
      <c r="C603" s="0" t="n">
        <v>-278161</v>
      </c>
      <c r="D603" s="6" t="s">
        <v>1067</v>
      </c>
      <c r="E603" s="0" t="s">
        <v>14</v>
      </c>
      <c r="F603" s="2" t="n">
        <f aca="false">RATE(B603,C603,D603)</f>
        <v>0.00878251655106714</v>
      </c>
      <c r="G603" s="7" t="n">
        <f aca="false">(F603+1)^12-1</f>
        <v>0.110632968822521</v>
      </c>
      <c r="H603" s="0" t="s">
        <v>1442</v>
      </c>
      <c r="I603" s="0" t="n">
        <v>13</v>
      </c>
      <c r="J603" s="8" t="n">
        <f aca="false">ABS(CUMPRINC(F603,B603,D603,1,I603,0))</f>
        <v>1766335.41203416</v>
      </c>
      <c r="K603" s="9" t="n">
        <f aca="false">ABS(CUMIPMT(F603,B603,D603,1,I603,0))</f>
        <v>1849757.58796581</v>
      </c>
      <c r="L603" s="10" t="n">
        <f aca="false">SUM(D603,-J603)</f>
        <v>-1766335.41203416</v>
      </c>
    </row>
    <row r="604" customFormat="false" ht="15.75" hidden="false" customHeight="true" outlineLevel="0" collapsed="false">
      <c r="A604" s="6" t="s">
        <v>1443</v>
      </c>
      <c r="B604" s="0" t="n">
        <v>60</v>
      </c>
      <c r="C604" s="0" t="n">
        <v>-193607</v>
      </c>
      <c r="D604" s="6" t="s">
        <v>582</v>
      </c>
      <c r="E604" s="0" t="s">
        <v>14</v>
      </c>
      <c r="F604" s="2" t="n">
        <f aca="false">RATE(B604,C604,D604)</f>
        <v>0.00878025305821375</v>
      </c>
      <c r="G604" s="7" t="n">
        <f aca="false">(F604+1)^12-1</f>
        <v>0.110603064908966</v>
      </c>
      <c r="H604" s="0" t="s">
        <v>953</v>
      </c>
      <c r="I604" s="0" t="n">
        <v>8</v>
      </c>
      <c r="J604" s="8" t="n">
        <f aca="false">ABS(CUMPRINC(F604,B604,D604,1,I604,0))</f>
        <v>945348.252598144</v>
      </c>
      <c r="K604" s="9" t="n">
        <f aca="false">ABS(CUMIPMT(F604,B604,D604,1,I604,0))</f>
        <v>603507.74740505</v>
      </c>
      <c r="L604" s="10" t="n">
        <f aca="false">SUM(D604,-J604)</f>
        <v>-945348.252598144</v>
      </c>
    </row>
    <row r="605" customFormat="false" ht="15.75" hidden="false" customHeight="true" outlineLevel="0" collapsed="false">
      <c r="A605" s="6" t="s">
        <v>1444</v>
      </c>
      <c r="B605" s="0" t="n">
        <v>41</v>
      </c>
      <c r="C605" s="0" t="n">
        <v>-37879</v>
      </c>
      <c r="D605" s="6" t="s">
        <v>132</v>
      </c>
      <c r="E605" s="0" t="s">
        <v>14</v>
      </c>
      <c r="F605" s="2" t="n">
        <f aca="false">RATE(B605,C605,D605)</f>
        <v>0.0087604970555362</v>
      </c>
      <c r="G605" s="7" t="n">
        <f aca="false">(F605+1)^12-1</f>
        <v>0.110342091751867</v>
      </c>
      <c r="H605" s="0" t="s">
        <v>1445</v>
      </c>
      <c r="I605" s="0" t="n">
        <v>19</v>
      </c>
      <c r="J605" s="8" t="n">
        <f aca="false">ABS(CUMPRINC(F605,B605,D605,1,I605,0))</f>
        <v>545041.362618746</v>
      </c>
      <c r="K605" s="9" t="n">
        <f aca="false">ABS(CUMIPMT(F605,B605,D605,1,I605,0))</f>
        <v>174659.637381251</v>
      </c>
      <c r="L605" s="10" t="n">
        <f aca="false">SUM(D605,-J605)</f>
        <v>-545041.362618746</v>
      </c>
    </row>
    <row r="606" customFormat="false" ht="15.75" hidden="false" customHeight="true" outlineLevel="0" collapsed="false">
      <c r="A606" s="6" t="s">
        <v>1446</v>
      </c>
      <c r="B606" s="0" t="n">
        <v>72</v>
      </c>
      <c r="C606" s="0" t="n">
        <v>-825960</v>
      </c>
      <c r="D606" s="6" t="s">
        <v>1447</v>
      </c>
      <c r="E606" s="0" t="s">
        <v>14</v>
      </c>
      <c r="F606" s="2" t="n">
        <f aca="false">RATE(B606,C606,D606)</f>
        <v>0.00873827241553954</v>
      </c>
      <c r="G606" s="7" t="n">
        <f aca="false">(F606+1)^12-1</f>
        <v>0.110048575540446</v>
      </c>
      <c r="H606" s="0" t="s">
        <v>797</v>
      </c>
      <c r="I606" s="0" t="n">
        <v>12</v>
      </c>
      <c r="J606" s="8" t="n">
        <f aca="false">ABS(CUMPRINC(F606,B606,D606,1,I606,0))</f>
        <v>5559886.91303899</v>
      </c>
      <c r="K606" s="9" t="n">
        <f aca="false">ABS(CUMIPMT(F606,B606,D606,1,I606,0))</f>
        <v>4351633.08706783</v>
      </c>
      <c r="L606" s="10" t="n">
        <f aca="false">SUM(D606,-J606)</f>
        <v>-5559886.91303899</v>
      </c>
    </row>
    <row r="607" customFormat="false" ht="15.75" hidden="false" customHeight="true" outlineLevel="0" collapsed="false">
      <c r="A607" s="6" t="s">
        <v>1448</v>
      </c>
      <c r="B607" s="0" t="n">
        <v>96</v>
      </c>
      <c r="C607" s="0" t="n">
        <v>-146518</v>
      </c>
      <c r="D607" s="6" t="s">
        <v>1410</v>
      </c>
      <c r="E607" s="0" t="s">
        <v>14</v>
      </c>
      <c r="F607" s="2" t="n">
        <f aca="false">RATE(B607,C607,D607)</f>
        <v>0.00872336843564951</v>
      </c>
      <c r="G607" s="7" t="n">
        <f aca="false">(F607+1)^12-1</f>
        <v>0.109851781611729</v>
      </c>
      <c r="H607" s="0" t="s">
        <v>133</v>
      </c>
      <c r="I607" s="0" t="n">
        <v>9</v>
      </c>
      <c r="J607" s="8" t="n">
        <f aca="false">ABS(CUMPRINC(F607,B607,D607,1,I607,0))</f>
        <v>593213.674639574</v>
      </c>
      <c r="K607" s="9" t="n">
        <f aca="false">ABS(CUMIPMT(F607,B607,D607,1,I607,0))</f>
        <v>725448.325360416</v>
      </c>
      <c r="L607" s="10" t="n">
        <f aca="false">SUM(D607,-J607)</f>
        <v>-593213.674639574</v>
      </c>
    </row>
    <row r="608" customFormat="false" ht="15.75" hidden="false" customHeight="true" outlineLevel="0" collapsed="false">
      <c r="A608" s="6" t="s">
        <v>1449</v>
      </c>
      <c r="B608" s="0" t="n">
        <v>60</v>
      </c>
      <c r="C608" s="0" t="n">
        <v>-729955</v>
      </c>
      <c r="D608" s="6" t="s">
        <v>1450</v>
      </c>
      <c r="E608" s="0" t="s">
        <v>14</v>
      </c>
      <c r="F608" s="2" t="n">
        <f aca="false">RATE(B608,C608,D608)</f>
        <v>0.00870854374848877</v>
      </c>
      <c r="G608" s="7" t="n">
        <f aca="false">(F608+1)^12-1</f>
        <v>0.10965606640044</v>
      </c>
      <c r="H608" s="0" t="s">
        <v>35</v>
      </c>
      <c r="I608" s="0" t="n">
        <v>9</v>
      </c>
      <c r="J608" s="8" t="n">
        <f aca="false">ABS(CUMPRINC(F608,B608,D608,1,I608,0))</f>
        <v>4043600.75868651</v>
      </c>
      <c r="K608" s="9" t="n">
        <f aca="false">ABS(CUMIPMT(F608,B608,D608,1,I608,0))</f>
        <v>2525994.24132802</v>
      </c>
      <c r="L608" s="10" t="n">
        <f aca="false">SUM(D608,-J608)</f>
        <v>-4043600.75868651</v>
      </c>
    </row>
    <row r="609" customFormat="false" ht="15.75" hidden="false" customHeight="true" outlineLevel="0" collapsed="false">
      <c r="A609" s="6" t="s">
        <v>1451</v>
      </c>
      <c r="B609" s="0" t="n">
        <v>120</v>
      </c>
      <c r="C609" s="0" t="n">
        <v>-66000</v>
      </c>
      <c r="D609" s="6" t="s">
        <v>1452</v>
      </c>
      <c r="E609" s="0" t="s">
        <v>14</v>
      </c>
      <c r="F609" s="2" t="n">
        <f aca="false">RATE(B609,C609,D609)</f>
        <v>0.00869999998196724</v>
      </c>
      <c r="G609" s="7" t="n">
        <f aca="false">(F609+1)^12-1</f>
        <v>0.109543286143755</v>
      </c>
      <c r="H609" s="0" t="s">
        <v>1453</v>
      </c>
      <c r="I609" s="0" t="n">
        <v>5</v>
      </c>
      <c r="J609" s="8" t="n">
        <f aca="false">ABS(CUMPRINC(F609,B609,D609,1,I609,0))</f>
        <v>118748.483080732</v>
      </c>
      <c r="K609" s="9" t="n">
        <f aca="false">ABS(CUMIPMT(F609,B609,D609,1,I609,0))</f>
        <v>211251.51691927</v>
      </c>
      <c r="L609" s="10" t="n">
        <f aca="false">SUM(D609,-J609)</f>
        <v>-118748.483080732</v>
      </c>
    </row>
    <row r="610" customFormat="false" ht="15.75" hidden="false" customHeight="true" outlineLevel="0" collapsed="false">
      <c r="A610" s="6" t="s">
        <v>1454</v>
      </c>
      <c r="B610" s="0" t="n">
        <v>84</v>
      </c>
      <c r="C610" s="0" t="n">
        <v>-414712</v>
      </c>
      <c r="D610" s="6" t="s">
        <v>1455</v>
      </c>
      <c r="E610" s="0" t="s">
        <v>14</v>
      </c>
      <c r="F610" s="2" t="n">
        <f aca="false">RATE(B610,C610,D610)</f>
        <v>0.00869999312761128</v>
      </c>
      <c r="G610" s="7" t="n">
        <f aca="false">(F610+1)^12-1</f>
        <v>0.109543195668437</v>
      </c>
      <c r="H610" s="0" t="s">
        <v>1456</v>
      </c>
      <c r="I610" s="0" t="n">
        <v>11</v>
      </c>
      <c r="J610" s="8" t="n">
        <f aca="false">ABS(CUMPRINC(F610,B610,D610,1,I610,0))</f>
        <v>2301986.66290083</v>
      </c>
      <c r="K610" s="9" t="n">
        <f aca="false">ABS(CUMIPMT(F610,B610,D610,1,I610,0))</f>
        <v>2259845.3370992</v>
      </c>
      <c r="L610" s="10" t="n">
        <f aca="false">SUM(D610,-J610)</f>
        <v>-2301986.66290083</v>
      </c>
    </row>
    <row r="611" customFormat="false" ht="15.75" hidden="false" customHeight="true" outlineLevel="0" collapsed="false">
      <c r="A611" s="6" t="s">
        <v>1457</v>
      </c>
      <c r="B611" s="0" t="n">
        <v>120</v>
      </c>
      <c r="C611" s="0" t="n">
        <v>-20409</v>
      </c>
      <c r="D611" s="6" t="s">
        <v>1458</v>
      </c>
      <c r="E611" s="0" t="s">
        <v>14</v>
      </c>
      <c r="F611" s="2" t="n">
        <f aca="false">RATE(B611,C611,D611)</f>
        <v>0.00869413384099211</v>
      </c>
      <c r="G611" s="7" t="n">
        <f aca="false">(F611+1)^12-1</f>
        <v>0.109465857423776</v>
      </c>
      <c r="H611" s="0" t="s">
        <v>1459</v>
      </c>
      <c r="I611" s="0" t="n">
        <v>6</v>
      </c>
      <c r="J611" s="8" t="n">
        <f aca="false">ABS(CUMPRINC(F611,B611,D611,1,I611,0))</f>
        <v>44287.3561615287</v>
      </c>
      <c r="K611" s="9" t="n">
        <f aca="false">ABS(CUMIPMT(F611,B611,D611,1,I611,0))</f>
        <v>78166.6438384716</v>
      </c>
      <c r="L611" s="10" t="n">
        <f aca="false">SUM(D611,-J611)</f>
        <v>-44287.3561615287</v>
      </c>
    </row>
    <row r="612" customFormat="false" ht="15.75" hidden="false" customHeight="true" outlineLevel="0" collapsed="false">
      <c r="A612" s="6" t="s">
        <v>1460</v>
      </c>
      <c r="B612" s="0" t="n">
        <v>107</v>
      </c>
      <c r="C612" s="0" t="n">
        <v>-324427</v>
      </c>
      <c r="D612" s="6" t="s">
        <v>1461</v>
      </c>
      <c r="E612" s="0" t="s">
        <v>14</v>
      </c>
      <c r="F612" s="2" t="n">
        <f aca="false">RATE(B612,C612,D612)</f>
        <v>0.0086817569420565</v>
      </c>
      <c r="G612" s="7" t="n">
        <f aca="false">(F612+1)^12-1</f>
        <v>0.109302507766074</v>
      </c>
      <c r="H612" s="0" t="s">
        <v>1462</v>
      </c>
      <c r="I612" s="0" t="n">
        <v>6</v>
      </c>
      <c r="J612" s="8" t="n">
        <f aca="false">ABS(CUMPRINC(F612,B612,D612,1,I612,0))</f>
        <v>788869.553259862</v>
      </c>
      <c r="K612" s="9" t="n">
        <f aca="false">ABS(CUMIPMT(F612,B612,D612,1,I612,0))</f>
        <v>1157692.44674015</v>
      </c>
      <c r="L612" s="10" t="n">
        <f aca="false">SUM(D612,-J612)</f>
        <v>-788869.553259862</v>
      </c>
    </row>
    <row r="613" customFormat="false" ht="15.75" hidden="false" customHeight="true" outlineLevel="0" collapsed="false">
      <c r="A613" s="6" t="s">
        <v>1463</v>
      </c>
      <c r="B613" s="0" t="n">
        <v>84</v>
      </c>
      <c r="C613" s="0" t="n">
        <v>-36957</v>
      </c>
      <c r="D613" s="6" t="s">
        <v>898</v>
      </c>
      <c r="E613" s="0" t="s">
        <v>14</v>
      </c>
      <c r="F613" s="2" t="n">
        <f aca="false">RATE(B613,C613,D613)</f>
        <v>0.00865071850302376</v>
      </c>
      <c r="G613" s="7" t="n">
        <f aca="false">(F613+1)^12-1</f>
        <v>0.108892961050997</v>
      </c>
      <c r="H613" s="0" t="s">
        <v>1464</v>
      </c>
      <c r="I613" s="0" t="n">
        <v>10</v>
      </c>
      <c r="J613" s="8" t="n">
        <f aca="false">ABS(CUMPRINC(F613,B613,D613,1,I613,0))</f>
        <v>186395.678093202</v>
      </c>
      <c r="K613" s="9" t="n">
        <f aca="false">ABS(CUMIPMT(F613,B613,D613,1,I613,0))</f>
        <v>183174.321906798</v>
      </c>
      <c r="L613" s="10" t="n">
        <f aca="false">SUM(D613,-J613)</f>
        <v>-186395.678093202</v>
      </c>
    </row>
    <row r="614" customFormat="false" ht="15.75" hidden="false" customHeight="true" outlineLevel="0" collapsed="false">
      <c r="A614" s="6" t="s">
        <v>1465</v>
      </c>
      <c r="B614" s="0" t="n">
        <v>60</v>
      </c>
      <c r="C614" s="0" t="n">
        <v>-93743</v>
      </c>
      <c r="D614" s="6" t="s">
        <v>1466</v>
      </c>
      <c r="E614" s="0" t="s">
        <v>14</v>
      </c>
      <c r="F614" s="2" t="n">
        <f aca="false">RATE(B614,C614,D614)</f>
        <v>0.00863730886937374</v>
      </c>
      <c r="G614" s="7" t="n">
        <f aca="false">(F614+1)^12-1</f>
        <v>0.108716066185207</v>
      </c>
      <c r="H614" s="0" t="s">
        <v>1467</v>
      </c>
      <c r="I614" s="0" t="n">
        <v>9</v>
      </c>
      <c r="J614" s="8" t="n">
        <f aca="false">ABS(CUMPRINC(F614,B614,D614,1,I614,0))</f>
        <v>521346.947198227</v>
      </c>
      <c r="K614" s="9" t="n">
        <f aca="false">ABS(CUMIPMT(F614,B614,D614,1,I614,0))</f>
        <v>322340.052803789</v>
      </c>
      <c r="L614" s="10" t="n">
        <f aca="false">SUM(D614,-J614)</f>
        <v>-521346.947198227</v>
      </c>
    </row>
    <row r="615" customFormat="false" ht="15.75" hidden="false" customHeight="true" outlineLevel="0" collapsed="false">
      <c r="A615" s="6" t="s">
        <v>1468</v>
      </c>
      <c r="B615" s="0" t="n">
        <v>84</v>
      </c>
      <c r="C615" s="0" t="n">
        <v>-360894</v>
      </c>
      <c r="D615" s="6" t="s">
        <v>1469</v>
      </c>
      <c r="E615" s="0" t="s">
        <v>14</v>
      </c>
      <c r="F615" s="2" t="n">
        <f aca="false">RATE(B615,C615,D615)</f>
        <v>0.00863009758948856</v>
      </c>
      <c r="G615" s="7" t="n">
        <f aca="false">(F615+1)^12-1</f>
        <v>0.108620948377322</v>
      </c>
      <c r="H615" s="0" t="s">
        <v>1470</v>
      </c>
      <c r="I615" s="0" t="n">
        <v>4</v>
      </c>
      <c r="J615" s="8" t="n">
        <f aca="false">ABS(CUMPRINC(F615,B615,D615,1,I615,0))</f>
        <v>710519.523614253</v>
      </c>
      <c r="K615" s="9" t="n">
        <f aca="false">ABS(CUMIPMT(F615,B615,D615,1,I615,0))</f>
        <v>733056.476385741</v>
      </c>
      <c r="L615" s="10" t="n">
        <f aca="false">SUM(D615,-J615)</f>
        <v>-710519.523614253</v>
      </c>
    </row>
    <row r="616" customFormat="false" ht="15.75" hidden="false" customHeight="true" outlineLevel="0" collapsed="false">
      <c r="A616" s="6" t="s">
        <v>1471</v>
      </c>
      <c r="B616" s="0" t="n">
        <v>84</v>
      </c>
      <c r="C616" s="0" t="n">
        <v>-251766</v>
      </c>
      <c r="D616" s="6" t="s">
        <v>353</v>
      </c>
      <c r="E616" s="0" t="s">
        <v>14</v>
      </c>
      <c r="F616" s="2" t="n">
        <f aca="false">RATE(B616,C616,D616)</f>
        <v>0.00862790590132662</v>
      </c>
      <c r="G616" s="7" t="n">
        <f aca="false">(F616+1)^12-1</f>
        <v>0.108592041180801</v>
      </c>
      <c r="H616" s="0" t="s">
        <v>1472</v>
      </c>
      <c r="I616" s="0" t="n">
        <v>19</v>
      </c>
      <c r="J616" s="8" t="n">
        <f aca="false">ABS(CUMPRINC(F616,B616,D616,1,I616,0))</f>
        <v>2514246.67001374</v>
      </c>
      <c r="K616" s="9" t="n">
        <f aca="false">ABS(CUMIPMT(F616,B616,D616,1,I616,0))</f>
        <v>2269307.32998626</v>
      </c>
      <c r="L616" s="10" t="n">
        <f aca="false">SUM(D616,-J616)</f>
        <v>-2514246.67001374</v>
      </c>
    </row>
    <row r="617" customFormat="false" ht="15.75" hidden="false" customHeight="true" outlineLevel="0" collapsed="false">
      <c r="A617" s="6" t="s">
        <v>1473</v>
      </c>
      <c r="B617" s="0" t="n">
        <v>36</v>
      </c>
      <c r="C617" s="0" t="n">
        <v>-61483</v>
      </c>
      <c r="D617" s="6" t="s">
        <v>306</v>
      </c>
      <c r="E617" s="0" t="s">
        <v>14</v>
      </c>
      <c r="F617" s="2" t="n">
        <f aca="false">RATE(B617,C617,D617)</f>
        <v>0.00849699863415916</v>
      </c>
      <c r="G617" s="7" t="n">
        <f aca="false">(F617+1)^12-1</f>
        <v>0.106866696815441</v>
      </c>
      <c r="H617" s="0" t="s">
        <v>1474</v>
      </c>
      <c r="I617" s="0" t="n">
        <v>29</v>
      </c>
      <c r="J617" s="8" t="n">
        <f aca="false">ABS(CUMPRINC(F617,B617,D617,1,I617,0))</f>
        <v>1483881.68546147</v>
      </c>
      <c r="K617" s="9" t="n">
        <f aca="false">ABS(CUMIPMT(F617,B617,D617,1,I617,0))</f>
        <v>299125.31453857</v>
      </c>
      <c r="L617" s="10" t="n">
        <f aca="false">SUM(D617,-J617)</f>
        <v>-1483881.68546147</v>
      </c>
    </row>
    <row r="618" customFormat="false" ht="15.75" hidden="false" customHeight="true" outlineLevel="0" collapsed="false">
      <c r="A618" s="6" t="s">
        <v>1475</v>
      </c>
      <c r="B618" s="0" t="n">
        <v>60</v>
      </c>
      <c r="C618" s="0" t="n">
        <v>-63978</v>
      </c>
      <c r="D618" s="6" t="s">
        <v>58</v>
      </c>
      <c r="E618" s="0" t="s">
        <v>14</v>
      </c>
      <c r="F618" s="2" t="n">
        <f aca="false">RATE(B618,C618,D618)</f>
        <v>0.0084669086180741</v>
      </c>
      <c r="G618" s="7" t="n">
        <f aca="false">(F618+1)^12-1</f>
        <v>0.106470461564521</v>
      </c>
      <c r="H618" s="0" t="s">
        <v>1476</v>
      </c>
      <c r="I618" s="0" t="n">
        <v>23</v>
      </c>
      <c r="J618" s="8" t="n">
        <f aca="false">ABS(CUMPRINC(F618,B618,D618,1,I618,0))</f>
        <v>975026.736019501</v>
      </c>
      <c r="K618" s="9" t="n">
        <f aca="false">ABS(CUMIPMT(F618,B618,D618,1,I618,0))</f>
        <v>496467.26398464</v>
      </c>
      <c r="L618" s="10" t="n">
        <f aca="false">SUM(D618,-J618)</f>
        <v>-975026.736019501</v>
      </c>
    </row>
    <row r="619" customFormat="false" ht="15.75" hidden="false" customHeight="true" outlineLevel="0" collapsed="false">
      <c r="A619" s="6" t="s">
        <v>1477</v>
      </c>
      <c r="B619" s="0" t="n">
        <v>60</v>
      </c>
      <c r="C619" s="0" t="n">
        <v>-234546</v>
      </c>
      <c r="D619" s="6" t="s">
        <v>496</v>
      </c>
      <c r="E619" s="0" t="s">
        <v>14</v>
      </c>
      <c r="F619" s="2" t="n">
        <f aca="false">RATE(B619,C619,D619)</f>
        <v>0.00846076305343783</v>
      </c>
      <c r="G619" s="7" t="n">
        <f aca="false">(F619+1)^12-1</f>
        <v>0.106389550735114</v>
      </c>
      <c r="H619" s="0" t="s">
        <v>152</v>
      </c>
      <c r="I619" s="0" t="n">
        <v>17</v>
      </c>
      <c r="J619" s="8" t="n">
        <f aca="false">ABS(CUMPRINC(F619,B619,D619,1,I619,0))</f>
        <v>2575007.73616514</v>
      </c>
      <c r="K619" s="9" t="n">
        <f aca="false">ABS(CUMIPMT(F619,B619,D619,1,I619,0))</f>
        <v>1412274.26384622</v>
      </c>
      <c r="L619" s="10" t="n">
        <f aca="false">SUM(D619,-J619)</f>
        <v>-2575007.73616514</v>
      </c>
    </row>
    <row r="620" customFormat="false" ht="15.75" hidden="false" customHeight="true" outlineLevel="0" collapsed="false">
      <c r="A620" s="6" t="s">
        <v>1478</v>
      </c>
      <c r="B620" s="0" t="n">
        <v>81</v>
      </c>
      <c r="C620" s="0" t="n">
        <v>-342072</v>
      </c>
      <c r="D620" s="6" t="s">
        <v>610</v>
      </c>
      <c r="E620" s="0" t="s">
        <v>14</v>
      </c>
      <c r="F620" s="2" t="n">
        <f aca="false">RATE(B620,C620,D620)</f>
        <v>0.00845739186143331</v>
      </c>
      <c r="G620" s="7" t="n">
        <f aca="false">(F620+1)^12-1</f>
        <v>0.10634516884341</v>
      </c>
      <c r="H620" s="0" t="s">
        <v>1479</v>
      </c>
      <c r="I620" s="0" t="n">
        <v>20</v>
      </c>
      <c r="J620" s="8" t="n">
        <f aca="false">ABS(CUMPRINC(F620,B620,D620,1,I620,0))</f>
        <v>3750977.16537868</v>
      </c>
      <c r="K620" s="9" t="n">
        <f aca="false">ABS(CUMIPMT(F620,B620,D620,1,I620,0))</f>
        <v>3090462.83462477</v>
      </c>
      <c r="L620" s="10" t="n">
        <f aca="false">SUM(D620,-J620)</f>
        <v>-3750977.16537868</v>
      </c>
    </row>
    <row r="621" customFormat="false" ht="15.75" hidden="false" customHeight="true" outlineLevel="0" collapsed="false">
      <c r="A621" s="6" t="s">
        <v>1480</v>
      </c>
      <c r="B621" s="0" t="n">
        <v>81</v>
      </c>
      <c r="C621" s="0" t="n">
        <v>-872099</v>
      </c>
      <c r="D621" s="6" t="s">
        <v>1481</v>
      </c>
      <c r="E621" s="0" t="s">
        <v>14</v>
      </c>
      <c r="F621" s="2" t="n">
        <f aca="false">RATE(B621,C621,D621)</f>
        <v>0.00845153342105458</v>
      </c>
      <c r="G621" s="7" t="n">
        <f aca="false">(F621+1)^12-1</f>
        <v>0.106268046099197</v>
      </c>
      <c r="H621" s="0" t="s">
        <v>735</v>
      </c>
      <c r="I621" s="0" t="n">
        <v>8</v>
      </c>
      <c r="J621" s="8" t="n">
        <f aca="false">ABS(CUMPRINC(F621,B621,D621,1,I621,0))</f>
        <v>3634725.69666568</v>
      </c>
      <c r="K621" s="9" t="n">
        <f aca="false">ABS(CUMIPMT(F621,B621,D621,1,I621,0))</f>
        <v>3342066.30333787</v>
      </c>
      <c r="L621" s="10" t="n">
        <f aca="false">SUM(D621,-J621)</f>
        <v>-3634725.69666568</v>
      </c>
    </row>
    <row r="622" customFormat="false" ht="15.75" hidden="false" customHeight="true" outlineLevel="0" collapsed="false">
      <c r="A622" s="6" t="s">
        <v>1482</v>
      </c>
      <c r="B622" s="0" t="n">
        <v>84</v>
      </c>
      <c r="C622" s="0" t="n">
        <v>-112988</v>
      </c>
      <c r="D622" s="6" t="s">
        <v>1483</v>
      </c>
      <c r="E622" s="0" t="s">
        <v>14</v>
      </c>
      <c r="F622" s="2" t="n">
        <f aca="false">RATE(B622,C622,D622)</f>
        <v>0.00843597818150613</v>
      </c>
      <c r="G622" s="7" t="n">
        <f aca="false">(F622+1)^12-1</f>
        <v>0.106063294905047</v>
      </c>
      <c r="H622" s="0" t="s">
        <v>1484</v>
      </c>
      <c r="I622" s="0" t="n">
        <v>12</v>
      </c>
      <c r="J622" s="8" t="n">
        <f aca="false">ABS(CUMPRINC(F622,B622,D622,1,I622,0))</f>
        <v>701458.731499525</v>
      </c>
      <c r="K622" s="9" t="n">
        <f aca="false">ABS(CUMIPMT(F622,B622,D622,1,I622,0))</f>
        <v>654397.268500464</v>
      </c>
      <c r="L622" s="10" t="n">
        <f aca="false">SUM(D622,-J622)</f>
        <v>-701458.731499525</v>
      </c>
    </row>
    <row r="623" customFormat="false" ht="15.75" hidden="false" customHeight="true" outlineLevel="0" collapsed="false">
      <c r="A623" s="6" t="s">
        <v>1485</v>
      </c>
      <c r="B623" s="0" t="n">
        <v>120</v>
      </c>
      <c r="C623" s="0" t="n">
        <v>-265438</v>
      </c>
      <c r="D623" s="6" t="s">
        <v>610</v>
      </c>
      <c r="E623" s="0" t="s">
        <v>14</v>
      </c>
      <c r="F623" s="2" t="n">
        <f aca="false">RATE(B623,C623,D623)</f>
        <v>0.00841875180291994</v>
      </c>
      <c r="G623" s="7" t="n">
        <f aca="false">(F623+1)^12-1</f>
        <v>0.105836587304939</v>
      </c>
      <c r="H623" s="0" t="s">
        <v>1486</v>
      </c>
      <c r="I623" s="0" t="n">
        <v>30</v>
      </c>
      <c r="J623" s="8" t="n">
        <f aca="false">ABS(CUMPRINC(F623,B623,D623,1,I623,0))</f>
        <v>3296938.16876704</v>
      </c>
      <c r="K623" s="9" t="n">
        <f aca="false">ABS(CUMIPMT(F623,B623,D623,1,I623,0))</f>
        <v>4666201.83123295</v>
      </c>
      <c r="L623" s="10" t="n">
        <f aca="false">SUM(D623,-J623)</f>
        <v>-3296938.16876704</v>
      </c>
    </row>
    <row r="624" customFormat="false" ht="15.75" hidden="false" customHeight="true" outlineLevel="0" collapsed="false">
      <c r="A624" s="6" t="s">
        <v>1487</v>
      </c>
      <c r="B624" s="0" t="n">
        <v>69</v>
      </c>
      <c r="C624" s="0" t="n">
        <v>-70867</v>
      </c>
      <c r="D624" s="6" t="s">
        <v>275</v>
      </c>
      <c r="E624" s="0" t="s">
        <v>14</v>
      </c>
      <c r="F624" s="2" t="n">
        <f aca="false">RATE(B624,C624,D624)</f>
        <v>0.00839652091638996</v>
      </c>
      <c r="G624" s="7" t="n">
        <f aca="false">(F624+1)^12-1</f>
        <v>0.105544080878062</v>
      </c>
      <c r="H624" s="0" t="s">
        <v>1488</v>
      </c>
      <c r="I624" s="0" t="n">
        <v>7</v>
      </c>
      <c r="J624" s="8" t="n">
        <f aca="false">ABS(CUMPRINC(F624,B624,D624,1,I624,0))</f>
        <v>285715.935123206</v>
      </c>
      <c r="K624" s="9" t="n">
        <f aca="false">ABS(CUMIPMT(F624,B624,D624,1,I624,0))</f>
        <v>210353.064876845</v>
      </c>
      <c r="L624" s="10" t="n">
        <f aca="false">SUM(D624,-J624)</f>
        <v>-285715.935123206</v>
      </c>
    </row>
    <row r="625" customFormat="false" ht="15.75" hidden="false" customHeight="true" outlineLevel="0" collapsed="false">
      <c r="A625" s="6" t="s">
        <v>1489</v>
      </c>
      <c r="B625" s="0" t="n">
        <v>60</v>
      </c>
      <c r="C625" s="0" t="n">
        <v>-127652</v>
      </c>
      <c r="D625" s="6" t="s">
        <v>536</v>
      </c>
      <c r="E625" s="0" t="s">
        <v>14</v>
      </c>
      <c r="F625" s="2" t="n">
        <f aca="false">RATE(B625,C625,D625)</f>
        <v>0.00838122498845513</v>
      </c>
      <c r="G625" s="7" t="n">
        <f aca="false">(F625+1)^12-1</f>
        <v>0.105342863461726</v>
      </c>
      <c r="H625" s="0" t="s">
        <v>1490</v>
      </c>
      <c r="I625" s="0" t="n">
        <v>8</v>
      </c>
      <c r="J625" s="8" t="n">
        <f aca="false">ABS(CUMPRINC(F625,B625,D625,1,I625,0))</f>
        <v>637380.236006424</v>
      </c>
      <c r="K625" s="9" t="n">
        <f aca="false">ABS(CUMIPMT(F625,B625,D625,1,I625,0))</f>
        <v>383835.763996726</v>
      </c>
      <c r="L625" s="10" t="n">
        <f aca="false">SUM(D625,-J625)</f>
        <v>-637380.236006424</v>
      </c>
    </row>
    <row r="626" customFormat="false" ht="15.75" hidden="false" customHeight="true" outlineLevel="0" collapsed="false">
      <c r="A626" s="6" t="s">
        <v>1491</v>
      </c>
      <c r="B626" s="0" t="n">
        <v>65</v>
      </c>
      <c r="C626" s="0" t="n">
        <v>-253850</v>
      </c>
      <c r="D626" s="6" t="s">
        <v>1492</v>
      </c>
      <c r="E626" s="0" t="s">
        <v>14</v>
      </c>
      <c r="F626" s="2" t="n">
        <f aca="false">RATE(B626,C626,D626)</f>
        <v>0.00833349836478823</v>
      </c>
      <c r="G626" s="7" t="n">
        <f aca="false">(F626+1)^12-1</f>
        <v>0.104715237111539</v>
      </c>
      <c r="H626" s="0" t="s">
        <v>1493</v>
      </c>
      <c r="I626" s="0" t="n">
        <v>10</v>
      </c>
      <c r="J626" s="8" t="n">
        <f aca="false">ABS(CUMPRINC(F626,B626,D626,1,I626,0))</f>
        <v>1536903.9446372</v>
      </c>
      <c r="K626" s="9" t="n">
        <f aca="false">ABS(CUMIPMT(F626,B626,D626,1,I626,0))</f>
        <v>1001596.05536283</v>
      </c>
      <c r="L626" s="10" t="n">
        <f aca="false">SUM(D626,-J626)</f>
        <v>-1536903.9446372</v>
      </c>
    </row>
    <row r="627" customFormat="false" ht="15.75" hidden="false" customHeight="true" outlineLevel="0" collapsed="false">
      <c r="A627" s="6" t="s">
        <v>1494</v>
      </c>
      <c r="B627" s="0" t="n">
        <v>48</v>
      </c>
      <c r="C627" s="0" t="n">
        <v>-38027</v>
      </c>
      <c r="D627" s="6" t="s">
        <v>17</v>
      </c>
      <c r="E627" s="0" t="s">
        <v>14</v>
      </c>
      <c r="F627" s="2" t="n">
        <f aca="false">RATE(B627,C627,D627)</f>
        <v>0.00831380926252511</v>
      </c>
      <c r="G627" s="7" t="n">
        <f aca="false">(F627+1)^12-1</f>
        <v>0.104456411845556</v>
      </c>
      <c r="H627" s="0" t="s">
        <v>1074</v>
      </c>
      <c r="I627" s="0" t="n">
        <v>9</v>
      </c>
      <c r="J627" s="8" t="n">
        <f aca="false">ABS(CUMPRINC(F627,B627,D627,1,I627,0))</f>
        <v>237805.744617024</v>
      </c>
      <c r="K627" s="9" t="n">
        <f aca="false">ABS(CUMIPMT(F627,B627,D627,1,I627,0))</f>
        <v>104437.25538312</v>
      </c>
      <c r="L627" s="10" t="n">
        <f aca="false">SUM(D627,-J627)</f>
        <v>-237805.744617024</v>
      </c>
    </row>
    <row r="628" customFormat="false" ht="15.75" hidden="false" customHeight="true" outlineLevel="0" collapsed="false">
      <c r="A628" s="6" t="s">
        <v>1495</v>
      </c>
      <c r="B628" s="0" t="n">
        <v>84</v>
      </c>
      <c r="C628" s="0" t="n">
        <v>-306773</v>
      </c>
      <c r="D628" s="6" t="s">
        <v>1496</v>
      </c>
      <c r="E628" s="0" t="s">
        <v>14</v>
      </c>
      <c r="F628" s="2" t="n">
        <f aca="false">RATE(B628,C628,D628)</f>
        <v>0.00830290632608855</v>
      </c>
      <c r="G628" s="7" t="n">
        <f aca="false">(F628+1)^12-1</f>
        <v>0.104313110006513</v>
      </c>
      <c r="H628" s="0" t="s">
        <v>1497</v>
      </c>
      <c r="I628" s="0" t="n">
        <v>18</v>
      </c>
      <c r="J628" s="8" t="n">
        <f aca="false">ABS(CUMPRINC(F628,B628,D628,1,I628,0))</f>
        <v>2960514.86254848</v>
      </c>
      <c r="K628" s="9" t="n">
        <f aca="false">ABS(CUMIPMT(F628,B628,D628,1,I628,0))</f>
        <v>2561399.1374515</v>
      </c>
      <c r="L628" s="10" t="n">
        <f aca="false">SUM(D628,-J628)</f>
        <v>-2960514.86254848</v>
      </c>
    </row>
    <row r="629" customFormat="false" ht="15.75" hidden="false" customHeight="true" outlineLevel="0" collapsed="false">
      <c r="A629" s="6" t="s">
        <v>1498</v>
      </c>
      <c r="B629" s="0" t="n">
        <v>60</v>
      </c>
      <c r="C629" s="0" t="n">
        <v>-53062</v>
      </c>
      <c r="D629" s="6" t="s">
        <v>175</v>
      </c>
      <c r="E629" s="0" t="s">
        <v>14</v>
      </c>
      <c r="F629" s="2" t="n">
        <f aca="false">RATE(B629,C629,D629)</f>
        <v>0.00829564751440321</v>
      </c>
      <c r="G629" s="7" t="n">
        <f aca="false">(F629+1)^12-1</f>
        <v>0.104217713869419</v>
      </c>
      <c r="H629" s="0" t="s">
        <v>1499</v>
      </c>
      <c r="I629" s="0" t="n">
        <v>8</v>
      </c>
      <c r="J629" s="8" t="n">
        <f aca="false">ABS(CUMPRINC(F629,B629,D629,1,I629,0))</f>
        <v>266216.81418873</v>
      </c>
      <c r="K629" s="9" t="n">
        <f aca="false">ABS(CUMIPMT(F629,B629,D629,1,I629,0))</f>
        <v>158279.185812694</v>
      </c>
      <c r="L629" s="10" t="n">
        <f aca="false">SUM(D629,-J629)</f>
        <v>-266216.81418873</v>
      </c>
    </row>
    <row r="630" customFormat="false" ht="15.75" hidden="false" customHeight="true" outlineLevel="0" collapsed="false">
      <c r="A630" s="6" t="s">
        <v>1500</v>
      </c>
      <c r="B630" s="0" t="n">
        <v>60</v>
      </c>
      <c r="C630" s="0" t="n">
        <v>-106039</v>
      </c>
      <c r="D630" s="6" t="s">
        <v>43</v>
      </c>
      <c r="E630" s="0" t="s">
        <v>14</v>
      </c>
      <c r="F630" s="2" t="n">
        <f aca="false">RATE(B630,C630,D630)</f>
        <v>0.00826683136923272</v>
      </c>
      <c r="G630" s="7" t="n">
        <f aca="false">(F630+1)^12-1</f>
        <v>0.103839083292333</v>
      </c>
      <c r="H630" s="0" t="s">
        <v>1501</v>
      </c>
      <c r="I630" s="0" t="n">
        <v>13</v>
      </c>
      <c r="J630" s="8" t="n">
        <f aca="false">ABS(CUMPRINC(F630,B630,D630,1,I630,0))</f>
        <v>884176.686591809</v>
      </c>
      <c r="K630" s="9" t="n">
        <f aca="false">ABS(CUMIPMT(F630,B630,D630,1,I630,0))</f>
        <v>494330.313412943</v>
      </c>
      <c r="L630" s="10" t="n">
        <f aca="false">SUM(D630,-J630)</f>
        <v>-884176.686591809</v>
      </c>
    </row>
    <row r="631" customFormat="false" ht="15.75" hidden="false" customHeight="true" outlineLevel="0" collapsed="false">
      <c r="A631" s="6" t="s">
        <v>1502</v>
      </c>
      <c r="B631" s="0" t="n">
        <v>96</v>
      </c>
      <c r="C631" s="0" t="n">
        <v>-101210</v>
      </c>
      <c r="D631" s="6" t="s">
        <v>1503</v>
      </c>
      <c r="E631" s="0" t="s">
        <v>14</v>
      </c>
      <c r="F631" s="2" t="n">
        <f aca="false">RATE(B631,C631,D631)</f>
        <v>0.00822579965685057</v>
      </c>
      <c r="G631" s="7" t="n">
        <f aca="false">(F631+1)^12-1</f>
        <v>0.103300151292802</v>
      </c>
      <c r="H631" s="0" t="s">
        <v>1504</v>
      </c>
      <c r="I631" s="0" t="n">
        <v>6</v>
      </c>
      <c r="J631" s="8" t="n">
        <f aca="false">ABS(CUMPRINC(F631,B631,D631,1,I631,0))</f>
        <v>282333.409917353</v>
      </c>
      <c r="K631" s="9" t="n">
        <f aca="false">ABS(CUMIPMT(F631,B631,D631,1,I631,0))</f>
        <v>324926.590082643</v>
      </c>
      <c r="L631" s="10" t="n">
        <f aca="false">SUM(D631,-J631)</f>
        <v>-282333.409917353</v>
      </c>
    </row>
    <row r="632" customFormat="false" ht="15.75" hidden="false" customHeight="true" outlineLevel="0" collapsed="false">
      <c r="A632" s="6" t="s">
        <v>1505</v>
      </c>
      <c r="B632" s="0" t="n">
        <v>120</v>
      </c>
      <c r="C632" s="0" t="n">
        <v>-722597</v>
      </c>
      <c r="D632" s="6" t="s">
        <v>417</v>
      </c>
      <c r="E632" s="0" t="s">
        <v>14</v>
      </c>
      <c r="F632" s="2" t="n">
        <f aca="false">RATE(B632,C632,D632)</f>
        <v>0.00821735697335978</v>
      </c>
      <c r="G632" s="7" t="n">
        <f aca="false">(F632+1)^12-1</f>
        <v>0.103189290590934</v>
      </c>
      <c r="H632" s="0" t="s">
        <v>1506</v>
      </c>
      <c r="I632" s="0" t="n">
        <v>24</v>
      </c>
      <c r="J632" s="8" t="n">
        <f aca="false">ABS(CUMPRINC(F632,B632,D632,1,I632,0))</f>
        <v>7147869.53316355</v>
      </c>
      <c r="K632" s="9" t="n">
        <f aca="false">ABS(CUMIPMT(F632,B632,D632,1,I632,0))</f>
        <v>10194458.4668364</v>
      </c>
      <c r="L632" s="10" t="n">
        <f aca="false">SUM(D632,-J632)</f>
        <v>-7147869.53316355</v>
      </c>
    </row>
    <row r="633" customFormat="false" ht="15.75" hidden="false" customHeight="true" outlineLevel="0" collapsed="false">
      <c r="A633" s="6" t="s">
        <v>1507</v>
      </c>
      <c r="B633" s="0" t="n">
        <v>60</v>
      </c>
      <c r="C633" s="0" t="n">
        <v>-412919</v>
      </c>
      <c r="D633" s="6" t="s">
        <v>1508</v>
      </c>
      <c r="E633" s="0" t="s">
        <v>14</v>
      </c>
      <c r="F633" s="2" t="n">
        <f aca="false">RATE(B633,C633,D633)</f>
        <v>0.00821176044699916</v>
      </c>
      <c r="G633" s="7" t="n">
        <f aca="false">(F633+1)^12-1</f>
        <v>0.103115808347292</v>
      </c>
      <c r="H633" s="0" t="s">
        <v>782</v>
      </c>
      <c r="I633" s="0" t="n">
        <v>19</v>
      </c>
      <c r="J633" s="8" t="n">
        <f aca="false">ABS(CUMPRINC(F633,B633,D633,1,I633,0))</f>
        <v>5175047.92312753</v>
      </c>
      <c r="K633" s="9" t="n">
        <f aca="false">ABS(CUMIPMT(F633,B633,D633,1,I633,0))</f>
        <v>2670413.07690096</v>
      </c>
      <c r="L633" s="10" t="n">
        <f aca="false">SUM(D633,-J633)</f>
        <v>-5175047.92312753</v>
      </c>
    </row>
    <row r="634" customFormat="false" ht="15.75" hidden="false" customHeight="true" outlineLevel="0" collapsed="false">
      <c r="A634" s="6" t="s">
        <v>1509</v>
      </c>
      <c r="B634" s="0" t="n">
        <v>48</v>
      </c>
      <c r="C634" s="0" t="n">
        <v>-7739</v>
      </c>
      <c r="D634" s="6" t="s">
        <v>1510</v>
      </c>
      <c r="E634" s="0" t="s">
        <v>14</v>
      </c>
      <c r="F634" s="2" t="n">
        <f aca="false">RATE(B634,C634,D634)</f>
        <v>0.00820875414976382</v>
      </c>
      <c r="G634" s="7" t="n">
        <f aca="false">(F634+1)^12-1</f>
        <v>0.103076337596224</v>
      </c>
      <c r="H634" s="0" t="s">
        <v>1511</v>
      </c>
      <c r="I634" s="0" t="n">
        <v>1</v>
      </c>
      <c r="J634" s="8" t="n">
        <f aca="false">ABS(CUMPRINC(F634,B634,D634,1,I634,0))</f>
        <v>5227.12123017579</v>
      </c>
      <c r="K634" s="9" t="n">
        <f aca="false">ABS(CUMIPMT(F634,B634,D634,1,I634,0))</f>
        <v>2511.87876982773</v>
      </c>
      <c r="L634" s="10" t="n">
        <f aca="false">SUM(D634,-J634)</f>
        <v>-5227.12123017579</v>
      </c>
    </row>
    <row r="635" customFormat="false" ht="15.75" hidden="false" customHeight="true" outlineLevel="0" collapsed="false">
      <c r="A635" s="6" t="s">
        <v>1512</v>
      </c>
      <c r="B635" s="0" t="n">
        <v>66</v>
      </c>
      <c r="C635" s="0" t="n">
        <v>-50676</v>
      </c>
      <c r="D635" s="6" t="s">
        <v>1513</v>
      </c>
      <c r="E635" s="0" t="s">
        <v>14</v>
      </c>
      <c r="F635" s="2" t="n">
        <f aca="false">RATE(B635,C635,D635)</f>
        <v>0.00820808537109963</v>
      </c>
      <c r="G635" s="7" t="n">
        <f aca="false">(F635+1)^12-1</f>
        <v>0.103067557138111</v>
      </c>
      <c r="H635" s="0" t="s">
        <v>1514</v>
      </c>
      <c r="I635" s="0" t="n">
        <v>5</v>
      </c>
      <c r="J635" s="8" t="n">
        <f aca="false">ABS(CUMPRINC(F635,B635,D635,1,I635,0))</f>
        <v>150172.389472854</v>
      </c>
      <c r="K635" s="9" t="n">
        <f aca="false">ABS(CUMIPMT(F635,B635,D635,1,I635,0))</f>
        <v>103207.610527146</v>
      </c>
      <c r="L635" s="10" t="n">
        <f aca="false">SUM(D635,-J635)</f>
        <v>-150172.389472854</v>
      </c>
    </row>
    <row r="636" customFormat="false" ht="15.75" hidden="false" customHeight="true" outlineLevel="0" collapsed="false">
      <c r="A636" s="6" t="s">
        <v>1515</v>
      </c>
      <c r="B636" s="0" t="n">
        <v>72</v>
      </c>
      <c r="C636" s="0" t="n">
        <v>-555626</v>
      </c>
      <c r="D636" s="6" t="s">
        <v>1516</v>
      </c>
      <c r="E636" s="0" t="s">
        <v>14</v>
      </c>
      <c r="F636" s="2" t="n">
        <f aca="false">RATE(B636,C636,D636)</f>
        <v>0.00819997815904811</v>
      </c>
      <c r="G636" s="7" t="n">
        <f aca="false">(F636+1)^12-1</f>
        <v>0.102961121882653</v>
      </c>
      <c r="H636" s="0" t="s">
        <v>15</v>
      </c>
      <c r="I636" s="0" t="n">
        <v>5</v>
      </c>
      <c r="J636" s="8" t="n">
        <f aca="false">ABS(CUMPRINC(F636,B636,D636,1,I636,0))</f>
        <v>1568605.26879468</v>
      </c>
      <c r="K636" s="9" t="n">
        <f aca="false">ABS(CUMIPMT(F636,B636,D636,1,I636,0))</f>
        <v>1209524.7312053</v>
      </c>
      <c r="L636" s="10" t="n">
        <f aca="false">SUM(D636,-J636)</f>
        <v>-1568605.26879468</v>
      </c>
    </row>
    <row r="637" customFormat="false" ht="15.75" hidden="false" customHeight="true" outlineLevel="0" collapsed="false">
      <c r="A637" s="6" t="s">
        <v>1517</v>
      </c>
      <c r="B637" s="0" t="n">
        <v>60</v>
      </c>
      <c r="C637" s="0" t="n">
        <v>-126968</v>
      </c>
      <c r="D637" s="6" t="s">
        <v>536</v>
      </c>
      <c r="E637" s="0" t="s">
        <v>14</v>
      </c>
      <c r="F637" s="2" t="n">
        <f aca="false">RATE(B637,C637,D637)</f>
        <v>0.00818799791611698</v>
      </c>
      <c r="G637" s="7" t="n">
        <f aca="false">(F637+1)^12-1</f>
        <v>0.102803856908468</v>
      </c>
      <c r="H637" s="0" t="s">
        <v>1518</v>
      </c>
      <c r="I637" s="0" t="n">
        <v>27</v>
      </c>
      <c r="J637" s="8" t="n">
        <f aca="false">ABS(CUMPRINC(F637,B637,D637,1,I637,0))</f>
        <v>2341435.13156864</v>
      </c>
      <c r="K637" s="9" t="n">
        <f aca="false">ABS(CUMIPMT(F637,B637,D637,1,I637,0))</f>
        <v>1086700.8684441</v>
      </c>
      <c r="L637" s="10" t="n">
        <f aca="false">SUM(D637,-J637)</f>
        <v>-2341435.13156864</v>
      </c>
    </row>
    <row r="638" customFormat="false" ht="15.75" hidden="false" customHeight="true" outlineLevel="0" collapsed="false">
      <c r="A638" s="6" t="s">
        <v>1519</v>
      </c>
      <c r="B638" s="0" t="n">
        <v>84</v>
      </c>
      <c r="C638" s="0" t="n">
        <v>-990667</v>
      </c>
      <c r="D638" s="6" t="s">
        <v>344</v>
      </c>
      <c r="E638" s="0" t="s">
        <v>14</v>
      </c>
      <c r="F638" s="2" t="n">
        <f aca="false">RATE(B638,C638,D638)</f>
        <v>0.00818784655932276</v>
      </c>
      <c r="G638" s="7" t="n">
        <f aca="false">(F638+1)^12-1</f>
        <v>0.102801870175213</v>
      </c>
      <c r="H638" s="0" t="s">
        <v>439</v>
      </c>
      <c r="I638" s="0" t="n">
        <v>25</v>
      </c>
      <c r="J638" s="8" t="n">
        <f aca="false">ABS(CUMPRINC(F638,B638,D638,1,I638,0))</f>
        <v>13792193.175388</v>
      </c>
      <c r="K638" s="9" t="n">
        <f aca="false">ABS(CUMIPMT(F638,B638,D638,1,I638,0))</f>
        <v>10974481.8246122</v>
      </c>
      <c r="L638" s="10" t="n">
        <f aca="false">SUM(D638,-J638)</f>
        <v>-13792193.175388</v>
      </c>
    </row>
    <row r="639" customFormat="false" ht="15.75" hidden="false" customHeight="true" outlineLevel="0" collapsed="false">
      <c r="A639" s="6" t="s">
        <v>1520</v>
      </c>
      <c r="B639" s="0" t="n">
        <v>60</v>
      </c>
      <c r="C639" s="0" t="n">
        <v>-42264</v>
      </c>
      <c r="D639" s="6" t="s">
        <v>105</v>
      </c>
      <c r="E639" s="0" t="s">
        <v>14</v>
      </c>
      <c r="F639" s="2" t="n">
        <f aca="false">RATE(B639,C639,D639)</f>
        <v>0.00813817975707203</v>
      </c>
      <c r="G639" s="7" t="n">
        <f aca="false">(F639+1)^12-1</f>
        <v>0.10215011301179</v>
      </c>
      <c r="H639" s="0" t="s">
        <v>1521</v>
      </c>
      <c r="I639" s="0" t="n">
        <v>25</v>
      </c>
      <c r="J639" s="8" t="n">
        <f aca="false">ABS(CUMPRINC(F639,B639,D639,1,I639,0))</f>
        <v>717280.722960618</v>
      </c>
      <c r="K639" s="9" t="n">
        <f aca="false">ABS(CUMIPMT(F639,B639,D639,1,I639,0))</f>
        <v>339319.277043514</v>
      </c>
      <c r="L639" s="10" t="n">
        <f aca="false">SUM(D639,-J639)</f>
        <v>-717280.722960618</v>
      </c>
    </row>
    <row r="640" customFormat="false" ht="15.75" hidden="false" customHeight="true" outlineLevel="0" collapsed="false">
      <c r="A640" s="6" t="s">
        <v>1522</v>
      </c>
      <c r="B640" s="0" t="n">
        <v>89</v>
      </c>
      <c r="C640" s="0" t="n">
        <v>-356124</v>
      </c>
      <c r="D640" s="6" t="s">
        <v>1523</v>
      </c>
      <c r="E640" s="0" t="s">
        <v>14</v>
      </c>
      <c r="F640" s="2" t="n">
        <f aca="false">RATE(B640,C640,D640)</f>
        <v>0.00812535358577403</v>
      </c>
      <c r="G640" s="7" t="n">
        <f aca="false">(F640+1)^12-1</f>
        <v>0.101981857779084</v>
      </c>
      <c r="H640" s="0" t="s">
        <v>1177</v>
      </c>
      <c r="I640" s="0" t="n">
        <v>33</v>
      </c>
      <c r="J640" s="8" t="n">
        <f aca="false">ABS(CUMPRINC(F640,B640,D640,1,I640,0))</f>
        <v>6528938.20013556</v>
      </c>
      <c r="K640" s="9" t="n">
        <f aca="false">ABS(CUMIPMT(F640,B640,D640,1,I640,0))</f>
        <v>5223153.79986454</v>
      </c>
      <c r="L640" s="10" t="n">
        <f aca="false">SUM(D640,-J640)</f>
        <v>-6528938.20013556</v>
      </c>
    </row>
    <row r="641" customFormat="false" ht="15.75" hidden="false" customHeight="true" outlineLevel="0" collapsed="false">
      <c r="A641" s="6" t="s">
        <v>1524</v>
      </c>
      <c r="B641" s="0" t="n">
        <v>48</v>
      </c>
      <c r="C641" s="0" t="n">
        <v>-113449</v>
      </c>
      <c r="D641" s="6" t="s">
        <v>83</v>
      </c>
      <c r="E641" s="0" t="s">
        <v>14</v>
      </c>
      <c r="F641" s="2" t="n">
        <f aca="false">RATE(B641,C641,D641)</f>
        <v>0.00806963940734064</v>
      </c>
      <c r="G641" s="7" t="n">
        <f aca="false">(F641+1)^12-1</f>
        <v>0.101251265831356</v>
      </c>
      <c r="H641" s="0" t="s">
        <v>1030</v>
      </c>
      <c r="I641" s="0" t="n">
        <v>8</v>
      </c>
      <c r="J641" s="8" t="n">
        <f aca="false">ABS(CUMPRINC(F641,B641,D641,1,I641,0))</f>
        <v>634797.911629181</v>
      </c>
      <c r="K641" s="9" t="n">
        <f aca="false">ABS(CUMIPMT(F641,B641,D641,1,I641,0))</f>
        <v>272794.088371289</v>
      </c>
      <c r="L641" s="10" t="n">
        <f aca="false">SUM(D641,-J641)</f>
        <v>-634797.911629181</v>
      </c>
    </row>
    <row r="642" customFormat="false" ht="15.75" hidden="false" customHeight="true" outlineLevel="0" collapsed="false">
      <c r="A642" s="6" t="s">
        <v>1525</v>
      </c>
      <c r="B642" s="0" t="n">
        <v>60</v>
      </c>
      <c r="C642" s="0" t="n">
        <v>-534409</v>
      </c>
      <c r="D642" s="6" t="s">
        <v>1526</v>
      </c>
      <c r="E642" s="0" t="s">
        <v>14</v>
      </c>
      <c r="F642" s="2" t="n">
        <f aca="false">RATE(B642,C642,D642)</f>
        <v>0.00798119785943865</v>
      </c>
      <c r="G642" s="7" t="n">
        <f aca="false">(F642+1)^12-1</f>
        <v>0.100092424663305</v>
      </c>
      <c r="H642" s="0" t="s">
        <v>1527</v>
      </c>
      <c r="I642" s="0" t="n">
        <v>8</v>
      </c>
      <c r="J642" s="8" t="n">
        <f aca="false">ABS(CUMPRINC(F642,B642,D642,1,I642,0))</f>
        <v>2728810.83106314</v>
      </c>
      <c r="K642" s="9" t="n">
        <f aca="false">ABS(CUMIPMT(F642,B642,D642,1,I642,0))</f>
        <v>1546461.16895636</v>
      </c>
      <c r="L642" s="10" t="n">
        <f aca="false">SUM(D642,-J642)</f>
        <v>-2728810.83106314</v>
      </c>
    </row>
    <row r="643" customFormat="false" ht="15.75" hidden="false" customHeight="true" outlineLevel="0" collapsed="false">
      <c r="A643" s="6" t="s">
        <v>1528</v>
      </c>
      <c r="B643" s="0" t="n">
        <v>14</v>
      </c>
      <c r="C643" s="0" t="n">
        <v>-605532</v>
      </c>
      <c r="D643" s="6" t="s">
        <v>1529</v>
      </c>
      <c r="E643" s="0" t="s">
        <v>14</v>
      </c>
      <c r="F643" s="2" t="n">
        <f aca="false">RATE(B643,C643,D643)</f>
        <v>0.00791079810052743</v>
      </c>
      <c r="G643" s="7" t="n">
        <f aca="false">(F643+1)^12-1</f>
        <v>0.0991707824867893</v>
      </c>
      <c r="H643" s="0" t="s">
        <v>1236</v>
      </c>
      <c r="I643" s="0" t="n">
        <v>4</v>
      </c>
      <c r="J643" s="8" t="n">
        <f aca="false">ABS(CUMPRINC(F643,B643,D643,1,I643,0))</f>
        <v>2195016.14252838</v>
      </c>
      <c r="K643" s="9" t="n">
        <f aca="false">ABS(CUMIPMT(F643,B643,D643,1,I643,0))</f>
        <v>227111.857471598</v>
      </c>
      <c r="L643" s="10" t="n">
        <f aca="false">SUM(D643,-J643)</f>
        <v>-2195016.14252838</v>
      </c>
    </row>
    <row r="644" customFormat="false" ht="15.75" hidden="false" customHeight="true" outlineLevel="0" collapsed="false">
      <c r="A644" s="6" t="s">
        <v>1530</v>
      </c>
      <c r="B644" s="0" t="n">
        <v>60</v>
      </c>
      <c r="C644" s="0" t="n">
        <v>-94456</v>
      </c>
      <c r="D644" s="6" t="s">
        <v>83</v>
      </c>
      <c r="E644" s="0" t="s">
        <v>14</v>
      </c>
      <c r="F644" s="2" t="n">
        <f aca="false">RATE(B644,C644,D644)</f>
        <v>0.00789681603896881</v>
      </c>
      <c r="G644" s="7" t="n">
        <f aca="false">(F644+1)^12-1</f>
        <v>0.0989878198551899</v>
      </c>
      <c r="H644" s="0" t="s">
        <v>1531</v>
      </c>
      <c r="I644" s="0" t="n">
        <v>8</v>
      </c>
      <c r="J644" s="8" t="n">
        <f aca="false">ABS(CUMPRINC(F644,B644,D644,1,I644,0))</f>
        <v>484598.348474324</v>
      </c>
      <c r="K644" s="9" t="n">
        <f aca="false">ABS(CUMIPMT(F644,B644,D644,1,I644,0))</f>
        <v>271049.651529409</v>
      </c>
      <c r="L644" s="10" t="n">
        <f aca="false">SUM(D644,-J644)</f>
        <v>-484598.348474324</v>
      </c>
    </row>
    <row r="645" customFormat="false" ht="15.75" hidden="false" customHeight="true" outlineLevel="0" collapsed="false">
      <c r="A645" s="6" t="s">
        <v>1532</v>
      </c>
      <c r="B645" s="0" t="n">
        <v>82</v>
      </c>
      <c r="C645" s="0" t="n">
        <v>-232522</v>
      </c>
      <c r="D645" s="6" t="s">
        <v>850</v>
      </c>
      <c r="E645" s="0" t="s">
        <v>14</v>
      </c>
      <c r="F645" s="2" t="n">
        <f aca="false">RATE(B645,C645,D645)</f>
        <v>0.00788955837167048</v>
      </c>
      <c r="G645" s="7" t="n">
        <f aca="false">(F645+1)^12-1</f>
        <v>0.0988928604670423</v>
      </c>
      <c r="H645" s="0" t="s">
        <v>1533</v>
      </c>
      <c r="I645" s="0" t="n">
        <v>17</v>
      </c>
      <c r="J645" s="8" t="n">
        <f aca="false">ABS(CUMPRINC(F645,B645,D645,1,I645,0))</f>
        <v>2211448.20584072</v>
      </c>
      <c r="K645" s="9" t="n">
        <f aca="false">ABS(CUMIPMT(F645,B645,D645,1,I645,0))</f>
        <v>1741425.79418171</v>
      </c>
      <c r="L645" s="10" t="n">
        <f aca="false">SUM(D645,-J645)</f>
        <v>-2211448.20584072</v>
      </c>
    </row>
    <row r="646" customFormat="false" ht="15.75" hidden="false" customHeight="true" outlineLevel="0" collapsed="false">
      <c r="A646" s="6" t="s">
        <v>1534</v>
      </c>
      <c r="B646" s="0" t="n">
        <v>36</v>
      </c>
      <c r="C646" s="0" t="n">
        <v>-91228</v>
      </c>
      <c r="D646" s="6" t="s">
        <v>1418</v>
      </c>
      <c r="E646" s="0" t="s">
        <v>14</v>
      </c>
      <c r="F646" s="2" t="n">
        <f aca="false">RATE(B646,C646,D646)</f>
        <v>0.00787543243988173</v>
      </c>
      <c r="G646" s="7" t="n">
        <f aca="false">(F646+1)^12-1</f>
        <v>0.0987080582063926</v>
      </c>
      <c r="H646" s="0" t="s">
        <v>777</v>
      </c>
      <c r="I646" s="0" t="n">
        <v>7</v>
      </c>
      <c r="J646" s="8" t="n">
        <f aca="false">ABS(CUMPRINC(F646,B646,D646,1,I646,0))</f>
        <v>493007.233623702</v>
      </c>
      <c r="K646" s="9" t="n">
        <f aca="false">ABS(CUMIPMT(F646,B646,D646,1,I646,0))</f>
        <v>145588.766376316</v>
      </c>
      <c r="L646" s="10" t="n">
        <f aca="false">SUM(D646,-J646)</f>
        <v>-493007.233623702</v>
      </c>
    </row>
    <row r="647" customFormat="false" ht="15.75" hidden="false" customHeight="true" outlineLevel="0" collapsed="false">
      <c r="A647" s="6" t="s">
        <v>1535</v>
      </c>
      <c r="B647" s="0" t="n">
        <v>60</v>
      </c>
      <c r="C647" s="0" t="n">
        <v>-125341</v>
      </c>
      <c r="D647" s="6" t="s">
        <v>536</v>
      </c>
      <c r="E647" s="0" t="s">
        <v>14</v>
      </c>
      <c r="F647" s="2" t="n">
        <f aca="false">RATE(B647,C647,D647)</f>
        <v>0.0077259011190983</v>
      </c>
      <c r="G647" s="7" t="n">
        <f aca="false">(F647+1)^12-1</f>
        <v>0.0967535634295404</v>
      </c>
      <c r="H647" s="0" t="s">
        <v>1536</v>
      </c>
      <c r="I647" s="0" t="n">
        <v>27</v>
      </c>
      <c r="J647" s="8" t="n">
        <f aca="false">ABS(CUMPRINC(F647,B647,D647,1,I647,0))</f>
        <v>2361256.33967121</v>
      </c>
      <c r="K647" s="9" t="n">
        <f aca="false">ABS(CUMIPMT(F647,B647,D647,1,I647,0))</f>
        <v>1022950.6603486</v>
      </c>
      <c r="L647" s="10" t="n">
        <f aca="false">SUM(D647,-J647)</f>
        <v>-2361256.33967121</v>
      </c>
    </row>
    <row r="648" customFormat="false" ht="15.75" hidden="false" customHeight="true" outlineLevel="0" collapsed="false">
      <c r="A648" s="6" t="s">
        <v>1537</v>
      </c>
      <c r="B648" s="0" t="n">
        <v>36</v>
      </c>
      <c r="C648" s="0" t="n">
        <v>-528297</v>
      </c>
      <c r="D648" s="6" t="s">
        <v>1538</v>
      </c>
      <c r="E648" s="0" t="s">
        <v>14</v>
      </c>
      <c r="F648" s="2" t="n">
        <f aca="false">RATE(B648,C648,D648)</f>
        <v>0.0076999508040826</v>
      </c>
      <c r="G648" s="7" t="n">
        <f aca="false">(F648+1)^12-1</f>
        <v>0.0964146966432868</v>
      </c>
      <c r="H648" s="0" t="s">
        <v>1539</v>
      </c>
      <c r="I648" s="0" t="n">
        <v>6</v>
      </c>
      <c r="J648" s="8" t="n">
        <f aca="false">ABS(CUMPRINC(F648,B648,D648,1,I648,0))</f>
        <v>2451716.25341563</v>
      </c>
      <c r="K648" s="9" t="n">
        <f aca="false">ABS(CUMIPMT(F648,B648,D648,1,I648,0))</f>
        <v>718065.746584467</v>
      </c>
      <c r="L648" s="10" t="n">
        <f aca="false">SUM(D648,-J648)</f>
        <v>-2451716.25341563</v>
      </c>
    </row>
    <row r="649" customFormat="false" ht="15.75" hidden="false" customHeight="true" outlineLevel="0" collapsed="false">
      <c r="A649" s="6" t="s">
        <v>1540</v>
      </c>
      <c r="B649" s="0" t="n">
        <v>84</v>
      </c>
      <c r="C649" s="0" t="n">
        <v>-485610</v>
      </c>
      <c r="D649" s="6" t="s">
        <v>847</v>
      </c>
      <c r="E649" s="0" t="s">
        <v>14</v>
      </c>
      <c r="F649" s="2" t="n">
        <f aca="false">RATE(B649,C649,D649)</f>
        <v>0.00766050967621416</v>
      </c>
      <c r="G649" s="7" t="n">
        <f aca="false">(F649+1)^12-1</f>
        <v>0.0958998466697085</v>
      </c>
      <c r="H649" s="0" t="s">
        <v>1541</v>
      </c>
      <c r="I649" s="0" t="n">
        <v>18</v>
      </c>
      <c r="J649" s="8" t="n">
        <f aca="false">ABS(CUMPRINC(F649,B649,D649,1,I649,0))</f>
        <v>4916719.45200372</v>
      </c>
      <c r="K649" s="9" t="n">
        <f aca="false">ABS(CUMIPMT(F649,B649,D649,1,I649,0))</f>
        <v>3824260.54799635</v>
      </c>
      <c r="L649" s="10" t="n">
        <f aca="false">SUM(D649,-J649)</f>
        <v>-4916719.45200372</v>
      </c>
    </row>
    <row r="650" customFormat="false" ht="15.75" hidden="false" customHeight="true" outlineLevel="0" collapsed="false">
      <c r="A650" s="6" t="s">
        <v>1542</v>
      </c>
      <c r="B650" s="0" t="n">
        <v>27</v>
      </c>
      <c r="C650" s="0" t="n">
        <v>-67260</v>
      </c>
      <c r="D650" s="6" t="s">
        <v>1543</v>
      </c>
      <c r="E650" s="0" t="s">
        <v>14</v>
      </c>
      <c r="F650" s="2" t="n">
        <f aca="false">RATE(B650,C650,D650)</f>
        <v>0.0075000449181835</v>
      </c>
      <c r="G650" s="7" t="n">
        <f aca="false">(F650+1)^12-1</f>
        <v>0.0938074828640067</v>
      </c>
      <c r="H650" s="0" t="s">
        <v>1544</v>
      </c>
      <c r="I650" s="0" t="n">
        <v>5</v>
      </c>
      <c r="J650" s="8" t="n">
        <f aca="false">ABS(CUMPRINC(F650,B650,D650,1,I650,0))</f>
        <v>279012.885175763</v>
      </c>
      <c r="K650" s="9" t="n">
        <f aca="false">ABS(CUMIPMT(F650,B650,D650,1,I650,0))</f>
        <v>57287.1148243641</v>
      </c>
      <c r="L650" s="10" t="n">
        <f aca="false">SUM(D650,-J650)</f>
        <v>-279012.885175763</v>
      </c>
    </row>
    <row r="651" customFormat="false" ht="15.75" hidden="false" customHeight="true" outlineLevel="0" collapsed="false">
      <c r="A651" s="6" t="s">
        <v>1545</v>
      </c>
      <c r="B651" s="0" t="n">
        <v>72</v>
      </c>
      <c r="C651" s="0" t="n">
        <v>-32256</v>
      </c>
      <c r="D651" s="6" t="s">
        <v>248</v>
      </c>
      <c r="E651" s="0" t="s">
        <v>14</v>
      </c>
      <c r="F651" s="2" t="n">
        <f aca="false">RATE(B651,C651,D651)</f>
        <v>0.00732249143676342</v>
      </c>
      <c r="G651" s="7" t="n">
        <f aca="false">(F651+1)^12-1</f>
        <v>0.0914965605456033</v>
      </c>
      <c r="H651" s="0" t="s">
        <v>1295</v>
      </c>
      <c r="I651" s="0" t="n">
        <v>21</v>
      </c>
      <c r="J651" s="8" t="n">
        <f aca="false">ABS(CUMPRINC(F651,B651,D651,1,I651,0))</f>
        <v>431324.98346364</v>
      </c>
      <c r="K651" s="9" t="n">
        <f aca="false">ABS(CUMIPMT(F651,B651,D651,1,I651,0))</f>
        <v>246051.016536367</v>
      </c>
      <c r="L651" s="10" t="n">
        <f aca="false">SUM(D651,-J651)</f>
        <v>-431324.98346364</v>
      </c>
    </row>
    <row r="652" customFormat="false" ht="15.75" hidden="false" customHeight="true" outlineLevel="0" collapsed="false">
      <c r="A652" s="6" t="s">
        <v>1546</v>
      </c>
      <c r="B652" s="0" t="n">
        <v>30</v>
      </c>
      <c r="C652" s="0" t="n">
        <v>-259099</v>
      </c>
      <c r="D652" s="6" t="s">
        <v>1547</v>
      </c>
      <c r="E652" s="0" t="s">
        <v>14</v>
      </c>
      <c r="F652" s="2" t="n">
        <f aca="false">RATE(B652,C652,D652)</f>
        <v>0.00720537448971648</v>
      </c>
      <c r="G652" s="7" t="n">
        <f aca="false">(F652+1)^12-1</f>
        <v>0.0899746920244517</v>
      </c>
      <c r="H652" s="0" t="s">
        <v>1359</v>
      </c>
      <c r="I652" s="0" t="n">
        <v>13</v>
      </c>
      <c r="J652" s="8" t="n">
        <f aca="false">ABS(CUMPRINC(F652,B652,D652,1,I652,0))</f>
        <v>2836174.5236317</v>
      </c>
      <c r="K652" s="9" t="n">
        <f aca="false">ABS(CUMIPMT(F652,B652,D652,1,I652,0))</f>
        <v>532112.47636828</v>
      </c>
      <c r="L652" s="10" t="n">
        <f aca="false">SUM(D652,-J652)</f>
        <v>-2836174.5236317</v>
      </c>
    </row>
    <row r="653" customFormat="false" ht="15.75" hidden="false" customHeight="true" outlineLevel="0" collapsed="false">
      <c r="A653" s="6" t="s">
        <v>1548</v>
      </c>
      <c r="B653" s="0" t="n">
        <v>36</v>
      </c>
      <c r="C653" s="0" t="n">
        <v>-9490</v>
      </c>
      <c r="D653" s="6" t="s">
        <v>114</v>
      </c>
      <c r="E653" s="0" t="s">
        <v>14</v>
      </c>
      <c r="F653" s="2" t="n">
        <f aca="false">RATE(B653,C653,D653)</f>
        <v>0.00720158842444981</v>
      </c>
      <c r="G653" s="7" t="n">
        <f aca="false">(F653+1)^12-1</f>
        <v>0.0899255267188102</v>
      </c>
      <c r="H653" s="0" t="s">
        <v>1549</v>
      </c>
      <c r="I653" s="0" t="n">
        <v>10</v>
      </c>
      <c r="J653" s="8" t="n">
        <f aca="false">ABS(CUMPRINC(F653,B653,D653,1,I653,0))</f>
        <v>75716.7197410754</v>
      </c>
      <c r="K653" s="9" t="n">
        <f aca="false">ABS(CUMIPMT(F653,B653,D653,1,I653,0))</f>
        <v>19183.2802589288</v>
      </c>
      <c r="L653" s="10" t="n">
        <f aca="false">SUM(D653,-J653)</f>
        <v>-75716.7197410754</v>
      </c>
    </row>
    <row r="654" customFormat="false" ht="15.75" hidden="false" customHeight="true" outlineLevel="0" collapsed="false">
      <c r="A654" s="6" t="s">
        <v>1550</v>
      </c>
      <c r="B654" s="0" t="n">
        <v>119</v>
      </c>
      <c r="C654" s="0" t="n">
        <v>-174832</v>
      </c>
      <c r="D654" s="6" t="s">
        <v>850</v>
      </c>
      <c r="E654" s="0" t="s">
        <v>14</v>
      </c>
      <c r="F654" s="2" t="n">
        <f aca="false">RATE(B654,C654,D654)</f>
        <v>0.00711948828322116</v>
      </c>
      <c r="G654" s="7" t="n">
        <f aca="false">(F654+1)^12-1</f>
        <v>0.0888598858258205</v>
      </c>
      <c r="H654" s="0" t="s">
        <v>1551</v>
      </c>
      <c r="I654" s="0" t="n">
        <v>79</v>
      </c>
      <c r="J654" s="8" t="n">
        <f aca="false">ABS(CUMPRINC(F654,B654,D654,1,I654,0))</f>
        <v>7932976.26136233</v>
      </c>
      <c r="K654" s="9" t="n">
        <f aca="false">ABS(CUMIPMT(F654,B654,D654,1,I654,0))</f>
        <v>5878751.73863767</v>
      </c>
      <c r="L654" s="10" t="n">
        <f aca="false">SUM(D654,-J654)</f>
        <v>-7932976.26136233</v>
      </c>
    </row>
    <row r="655" customFormat="false" ht="15.75" hidden="false" customHeight="true" outlineLevel="0" collapsed="false">
      <c r="A655" s="6" t="s">
        <v>1552</v>
      </c>
      <c r="B655" s="0" t="n">
        <v>48</v>
      </c>
      <c r="C655" s="0" t="n">
        <v>-1008837</v>
      </c>
      <c r="D655" s="6" t="s">
        <v>1553</v>
      </c>
      <c r="E655" s="0" t="s">
        <v>14</v>
      </c>
      <c r="F655" s="2" t="n">
        <f aca="false">RATE(B655,C655,D655)</f>
        <v>0.007008237936874</v>
      </c>
      <c r="G655" s="7" t="n">
        <f aca="false">(F655+1)^12-1</f>
        <v>0.0874174059030792</v>
      </c>
      <c r="H655" s="0" t="s">
        <v>641</v>
      </c>
      <c r="I655" s="0" t="n">
        <v>6</v>
      </c>
      <c r="J655" s="8" t="n">
        <f aca="false">ABS(CUMPRINC(F655,B655,D655,1,I655,0))</f>
        <v>4405554.51335232</v>
      </c>
      <c r="K655" s="9" t="n">
        <f aca="false">ABS(CUMIPMT(F655,B655,D655,1,I655,0))</f>
        <v>1647467.48665545</v>
      </c>
      <c r="L655" s="10" t="n">
        <f aca="false">SUM(D655,-J655)</f>
        <v>-4405554.51335232</v>
      </c>
    </row>
    <row r="656" customFormat="false" ht="15.75" hidden="false" customHeight="true" outlineLevel="0" collapsed="false">
      <c r="A656" s="6" t="s">
        <v>1554</v>
      </c>
      <c r="B656" s="0" t="n">
        <v>48</v>
      </c>
      <c r="C656" s="0" t="n">
        <v>-811990</v>
      </c>
      <c r="D656" s="6" t="s">
        <v>1347</v>
      </c>
      <c r="E656" s="0" t="s">
        <v>14</v>
      </c>
      <c r="F656" s="2" t="n">
        <f aca="false">RATE(B656,C656,D656)</f>
        <v>0.00700819745318146</v>
      </c>
      <c r="G656" s="7" t="n">
        <f aca="false">(F656+1)^12-1</f>
        <v>0.0874168813076215</v>
      </c>
      <c r="H656" s="0" t="s">
        <v>641</v>
      </c>
      <c r="I656" s="0" t="n">
        <v>6</v>
      </c>
      <c r="J656" s="8" t="n">
        <f aca="false">ABS(CUMPRINC(F656,B656,D656,1,I656,0))</f>
        <v>3545937.3019313</v>
      </c>
      <c r="K656" s="9" t="n">
        <f aca="false">ABS(CUMIPMT(F656,B656,D656,1,I656,0))</f>
        <v>1326002.69807502</v>
      </c>
      <c r="L656" s="10" t="n">
        <f aca="false">SUM(D656,-J656)</f>
        <v>-3545937.3019313</v>
      </c>
    </row>
    <row r="657" customFormat="false" ht="15.75" hidden="false" customHeight="true" outlineLevel="0" collapsed="false">
      <c r="A657" s="6" t="s">
        <v>1555</v>
      </c>
      <c r="B657" s="0" t="n">
        <v>36</v>
      </c>
      <c r="C657" s="0" t="n">
        <v>-412253</v>
      </c>
      <c r="D657" s="6" t="s">
        <v>1556</v>
      </c>
      <c r="E657" s="0" t="s">
        <v>14</v>
      </c>
      <c r="F657" s="2" t="n">
        <f aca="false">RATE(B657,C657,D657)</f>
        <v>0.00690002124312771</v>
      </c>
      <c r="G657" s="7" t="n">
        <f aca="false">(F657+1)^12-1</f>
        <v>0.0860159414372546</v>
      </c>
      <c r="H657" s="0" t="s">
        <v>1557</v>
      </c>
      <c r="I657" s="0" t="n">
        <v>10</v>
      </c>
      <c r="J657" s="8" t="n">
        <f aca="false">ABS(CUMPRINC(F657,B657,D657,1,I657,0))</f>
        <v>3320309.00369982</v>
      </c>
      <c r="K657" s="9" t="n">
        <f aca="false">ABS(CUMIPMT(F657,B657,D657,1,I657,0))</f>
        <v>802220.996300469</v>
      </c>
      <c r="L657" s="10" t="n">
        <f aca="false">SUM(D657,-J657)</f>
        <v>-3320309.00369982</v>
      </c>
    </row>
    <row r="658" customFormat="false" ht="15.75" hidden="false" customHeight="true" outlineLevel="0" collapsed="false">
      <c r="A658" s="6" t="s">
        <v>1558</v>
      </c>
      <c r="B658" s="0" t="n">
        <v>60</v>
      </c>
      <c r="C658" s="0" t="n">
        <v>-142421</v>
      </c>
      <c r="D658" s="6" t="s">
        <v>407</v>
      </c>
      <c r="E658" s="0" t="s">
        <v>14</v>
      </c>
      <c r="F658" s="2" t="n">
        <f aca="false">RATE(B658,C658,D658)</f>
        <v>0.00678749486059345</v>
      </c>
      <c r="G658" s="7" t="n">
        <f aca="false">(F658+1)^12-1</f>
        <v>0.0845604202542316</v>
      </c>
      <c r="H658" s="0" t="s">
        <v>1518</v>
      </c>
      <c r="I658" s="0" t="n">
        <v>21</v>
      </c>
      <c r="J658" s="8" t="n">
        <f aca="false">ABS(CUMPRINC(F658,B658,D658,1,I658,0))</f>
        <v>2134356.55552124</v>
      </c>
      <c r="K658" s="9" t="n">
        <f aca="false">ABS(CUMIPMT(F658,B658,D658,1,I658,0))</f>
        <v>856484.444478786</v>
      </c>
      <c r="L658" s="10" t="n">
        <f aca="false">SUM(D658,-J658)</f>
        <v>-2134356.55552124</v>
      </c>
    </row>
    <row r="659" customFormat="false" ht="15.75" hidden="false" customHeight="true" outlineLevel="0" collapsed="false">
      <c r="A659" s="6" t="s">
        <v>1559</v>
      </c>
      <c r="B659" s="0" t="n">
        <v>48</v>
      </c>
      <c r="C659" s="0" t="n">
        <v>-11743</v>
      </c>
      <c r="D659" s="6" t="s">
        <v>1560</v>
      </c>
      <c r="E659" s="0" t="s">
        <v>14</v>
      </c>
      <c r="F659" s="2" t="n">
        <f aca="false">RATE(B659,C659,D659)</f>
        <v>0.00675832237411502</v>
      </c>
      <c r="G659" s="7" t="n">
        <f aca="false">(F659+1)^12-1</f>
        <v>0.084183368104735</v>
      </c>
      <c r="H659" s="0" t="s">
        <v>1561</v>
      </c>
      <c r="I659" s="0" t="n">
        <v>5</v>
      </c>
      <c r="J659" s="8" t="n">
        <f aca="false">ABS(CUMPRINC(F659,B659,D659,1,I659,0))</f>
        <v>43073.3115256198</v>
      </c>
      <c r="K659" s="9" t="n">
        <f aca="false">ABS(CUMIPMT(F659,B659,D659,1,I659,0))</f>
        <v>15641.6884744736</v>
      </c>
      <c r="L659" s="10" t="n">
        <f aca="false">SUM(D659,-J659)</f>
        <v>-43073.3115256198</v>
      </c>
    </row>
    <row r="660" customFormat="false" ht="15.75" hidden="false" customHeight="true" outlineLevel="0" collapsed="false">
      <c r="A660" s="6" t="s">
        <v>1562</v>
      </c>
      <c r="B660" s="0" t="n">
        <v>60</v>
      </c>
      <c r="C660" s="0" t="n">
        <v>-40650</v>
      </c>
      <c r="D660" s="6" t="s">
        <v>105</v>
      </c>
      <c r="E660" s="0" t="s">
        <v>14</v>
      </c>
      <c r="F660" s="2" t="n">
        <f aca="false">RATE(B660,C660,D660)</f>
        <v>0.00675124056260905</v>
      </c>
      <c r="G660" s="7" t="n">
        <f aca="false">(F660+1)^12-1</f>
        <v>0.0840918543616152</v>
      </c>
      <c r="H660" s="0" t="s">
        <v>755</v>
      </c>
      <c r="I660" s="0" t="n">
        <v>21</v>
      </c>
      <c r="J660" s="8" t="n">
        <f aca="false">ABS(CUMPRINC(F660,B660,D660,1,I660,0))</f>
        <v>610283.436022272</v>
      </c>
      <c r="K660" s="9" t="n">
        <f aca="false">ABS(CUMIPMT(F660,B660,D660,1,I660,0))</f>
        <v>243366.56397772</v>
      </c>
      <c r="L660" s="10" t="n">
        <f aca="false">SUM(D660,-J660)</f>
        <v>-610283.436022272</v>
      </c>
    </row>
    <row r="661" customFormat="false" ht="15.75" hidden="false" customHeight="true" outlineLevel="0" collapsed="false">
      <c r="A661" s="6" t="s">
        <v>1563</v>
      </c>
      <c r="B661" s="0" t="n">
        <v>60</v>
      </c>
      <c r="C661" s="0" t="n">
        <v>-142143</v>
      </c>
      <c r="D661" s="6" t="s">
        <v>407</v>
      </c>
      <c r="E661" s="0" t="s">
        <v>14</v>
      </c>
      <c r="F661" s="2" t="n">
        <f aca="false">RATE(B661,C661,D661)</f>
        <v>0.00671844353923188</v>
      </c>
      <c r="G661" s="7" t="n">
        <f aca="false">(F661+1)^12-1</f>
        <v>0.0836681316231067</v>
      </c>
      <c r="H661" s="0" t="s">
        <v>752</v>
      </c>
      <c r="I661" s="0" t="n">
        <v>21</v>
      </c>
      <c r="J661" s="8" t="n">
        <f aca="false">ABS(CUMPRINC(F661,B661,D661,1,I661,0))</f>
        <v>2137472.04270877</v>
      </c>
      <c r="K661" s="9" t="n">
        <f aca="false">ABS(CUMIPMT(F661,B661,D661,1,I661,0))</f>
        <v>847530.957291214</v>
      </c>
      <c r="L661" s="10" t="n">
        <f aca="false">SUM(D661,-J661)</f>
        <v>-2137472.04270877</v>
      </c>
    </row>
    <row r="662" customFormat="false" ht="15.75" hidden="false" customHeight="true" outlineLevel="0" collapsed="false">
      <c r="A662" s="6" t="s">
        <v>1564</v>
      </c>
      <c r="B662" s="0" t="n">
        <v>60</v>
      </c>
      <c r="C662" s="0" t="n">
        <v>-162442</v>
      </c>
      <c r="D662" s="6" t="s">
        <v>34</v>
      </c>
      <c r="E662" s="0" t="s">
        <v>14</v>
      </c>
      <c r="F662" s="2" t="n">
        <f aca="false">RATE(B662,C662,D662)</f>
        <v>0.00671689019799381</v>
      </c>
      <c r="G662" s="7" t="n">
        <f aca="false">(F662+1)^12-1</f>
        <v>0.0836480669213266</v>
      </c>
      <c r="H662" s="0" t="s">
        <v>1303</v>
      </c>
      <c r="I662" s="0" t="n">
        <v>21</v>
      </c>
      <c r="J662" s="8" t="n">
        <f aca="false">ABS(CUMPRINC(F662,B662,D662,1,I662,0))</f>
        <v>2442905.31610551</v>
      </c>
      <c r="K662" s="9" t="n">
        <f aca="false">ABS(CUMIPMT(F662,B662,D662,1,I662,0))</f>
        <v>968376.683894474</v>
      </c>
      <c r="L662" s="10" t="n">
        <f aca="false">SUM(D662,-J662)</f>
        <v>-2442905.31610551</v>
      </c>
    </row>
    <row r="663" customFormat="false" ht="15.75" hidden="false" customHeight="true" outlineLevel="0" collapsed="false">
      <c r="A663" s="6" t="s">
        <v>1565</v>
      </c>
      <c r="B663" s="0" t="n">
        <v>48</v>
      </c>
      <c r="C663" s="0" t="n">
        <v>-35437</v>
      </c>
      <c r="D663" s="6" t="s">
        <v>986</v>
      </c>
      <c r="E663" s="0" t="s">
        <v>14</v>
      </c>
      <c r="F663" s="2" t="n">
        <f aca="false">RATE(B663,C663,D663)</f>
        <v>0.00671349822790753</v>
      </c>
      <c r="G663" s="7" t="n">
        <f aca="false">(F663+1)^12-1</f>
        <v>0.083604253606012</v>
      </c>
      <c r="H663" s="0" t="s">
        <v>1014</v>
      </c>
      <c r="I663" s="0" t="n">
        <v>6</v>
      </c>
      <c r="J663" s="8" t="n">
        <f aca="false">ABS(CUMPRINC(F663,B663,D663,1,I663,0))</f>
        <v>156826.149129937</v>
      </c>
      <c r="K663" s="9" t="n">
        <f aca="false">ABS(CUMIPMT(F663,B663,D663,1,I663,0))</f>
        <v>55795.8508704119</v>
      </c>
      <c r="L663" s="10" t="n">
        <f aca="false">SUM(D663,-J663)</f>
        <v>-156826.149129937</v>
      </c>
    </row>
    <row r="664" customFormat="false" ht="15.75" hidden="false" customHeight="true" outlineLevel="0" collapsed="false">
      <c r="A664" s="6" t="s">
        <v>1566</v>
      </c>
      <c r="B664" s="0" t="n">
        <v>36</v>
      </c>
      <c r="C664" s="0" t="n">
        <v>-10483</v>
      </c>
      <c r="D664" s="6" t="s">
        <v>1567</v>
      </c>
      <c r="E664" s="0" t="s">
        <v>14</v>
      </c>
      <c r="F664" s="2" t="n">
        <f aca="false">RATE(B664,C664,D664)</f>
        <v>0.0065679571554841</v>
      </c>
      <c r="G664" s="7" t="n">
        <f aca="false">(F664+1)^12-1</f>
        <v>0.081725861167385</v>
      </c>
      <c r="H664" s="0" t="s">
        <v>1568</v>
      </c>
      <c r="I664" s="0" t="n">
        <v>5</v>
      </c>
      <c r="J664" s="8" t="n">
        <f aca="false">ABS(CUMPRINC(F664,B664,D664,1,I664,0))</f>
        <v>41957.4191547705</v>
      </c>
      <c r="K664" s="9" t="n">
        <f aca="false">ABS(CUMIPMT(F664,B664,D664,1,I664,0))</f>
        <v>10457.5808452343</v>
      </c>
      <c r="L664" s="10" t="n">
        <f aca="false">SUM(D664,-J664)</f>
        <v>-41957.4191547705</v>
      </c>
    </row>
    <row r="665" customFormat="false" ht="15.75" hidden="false" customHeight="true" outlineLevel="0" collapsed="false">
      <c r="A665" s="6" t="s">
        <v>1569</v>
      </c>
      <c r="B665" s="0" t="n">
        <v>84</v>
      </c>
      <c r="C665" s="0" t="n">
        <v>-77334</v>
      </c>
      <c r="D665" s="6" t="s">
        <v>43</v>
      </c>
      <c r="E665" s="0" t="s">
        <v>14</v>
      </c>
      <c r="F665" s="2" t="n">
        <f aca="false">RATE(B665,C665,D665)</f>
        <v>0.00646647820565974</v>
      </c>
      <c r="G665" s="7" t="n">
        <f aca="false">(F665+1)^12-1</f>
        <v>0.0804179130321159</v>
      </c>
      <c r="H665" s="0" t="s">
        <v>1527</v>
      </c>
      <c r="I665" s="0" t="n">
        <v>21</v>
      </c>
      <c r="J665" s="8" t="n">
        <f aca="false">ABS(CUMPRINC(F665,B665,D665,1,I665,0))</f>
        <v>1008721.38670084</v>
      </c>
      <c r="K665" s="9" t="n">
        <f aca="false">ABS(CUMIPMT(F665,B665,D665,1,I665,0))</f>
        <v>615292.613299147</v>
      </c>
      <c r="L665" s="10" t="n">
        <f aca="false">SUM(D665,-J665)</f>
        <v>-1008721.38670084</v>
      </c>
    </row>
    <row r="666" customFormat="false" ht="15.75" hidden="false" customHeight="true" outlineLevel="0" collapsed="false">
      <c r="A666" s="6" t="s">
        <v>1570</v>
      </c>
      <c r="B666" s="0" t="n">
        <v>120</v>
      </c>
      <c r="C666" s="0" t="n">
        <v>-3841</v>
      </c>
      <c r="D666" s="6" t="s">
        <v>1571</v>
      </c>
      <c r="E666" s="0" t="s">
        <v>14</v>
      </c>
      <c r="F666" s="2" t="n">
        <f aca="false">RATE(B666,C666,D666)</f>
        <v>0.00639765213193122</v>
      </c>
      <c r="G666" s="7" t="n">
        <f aca="false">(F666+1)^12-1</f>
        <v>0.0795316485063753</v>
      </c>
      <c r="H666" s="0" t="s">
        <v>1572</v>
      </c>
      <c r="I666" s="0" t="n">
        <v>5</v>
      </c>
      <c r="J666" s="8" t="n">
        <f aca="false">ABS(CUMPRINC(F666,B666,D666,1,I666,0))</f>
        <v>9049.35058185399</v>
      </c>
      <c r="K666" s="9" t="n">
        <f aca="false">ABS(CUMIPMT(F666,B666,D666,1,I666,0))</f>
        <v>10155.649418146</v>
      </c>
      <c r="L666" s="10" t="n">
        <f aca="false">SUM(D666,-J666)</f>
        <v>-9049.35058185399</v>
      </c>
    </row>
    <row r="667" customFormat="false" ht="15.75" hidden="false" customHeight="true" outlineLevel="0" collapsed="false">
      <c r="A667" s="6" t="s">
        <v>1573</v>
      </c>
      <c r="B667" s="0" t="n">
        <v>120</v>
      </c>
      <c r="C667" s="0" t="n">
        <v>-10455</v>
      </c>
      <c r="D667" s="6" t="s">
        <v>1574</v>
      </c>
      <c r="E667" s="0" t="s">
        <v>14</v>
      </c>
      <c r="F667" s="2" t="n">
        <f aca="false">RATE(B667,C667,D667)</f>
        <v>0.00623448988231464</v>
      </c>
      <c r="G667" s="7" t="n">
        <f aca="false">(F667+1)^12-1</f>
        <v>0.0774332910314257</v>
      </c>
      <c r="H667" s="0" t="s">
        <v>1007</v>
      </c>
      <c r="I667" s="0" t="n">
        <v>1</v>
      </c>
      <c r="J667" s="8" t="n">
        <f aca="false">ABS(CUMPRINC(F667,B667,D667,1,I667,0))</f>
        <v>4959.29716873954</v>
      </c>
      <c r="K667" s="9" t="n">
        <f aca="false">ABS(CUMIPMT(F667,B667,D667,1,I667,0))</f>
        <v>5495.70283126035</v>
      </c>
      <c r="L667" s="10" t="n">
        <f aca="false">SUM(D667,-J667)</f>
        <v>-4959.29716873954</v>
      </c>
    </row>
    <row r="668" customFormat="false" ht="15.75" hidden="false" customHeight="true" outlineLevel="0" collapsed="false">
      <c r="A668" s="6" t="s">
        <v>1575</v>
      </c>
      <c r="B668" s="0" t="n">
        <v>119</v>
      </c>
      <c r="C668" s="0" t="n">
        <v>-129896</v>
      </c>
      <c r="D668" s="6" t="s">
        <v>496</v>
      </c>
      <c r="E668" s="0" t="s">
        <v>14</v>
      </c>
      <c r="F668" s="2" t="n">
        <f aca="false">RATE(B668,C668,D668)</f>
        <v>0.00604382194726404</v>
      </c>
      <c r="G668" s="7" t="n">
        <f aca="false">(F668+1)^12-1</f>
        <v>0.0749859328261504</v>
      </c>
      <c r="H668" s="0" t="s">
        <v>1576</v>
      </c>
      <c r="I668" s="0" t="n">
        <v>98</v>
      </c>
      <c r="J668" s="8" t="n">
        <f aca="false">ABS(CUMPRINC(F668,B668,D668,1,I668,0))</f>
        <v>8445427.45951371</v>
      </c>
      <c r="K668" s="9" t="n">
        <f aca="false">ABS(CUMIPMT(F668,B668,D668,1,I668,0))</f>
        <v>4284380.54048614</v>
      </c>
      <c r="L668" s="10" t="n">
        <f aca="false">SUM(D668,-J668)</f>
        <v>-8445427.45951371</v>
      </c>
    </row>
    <row r="669" customFormat="false" ht="15.75" hidden="false" customHeight="true" outlineLevel="0" collapsed="false">
      <c r="A669" s="6" t="s">
        <v>1577</v>
      </c>
      <c r="B669" s="0" t="n">
        <v>119</v>
      </c>
      <c r="C669" s="0" t="n">
        <v>-103315</v>
      </c>
      <c r="D669" s="6" t="s">
        <v>1578</v>
      </c>
      <c r="E669" s="0" t="s">
        <v>14</v>
      </c>
      <c r="F669" s="2" t="n">
        <f aca="false">RATE(B669,C669,D669)</f>
        <v>0.0058478337619229</v>
      </c>
      <c r="G669" s="7" t="n">
        <f aca="false">(F669+1)^12-1</f>
        <v>0.0724755974599101</v>
      </c>
      <c r="H669" s="0" t="s">
        <v>1579</v>
      </c>
      <c r="I669" s="0" t="n">
        <v>82</v>
      </c>
      <c r="J669" s="8" t="n">
        <f aca="false">ABS(CUMPRINC(F669,B669,D669,1,I669,0))</f>
        <v>5411543.1846906</v>
      </c>
      <c r="K669" s="9" t="n">
        <f aca="false">ABS(CUMIPMT(F669,B669,D669,1,I669,0))</f>
        <v>3060286.81530933</v>
      </c>
      <c r="L669" s="10" t="n">
        <f aca="false">SUM(D669,-J669)</f>
        <v>-5411543.1846906</v>
      </c>
    </row>
    <row r="670" customFormat="false" ht="15.75" hidden="false" customHeight="true" outlineLevel="0" collapsed="false">
      <c r="A670" s="6" t="s">
        <v>1580</v>
      </c>
      <c r="B670" s="0" t="n">
        <v>120</v>
      </c>
      <c r="C670" s="0" t="n">
        <v>-282740</v>
      </c>
      <c r="D670" s="6" t="s">
        <v>1581</v>
      </c>
      <c r="E670" s="0" t="s">
        <v>14</v>
      </c>
      <c r="F670" s="2" t="n">
        <f aca="false">RATE(B670,C670,D670)</f>
        <v>0.00556129833776792</v>
      </c>
      <c r="G670" s="7" t="n">
        <f aca="false">(F670+1)^12-1</f>
        <v>0.0688151483818813</v>
      </c>
      <c r="H670" s="0" t="s">
        <v>1582</v>
      </c>
      <c r="I670" s="0" t="n">
        <v>2</v>
      </c>
      <c r="J670" s="8" t="n">
        <f aca="false">ABS(CUMPRINC(F670,B670,D670,1,I670,0))</f>
        <v>291472.233881066</v>
      </c>
      <c r="K670" s="9" t="n">
        <f aca="false">ABS(CUMIPMT(F670,B670,D670,1,I670,0))</f>
        <v>274007.766118944</v>
      </c>
      <c r="L670" s="10" t="n">
        <f aca="false">SUM(D670,-J670)</f>
        <v>-291472.233881066</v>
      </c>
    </row>
    <row r="671" customFormat="false" ht="15.75" hidden="false" customHeight="true" outlineLevel="0" collapsed="false">
      <c r="A671" s="6" t="s">
        <v>1583</v>
      </c>
      <c r="B671" s="0" t="n">
        <v>120</v>
      </c>
      <c r="C671" s="0" t="n">
        <v>-164688</v>
      </c>
      <c r="D671" s="6" t="s">
        <v>353</v>
      </c>
      <c r="E671" s="0" t="s">
        <v>14</v>
      </c>
      <c r="F671" s="2" t="n">
        <f aca="false">RATE(B671,C671,D671)</f>
        <v>0.00479547186818188</v>
      </c>
      <c r="G671" s="7" t="n">
        <f aca="false">(F671+1)^12-1</f>
        <v>0.0590879599917684</v>
      </c>
      <c r="H671" s="0" t="s">
        <v>1584</v>
      </c>
      <c r="I671" s="0" t="n">
        <v>2</v>
      </c>
      <c r="J671" s="8" t="n">
        <f aca="false">ABS(CUMPRINC(F671,B671,D671,1,I671,0))</f>
        <v>185956.652369005</v>
      </c>
      <c r="K671" s="9" t="n">
        <f aca="false">ABS(CUMIPMT(F671,B671,D671,1,I671,0))</f>
        <v>143419.347631007</v>
      </c>
      <c r="L671" s="10" t="n">
        <f aca="false">SUM(D671,-J671)</f>
        <v>-185956.652369005</v>
      </c>
    </row>
    <row r="672" customFormat="false" ht="15.75" hidden="false" customHeight="true" outlineLevel="0" collapsed="false">
      <c r="A672" s="6" t="s">
        <v>1585</v>
      </c>
      <c r="B672" s="0" t="n">
        <v>120</v>
      </c>
      <c r="C672" s="0" t="n">
        <v>-18841</v>
      </c>
      <c r="D672" s="6" t="s">
        <v>1586</v>
      </c>
      <c r="E672" s="0" t="s">
        <v>14</v>
      </c>
      <c r="F672" s="2" t="n">
        <f aca="false">RATE(B672,C672,D672)</f>
        <v>0.00457374849432815</v>
      </c>
      <c r="G672" s="7" t="n">
        <f aca="false">(F672+1)^12-1</f>
        <v>0.0562869151028524</v>
      </c>
      <c r="H672" s="0" t="s">
        <v>1587</v>
      </c>
      <c r="I672" s="0" t="n">
        <v>2</v>
      </c>
      <c r="J672" s="8" t="n">
        <f aca="false">ABS(CUMPRINC(F672,B672,D672,1,I672,0))</f>
        <v>21842.7335874</v>
      </c>
      <c r="K672" s="9" t="n">
        <f aca="false">ABS(CUMIPMT(F672,B672,D672,1,I672,0))</f>
        <v>15839.2664126024</v>
      </c>
      <c r="L672" s="10" t="n">
        <f aca="false">SUM(D672,-J672)</f>
        <v>-21842.7335874</v>
      </c>
    </row>
    <row r="673" customFormat="false" ht="15.75" hidden="false" customHeight="true" outlineLevel="0" collapsed="false">
      <c r="A673" s="6" t="s">
        <v>1588</v>
      </c>
      <c r="B673" s="0" t="n">
        <v>120</v>
      </c>
      <c r="C673" s="0" t="n">
        <v>-7718</v>
      </c>
      <c r="D673" s="6" t="s">
        <v>1589</v>
      </c>
      <c r="E673" s="0" t="s">
        <v>14</v>
      </c>
      <c r="F673" s="2" t="n">
        <f aca="false">RATE(B673,C673,D673)</f>
        <v>0.00439641718717413</v>
      </c>
      <c r="G673" s="7" t="n">
        <f aca="false">(F673+1)^12-1</f>
        <v>0.0540515671678532</v>
      </c>
      <c r="H673" s="0" t="s">
        <v>1590</v>
      </c>
      <c r="I673" s="0" t="n">
        <v>6</v>
      </c>
      <c r="J673" s="8" t="n">
        <f aca="false">ABS(CUMPRINC(F673,B673,D673,1,I673,0))</f>
        <v>27657.4742467218</v>
      </c>
      <c r="K673" s="9" t="n">
        <f aca="false">ABS(CUMIPMT(F673,B673,D673,1,I673,0))</f>
        <v>18650.525753283</v>
      </c>
      <c r="L673" s="10" t="n">
        <f aca="false">SUM(D673,-J673)</f>
        <v>-27657.4742467218</v>
      </c>
    </row>
    <row r="674" customFormat="false" ht="15.75" hidden="false" customHeight="true" outlineLevel="0" collapsed="false">
      <c r="A674" s="6" t="s">
        <v>1591</v>
      </c>
      <c r="B674" s="0" t="n">
        <v>119</v>
      </c>
      <c r="C674" s="0" t="n">
        <v>-130437</v>
      </c>
      <c r="D674" s="6" t="s">
        <v>1592</v>
      </c>
      <c r="E674" s="0" t="s">
        <v>14</v>
      </c>
      <c r="F674" s="2" t="n">
        <f aca="false">RATE(B674,C674,D674)</f>
        <v>0.00422790728579391</v>
      </c>
      <c r="G674" s="7" t="n">
        <f aca="false">(F674+1)^12-1</f>
        <v>0.0519314363011041</v>
      </c>
      <c r="H674" s="0" t="s">
        <v>471</v>
      </c>
      <c r="I674" s="0" t="n">
        <v>80</v>
      </c>
      <c r="J674" s="8" t="n">
        <f aca="false">ABS(CUMPRINC(F674,B674,D674,1,I674,0))</f>
        <v>7496925.66933065</v>
      </c>
      <c r="K674" s="9" t="n">
        <f aca="false">ABS(CUMIPMT(F674,B674,D674,1,I674,0))</f>
        <v>2938034.33066942</v>
      </c>
      <c r="L674" s="10" t="n">
        <f aca="false">SUM(D674,-J674)</f>
        <v>-7496925.66933065</v>
      </c>
    </row>
    <row r="675" customFormat="false" ht="15.75" hidden="false" customHeight="true" outlineLevel="0" collapsed="false">
      <c r="A675" s="6" t="s">
        <v>1593</v>
      </c>
      <c r="B675" s="0" t="n">
        <v>119</v>
      </c>
      <c r="C675" s="0" t="n">
        <v>-209650</v>
      </c>
      <c r="D675" s="6" t="s">
        <v>610</v>
      </c>
      <c r="E675" s="0" t="s">
        <v>14</v>
      </c>
      <c r="F675" s="2" t="n">
        <f aca="false">RATE(B675,C675,D675)</f>
        <v>0.00383580871592299</v>
      </c>
      <c r="G675" s="7" t="n">
        <f aca="false">(F675+1)^12-1</f>
        <v>0.0470133150305112</v>
      </c>
      <c r="H675" s="0" t="s">
        <v>1594</v>
      </c>
      <c r="I675" s="0" t="n">
        <v>89</v>
      </c>
      <c r="J675" s="8" t="n">
        <f aca="false">ABS(CUMPRINC(F675,B675,D675,1,I675,0))</f>
        <v>14069614.3006121</v>
      </c>
      <c r="K675" s="9" t="n">
        <f aca="false">ABS(CUMIPMT(F675,B675,D675,1,I675,0))</f>
        <v>4589235.6993887</v>
      </c>
      <c r="L675" s="10" t="n">
        <f aca="false">SUM(D675,-J675)</f>
        <v>-14069614.3006121</v>
      </c>
    </row>
    <row r="676" customFormat="false" ht="15.75" hidden="false" customHeight="true" outlineLevel="0" collapsed="false">
      <c r="A676" s="6" t="s">
        <v>1595</v>
      </c>
      <c r="B676" s="0" t="n">
        <v>119</v>
      </c>
      <c r="C676" s="0" t="n">
        <v>-93640</v>
      </c>
      <c r="D676" s="6" t="s">
        <v>582</v>
      </c>
      <c r="E676" s="0" t="s">
        <v>14</v>
      </c>
      <c r="F676" s="2" t="n">
        <f aca="false">RATE(B676,C676,D676)</f>
        <v>0.00370081822364012</v>
      </c>
      <c r="G676" s="7" t="n">
        <f aca="false">(F676+1)^12-1</f>
        <v>0.0453250028081595</v>
      </c>
      <c r="H676" s="0" t="s">
        <v>1394</v>
      </c>
      <c r="I676" s="0" t="n">
        <v>92</v>
      </c>
      <c r="J676" s="8" t="n">
        <f aca="false">ABS(CUMPRINC(F676,B676,D676,1,I676,0))</f>
        <v>6598154.76132628</v>
      </c>
      <c r="K676" s="9" t="n">
        <f aca="false">ABS(CUMIPMT(F676,B676,D676,1,I676,0))</f>
        <v>2016725.23867423</v>
      </c>
      <c r="L676" s="10" t="n">
        <f aca="false">SUM(D676,-J676)</f>
        <v>-6598154.76132628</v>
      </c>
    </row>
    <row r="677" customFormat="false" ht="15.75" hidden="false" customHeight="true" outlineLevel="0" collapsed="false">
      <c r="A677" s="6" t="s">
        <v>1596</v>
      </c>
      <c r="B677" s="0" t="n">
        <v>119</v>
      </c>
      <c r="C677" s="0" t="n">
        <v>-145005</v>
      </c>
      <c r="D677" s="6" t="s">
        <v>850</v>
      </c>
      <c r="E677" s="0" t="s">
        <v>14</v>
      </c>
      <c r="F677" s="2" t="n">
        <f aca="false">RATE(B677,C677,D677)</f>
        <v>0.00361933677338677</v>
      </c>
      <c r="G677" s="7" t="n">
        <f aca="false">(F677+1)^12-1</f>
        <v>0.0443071308382166</v>
      </c>
      <c r="H677" s="0" t="s">
        <v>1597</v>
      </c>
      <c r="I677" s="0" t="n">
        <v>92</v>
      </c>
      <c r="J677" s="8" t="n">
        <f aca="false">ABS(CUMPRINC(F677,B677,D677,1,I677,0))</f>
        <v>10276491.1499656</v>
      </c>
      <c r="K677" s="9" t="n">
        <f aca="false">ABS(CUMIPMT(F677,B677,D677,1,I677,0))</f>
        <v>3063968.85003507</v>
      </c>
      <c r="L677" s="10" t="n">
        <f aca="false">SUM(D677,-J677)</f>
        <v>-10276491.1499656</v>
      </c>
    </row>
    <row r="678" customFormat="false" ht="15.75" hidden="false" customHeight="true" outlineLevel="0" collapsed="false">
      <c r="A678" s="6" t="s">
        <v>1598</v>
      </c>
      <c r="B678" s="0" t="n">
        <v>119</v>
      </c>
      <c r="C678" s="0" t="n">
        <v>-36042</v>
      </c>
      <c r="D678" s="6" t="s">
        <v>1599</v>
      </c>
      <c r="E678" s="0" t="s">
        <v>14</v>
      </c>
      <c r="F678" s="2" t="n">
        <f aca="false">RATE(B678,C678,D678)</f>
        <v>0.00349636584338347</v>
      </c>
      <c r="G678" s="7" t="n">
        <f aca="false">(F678+1)^12-1</f>
        <v>0.0427726895486715</v>
      </c>
      <c r="H678" s="0" t="s">
        <v>428</v>
      </c>
      <c r="I678" s="0" t="n">
        <v>94</v>
      </c>
      <c r="J678" s="8" t="n">
        <f aca="false">ABS(CUMPRINC(F678,B678,D678,1,I678,0))</f>
        <v>2642328.36927718</v>
      </c>
      <c r="K678" s="9" t="n">
        <f aca="false">ABS(CUMIPMT(F678,B678,D678,1,I678,0))</f>
        <v>745619.630723141</v>
      </c>
      <c r="L678" s="10" t="n">
        <f aca="false">SUM(D678,-J678)</f>
        <v>-2642328.36927718</v>
      </c>
    </row>
    <row r="679" customFormat="false" ht="15.75" hidden="false" customHeight="true" outlineLevel="0" collapsed="false">
      <c r="A679" s="6" t="s">
        <v>1600</v>
      </c>
      <c r="B679" s="0" t="n">
        <v>119</v>
      </c>
      <c r="C679" s="0" t="n">
        <v>-76666</v>
      </c>
      <c r="D679" s="6" t="s">
        <v>1601</v>
      </c>
      <c r="E679" s="0" t="s">
        <v>14</v>
      </c>
      <c r="F679" s="2" t="n">
        <f aca="false">RATE(B679,C679,D679)</f>
        <v>0.00314651536629832</v>
      </c>
      <c r="G679" s="7" t="n">
        <f aca="false">(F679+1)^12-1</f>
        <v>0.0384185235492958</v>
      </c>
      <c r="H679" s="0" t="s">
        <v>881</v>
      </c>
      <c r="I679" s="0" t="n">
        <v>96</v>
      </c>
      <c r="J679" s="8" t="n">
        <f aca="false">ABS(CUMPRINC(F679,B679,D679,1,I679,0))</f>
        <v>5901551.01030054</v>
      </c>
      <c r="K679" s="9" t="n">
        <f aca="false">ABS(CUMIPMT(F679,B679,D679,1,I679,0))</f>
        <v>1458384.9897008</v>
      </c>
      <c r="L679" s="10" t="n">
        <f aca="false">SUM(D679,-J679)</f>
        <v>-5901551.01030054</v>
      </c>
    </row>
    <row r="680" customFormat="false" ht="15.75" hidden="false" customHeight="true" outlineLevel="0" collapsed="false">
      <c r="A680" s="6" t="s">
        <v>1602</v>
      </c>
      <c r="B680" s="0" t="n">
        <v>120</v>
      </c>
      <c r="C680" s="0" t="n">
        <v>-8016</v>
      </c>
      <c r="D680" s="6" t="s">
        <v>1603</v>
      </c>
      <c r="E680" s="0" t="s">
        <v>14</v>
      </c>
      <c r="F680" s="2" t="n">
        <f aca="false">RATE(B680,C680,D680)</f>
        <v>0.00282221980316216</v>
      </c>
      <c r="G680" s="7" t="n">
        <f aca="false">(F680+1)^12-1</f>
        <v>0.0343972995367303</v>
      </c>
      <c r="H680" s="0" t="s">
        <v>785</v>
      </c>
      <c r="I680" s="0" t="n">
        <v>1</v>
      </c>
      <c r="J680" s="8" t="n">
        <f aca="false">ABS(CUMPRINC(F680,B680,D680,1,I680,0))</f>
        <v>5715.89086043968</v>
      </c>
      <c r="K680" s="9" t="n">
        <f aca="false">ABS(CUMIPMT(F680,B680,D680,1,I680,0))</f>
        <v>2300.10913957716</v>
      </c>
      <c r="L680" s="10" t="n">
        <f aca="false">SUM(D680,-J680)</f>
        <v>-5715.89086043968</v>
      </c>
    </row>
    <row r="681" customFormat="false" ht="15.75" hidden="false" customHeight="true" outlineLevel="0" collapsed="false">
      <c r="A681" s="6" t="s">
        <v>1604</v>
      </c>
      <c r="B681" s="0" t="n">
        <v>120</v>
      </c>
      <c r="C681" s="0" t="n">
        <v>-266450</v>
      </c>
      <c r="D681" s="6" t="s">
        <v>1605</v>
      </c>
      <c r="E681" s="0" t="s">
        <v>14</v>
      </c>
      <c r="F681" s="2" t="n">
        <f aca="false">RATE(B681,C681,D681)</f>
        <v>0.00255954179955013</v>
      </c>
      <c r="G681" s="7" t="n">
        <f aca="false">(F681+1)^12-1</f>
        <v>0.0311505947114821</v>
      </c>
      <c r="H681" s="0" t="s">
        <v>1606</v>
      </c>
      <c r="I681" s="0" t="n">
        <v>3</v>
      </c>
      <c r="J681" s="8" t="n">
        <f aca="false">ABS(CUMPRINC(F681,B681,D681,1,I681,0))</f>
        <v>589694.577259881</v>
      </c>
      <c r="K681" s="9" t="n">
        <f aca="false">ABS(CUMIPMT(F681,B681,D681,1,I681,0))</f>
        <v>209655.422742919</v>
      </c>
      <c r="L681" s="10" t="n">
        <f aca="false">SUM(D681,-J681)</f>
        <v>-589694.577259881</v>
      </c>
    </row>
    <row r="682" customFormat="false" ht="15.75" hidden="false" customHeight="true" outlineLevel="0" collapsed="false">
      <c r="A682" s="6" t="s">
        <v>1607</v>
      </c>
      <c r="B682" s="0" t="n">
        <v>120</v>
      </c>
      <c r="C682" s="0" t="n">
        <v>-47560</v>
      </c>
      <c r="D682" s="6" t="s">
        <v>43</v>
      </c>
      <c r="E682" s="0" t="s">
        <v>14</v>
      </c>
      <c r="F682" s="2" t="n">
        <f aca="false">RATE(B682,C682,D682)</f>
        <v>0.00223868258547642</v>
      </c>
      <c r="G682" s="7" t="n">
        <f aca="false">(F682+1)^12-1</f>
        <v>0.0271974439978437</v>
      </c>
      <c r="H682" s="0" t="s">
        <v>1608</v>
      </c>
      <c r="I682" s="0" t="n">
        <v>2</v>
      </c>
      <c r="J682" s="8" t="n">
        <f aca="false">ABS(CUMPRINC(F682,B682,D682,1,I682,0))</f>
        <v>72814.5873910044</v>
      </c>
      <c r="K682" s="9" t="n">
        <f aca="false">ABS(CUMIPMT(F682,B682,D682,1,I682,0))</f>
        <v>22305.4126095909</v>
      </c>
      <c r="L682" s="10" t="n">
        <f aca="false">SUM(D682,-J682)</f>
        <v>-72814.5873910044</v>
      </c>
    </row>
    <row r="683" customFormat="false" ht="15.75" hidden="false" customHeight="true" outlineLevel="0" collapsed="false">
      <c r="A683" s="6" t="s">
        <v>1609</v>
      </c>
      <c r="B683" s="0" t="n">
        <v>120</v>
      </c>
      <c r="C683" s="0" t="n">
        <v>-15340</v>
      </c>
      <c r="D683" s="6" t="s">
        <v>1610</v>
      </c>
      <c r="E683" s="0" t="s">
        <v>14</v>
      </c>
      <c r="F683" s="2" t="n">
        <f aca="false">RATE(B683,C683,D683)</f>
        <v>0.00221727316070002</v>
      </c>
      <c r="G683" s="7" t="n">
        <f aca="false">(F683+1)^12-1</f>
        <v>0.026934163924613</v>
      </c>
      <c r="H683" s="0" t="s">
        <v>1611</v>
      </c>
      <c r="I683" s="0" t="n">
        <v>3</v>
      </c>
      <c r="J683" s="8" t="n">
        <f aca="false">ABS(CUMPRINC(F683,B683,D683,1,I683,0))</f>
        <v>35357.6332239156</v>
      </c>
      <c r="K683" s="9" t="n">
        <f aca="false">ABS(CUMIPMT(F683,B683,D683,1,I683,0))</f>
        <v>10662.3667763853</v>
      </c>
      <c r="L683" s="10" t="n">
        <f aca="false">SUM(D683,-J683)</f>
        <v>-35357.6332239156</v>
      </c>
    </row>
    <row r="684" customFormat="false" ht="15.75" hidden="false" customHeight="true" outlineLevel="0" collapsed="false">
      <c r="A684" s="6" t="s">
        <v>1612</v>
      </c>
      <c r="B684" s="0" t="n">
        <v>120</v>
      </c>
      <c r="C684" s="0" t="n">
        <v>-398511</v>
      </c>
      <c r="D684" s="6" t="s">
        <v>1613</v>
      </c>
      <c r="E684" s="0" t="s">
        <v>14</v>
      </c>
      <c r="F684" s="2" t="n">
        <f aca="false">RATE(B684,C684,D684)</f>
        <v>0.00219556453529544</v>
      </c>
      <c r="G684" s="7" t="n">
        <f aca="false">(F684+1)^12-1</f>
        <v>0.026667267625885</v>
      </c>
      <c r="H684" s="0" t="s">
        <v>1614</v>
      </c>
      <c r="I684" s="0" t="n">
        <v>3</v>
      </c>
      <c r="J684" s="8" t="n">
        <f aca="false">ABS(CUMPRINC(F684,B684,D684,1,I684,0))</f>
        <v>920910.831466446</v>
      </c>
      <c r="K684" s="9" t="n">
        <f aca="false">ABS(CUMIPMT(F684,B684,D684,1,I684,0))</f>
        <v>274622.168541647</v>
      </c>
      <c r="L684" s="10" t="n">
        <f aca="false">SUM(D684,-J684)</f>
        <v>-920910.831466446</v>
      </c>
    </row>
    <row r="685" customFormat="false" ht="15.75" hidden="false" customHeight="true" outlineLevel="0" collapsed="false">
      <c r="A685" s="6" t="s">
        <v>1615</v>
      </c>
      <c r="B685" s="0" t="n">
        <v>123</v>
      </c>
      <c r="C685" s="0" t="n">
        <v>-26614</v>
      </c>
      <c r="D685" s="6" t="s">
        <v>901</v>
      </c>
      <c r="E685" s="0" t="s">
        <v>14</v>
      </c>
      <c r="F685" s="2" t="n">
        <f aca="false">RATE(B685,C685,D685)</f>
        <v>0.00199654021429358</v>
      </c>
      <c r="G685" s="7" t="n">
        <f aca="false">(F685+1)^12-1</f>
        <v>0.0242233287506051</v>
      </c>
      <c r="H685" s="0" t="s">
        <v>1616</v>
      </c>
      <c r="I685" s="0" t="n">
        <v>3</v>
      </c>
      <c r="J685" s="8" t="n">
        <f aca="false">ABS(CUMPRINC(F685,B685,D685,1,I685,0))</f>
        <v>62596.9112040365</v>
      </c>
      <c r="K685" s="9" t="n">
        <f aca="false">ABS(CUMIPMT(F685,B685,D685,1,I685,0))</f>
        <v>17245.0887959659</v>
      </c>
      <c r="L685" s="10" t="n">
        <f aca="false">SUM(D685,-J685)</f>
        <v>-62596.9112040365</v>
      </c>
    </row>
    <row r="686" customFormat="false" ht="15.75" hidden="false" customHeight="true" outlineLevel="0" collapsed="false">
      <c r="A686" s="6" t="s">
        <v>1617</v>
      </c>
      <c r="B686" s="0" t="n">
        <v>120</v>
      </c>
      <c r="C686" s="0" t="n">
        <v>-98686</v>
      </c>
      <c r="D686" s="6" t="s">
        <v>1020</v>
      </c>
      <c r="E686" s="0" t="s">
        <v>14</v>
      </c>
      <c r="F686" s="2" t="n">
        <f aca="false">RATE(B686,C686,D686)</f>
        <v>0.00186809820869014</v>
      </c>
      <c r="G686" s="7" t="n">
        <f aca="false">(F686+1)^12-1</f>
        <v>0.0226489449911837</v>
      </c>
      <c r="H686" s="0" t="s">
        <v>1618</v>
      </c>
      <c r="I686" s="0" t="n">
        <v>5</v>
      </c>
      <c r="J686" s="8" t="n">
        <f aca="false">ABS(CUMPRINC(F686,B686,D686,1,I686,0))</f>
        <v>395897.183970989</v>
      </c>
      <c r="K686" s="9" t="n">
        <f aca="false">ABS(CUMIPMT(F686,B686,D686,1,I686,0))</f>
        <v>97532.8160350493</v>
      </c>
      <c r="L686" s="10" t="n">
        <f aca="false">SUM(D686,-J686)</f>
        <v>-395897.183970989</v>
      </c>
    </row>
    <row r="687" customFormat="false" ht="15.75" hidden="false" customHeight="true" outlineLevel="0" collapsed="false">
      <c r="A687" s="6" t="s">
        <v>1619</v>
      </c>
      <c r="B687" s="0" t="n">
        <v>102</v>
      </c>
      <c r="C687" s="0" t="n">
        <v>-47298</v>
      </c>
      <c r="D687" s="6" t="s">
        <v>1620</v>
      </c>
      <c r="E687" s="0" t="s">
        <v>14</v>
      </c>
      <c r="F687" s="2" t="n">
        <f aca="false">RATE(B687,C687,D687)</f>
        <v>0.00167504036332947</v>
      </c>
      <c r="G687" s="7" t="n">
        <f aca="false">(F687+1)^12-1</f>
        <v>0.0202867023891964</v>
      </c>
      <c r="H687" s="0" t="s">
        <v>18</v>
      </c>
      <c r="I687" s="0" t="n">
        <v>89</v>
      </c>
      <c r="J687" s="8" t="n">
        <f aca="false">ABS(CUMPRINC(F687,B687,D687,1,I687,0))</f>
        <v>3823637.59203724</v>
      </c>
      <c r="K687" s="9" t="n">
        <f aca="false">ABS(CUMIPMT(F687,B687,D687,1,I687,0))</f>
        <v>385884.407962902</v>
      </c>
      <c r="L687" s="10" t="n">
        <f aca="false">SUM(D687,-J687)</f>
        <v>-3823637.59203724</v>
      </c>
    </row>
    <row r="688" customFormat="false" ht="15.75" hidden="false" customHeight="true" outlineLevel="0" collapsed="false">
      <c r="A688" s="6" t="s">
        <v>1621</v>
      </c>
      <c r="B688" s="0" t="n">
        <v>120</v>
      </c>
      <c r="C688" s="0" t="n">
        <v>-138032</v>
      </c>
      <c r="D688" s="6" t="s">
        <v>353</v>
      </c>
      <c r="E688" s="0" t="s">
        <v>14</v>
      </c>
      <c r="F688" s="2" t="n">
        <f aca="false">RATE(B688,C688,D688)</f>
        <v>0.00166813281948293</v>
      </c>
      <c r="G688" s="7" t="n">
        <f aca="false">(F688+1)^12-1</f>
        <v>0.0202022749146049</v>
      </c>
      <c r="H688" s="0" t="s">
        <v>1622</v>
      </c>
      <c r="I688" s="0" t="n">
        <v>6</v>
      </c>
      <c r="J688" s="8" t="n">
        <f aca="false">ABS(CUMPRINC(F688,B688,D688,1,I688,0))</f>
        <v>680894.079061436</v>
      </c>
      <c r="K688" s="9" t="n">
        <f aca="false">ABS(CUMIPMT(F688,B688,D688,1,I688,0))</f>
        <v>147297.920953079</v>
      </c>
      <c r="L688" s="10" t="n">
        <f aca="false">SUM(D688,-J688)</f>
        <v>-680894.079061436</v>
      </c>
    </row>
    <row r="689" customFormat="false" ht="15.75" hidden="false" customHeight="true" outlineLevel="0" collapsed="false">
      <c r="A689" s="6" t="s">
        <v>1623</v>
      </c>
      <c r="B689" s="0" t="n">
        <v>120</v>
      </c>
      <c r="C689" s="0" t="n">
        <v>-258706</v>
      </c>
      <c r="D689" s="6" t="s">
        <v>1624</v>
      </c>
      <c r="E689" s="0" t="s">
        <v>14</v>
      </c>
      <c r="F689" s="2" t="n">
        <f aca="false">RATE(B689,C689,D689)</f>
        <v>0.00166416557269088</v>
      </c>
      <c r="G689" s="7" t="n">
        <f aca="false">(F689+1)^12-1</f>
        <v>0.0201537881245641</v>
      </c>
      <c r="H689" s="0" t="s">
        <v>919</v>
      </c>
      <c r="I689" s="0" t="n">
        <v>4</v>
      </c>
      <c r="J689" s="8" t="n">
        <f aca="false">ABS(CUMPRINC(F689,B689,D689,1,I689,0))</f>
        <v>849755.497859549</v>
      </c>
      <c r="K689" s="9" t="n">
        <f aca="false">ABS(CUMIPMT(F689,B689,D689,1,I689,0))</f>
        <v>185068.502158676</v>
      </c>
      <c r="L689" s="10" t="n">
        <f aca="false">SUM(D689,-J689)</f>
        <v>-849755.497859549</v>
      </c>
    </row>
    <row r="690" customFormat="false" ht="15.75" hidden="false" customHeight="true" outlineLevel="0" collapsed="false">
      <c r="A690" s="6" t="s">
        <v>1625</v>
      </c>
      <c r="B690" s="0" t="n">
        <v>120</v>
      </c>
      <c r="C690" s="0" t="n">
        <v>-139312</v>
      </c>
      <c r="D690" s="6" t="s">
        <v>1626</v>
      </c>
      <c r="E690" s="0" t="s">
        <v>14</v>
      </c>
      <c r="F690" s="2" t="n">
        <f aca="false">RATE(B690,C690,D690)</f>
        <v>0.00163300636238372</v>
      </c>
      <c r="G690" s="7" t="n">
        <f aca="false">(F690+1)^12-1</f>
        <v>0.0197730407692742</v>
      </c>
      <c r="H690" s="0" t="s">
        <v>1627</v>
      </c>
      <c r="I690" s="0" t="n">
        <v>2</v>
      </c>
      <c r="J690" s="8" t="n">
        <f aca="false">ABS(CUMPRINC(F690,B690,D690,1,I690,0))</f>
        <v>229264.976629579</v>
      </c>
      <c r="K690" s="9" t="n">
        <f aca="false">ABS(CUMIPMT(F690,B690,D690,1,I690,0))</f>
        <v>49359.0233756047</v>
      </c>
      <c r="L690" s="10" t="n">
        <f aca="false">SUM(D690,-J690)</f>
        <v>-229264.976629579</v>
      </c>
    </row>
    <row r="691" customFormat="false" ht="15.75" hidden="false" customHeight="true" outlineLevel="0" collapsed="false">
      <c r="A691" s="6" t="s">
        <v>1628</v>
      </c>
      <c r="B691" s="0" t="n">
        <v>123</v>
      </c>
      <c r="C691" s="0" t="n">
        <v>-376905</v>
      </c>
      <c r="D691" s="6" t="s">
        <v>1613</v>
      </c>
      <c r="E691" s="0" t="s">
        <v>14</v>
      </c>
      <c r="F691" s="2" t="n">
        <f aca="false">RATE(B691,C691,D691)</f>
        <v>0.00162075035487805</v>
      </c>
      <c r="G691" s="7" t="n">
        <f aca="false">(F691+1)^12-1</f>
        <v>0.0196233152125329</v>
      </c>
      <c r="H691" s="0" t="s">
        <v>1629</v>
      </c>
      <c r="I691" s="0" t="n">
        <v>3</v>
      </c>
      <c r="J691" s="8" t="n">
        <f aca="false">ABS(CUMPRINC(F691,B691,D691,1,I691,0))</f>
        <v>928002.892480616</v>
      </c>
      <c r="K691" s="9" t="n">
        <f aca="false">ABS(CUMIPMT(F691,B691,D691,1,I691,0))</f>
        <v>202712.107519343</v>
      </c>
      <c r="L691" s="10" t="n">
        <f aca="false">SUM(D691,-J691)</f>
        <v>-928002.892480616</v>
      </c>
    </row>
    <row r="692" customFormat="false" ht="15.75" hidden="false" customHeight="true" outlineLevel="0" collapsed="false">
      <c r="A692" s="6" t="s">
        <v>1630</v>
      </c>
      <c r="B692" s="0" t="n">
        <v>120</v>
      </c>
      <c r="C692" s="0" t="n">
        <v>-182939</v>
      </c>
      <c r="D692" s="6" t="s">
        <v>610</v>
      </c>
      <c r="E692" s="0" t="s">
        <v>14</v>
      </c>
      <c r="F692" s="2" t="n">
        <f aca="false">RATE(B692,C692,D692)</f>
        <v>0.00156525920993996</v>
      </c>
      <c r="G692" s="7" t="n">
        <f aca="false">(F692+1)^12-1</f>
        <v>0.0189456595873316</v>
      </c>
      <c r="H692" s="0" t="s">
        <v>1631</v>
      </c>
      <c r="I692" s="0" t="n">
        <v>5</v>
      </c>
      <c r="J692" s="8" t="n">
        <f aca="false">ABS(CUMPRINC(F692,B692,D692,1,I692,0))</f>
        <v>760546.259284519</v>
      </c>
      <c r="K692" s="9" t="n">
        <f aca="false">ABS(CUMIPMT(F692,B692,D692,1,I692,0))</f>
        <v>154148.740734607</v>
      </c>
      <c r="L692" s="10" t="n">
        <f aca="false">SUM(D692,-J692)</f>
        <v>-760546.259284519</v>
      </c>
    </row>
    <row r="693" customFormat="false" ht="15.75" hidden="false" customHeight="true" outlineLevel="0" collapsed="false">
      <c r="A693" s="6" t="s">
        <v>1632</v>
      </c>
      <c r="B693" s="0" t="n">
        <v>120</v>
      </c>
      <c r="C693" s="0" t="n">
        <v>-165738</v>
      </c>
      <c r="D693" s="6" t="s">
        <v>1633</v>
      </c>
      <c r="E693" s="0" t="s">
        <v>14</v>
      </c>
      <c r="F693" s="2" t="n">
        <f aca="false">RATE(B693,C693,D693)</f>
        <v>0.00147744920014881</v>
      </c>
      <c r="G693" s="7" t="n">
        <f aca="false">(F693+1)^12-1</f>
        <v>0.0178741707841448</v>
      </c>
      <c r="H693" s="0" t="s">
        <v>583</v>
      </c>
      <c r="I693" s="0" t="n">
        <v>3</v>
      </c>
      <c r="J693" s="8" t="n">
        <f aca="false">ABS(CUMPRINC(F693,B693,D693,1,I693,0))</f>
        <v>417103.561893413</v>
      </c>
      <c r="K693" s="9" t="n">
        <f aca="false">ABS(CUMIPMT(F693,B693,D693,1,I693,0))</f>
        <v>80110.438118716</v>
      </c>
      <c r="L693" s="10" t="n">
        <f aca="false">SUM(D693,-J693)</f>
        <v>-417103.561893413</v>
      </c>
    </row>
    <row r="694" customFormat="false" ht="15.75" hidden="false" customHeight="true" outlineLevel="0" collapsed="false">
      <c r="A694" s="6" t="s">
        <v>1634</v>
      </c>
      <c r="B694" s="0" t="n">
        <v>120</v>
      </c>
      <c r="C694" s="0" t="n">
        <v>-71755</v>
      </c>
      <c r="D694" s="6" t="s">
        <v>1635</v>
      </c>
      <c r="E694" s="0" t="s">
        <v>14</v>
      </c>
      <c r="F694" s="2" t="n">
        <f aca="false">RATE(B694,C694,D694)</f>
        <v>0.00147739974481544</v>
      </c>
      <c r="G694" s="7" t="n">
        <f aca="false">(F694+1)^12-1</f>
        <v>0.0178735676037998</v>
      </c>
      <c r="H694" s="0" t="s">
        <v>1636</v>
      </c>
      <c r="I694" s="0" t="n">
        <v>6</v>
      </c>
      <c r="J694" s="8" t="n">
        <f aca="false">ABS(CUMPRINC(F694,B694,D694,1,I694,0))</f>
        <v>361967.281205358</v>
      </c>
      <c r="K694" s="9" t="n">
        <f aca="false">ABS(CUMIPMT(F694,B694,D694,1,I694,0))</f>
        <v>68562.7188051661</v>
      </c>
      <c r="L694" s="10" t="n">
        <f aca="false">SUM(D694,-J694)</f>
        <v>-361967.281205358</v>
      </c>
    </row>
    <row r="695" customFormat="false" ht="15.75" hidden="false" customHeight="true" outlineLevel="0" collapsed="false">
      <c r="A695" s="6" t="s">
        <v>1637</v>
      </c>
      <c r="B695" s="0" t="n">
        <v>120</v>
      </c>
      <c r="C695" s="0" t="n">
        <v>-107124</v>
      </c>
      <c r="D695" s="6" t="s">
        <v>1638</v>
      </c>
      <c r="E695" s="0" t="s">
        <v>14</v>
      </c>
      <c r="F695" s="2" t="n">
        <f aca="false">RATE(B695,C695,D695)</f>
        <v>0.0014367391760162</v>
      </c>
      <c r="G695" s="7" t="n">
        <f aca="false">(F695+1)^12-1</f>
        <v>0.0173777631744927</v>
      </c>
      <c r="H695" s="0" t="s">
        <v>1639</v>
      </c>
      <c r="I695" s="0" t="n">
        <v>6</v>
      </c>
      <c r="J695" s="8" t="n">
        <f aca="false">ABS(CUMPRINC(F695,B695,D695,1,I695,0))</f>
        <v>542969.864869681</v>
      </c>
      <c r="K695" s="9" t="n">
        <f aca="false">ABS(CUMIPMT(F695,B695,D695,1,I695,0))</f>
        <v>99774.135147173</v>
      </c>
      <c r="L695" s="10" t="n">
        <f aca="false">SUM(D695,-J695)</f>
        <v>-542969.864869681</v>
      </c>
    </row>
    <row r="696" customFormat="false" ht="15.75" hidden="false" customHeight="true" outlineLevel="0" collapsed="false">
      <c r="A696" s="6" t="s">
        <v>1640</v>
      </c>
      <c r="B696" s="0" t="n">
        <v>120</v>
      </c>
      <c r="C696" s="0" t="n">
        <v>-38921</v>
      </c>
      <c r="D696" s="6" t="s">
        <v>413</v>
      </c>
      <c r="E696" s="0" t="s">
        <v>14</v>
      </c>
      <c r="F696" s="2" t="n">
        <f aca="false">RATE(B696,C696,D696)</f>
        <v>0.00138618900960588</v>
      </c>
      <c r="G696" s="7" t="n">
        <f aca="false">(F696+1)^12-1</f>
        <v>0.0167616762548022</v>
      </c>
      <c r="H696" s="0" t="s">
        <v>1122</v>
      </c>
      <c r="I696" s="0" t="n">
        <v>4</v>
      </c>
      <c r="J696" s="8" t="n">
        <f aca="false">ABS(CUMPRINC(F696,B696,D696,1,I696,0))</f>
        <v>132115.938422625</v>
      </c>
      <c r="K696" s="9" t="n">
        <f aca="false">ABS(CUMIPMT(F696,B696,D696,1,I696,0))</f>
        <v>23568.0615818273</v>
      </c>
      <c r="L696" s="10" t="n">
        <f aca="false">SUM(D696,-J696)</f>
        <v>-132115.938422625</v>
      </c>
    </row>
    <row r="697" customFormat="false" ht="15.75" hidden="false" customHeight="true" outlineLevel="0" collapsed="false">
      <c r="A697" s="6" t="s">
        <v>1641</v>
      </c>
      <c r="B697" s="0" t="n">
        <v>123</v>
      </c>
      <c r="C697" s="0" t="n">
        <v>-363942</v>
      </c>
      <c r="D697" s="6" t="s">
        <v>1642</v>
      </c>
      <c r="E697" s="0" t="s">
        <v>14</v>
      </c>
      <c r="F697" s="2" t="n">
        <f aca="false">RATE(B697,C697,D697)</f>
        <v>0.00137925947888925</v>
      </c>
      <c r="G697" s="7" t="n">
        <f aca="false">(F697+1)^12-1</f>
        <v>0.0166772483304591</v>
      </c>
      <c r="H697" s="0" t="s">
        <v>1643</v>
      </c>
      <c r="I697" s="0" t="n">
        <v>3</v>
      </c>
      <c r="J697" s="8" t="n">
        <f aca="false">ABS(CUMPRINC(F697,B697,D697,1,I697,0))</f>
        <v>922838.01150285</v>
      </c>
      <c r="K697" s="9" t="n">
        <f aca="false">ABS(CUMIPMT(F697,B697,D697,1,I697,0))</f>
        <v>168987.988497085</v>
      </c>
      <c r="L697" s="10" t="n">
        <f aca="false">SUM(D697,-J697)</f>
        <v>-922838.01150285</v>
      </c>
    </row>
    <row r="698" customFormat="false" ht="15.75" hidden="false" customHeight="true" outlineLevel="0" collapsed="false">
      <c r="A698" s="6" t="s">
        <v>1644</v>
      </c>
      <c r="B698" s="0" t="n">
        <v>120</v>
      </c>
      <c r="C698" s="0" t="n">
        <v>-90405</v>
      </c>
      <c r="D698" s="6" t="s">
        <v>282</v>
      </c>
      <c r="E698" s="0" t="s">
        <v>14</v>
      </c>
      <c r="F698" s="2" t="n">
        <f aca="false">RATE(B698,C698,D698)</f>
        <v>0.00136569478909389</v>
      </c>
      <c r="G698" s="7" t="n">
        <f aca="false">(F698+1)^12-1</f>
        <v>0.016511997645106</v>
      </c>
      <c r="H698" s="0" t="s">
        <v>133</v>
      </c>
      <c r="I698" s="0" t="n">
        <v>6</v>
      </c>
      <c r="J698" s="8" t="n">
        <f aca="false">ABS(CUMPRINC(F698,B698,D698,1,I698,0))</f>
        <v>462063.394717038</v>
      </c>
      <c r="K698" s="9" t="n">
        <f aca="false">ABS(CUMIPMT(F698,B698,D698,1,I698,0))</f>
        <v>80366.6052990207</v>
      </c>
      <c r="L698" s="10" t="n">
        <f aca="false">SUM(D698,-J698)</f>
        <v>-462063.394717038</v>
      </c>
    </row>
    <row r="699" customFormat="false" ht="15.75" hidden="false" customHeight="true" outlineLevel="0" collapsed="false">
      <c r="A699" s="6" t="s">
        <v>1645</v>
      </c>
      <c r="B699" s="0" t="n">
        <v>120</v>
      </c>
      <c r="C699" s="0" t="n">
        <v>-117351</v>
      </c>
      <c r="D699" s="6" t="s">
        <v>538</v>
      </c>
      <c r="E699" s="0" t="s">
        <v>14</v>
      </c>
      <c r="F699" s="2" t="n">
        <f aca="false">RATE(B699,C699,D699)</f>
        <v>0.00134027936019319</v>
      </c>
      <c r="G699" s="7" t="n">
        <f aca="false">(F699+1)^12-1</f>
        <v>0.0162024426154475</v>
      </c>
      <c r="H699" s="0" t="s">
        <v>1646</v>
      </c>
      <c r="I699" s="0" t="n">
        <v>5</v>
      </c>
      <c r="J699" s="8" t="n">
        <f aca="false">ABS(CUMPRINC(F699,B699,D699,1,I699,0))</f>
        <v>500977.943745659</v>
      </c>
      <c r="K699" s="9" t="n">
        <f aca="false">ABS(CUMIPMT(F699,B699,D699,1,I699,0))</f>
        <v>85777.0562724674</v>
      </c>
      <c r="L699" s="10" t="n">
        <f aca="false">SUM(D699,-J699)</f>
        <v>-500977.943745659</v>
      </c>
    </row>
    <row r="700" customFormat="false" ht="15.75" hidden="false" customHeight="true" outlineLevel="0" collapsed="false">
      <c r="A700" s="6" t="s">
        <v>1647</v>
      </c>
      <c r="B700" s="0" t="n">
        <v>123</v>
      </c>
      <c r="C700" s="0" t="n">
        <v>-3602251</v>
      </c>
      <c r="D700" s="6" t="s">
        <v>1648</v>
      </c>
      <c r="E700" s="0" t="s">
        <v>14</v>
      </c>
      <c r="F700" s="2" t="n">
        <f aca="false">RATE(B700,C700,D700)</f>
        <v>0.00114109027683591</v>
      </c>
      <c r="G700" s="7" t="n">
        <f aca="false">(F700+1)^12-1</f>
        <v>0.0137793487818596</v>
      </c>
      <c r="H700" s="0" t="s">
        <v>1649</v>
      </c>
      <c r="I700" s="0" t="n">
        <v>8</v>
      </c>
      <c r="J700" s="8" t="n">
        <f aca="false">ABS(CUMPRINC(F700,B700,D700,1,I700,0))</f>
        <v>25146565.7387486</v>
      </c>
      <c r="K700" s="9" t="n">
        <f aca="false">ABS(CUMIPMT(F700,B700,D700,1,I700,0))</f>
        <v>3671442.26124878</v>
      </c>
      <c r="L700" s="10" t="n">
        <f aca="false">SUM(D700,-J700)</f>
        <v>-25146565.7387486</v>
      </c>
    </row>
    <row r="701" customFormat="false" ht="15.75" hidden="false" customHeight="true" outlineLevel="0" collapsed="false">
      <c r="A701" s="6" t="s">
        <v>1650</v>
      </c>
      <c r="B701" s="0" t="n">
        <v>83</v>
      </c>
      <c r="C701" s="0" t="n">
        <v>-151363</v>
      </c>
      <c r="D701" s="6" t="s">
        <v>790</v>
      </c>
      <c r="E701" s="0" t="s">
        <v>14</v>
      </c>
      <c r="F701" s="2" t="n">
        <f aca="false">RATE(B701,C701,D701)</f>
        <v>0.00110077099593324</v>
      </c>
      <c r="G701" s="7" t="n">
        <f aca="false">(F701+1)^12-1</f>
        <v>0.0132895181032346</v>
      </c>
      <c r="H701" s="0" t="s">
        <v>1651</v>
      </c>
      <c r="I701" s="0" t="n">
        <v>83</v>
      </c>
      <c r="J701" s="8" t="n">
        <f aca="false">ABS(CUMPRINC(F701,B701,D701,1,I701,0))</f>
        <v>12000000</v>
      </c>
      <c r="K701" s="9" t="n">
        <f aca="false">ABS(CUMIPMT(F701,B701,D701,1,I701,0))</f>
        <v>563129.000000399</v>
      </c>
      <c r="L701" s="10" t="n">
        <f aca="false">SUM(D701,-J701)</f>
        <v>-12000000</v>
      </c>
    </row>
    <row r="702" customFormat="false" ht="15.75" hidden="false" customHeight="true" outlineLevel="0" collapsed="false">
      <c r="A702" s="6" t="s">
        <v>1652</v>
      </c>
      <c r="B702" s="0" t="n">
        <v>120</v>
      </c>
      <c r="C702" s="0" t="n">
        <v>-795949</v>
      </c>
      <c r="D702" s="6" t="s">
        <v>1653</v>
      </c>
      <c r="E702" s="0" t="s">
        <v>14</v>
      </c>
      <c r="F702" s="2" t="n">
        <f aca="false">RATE(B702,C702,D702)</f>
        <v>0.000993103741171988</v>
      </c>
      <c r="G702" s="7" t="n">
        <f aca="false">(F702+1)^12-1</f>
        <v>0.0119825536887885</v>
      </c>
      <c r="H702" s="0" t="s">
        <v>1654</v>
      </c>
      <c r="I702" s="0" t="n">
        <v>5</v>
      </c>
      <c r="J702" s="8" t="n">
        <f aca="false">ABS(CUMPRINC(F702,B702,D702,1,I702,0))</f>
        <v>3539872.25827238</v>
      </c>
      <c r="K702" s="9" t="n">
        <f aca="false">ABS(CUMIPMT(F702,B702,D702,1,I702,0))</f>
        <v>439872.741727363</v>
      </c>
      <c r="L702" s="10" t="n">
        <f aca="false">SUM(D702,-J702)</f>
        <v>-3539872.25827238</v>
      </c>
    </row>
    <row r="703" customFormat="false" ht="15.75" hidden="false" customHeight="true" outlineLevel="0" collapsed="false">
      <c r="A703" s="6" t="s">
        <v>1655</v>
      </c>
      <c r="B703" s="0" t="n">
        <v>120</v>
      </c>
      <c r="C703" s="0" t="n">
        <v>-102091</v>
      </c>
      <c r="D703" s="6" t="s">
        <v>1656</v>
      </c>
      <c r="E703" s="0" t="s">
        <v>14</v>
      </c>
      <c r="F703" s="2" t="n">
        <f aca="false">RATE(B703,C703,D703)</f>
        <v>0.00090930679210268</v>
      </c>
      <c r="G703" s="7" t="n">
        <f aca="false">(F703+1)^12-1</f>
        <v>0.0109664186147591</v>
      </c>
      <c r="H703" s="0" t="s">
        <v>1657</v>
      </c>
      <c r="I703" s="0" t="n">
        <v>5</v>
      </c>
      <c r="J703" s="8" t="n">
        <f aca="false">ABS(CUMPRINC(F703,B703,D703,1,I703,0))</f>
        <v>458542.904635199</v>
      </c>
      <c r="K703" s="9" t="n">
        <f aca="false">ABS(CUMIPMT(F703,B703,D703,1,I703,0))</f>
        <v>51912.0953647482</v>
      </c>
      <c r="L703" s="10" t="n">
        <f aca="false">SUM(D703,-J703)</f>
        <v>-458542.904635199</v>
      </c>
    </row>
    <row r="704" customFormat="false" ht="15.75" hidden="false" customHeight="true" outlineLevel="0" collapsed="false">
      <c r="A704" s="6" t="s">
        <v>1658</v>
      </c>
      <c r="B704" s="0" t="n">
        <v>120</v>
      </c>
      <c r="C704" s="0" t="n">
        <v>-20132</v>
      </c>
      <c r="D704" s="6" t="s">
        <v>1659</v>
      </c>
      <c r="E704" s="0" t="s">
        <v>14</v>
      </c>
      <c r="F704" s="2" t="n">
        <f aca="false">RATE(B704,C704,D704)</f>
        <v>0.000717195220935634</v>
      </c>
      <c r="G704" s="7" t="n">
        <f aca="false">(F704+1)^12-1</f>
        <v>0.0086403722940045</v>
      </c>
      <c r="H704" s="0" t="s">
        <v>1660</v>
      </c>
      <c r="I704" s="0" t="n">
        <v>6</v>
      </c>
      <c r="J704" s="8" t="n">
        <f aca="false">ABS(CUMPRINC(F704,B704,D704,1,I704,0))</f>
        <v>111033.346376573</v>
      </c>
      <c r="K704" s="9" t="n">
        <f aca="false">ABS(CUMIPMT(F704,B704,D704,1,I704,0))</f>
        <v>9758.65362343337</v>
      </c>
      <c r="L704" s="10" t="n">
        <f aca="false">SUM(D704,-J704)</f>
        <v>-111033.346376573</v>
      </c>
    </row>
    <row r="705" customFormat="false" ht="15.75" hidden="false" customHeight="true" outlineLevel="0" collapsed="false">
      <c r="A705" s="6" t="s">
        <v>1661</v>
      </c>
      <c r="B705" s="0" t="n">
        <v>120</v>
      </c>
      <c r="C705" s="0" t="n">
        <v>-122930</v>
      </c>
      <c r="D705" s="6" t="s">
        <v>1662</v>
      </c>
      <c r="E705" s="0" t="s">
        <v>14</v>
      </c>
      <c r="F705" s="2" t="n">
        <f aca="false">RATE(B705,C705,D705)</f>
        <v>0.000717037791198486</v>
      </c>
      <c r="G705" s="7" t="n">
        <f aca="false">(F705+1)^12-1</f>
        <v>0.00863846818140823</v>
      </c>
      <c r="H705" s="0" t="s">
        <v>1533</v>
      </c>
      <c r="I705" s="0" t="n">
        <v>4</v>
      </c>
      <c r="J705" s="8" t="n">
        <f aca="false">ABS(CUMPRINC(F705,B705,D705,1,I705,0))</f>
        <v>451678.769433902</v>
      </c>
      <c r="K705" s="9" t="n">
        <f aca="false">ABS(CUMIPMT(F705,B705,D705,1,I705,0))</f>
        <v>40041.2305660876</v>
      </c>
      <c r="L705" s="10" t="n">
        <f aca="false">SUM(D705,-J705)</f>
        <v>-451678.769433902</v>
      </c>
    </row>
    <row r="706" customFormat="false" ht="15.75" hidden="false" customHeight="true" outlineLevel="0" collapsed="false">
      <c r="A706" s="6" t="s">
        <v>1663</v>
      </c>
      <c r="B706" s="0" t="n">
        <v>120</v>
      </c>
      <c r="C706" s="0" t="n">
        <v>-333660</v>
      </c>
      <c r="D706" s="6" t="s">
        <v>1664</v>
      </c>
      <c r="E706" s="0" t="s">
        <v>14</v>
      </c>
      <c r="F706" s="2" t="n">
        <f aca="false">RATE(B706,C706,D706)</f>
        <v>0.000328425756966633</v>
      </c>
      <c r="G706" s="7" t="n">
        <f aca="false">(F706+1)^12-1</f>
        <v>0.0039482358724312</v>
      </c>
      <c r="H706" s="0" t="s">
        <v>1208</v>
      </c>
      <c r="I706" s="0" t="n">
        <v>6</v>
      </c>
      <c r="J706" s="8" t="n">
        <f aca="false">ABS(CUMPRINC(F706,B706,D706,1,I706,0))</f>
        <v>1926188.47543809</v>
      </c>
      <c r="K706" s="9" t="n">
        <f aca="false">ABS(CUMIPMT(F706,B706,D706,1,I706,0))</f>
        <v>75771.5245613444</v>
      </c>
      <c r="L706" s="10" t="n">
        <f aca="false">SUM(D706,-J706)</f>
        <v>-1926188.47543809</v>
      </c>
    </row>
    <row r="707" customFormat="false" ht="15.75" hidden="false" customHeight="true" outlineLevel="0" collapsed="false">
      <c r="A707" s="6" t="s">
        <v>1665</v>
      </c>
      <c r="B707" s="0" t="n">
        <v>88</v>
      </c>
      <c r="C707" s="0" t="n">
        <v>-58861</v>
      </c>
      <c r="D707" s="6" t="s">
        <v>1666</v>
      </c>
      <c r="E707" s="0" t="s">
        <v>14</v>
      </c>
      <c r="F707" s="2" t="n">
        <f aca="false">RATE(B707,C707,D707)</f>
        <v>0.000173428299145629</v>
      </c>
      <c r="G707" s="7" t="n">
        <f aca="false">(F707+1)^12-1</f>
        <v>0.00208312584452153</v>
      </c>
      <c r="H707" s="0" t="s">
        <v>1667</v>
      </c>
      <c r="I707" s="0" t="n">
        <v>134</v>
      </c>
      <c r="J707" s="8" t="e">
        <f aca="false">ABS(CUMPRINC(F707,B707,D707,1,I707,0))</f>
        <v>#VALUE!</v>
      </c>
      <c r="K707" s="9" t="e">
        <f aca="false">ABS(CUMIPMT(F707,B707,D707,1,I707,0))</f>
        <v>#VALUE!</v>
      </c>
      <c r="L707" s="10" t="e">
        <f aca="false">SUM(D707,-J707)</f>
        <v>#VALUE!</v>
      </c>
    </row>
    <row r="708" customFormat="false" ht="15.75" hidden="false" customHeight="true" outlineLevel="0" collapsed="false">
      <c r="A708" s="6" t="s">
        <v>1668</v>
      </c>
      <c r="B708" s="0" t="n">
        <v>120</v>
      </c>
      <c r="C708" s="0" t="n">
        <v>-242551</v>
      </c>
      <c r="D708" s="6" t="s">
        <v>1669</v>
      </c>
      <c r="E708" s="0" t="s">
        <v>14</v>
      </c>
      <c r="F708" s="2" t="n">
        <f aca="false">RATE(B708,C708,D708)</f>
        <v>-0.000104718080796388</v>
      </c>
      <c r="G708" s="7" t="n">
        <f aca="false">(F708+1)^12-1</f>
        <v>-0.00125589347428312</v>
      </c>
      <c r="H708" s="0" t="s">
        <v>1670</v>
      </c>
      <c r="I708" s="0" t="n">
        <v>56</v>
      </c>
      <c r="J708" s="8" t="e">
        <f aca="false">ABS(CUMPRINC(F708,B708,D708,1,I708,0))</f>
        <v>#VALUE!</v>
      </c>
      <c r="K708" s="9" t="e">
        <f aca="false">ABS(CUMIPMT(F708,B708,D708,1,I708,0))</f>
        <v>#VALUE!</v>
      </c>
      <c r="L708" s="10" t="e">
        <f aca="false">SUM(D708,-J708)</f>
        <v>#VALUE!</v>
      </c>
    </row>
    <row r="709" customFormat="false" ht="15.75" hidden="false" customHeight="true" outlineLevel="0" collapsed="false">
      <c r="A709" s="6" t="s">
        <v>1671</v>
      </c>
      <c r="B709" s="0" t="n">
        <v>96</v>
      </c>
      <c r="C709" s="0" t="n">
        <v>-60560</v>
      </c>
      <c r="D709" s="6" t="s">
        <v>536</v>
      </c>
      <c r="E709" s="0" t="s">
        <v>14</v>
      </c>
      <c r="F709" s="2" t="n">
        <f aca="false">RATE(B709,C709,D709)</f>
        <v>-0.00064662194808581</v>
      </c>
      <c r="G709" s="7" t="n">
        <f aca="false">(F709+1)^12-1</f>
        <v>-0.00773192685471147</v>
      </c>
      <c r="H709" s="0" t="s">
        <v>1672</v>
      </c>
      <c r="I709" s="0" t="n">
        <v>3</v>
      </c>
      <c r="J709" s="8" t="e">
        <f aca="false">ABS(CUMPRINC(F709,B709,D709,1,I709,0))</f>
        <v>#VALUE!</v>
      </c>
      <c r="K709" s="9" t="e">
        <f aca="false">ABS(CUMIPMT(F709,B709,D709,1,I709,0))</f>
        <v>#VALUE!</v>
      </c>
      <c r="L709" s="10" t="e">
        <f aca="false">SUM(D709,-J709)</f>
        <v>#VALUE!</v>
      </c>
    </row>
    <row r="710" customFormat="false" ht="15.75" hidden="false" customHeight="true" outlineLevel="0" collapsed="false">
      <c r="A710" s="6" t="s">
        <v>1673</v>
      </c>
      <c r="B710" s="0" t="n">
        <v>96</v>
      </c>
      <c r="C710" s="0" t="n">
        <v>-453563</v>
      </c>
      <c r="D710" s="6" t="s">
        <v>1674</v>
      </c>
      <c r="E710" s="0" t="s">
        <v>14</v>
      </c>
      <c r="F710" s="2" t="n">
        <f aca="false">RATE(B710,C710,D710)</f>
        <v>-0.00112165394103235</v>
      </c>
      <c r="G710" s="7" t="n">
        <f aca="false">(F710+1)^12-1</f>
        <v>-0.0133771218665903</v>
      </c>
      <c r="H710" s="0" t="s">
        <v>1670</v>
      </c>
      <c r="I710" s="0" t="n">
        <v>27</v>
      </c>
      <c r="J710" s="8" t="e">
        <f aca="false">ABS(CUMPRINC(F710,B710,D710,1,I710,0))</f>
        <v>#VALUE!</v>
      </c>
      <c r="K710" s="9" t="e">
        <f aca="false">ABS(CUMIPMT(F710,B710,D710,1,I710,0))</f>
        <v>#VALUE!</v>
      </c>
      <c r="L710" s="10" t="e">
        <f aca="false">SUM(D710,-J710)</f>
        <v>#VALUE!</v>
      </c>
    </row>
    <row r="711" customFormat="false" ht="15.75" hidden="false" customHeight="true" outlineLevel="0" collapsed="false">
      <c r="A711" s="6" t="s">
        <v>1675</v>
      </c>
      <c r="B711" s="0" t="n">
        <v>104</v>
      </c>
      <c r="C711" s="0" t="n">
        <v>-14680</v>
      </c>
      <c r="D711" s="6" t="s">
        <v>1676</v>
      </c>
      <c r="E711" s="0" t="s">
        <v>14</v>
      </c>
      <c r="F711" s="2" t="n">
        <f aca="false">RATE(B711,C711,D711)</f>
        <v>-0.00112975863636785</v>
      </c>
      <c r="G711" s="7" t="n">
        <f aca="false">(F711+1)^12-1</f>
        <v>-0.0134731806634029</v>
      </c>
      <c r="H711" s="0" t="s">
        <v>1232</v>
      </c>
      <c r="I711" s="0" t="n">
        <v>102</v>
      </c>
      <c r="J711" s="8" t="e">
        <f aca="false">ABS(CUMPRINC(F711,B711,D711,1,I711,0))</f>
        <v>#VALUE!</v>
      </c>
      <c r="K711" s="9" t="e">
        <f aca="false">ABS(CUMIPMT(F711,B711,D711,1,I711,0))</f>
        <v>#VALUE!</v>
      </c>
      <c r="L711" s="10" t="e">
        <f aca="false">SUM(D711,-J711)</f>
        <v>#VALUE!</v>
      </c>
    </row>
    <row r="712" customFormat="false" ht="15.75" hidden="false" customHeight="true" outlineLevel="0" collapsed="false">
      <c r="A712" s="6" t="s">
        <v>1677</v>
      </c>
      <c r="B712" s="0" t="n">
        <v>60</v>
      </c>
      <c r="C712" s="0" t="n">
        <v>-138693</v>
      </c>
      <c r="D712" s="6" t="s">
        <v>1678</v>
      </c>
      <c r="E712" s="0" t="s">
        <v>14</v>
      </c>
      <c r="F712" s="2" t="n">
        <f aca="false">RATE(B712,C712,D712)</f>
        <v>-0.00264083049339349</v>
      </c>
      <c r="G712" s="7" t="n">
        <f aca="false">(F712+1)^12-1</f>
        <v>-0.0312337106563173</v>
      </c>
      <c r="H712" s="0" t="s">
        <v>164</v>
      </c>
      <c r="I712" s="0" t="n">
        <v>19</v>
      </c>
      <c r="J712" s="8" t="e">
        <f aca="false">ABS(CUMPRINC(F712,B712,D712,1,I712,0))</f>
        <v>#VALUE!</v>
      </c>
      <c r="K712" s="9" t="e">
        <f aca="false">ABS(CUMIPMT(F712,B712,D712,1,I712,0))</f>
        <v>#VALUE!</v>
      </c>
      <c r="L712" s="10" t="e">
        <f aca="false">SUM(D712,-J712)</f>
        <v>#VALUE!</v>
      </c>
    </row>
    <row r="713" customFormat="false" ht="15.75" hidden="false" customHeight="true" outlineLevel="0" collapsed="false">
      <c r="A713" s="6" t="s">
        <v>1679</v>
      </c>
      <c r="B713" s="0" t="n">
        <v>84</v>
      </c>
      <c r="C713" s="0" t="n">
        <v>-15451</v>
      </c>
      <c r="D713" s="6" t="s">
        <v>1680</v>
      </c>
      <c r="E713" s="0" t="s">
        <v>14</v>
      </c>
      <c r="F713" s="2" t="n">
        <f aca="false">RATE(B713,C713,D713)</f>
        <v>-0.0029912324841762</v>
      </c>
      <c r="G713" s="7" t="n">
        <f aca="false">(F713+1)^12-1</f>
        <v>-0.0353101053066743</v>
      </c>
      <c r="H713" s="0" t="s">
        <v>1681</v>
      </c>
      <c r="I713" s="0" t="n">
        <v>2</v>
      </c>
      <c r="J713" s="8" t="e">
        <f aca="false">ABS(CUMPRINC(F713,B713,D713,1,I713,0))</f>
        <v>#VALUE!</v>
      </c>
      <c r="K713" s="9" t="e">
        <f aca="false">ABS(CUMIPMT(F713,B713,D713,1,I713,0))</f>
        <v>#VALUE!</v>
      </c>
      <c r="L713" s="10" t="e">
        <f aca="false">SUM(D713,-J713)</f>
        <v>#VALUE!</v>
      </c>
    </row>
    <row r="714" customFormat="false" ht="15.75" hidden="false" customHeight="true" outlineLevel="0" collapsed="false">
      <c r="A714" s="6" t="s">
        <v>1682</v>
      </c>
      <c r="B714" s="0" t="n">
        <v>60</v>
      </c>
      <c r="C714" s="0" t="n">
        <v>-119310</v>
      </c>
      <c r="D714" s="6" t="s">
        <v>34</v>
      </c>
      <c r="E714" s="0" t="s">
        <v>14</v>
      </c>
      <c r="F714" s="2" t="n">
        <f aca="false">RATE(B714,C714,D714)</f>
        <v>-0.00357410196824017</v>
      </c>
      <c r="G714" s="7" t="n">
        <f aca="false">(F714+1)^12-1</f>
        <v>-0.0420560901709581</v>
      </c>
      <c r="H714" s="0" t="s">
        <v>1683</v>
      </c>
      <c r="I714" s="0" t="n">
        <v>46</v>
      </c>
      <c r="J714" s="8" t="e">
        <f aca="false">ABS(CUMPRINC(F714,B714,D714,1,I714,0))</f>
        <v>#VALUE!</v>
      </c>
      <c r="K714" s="9" t="e">
        <f aca="false">ABS(CUMIPMT(F714,B714,D714,1,I714,0))</f>
        <v>#VALUE!</v>
      </c>
      <c r="L714" s="10" t="e">
        <f aca="false">SUM(D714,-J714)</f>
        <v>#VALUE!</v>
      </c>
    </row>
    <row r="715" customFormat="false" ht="15.75" hidden="false" customHeight="true" outlineLevel="0" collapsed="false">
      <c r="A715" s="6" t="s">
        <v>1684</v>
      </c>
      <c r="B715" s="0" t="n">
        <v>96</v>
      </c>
      <c r="C715" s="0" t="n">
        <v>-147300</v>
      </c>
      <c r="D715" s="6" t="s">
        <v>1685</v>
      </c>
      <c r="E715" s="0" t="s">
        <v>14</v>
      </c>
      <c r="F715" s="2" t="n">
        <f aca="false">RATE(B715,C715,D715)</f>
        <v>-0.00478233156407711</v>
      </c>
      <c r="G715" s="7" t="n">
        <f aca="false">(F715+1)^12-1</f>
        <v>-0.0559023184920797</v>
      </c>
      <c r="H715" s="0" t="s">
        <v>1670</v>
      </c>
      <c r="I715" s="0" t="n">
        <v>3</v>
      </c>
      <c r="J715" s="8" t="e">
        <f aca="false">ABS(CUMPRINC(F715,B715,D715,1,I715,0))</f>
        <v>#VALUE!</v>
      </c>
      <c r="K715" s="9" t="e">
        <f aca="false">ABS(CUMIPMT(F715,B715,D715,1,I715,0))</f>
        <v>#VALUE!</v>
      </c>
      <c r="L715" s="10" t="e">
        <f aca="false">SUM(D715,-J715)</f>
        <v>#VALUE!</v>
      </c>
    </row>
    <row r="716" customFormat="false" ht="15.75" hidden="false" customHeight="true" outlineLevel="0" collapsed="false">
      <c r="A716" s="6" t="s">
        <v>1686</v>
      </c>
      <c r="B716" s="0" t="n">
        <v>90</v>
      </c>
      <c r="C716" s="0" t="n">
        <v>-104733</v>
      </c>
      <c r="D716" s="6" t="s">
        <v>790</v>
      </c>
      <c r="E716" s="0" t="s">
        <v>14</v>
      </c>
      <c r="F716" s="2" t="n">
        <f aca="false">RATE(B716,C716,D716)</f>
        <v>-0.00509974607168571</v>
      </c>
      <c r="G716" s="7" t="n">
        <f aca="false">(F716+1)^12-1</f>
        <v>-0.0595093105666215</v>
      </c>
      <c r="H716" s="0" t="s">
        <v>1687</v>
      </c>
      <c r="I716" s="0" t="n">
        <v>1</v>
      </c>
      <c r="J716" s="8" t="e">
        <f aca="false">ABS(CUMPRINC(F716,B716,D716,1,I716,0))</f>
        <v>#VALUE!</v>
      </c>
      <c r="K716" s="9" t="e">
        <f aca="false">ABS(CUMIPMT(F716,B716,D716,1,I716,0))</f>
        <v>#VALUE!</v>
      </c>
      <c r="L716" s="10" t="e">
        <f aca="false">SUM(D716,-J716)</f>
        <v>#VALUE!</v>
      </c>
    </row>
    <row r="717" customFormat="false" ht="15.75" hidden="false" customHeight="true" outlineLevel="0" collapsed="false">
      <c r="A717" s="6" t="s">
        <v>1688</v>
      </c>
      <c r="B717" s="0" t="n">
        <v>84</v>
      </c>
      <c r="C717" s="0" t="n">
        <v>-9551</v>
      </c>
      <c r="D717" s="6" t="s">
        <v>1689</v>
      </c>
      <c r="E717" s="0" t="s">
        <v>14</v>
      </c>
      <c r="F717" s="2" t="n">
        <f aca="false">RATE(B717,C717,D717)</f>
        <v>-0.00511429594940006</v>
      </c>
      <c r="G717" s="7" t="n">
        <f aca="false">(F717+1)^12-1</f>
        <v>-0.0596743472989494</v>
      </c>
      <c r="H717" s="0" t="s">
        <v>1690</v>
      </c>
      <c r="I717" s="0" t="n">
        <v>5</v>
      </c>
      <c r="J717" s="8" t="e">
        <f aca="false">ABS(CUMPRINC(F717,B717,D717,1,I717,0))</f>
        <v>#VALUE!</v>
      </c>
      <c r="K717" s="9" t="e">
        <f aca="false">ABS(CUMIPMT(F717,B717,D717,1,I717,0))</f>
        <v>#VALUE!</v>
      </c>
      <c r="L717" s="10" t="e">
        <f aca="false">SUM(D717,-J717)</f>
        <v>#VALUE!</v>
      </c>
    </row>
    <row r="718" customFormat="false" ht="15.75" hidden="false" customHeight="true" outlineLevel="0" collapsed="false">
      <c r="A718" s="6" t="s">
        <v>1691</v>
      </c>
      <c r="B718" s="0" t="n">
        <v>84</v>
      </c>
      <c r="C718" s="0" t="n">
        <v>-27729</v>
      </c>
      <c r="D718" s="6" t="s">
        <v>1692</v>
      </c>
      <c r="E718" s="0" t="s">
        <v>14</v>
      </c>
      <c r="F718" s="2" t="n">
        <f aca="false">RATE(B718,C718,D718)</f>
        <v>-0.00652725686945114</v>
      </c>
      <c r="G718" s="7" t="n">
        <f aca="false">(F718+1)^12-1</f>
        <v>-0.075575438547233</v>
      </c>
      <c r="H718" s="0" t="s">
        <v>1690</v>
      </c>
      <c r="I718" s="0" t="n">
        <v>5</v>
      </c>
      <c r="J718" s="8" t="e">
        <f aca="false">ABS(CUMPRINC(F718,B718,D718,1,I718,0))</f>
        <v>#VALUE!</v>
      </c>
      <c r="K718" s="9" t="e">
        <f aca="false">ABS(CUMIPMT(F718,B718,D718,1,I718,0))</f>
        <v>#VALUE!</v>
      </c>
      <c r="L718" s="10" t="e">
        <f aca="false">SUM(D718,-J718)</f>
        <v>#VALUE!</v>
      </c>
    </row>
    <row r="719" customFormat="false" ht="15.75" hidden="false" customHeight="true" outlineLevel="0" collapsed="false">
      <c r="A719" s="6" t="s">
        <v>1693</v>
      </c>
      <c r="B719" s="0" t="n">
        <v>84</v>
      </c>
      <c r="C719" s="0" t="n">
        <v>-21209</v>
      </c>
      <c r="D719" s="6" t="s">
        <v>175</v>
      </c>
      <c r="E719" s="0" t="s">
        <v>14</v>
      </c>
      <c r="F719" s="2" t="n">
        <f aca="false">RATE(B719,C719,D719)</f>
        <v>-0.00754754810837455</v>
      </c>
      <c r="G719" s="7" t="n">
        <f aca="false">(F719+1)^12-1</f>
        <v>-0.0869038573175803</v>
      </c>
      <c r="H719" s="0" t="s">
        <v>1694</v>
      </c>
      <c r="I719" s="0" t="n">
        <v>60</v>
      </c>
      <c r="J719" s="8" t="e">
        <f aca="false">ABS(CUMPRINC(F719,B719,D719,1,I719,0))</f>
        <v>#VALUE!</v>
      </c>
      <c r="K719" s="9" t="e">
        <f aca="false">ABS(CUMIPMT(F719,B719,D719,1,I719,0))</f>
        <v>#VALUE!</v>
      </c>
      <c r="L719" s="10" t="e">
        <f aca="false">SUM(D719,-J719)</f>
        <v>#VALUE!</v>
      </c>
    </row>
    <row r="720" customFormat="false" ht="15.75" hidden="false" customHeight="true" outlineLevel="0" collapsed="false">
      <c r="A720" s="6" t="s">
        <v>1695</v>
      </c>
      <c r="B720" s="0" t="n">
        <v>83</v>
      </c>
      <c r="C720" s="0" t="n">
        <v>-90753</v>
      </c>
      <c r="D720" s="6" t="s">
        <v>496</v>
      </c>
      <c r="E720" s="0" t="s">
        <v>14</v>
      </c>
      <c r="F720" s="2" t="n">
        <f aca="false">RATE(B720,C720,D720)</f>
        <v>-0.00848552437547018</v>
      </c>
      <c r="G720" s="7" t="n">
        <f aca="false">(F720+1)^12-1</f>
        <v>-0.0972059068580371</v>
      </c>
      <c r="H720" s="0" t="s">
        <v>471</v>
      </c>
      <c r="I720" s="0" t="n">
        <v>6</v>
      </c>
      <c r="J720" s="8" t="e">
        <f aca="false">ABS(CUMPRINC(F720,B720,D720,1,I720,0))</f>
        <v>#VALUE!</v>
      </c>
      <c r="K720" s="9" t="e">
        <f aca="false">ABS(CUMIPMT(F720,B720,D720,1,I720,0))</f>
        <v>#VALUE!</v>
      </c>
      <c r="L720" s="10" t="e">
        <f aca="false">SUM(D720,-J720)</f>
        <v>#VALUE!</v>
      </c>
    </row>
    <row r="721" customFormat="false" ht="15.75" hidden="false" customHeight="true" outlineLevel="0" collapsed="false">
      <c r="A721" s="6" t="s">
        <v>1696</v>
      </c>
      <c r="B721" s="0" t="n">
        <v>72</v>
      </c>
      <c r="C721" s="0" t="n">
        <v>-1560204</v>
      </c>
      <c r="D721" s="6" t="s">
        <v>1697</v>
      </c>
      <c r="E721" s="0" t="s">
        <v>14</v>
      </c>
      <c r="F721" s="2" t="n">
        <f aca="false">RATE(B721,C721,D721)</f>
        <v>-0.0103259897466147</v>
      </c>
      <c r="G721" s="7" t="n">
        <f aca="false">(F721+1)^12-1</f>
        <v>-0.117111245196482</v>
      </c>
      <c r="H721" s="0" t="s">
        <v>797</v>
      </c>
      <c r="I721" s="0" t="n">
        <v>16</v>
      </c>
      <c r="J721" s="8" t="e">
        <f aca="false">ABS(CUMPRINC(F721,B721,D721,1,I721,0))</f>
        <v>#VALUE!</v>
      </c>
      <c r="K721" s="9" t="e">
        <f aca="false">ABS(CUMIPMT(F721,B721,D721,1,I721,0))</f>
        <v>#VALUE!</v>
      </c>
      <c r="L721" s="10" t="e">
        <f aca="false">SUM(D721,-J721)</f>
        <v>#VALUE!</v>
      </c>
    </row>
    <row r="722" customFormat="false" ht="15.75" hidden="false" customHeight="true" outlineLevel="0" collapsed="false">
      <c r="A722" s="6" t="s">
        <v>1698</v>
      </c>
      <c r="B722" s="0" t="n">
        <v>72</v>
      </c>
      <c r="C722" s="0" t="n">
        <v>-294454</v>
      </c>
      <c r="D722" s="6" t="s">
        <v>1699</v>
      </c>
      <c r="E722" s="0" t="s">
        <v>14</v>
      </c>
      <c r="F722" s="2" t="n">
        <f aca="false">RATE(B722,C722,D722)</f>
        <v>-0.010326001187058</v>
      </c>
      <c r="G722" s="7" t="n">
        <f aca="false">(F722+1)^12-1</f>
        <v>-0.117111367668787</v>
      </c>
      <c r="H722" s="0" t="s">
        <v>797</v>
      </c>
      <c r="I722" s="0" t="n">
        <v>16</v>
      </c>
      <c r="J722" s="8" t="e">
        <f aca="false">ABS(CUMPRINC(F722,B722,D722,1,I722,0))</f>
        <v>#VALUE!</v>
      </c>
      <c r="K722" s="9" t="e">
        <f aca="false">ABS(CUMIPMT(F722,B722,D722,1,I722,0))</f>
        <v>#VALUE!</v>
      </c>
      <c r="L722" s="10" t="e">
        <f aca="false">SUM(D722,-J722)</f>
        <v>#VALUE!</v>
      </c>
    </row>
    <row r="723" customFormat="false" ht="15.75" hidden="false" customHeight="true" outlineLevel="0" collapsed="false">
      <c r="A723" s="6" t="s">
        <v>1700</v>
      </c>
      <c r="B723" s="0" t="n">
        <v>72</v>
      </c>
      <c r="C723" s="0" t="n">
        <v>-956758</v>
      </c>
      <c r="D723" s="6" t="s">
        <v>1701</v>
      </c>
      <c r="E723" s="0" t="s">
        <v>14</v>
      </c>
      <c r="F723" s="2" t="n">
        <f aca="false">RATE(B723,C723,D723)</f>
        <v>-0.0103260028212952</v>
      </c>
      <c r="G723" s="7" t="n">
        <f aca="false">(F723+1)^12-1</f>
        <v>-0.117111385163633</v>
      </c>
      <c r="H723" s="0" t="s">
        <v>797</v>
      </c>
      <c r="I723" s="0" t="n">
        <v>16</v>
      </c>
      <c r="J723" s="8" t="e">
        <f aca="false">ABS(CUMPRINC(F723,B723,D723,1,I723,0))</f>
        <v>#VALUE!</v>
      </c>
      <c r="K723" s="9" t="e">
        <f aca="false">ABS(CUMIPMT(F723,B723,D723,1,I723,0))</f>
        <v>#VALUE!</v>
      </c>
      <c r="L723" s="10" t="e">
        <f aca="false">SUM(D723,-J723)</f>
        <v>#VALUE!</v>
      </c>
    </row>
    <row r="724" customFormat="false" ht="15.75" hidden="false" customHeight="true" outlineLevel="0" collapsed="false">
      <c r="A724" s="6" t="s">
        <v>1702</v>
      </c>
      <c r="B724" s="0" t="n">
        <v>60</v>
      </c>
      <c r="C724" s="0" t="n">
        <v>-88666</v>
      </c>
      <c r="D724" s="6" t="s">
        <v>1703</v>
      </c>
      <c r="E724" s="0" t="s">
        <v>14</v>
      </c>
      <c r="F724" s="2" t="n">
        <f aca="false">RATE(B724,C724,D724)</f>
        <v>-0.0114122882078565</v>
      </c>
      <c r="G724" s="7" t="n">
        <f aca="false">(F724+1)^12-1</f>
        <v>-0.128670346890401</v>
      </c>
      <c r="H724" s="0" t="s">
        <v>1704</v>
      </c>
      <c r="I724" s="0" t="n">
        <v>12</v>
      </c>
      <c r="J724" s="8" t="e">
        <f aca="false">ABS(CUMPRINC(F724,B724,D724,1,I724,0))</f>
        <v>#VALUE!</v>
      </c>
      <c r="K724" s="9" t="e">
        <f aca="false">ABS(CUMIPMT(F724,B724,D724,1,I724,0))</f>
        <v>#VALUE!</v>
      </c>
      <c r="L724" s="10" t="e">
        <f aca="false">SUM(D724,-J724)</f>
        <v>#VALUE!</v>
      </c>
    </row>
    <row r="725" customFormat="false" ht="15.75" hidden="false" customHeight="true" outlineLevel="0" collapsed="false">
      <c r="A725" s="6" t="s">
        <v>1705</v>
      </c>
      <c r="B725" s="0" t="n">
        <v>60</v>
      </c>
      <c r="C725" s="0" t="n">
        <v>-10321</v>
      </c>
      <c r="D725" s="6" t="s">
        <v>37</v>
      </c>
      <c r="E725" s="0" t="s">
        <v>14</v>
      </c>
      <c r="F725" s="2" t="n">
        <f aca="false">RATE(B725,C725,D725)</f>
        <v>-0.0145552435256753</v>
      </c>
      <c r="G725" s="7" t="n">
        <f aca="false">(F725+1)^12-1</f>
        <v>-0.161337169225491</v>
      </c>
      <c r="H725" s="0" t="s">
        <v>1706</v>
      </c>
      <c r="I725" s="0" t="n">
        <v>4</v>
      </c>
      <c r="J725" s="8" t="e">
        <f aca="false">ABS(CUMPRINC(F725,B725,D725,1,I725,0))</f>
        <v>#VALUE!</v>
      </c>
      <c r="K725" s="9" t="e">
        <f aca="false">ABS(CUMIPMT(F725,B725,D725,1,I725,0))</f>
        <v>#VALUE!</v>
      </c>
      <c r="L725" s="10" t="e">
        <f aca="false">SUM(D725,-J725)</f>
        <v>#VALUE!</v>
      </c>
    </row>
    <row r="726" customFormat="false" ht="15.75" hidden="false" customHeight="true" outlineLevel="0" collapsed="false">
      <c r="A726" s="6" t="s">
        <v>1707</v>
      </c>
      <c r="B726" s="0" t="n">
        <v>36</v>
      </c>
      <c r="C726" s="0" t="n">
        <v>-16393</v>
      </c>
      <c r="D726" s="6" t="s">
        <v>767</v>
      </c>
      <c r="E726" s="0" t="s">
        <v>14</v>
      </c>
      <c r="F726" s="2" t="n">
        <f aca="false">RATE(B726,C726,D726)</f>
        <v>-0.0156029231501775</v>
      </c>
      <c r="G726" s="7" t="n">
        <f aca="false">(F726+1)^12-1</f>
        <v>-0.171974360356593</v>
      </c>
      <c r="H726" s="0" t="s">
        <v>604</v>
      </c>
      <c r="I726" s="0" t="n">
        <v>72</v>
      </c>
      <c r="J726" s="8" t="e">
        <f aca="false">ABS(CUMPRINC(F726,B726,D726,1,I726,0))</f>
        <v>#VALUE!</v>
      </c>
      <c r="K726" s="9" t="e">
        <f aca="false">ABS(CUMIPMT(F726,B726,D726,1,I726,0))</f>
        <v>#VALUE!</v>
      </c>
      <c r="L726" s="10" t="e">
        <f aca="false">SUM(D726,-J726)</f>
        <v>#VALUE!</v>
      </c>
    </row>
    <row r="727" customFormat="false" ht="15.75" hidden="false" customHeight="true" outlineLevel="0" collapsed="false">
      <c r="A727" s="6" t="s">
        <v>1708</v>
      </c>
      <c r="B727" s="0" t="n">
        <v>60</v>
      </c>
      <c r="C727" s="0" t="n">
        <v>-23991</v>
      </c>
      <c r="D727" s="6" t="s">
        <v>1709</v>
      </c>
      <c r="E727" s="0" t="s">
        <v>14</v>
      </c>
      <c r="F727" s="2" t="n">
        <f aca="false">RATE(B727,C727,D727)</f>
        <v>-0.016873944066735</v>
      </c>
      <c r="G727" s="7" t="n">
        <f aca="false">(F727+1)^12-1</f>
        <v>-0.184713075703339</v>
      </c>
      <c r="H727" s="0" t="s">
        <v>1710</v>
      </c>
      <c r="I727" s="0" t="n">
        <v>3</v>
      </c>
      <c r="J727" s="8" t="e">
        <f aca="false">ABS(CUMPRINC(F727,B727,D727,1,I727,0))</f>
        <v>#VALUE!</v>
      </c>
      <c r="K727" s="9" t="e">
        <f aca="false">ABS(CUMIPMT(F727,B727,D727,1,I727,0))</f>
        <v>#VALUE!</v>
      </c>
      <c r="L727" s="10" t="e">
        <f aca="false">SUM(D727,-J727)</f>
        <v>#VALUE!</v>
      </c>
    </row>
    <row r="728" customFormat="false" ht="15.75" hidden="false" customHeight="true" outlineLevel="0" collapsed="false">
      <c r="A728" s="6" t="s">
        <v>1711</v>
      </c>
      <c r="B728" s="0" t="n">
        <v>60</v>
      </c>
      <c r="C728" s="0" t="n">
        <v>-91426</v>
      </c>
      <c r="D728" s="6" t="s">
        <v>1712</v>
      </c>
      <c r="E728" s="0" t="s">
        <v>14</v>
      </c>
      <c r="F728" s="2" t="n">
        <f aca="false">RATE(B728,C728,D728)</f>
        <v>-0.0184722132992262</v>
      </c>
      <c r="G728" s="7" t="n">
        <f aca="false">(F728+1)^12-1</f>
        <v>-0.200476587067428</v>
      </c>
      <c r="H728" s="0" t="s">
        <v>418</v>
      </c>
      <c r="I728" s="0" t="n">
        <v>3</v>
      </c>
      <c r="J728" s="8" t="e">
        <f aca="false">ABS(CUMPRINC(F728,B728,D728,1,I728,0))</f>
        <v>#VALUE!</v>
      </c>
      <c r="K728" s="9" t="e">
        <f aca="false">ABS(CUMIPMT(F728,B728,D728,1,I728,0))</f>
        <v>#VALUE!</v>
      </c>
      <c r="L728" s="10" t="e">
        <f aca="false">SUM(D728,-J728)</f>
        <v>#VALUE!</v>
      </c>
    </row>
    <row r="729" customFormat="false" ht="15.75" hidden="false" customHeight="true" outlineLevel="0" collapsed="false">
      <c r="A729" s="6" t="s">
        <v>1713</v>
      </c>
      <c r="B729" s="0" t="n">
        <v>60</v>
      </c>
      <c r="C729" s="0" t="n">
        <v>-17343</v>
      </c>
      <c r="D729" s="6" t="s">
        <v>1714</v>
      </c>
      <c r="E729" s="0" t="s">
        <v>14</v>
      </c>
      <c r="F729" s="2" t="n">
        <f aca="false">RATE(B729,C729,D729)</f>
        <v>-0.0193715949904303</v>
      </c>
      <c r="G729" s="7" t="n">
        <f aca="false">(F729+1)^12-1</f>
        <v>-0.209223732266471</v>
      </c>
      <c r="H729" s="0" t="s">
        <v>1715</v>
      </c>
      <c r="I729" s="0" t="n">
        <v>8</v>
      </c>
      <c r="J729" s="8" t="e">
        <f aca="false">ABS(CUMPRINC(F729,B729,D729,1,I729,0))</f>
        <v>#VALUE!</v>
      </c>
      <c r="K729" s="9" t="e">
        <f aca="false">ABS(CUMIPMT(F729,B729,D729,1,I729,0))</f>
        <v>#VALUE!</v>
      </c>
      <c r="L729" s="10" t="e">
        <f aca="false">SUM(D729,-J729)</f>
        <v>#VALUE!</v>
      </c>
    </row>
    <row r="730" customFormat="false" ht="15.75" hidden="false" customHeight="true" outlineLevel="0" collapsed="false">
      <c r="A730" s="6" t="s">
        <v>1716</v>
      </c>
      <c r="B730" s="0" t="n">
        <v>60</v>
      </c>
      <c r="C730" s="0" t="n">
        <v>-22363</v>
      </c>
      <c r="D730" s="6" t="s">
        <v>58</v>
      </c>
      <c r="E730" s="0" t="s">
        <v>14</v>
      </c>
      <c r="F730" s="2" t="n">
        <f aca="false">RATE(B730,C730,D730)</f>
        <v>-0.0233929038143241</v>
      </c>
      <c r="G730" s="7" t="n">
        <f aca="false">(F730+1)^12-1</f>
        <v>-0.247271244089316</v>
      </c>
      <c r="H730" s="0" t="s">
        <v>1717</v>
      </c>
      <c r="I730" s="0" t="n">
        <v>4</v>
      </c>
      <c r="J730" s="8" t="e">
        <f aca="false">ABS(CUMPRINC(F730,B730,D730,1,I730,0))</f>
        <v>#VALUE!</v>
      </c>
      <c r="K730" s="9" t="e">
        <f aca="false">ABS(CUMIPMT(F730,B730,D730,1,I730,0))</f>
        <v>#VALUE!</v>
      </c>
      <c r="L730" s="10" t="e">
        <f aca="false">SUM(D730,-J730)</f>
        <v>#VALUE!</v>
      </c>
    </row>
    <row r="731" customFormat="false" ht="15.75" hidden="false" customHeight="true" outlineLevel="0" collapsed="false">
      <c r="A731" s="6" t="s">
        <v>1718</v>
      </c>
      <c r="B731" s="0" t="n">
        <v>120</v>
      </c>
      <c r="C731" s="0" t="n">
        <v>-10712</v>
      </c>
      <c r="D731" s="6" t="s">
        <v>737</v>
      </c>
      <c r="E731" s="0" t="s">
        <v>14</v>
      </c>
      <c r="F731" s="2" t="n">
        <f aca="false">RATE(B731,C731,D731)</f>
        <v>-0.0235709530469431</v>
      </c>
      <c r="G731" s="7" t="n">
        <f aca="false">(F731+1)^12-1</f>
        <v>-0.248916390488883</v>
      </c>
      <c r="H731" s="0" t="s">
        <v>1719</v>
      </c>
      <c r="I731" s="0" t="n">
        <v>5</v>
      </c>
      <c r="J731" s="8" t="e">
        <f aca="false">ABS(CUMPRINC(F731,B731,D731,1,I731,0))</f>
        <v>#VALUE!</v>
      </c>
      <c r="K731" s="9" t="e">
        <f aca="false">ABS(CUMIPMT(F731,B731,D731,1,I731,0))</f>
        <v>#VALUE!</v>
      </c>
      <c r="L731" s="10" t="e">
        <f aca="false">SUM(D731,-J731)</f>
        <v>#VALUE!</v>
      </c>
    </row>
    <row r="732" customFormat="false" ht="15.75" hidden="false" customHeight="true" outlineLevel="0" collapsed="false">
      <c r="A732" s="6" t="s">
        <v>1720</v>
      </c>
      <c r="B732" s="0" t="n">
        <v>42</v>
      </c>
      <c r="C732" s="0" t="n">
        <v>-7477</v>
      </c>
      <c r="D732" s="6" t="s">
        <v>1721</v>
      </c>
      <c r="E732" s="0" t="s">
        <v>14</v>
      </c>
      <c r="F732" s="2" t="n">
        <f aca="false">RATE(B732,C732,D732)</f>
        <v>-0.0276695968678993</v>
      </c>
      <c r="G732" s="7" t="n">
        <f aca="false">(F732+1)^12-1</f>
        <v>-0.285887907285386</v>
      </c>
      <c r="H732" s="0" t="s">
        <v>1722</v>
      </c>
      <c r="I732" s="0" t="n">
        <v>2</v>
      </c>
      <c r="J732" s="8" t="e">
        <f aca="false">ABS(CUMPRINC(F732,B732,D732,1,I732,0))</f>
        <v>#VALUE!</v>
      </c>
      <c r="K732" s="9" t="e">
        <f aca="false">ABS(CUMIPMT(F732,B732,D732,1,I732,0))</f>
        <v>#VALUE!</v>
      </c>
      <c r="L732" s="10" t="e">
        <f aca="false">SUM(D732,-J732)</f>
        <v>#VALUE!</v>
      </c>
    </row>
    <row r="733" customFormat="false" ht="15.75" hidden="false" customHeight="true" outlineLevel="0" collapsed="false">
      <c r="A733" s="6" t="s">
        <v>1723</v>
      </c>
      <c r="B733" s="0" t="n">
        <v>36</v>
      </c>
      <c r="C733" s="0" t="n">
        <v>-6811</v>
      </c>
      <c r="D733" s="6" t="s">
        <v>298</v>
      </c>
      <c r="E733" s="0" t="s">
        <v>14</v>
      </c>
      <c r="F733" s="2" t="n">
        <f aca="false">RATE(B733,C733,D733)</f>
        <v>-0.0343860942848784</v>
      </c>
      <c r="G733" s="7" t="n">
        <f aca="false">(F733+1)^12-1</f>
        <v>-0.342883856951337</v>
      </c>
      <c r="H733" s="0" t="s">
        <v>1724</v>
      </c>
      <c r="I733" s="0" t="n">
        <v>4</v>
      </c>
      <c r="J733" s="8" t="e">
        <f aca="false">ABS(CUMPRINC(F733,B733,D733,1,I733,0))</f>
        <v>#VALUE!</v>
      </c>
      <c r="K733" s="9" t="e">
        <f aca="false">ABS(CUMIPMT(F733,B733,D733,1,I733,0))</f>
        <v>#VALUE!</v>
      </c>
      <c r="L733" s="10" t="e">
        <f aca="false">SUM(D733,-J733)</f>
        <v>#VALUE!</v>
      </c>
    </row>
    <row r="734" customFormat="false" ht="15.75" hidden="false" customHeight="true" outlineLevel="0" collapsed="false">
      <c r="A734" s="6" t="s">
        <v>1725</v>
      </c>
      <c r="B734" s="0" t="n">
        <v>40</v>
      </c>
      <c r="C734" s="0" t="n">
        <v>-13228</v>
      </c>
      <c r="D734" s="6" t="s">
        <v>94</v>
      </c>
      <c r="E734" s="0" t="s">
        <v>14</v>
      </c>
      <c r="F734" s="2" t="n">
        <f aca="false">RATE(B734,C734,D734)</f>
        <v>-0.0459118166917937</v>
      </c>
      <c r="G734" s="7" t="n">
        <f aca="false">(F734+1)^12-1</f>
        <v>-0.431065586448873</v>
      </c>
      <c r="H734" s="0" t="s">
        <v>1024</v>
      </c>
      <c r="I734" s="0" t="n">
        <v>14</v>
      </c>
      <c r="J734" s="8" t="e">
        <f aca="false">ABS(CUMPRINC(F734,B734,D734,1,I734,0))</f>
        <v>#VALUE!</v>
      </c>
      <c r="K734" s="9" t="e">
        <f aca="false">ABS(CUMIPMT(F734,B734,D734,1,I734,0))</f>
        <v>#VALUE!</v>
      </c>
      <c r="L734" s="10" t="e">
        <f aca="false">SUM(D734,-J734)</f>
        <v>#VALUE!</v>
      </c>
    </row>
    <row r="735" customFormat="false" ht="15.75" hidden="false" customHeight="true" outlineLevel="0" collapsed="false">
      <c r="A735" s="6" t="s">
        <v>1726</v>
      </c>
      <c r="B735" s="0" t="n">
        <v>36</v>
      </c>
      <c r="C735" s="0" t="n">
        <v>-4463</v>
      </c>
      <c r="D735" s="6" t="s">
        <v>298</v>
      </c>
      <c r="E735" s="0" t="s">
        <v>14</v>
      </c>
      <c r="F735" s="2" t="n">
        <f aca="false">RATE(B735,C735,D735)</f>
        <v>-0.0519194242312004</v>
      </c>
      <c r="G735" s="7" t="n">
        <f aca="false">(F735+1)^12-1</f>
        <v>-0.472596525775297</v>
      </c>
      <c r="H735" s="0" t="s">
        <v>1727</v>
      </c>
      <c r="I735" s="0" t="n">
        <v>6</v>
      </c>
      <c r="J735" s="8" t="e">
        <f aca="false">ABS(CUMPRINC(F735,B735,D735,1,I735,0))</f>
        <v>#VALUE!</v>
      </c>
      <c r="K735" s="9" t="e">
        <f aca="false">ABS(CUMIPMT(F735,B735,D735,1,I735,0))</f>
        <v>#VALUE!</v>
      </c>
      <c r="L735" s="10" t="e">
        <f aca="false">SUM(D735,-J735)</f>
        <v>#VALUE!</v>
      </c>
    </row>
    <row r="736" customFormat="false" ht="15.75" hidden="false" customHeight="true" outlineLevel="0" collapsed="false">
      <c r="A736" s="6" t="s">
        <v>1728</v>
      </c>
      <c r="B736" s="0" t="n">
        <v>48</v>
      </c>
      <c r="C736" s="0" t="n">
        <v>-14159</v>
      </c>
      <c r="D736" s="6" t="s">
        <v>43</v>
      </c>
      <c r="E736" s="0" t="s">
        <v>14</v>
      </c>
      <c r="F736" s="2" t="n">
        <f aca="false">RATE(B736,C736,D736)</f>
        <v>-0.0636293064872471</v>
      </c>
      <c r="G736" s="7" t="n">
        <f aca="false">(F736+1)^12-1</f>
        <v>-0.54566755443593</v>
      </c>
      <c r="H736" s="0" t="s">
        <v>919</v>
      </c>
      <c r="I736" s="0" t="n">
        <v>23</v>
      </c>
      <c r="J736" s="8" t="e">
        <f aca="false">ABS(CUMPRINC(F736,B736,D736,1,I736,0))</f>
        <v>#VALUE!</v>
      </c>
      <c r="K736" s="9" t="e">
        <f aca="false">ABS(CUMIPMT(F736,B736,D736,1,I736,0))</f>
        <v>#VALUE!</v>
      </c>
      <c r="L736" s="10" t="e">
        <f aca="false">SUM(D736,-J736)</f>
        <v>#VALUE!</v>
      </c>
    </row>
    <row r="737" customFormat="false" ht="15.75" hidden="false" customHeight="true" outlineLevel="0" collapsed="false">
      <c r="A737" s="6" t="s">
        <v>1729</v>
      </c>
      <c r="B737" s="0" t="n">
        <v>36</v>
      </c>
      <c r="C737" s="0" t="n">
        <v>-8796</v>
      </c>
      <c r="D737" s="6" t="s">
        <v>105</v>
      </c>
      <c r="E737" s="0" t="s">
        <v>14</v>
      </c>
      <c r="F737" s="2" t="n">
        <f aca="false">RATE(B737,C737,D737)</f>
        <v>-0.0782543041134113</v>
      </c>
      <c r="G737" s="7" t="n">
        <f aca="false">(F737+1)^12-1</f>
        <v>-0.623873944041403</v>
      </c>
      <c r="H737" s="0" t="s">
        <v>1670</v>
      </c>
      <c r="I737" s="0" t="n">
        <v>3</v>
      </c>
      <c r="J737" s="8" t="e">
        <f aca="false">ABS(CUMPRINC(F737,B737,D737,1,I737,0))</f>
        <v>#VALUE!</v>
      </c>
      <c r="K737" s="9" t="e">
        <f aca="false">ABS(CUMIPMT(F737,B737,D737,1,I737,0))</f>
        <v>#VALUE!</v>
      </c>
      <c r="L737" s="10" t="e">
        <f aca="false">SUM(D737,-J737)</f>
        <v>#VALUE!</v>
      </c>
    </row>
    <row r="738" customFormat="false" ht="15.75" hidden="false" customHeight="true" outlineLevel="0" collapsed="false">
      <c r="A738" s="6" t="s">
        <v>1730</v>
      </c>
      <c r="B738" s="0" t="n">
        <v>60</v>
      </c>
      <c r="C738" s="0" t="n">
        <v>-67926</v>
      </c>
      <c r="D738" s="6" t="s">
        <v>58</v>
      </c>
      <c r="E738" s="0" t="s">
        <v>14</v>
      </c>
      <c r="F738" s="2" t="n">
        <f aca="false">RATE(B738,C738,D738)</f>
        <v>0.010652266614433</v>
      </c>
      <c r="G738" s="7" t="n">
        <f aca="false">(F738+1)^12-1</f>
        <v>0.13558867316869</v>
      </c>
      <c r="H738" s="0" t="s">
        <v>837</v>
      </c>
      <c r="I738" s="0" t="n">
        <v>19</v>
      </c>
      <c r="J738" s="8" t="n">
        <f aca="false">ABS(CUMPRINC(F738,B738,D738,1,I738,0))</f>
        <v>753063.01904296</v>
      </c>
      <c r="K738" s="9" t="n">
        <f aca="false">ABS(CUMIPMT(F738,B738,D738,1,I738,0))</f>
        <v>537530.980957424</v>
      </c>
      <c r="L738" s="10" t="n">
        <f aca="false">SUM(D738,-J738)</f>
        <v>-753063.01904296</v>
      </c>
    </row>
    <row r="739" customFormat="false" ht="15.75" hidden="false" customHeight="true" outlineLevel="0" collapsed="false">
      <c r="A739" s="6" t="s">
        <v>1731</v>
      </c>
      <c r="B739" s="0" t="n">
        <v>120</v>
      </c>
      <c r="C739" s="0" t="n">
        <v>-251599</v>
      </c>
      <c r="D739" s="6" t="s">
        <v>1732</v>
      </c>
      <c r="E739" s="0" t="s">
        <v>14</v>
      </c>
      <c r="F739" s="2" t="n">
        <f aca="false">RATE(B739,C739,D739)</f>
        <v>-0.00742864760327336</v>
      </c>
      <c r="G739" s="7" t="n">
        <f aca="false">(F739+1)^12-1</f>
        <v>-0.0855902730673053</v>
      </c>
      <c r="H739" s="0" t="s">
        <v>1733</v>
      </c>
      <c r="I739" s="0" t="n">
        <v>4</v>
      </c>
      <c r="J739" s="8" t="e">
        <f aca="false">ABS(CUMPRINC(F739,B739,D739,1,I739,0))</f>
        <v>#VALUE!</v>
      </c>
      <c r="K739" s="9" t="e">
        <f aca="false">ABS(CUMIPMT(F739,B739,D739,1,I739,0))</f>
        <v>#VALUE!</v>
      </c>
      <c r="L739" s="10" t="e">
        <f aca="false">SUM(D739,-J739)</f>
        <v>#VALUE!</v>
      </c>
    </row>
    <row r="740" customFormat="false" ht="15.75" hidden="false" customHeight="true" outlineLevel="0" collapsed="false">
      <c r="A740" s="6" t="s">
        <v>1734</v>
      </c>
      <c r="B740" s="0" t="n">
        <v>60</v>
      </c>
      <c r="C740" s="0" t="n">
        <v>-96205</v>
      </c>
      <c r="D740" s="6" t="s">
        <v>1119</v>
      </c>
      <c r="E740" s="0" t="s">
        <v>14</v>
      </c>
      <c r="F740" s="2" t="n">
        <f aca="false">RATE(B740,C740,D740)</f>
        <v>0.0231923976039057</v>
      </c>
      <c r="G740" s="7" t="n">
        <f aca="false">(F740+1)^12-1</f>
        <v>0.316702486515104</v>
      </c>
      <c r="H740" s="0" t="s">
        <v>1735</v>
      </c>
      <c r="I740" s="0" t="n">
        <v>10</v>
      </c>
      <c r="J740" s="8" t="n">
        <f aca="false">ABS(CUMPRINC(F740,B740,D740,1,I740,0))</f>
        <v>270090.023779014</v>
      </c>
      <c r="K740" s="9" t="n">
        <f aca="false">ABS(CUMIPMT(F740,B740,D740,1,I740,0))</f>
        <v>691959.976220986</v>
      </c>
      <c r="L740" s="10" t="n">
        <f aca="false">SUM(D740,-J740)</f>
        <v>-270090.023779014</v>
      </c>
    </row>
    <row r="741" customFormat="false" ht="15.75" hidden="false" customHeight="true" outlineLevel="0" collapsed="false">
      <c r="A741" s="6" t="s">
        <v>1736</v>
      </c>
      <c r="B741" s="0" t="n">
        <v>120</v>
      </c>
      <c r="C741" s="0" t="n">
        <v>-41751</v>
      </c>
      <c r="D741" s="6" t="s">
        <v>58</v>
      </c>
      <c r="E741" s="0" t="s">
        <v>14</v>
      </c>
      <c r="F741" s="2" t="n">
        <f aca="false">RATE(B741,C741,D741)</f>
        <v>0.0093751542243702</v>
      </c>
      <c r="G741" s="7" t="n">
        <f aca="false">(F741+1)^12-1</f>
        <v>0.118487988159434</v>
      </c>
      <c r="H741" s="0" t="s">
        <v>1737</v>
      </c>
      <c r="I741" s="0" t="n">
        <v>7</v>
      </c>
      <c r="J741" s="8" t="n">
        <f aca="false">ABS(CUMPRINC(F741,B741,D741,1,I741,0))</f>
        <v>98103.64413758</v>
      </c>
      <c r="K741" s="9" t="n">
        <f aca="false">ABS(CUMIPMT(F741,B741,D741,1,I741,0))</f>
        <v>194153.355862421</v>
      </c>
      <c r="L741" s="10" t="n">
        <f aca="false">SUM(D741,-J741)</f>
        <v>-98103.64413758</v>
      </c>
    </row>
    <row r="742" customFormat="false" ht="15.75" hidden="false" customHeight="true" outlineLevel="0" collapsed="false">
      <c r="A742" s="6" t="s">
        <v>1738</v>
      </c>
      <c r="B742" s="0" t="n">
        <v>120</v>
      </c>
      <c r="C742" s="0" t="n">
        <v>-440989</v>
      </c>
      <c r="D742" s="6" t="s">
        <v>1739</v>
      </c>
      <c r="E742" s="0" t="s">
        <v>14</v>
      </c>
      <c r="F742" s="2" t="n">
        <f aca="false">RATE(B742,C742,D742)</f>
        <v>0.00917535906021226</v>
      </c>
      <c r="G742" s="7" t="n">
        <f aca="false">(F742+1)^12-1</f>
        <v>0.115834163746017</v>
      </c>
      <c r="H742" s="0" t="s">
        <v>563</v>
      </c>
      <c r="I742" s="0" t="n">
        <v>4</v>
      </c>
      <c r="J742" s="8" t="n">
        <f aca="false">ABS(CUMPRINC(F742,B742,D742,1,I742,0))</f>
        <v>597673.23277605</v>
      </c>
      <c r="K742" s="9" t="n">
        <f aca="false">ABS(CUMIPMT(F742,B742,D742,1,I742,0))</f>
        <v>1166282.76722394</v>
      </c>
      <c r="L742" s="10" t="n">
        <f aca="false">SUM(D742,-J742)</f>
        <v>-597673.23277605</v>
      </c>
    </row>
    <row r="743" customFormat="false" ht="15.75" hidden="false" customHeight="true" outlineLevel="0" collapsed="false">
      <c r="A743" s="6" t="s">
        <v>1740</v>
      </c>
      <c r="B743" s="0" t="n">
        <v>72</v>
      </c>
      <c r="C743" s="0" t="n">
        <v>-169000</v>
      </c>
      <c r="D743" s="6" t="s">
        <v>1741</v>
      </c>
      <c r="E743" s="0" t="s">
        <v>14</v>
      </c>
      <c r="F743" s="2" t="n">
        <f aca="false">RATE(B743,C743,D743)</f>
        <v>0.0105297617763908</v>
      </c>
      <c r="G743" s="7" t="n">
        <f aca="false">(F743+1)^12-1</f>
        <v>0.13393798791546</v>
      </c>
      <c r="H743" s="0" t="s">
        <v>1499</v>
      </c>
      <c r="I743" s="0" t="n">
        <v>27</v>
      </c>
      <c r="J743" s="8" t="n">
        <f aca="false">ABS(CUMPRINC(F743,B743,D743,1,I743,0))</f>
        <v>2467729.15121037</v>
      </c>
      <c r="K743" s="9" t="n">
        <f aca="false">ABS(CUMIPMT(F743,B743,D743,1,I743,0))</f>
        <v>2095270.84879583</v>
      </c>
      <c r="L743" s="10" t="n">
        <f aca="false">SUM(D743,-J743)</f>
        <v>-2467729.15121037</v>
      </c>
    </row>
    <row r="744" customFormat="false" ht="15.75" hidden="false" customHeight="true" outlineLevel="0" collapsed="false">
      <c r="A744" s="6" t="s">
        <v>1742</v>
      </c>
      <c r="B744" s="0" t="n">
        <v>60</v>
      </c>
      <c r="C744" s="0" t="n">
        <v>-170800</v>
      </c>
      <c r="D744" s="6" t="s">
        <v>407</v>
      </c>
      <c r="E744" s="0" t="s">
        <v>14</v>
      </c>
      <c r="F744" s="2" t="n">
        <f aca="false">RATE(B744,C744,D744)</f>
        <v>0.0134617323128302</v>
      </c>
      <c r="G744" s="7" t="n">
        <f aca="false">(F744+1)^12-1</f>
        <v>0.174054495411579</v>
      </c>
      <c r="H744" s="0" t="s">
        <v>1576</v>
      </c>
      <c r="I744" s="0" t="n">
        <v>48</v>
      </c>
      <c r="J744" s="8" t="n">
        <f aca="false">ABS(CUMPRINC(F744,B744,D744,1,I744,0))</f>
        <v>5119021.18256142</v>
      </c>
      <c r="K744" s="9" t="n">
        <f aca="false">ABS(CUMIPMT(F744,B744,D744,1,I744,0))</f>
        <v>3079378.81743866</v>
      </c>
      <c r="L744" s="10" t="n">
        <f aca="false">SUM(D744,-J744)</f>
        <v>-5119021.18256142</v>
      </c>
    </row>
    <row r="745" customFormat="false" ht="15.75" hidden="false" customHeight="true" outlineLevel="0" collapsed="false">
      <c r="A745" s="6" t="s">
        <v>1743</v>
      </c>
      <c r="B745" s="0" t="n">
        <v>60</v>
      </c>
      <c r="C745" s="0" t="n">
        <v>-220000</v>
      </c>
      <c r="D745" s="6" t="s">
        <v>595</v>
      </c>
      <c r="E745" s="0" t="s">
        <v>14</v>
      </c>
      <c r="F745" s="2" t="n">
        <f aca="false">RATE(B745,C745,D745)</f>
        <v>0.0126951701757949</v>
      </c>
      <c r="G745" s="7" t="n">
        <f aca="false">(F745+1)^12-1</f>
        <v>0.163442339905185</v>
      </c>
      <c r="H745" s="0" t="s">
        <v>1576</v>
      </c>
      <c r="I745" s="0" t="n">
        <v>36</v>
      </c>
      <c r="J745" s="8" t="n">
        <f aca="false">ABS(CUMPRINC(F745,B745,D745,1,I745,0))</f>
        <v>4673064.35187309</v>
      </c>
      <c r="K745" s="9" t="n">
        <f aca="false">ABS(CUMIPMT(F745,B745,D745,1,I745,0))</f>
        <v>3246935.64812715</v>
      </c>
      <c r="L745" s="10" t="n">
        <f aca="false">SUM(D745,-J745)</f>
        <v>-4673064.35187309</v>
      </c>
    </row>
    <row r="746" customFormat="false" ht="15.75" hidden="false" customHeight="true" outlineLevel="0" collapsed="false">
      <c r="A746" s="6" t="s">
        <v>1744</v>
      </c>
      <c r="B746" s="0" t="n">
        <v>84</v>
      </c>
      <c r="C746" s="0" t="n">
        <v>-170000</v>
      </c>
      <c r="D746" s="6" t="s">
        <v>282</v>
      </c>
      <c r="E746" s="0" t="s">
        <v>14</v>
      </c>
      <c r="F746" s="2" t="n">
        <f aca="false">RATE(B746,C746,D746)</f>
        <v>0.00897222532824839</v>
      </c>
      <c r="G746" s="7" t="n">
        <f aca="false">(F746+1)^12-1</f>
        <v>0.113141912612182</v>
      </c>
      <c r="H746" s="0" t="s">
        <v>1576</v>
      </c>
      <c r="I746" s="0" t="n">
        <v>24</v>
      </c>
      <c r="J746" s="8" t="n">
        <f aca="false">ABS(CUMPRINC(F746,B746,D746,1,I746,0))</f>
        <v>2139179.27359214</v>
      </c>
      <c r="K746" s="9" t="n">
        <f aca="false">ABS(CUMIPMT(F746,B746,D746,1,I746,0))</f>
        <v>1940820.72640787</v>
      </c>
      <c r="L746" s="10" t="n">
        <f aca="false">SUM(D746,-J746)</f>
        <v>-2139179.27359214</v>
      </c>
    </row>
    <row r="747" customFormat="false" ht="15.75" hidden="false" customHeight="true" outlineLevel="0" collapsed="false">
      <c r="A747" s="6" t="s">
        <v>1745</v>
      </c>
      <c r="B747" s="0" t="n">
        <v>54</v>
      </c>
      <c r="C747" s="0" t="n">
        <v>-180000</v>
      </c>
      <c r="D747" s="6" t="s">
        <v>1746</v>
      </c>
      <c r="E747" s="0" t="s">
        <v>14</v>
      </c>
      <c r="F747" s="2" t="n">
        <f aca="false">RATE(B747,C747,D747)</f>
        <v>0.01331826561812</v>
      </c>
      <c r="G747" s="7" t="n">
        <f aca="false">(F747+1)^12-1</f>
        <v>0.172061643018682</v>
      </c>
      <c r="H747" s="0" t="s">
        <v>1747</v>
      </c>
      <c r="I747" s="0" t="n">
        <v>46</v>
      </c>
      <c r="J747" s="8" t="n">
        <f aca="false">ABS(CUMPRINC(F747,B747,D747,1,I747,0))</f>
        <v>5542606.99929622</v>
      </c>
      <c r="K747" s="9" t="n">
        <f aca="false">ABS(CUMIPMT(F747,B747,D747,1,I747,0))</f>
        <v>2737393.00070378</v>
      </c>
      <c r="L747" s="10" t="n">
        <f aca="false">SUM(D747,-J747)</f>
        <v>-5542606.99929622</v>
      </c>
    </row>
    <row r="748" customFormat="false" ht="15.75" hidden="false" customHeight="true" outlineLevel="0" collapsed="false">
      <c r="A748" s="6" t="s">
        <v>1748</v>
      </c>
      <c r="B748" s="0" t="n">
        <v>78</v>
      </c>
      <c r="C748" s="0" t="n">
        <v>-350000</v>
      </c>
      <c r="D748" s="6" t="s">
        <v>610</v>
      </c>
      <c r="E748" s="0" t="s">
        <v>14</v>
      </c>
      <c r="F748" s="2" t="n">
        <f aca="false">RATE(B748,C748,D748)</f>
        <v>0.00835465729116254</v>
      </c>
      <c r="G748" s="7" t="n">
        <f aca="false">(F748+1)^12-1</f>
        <v>0.104993446092695</v>
      </c>
      <c r="H748" s="0" t="s">
        <v>1747</v>
      </c>
      <c r="I748" s="0" t="n">
        <v>18</v>
      </c>
      <c r="J748" s="8" t="n">
        <f aca="false">ABS(CUMPRINC(F748,B748,D748,1,I748,0))</f>
        <v>3536878.35935368</v>
      </c>
      <c r="K748" s="9" t="n">
        <f aca="false">ABS(CUMIPMT(F748,B748,D748,1,I748,0))</f>
        <v>2763121.64064634</v>
      </c>
      <c r="L748" s="10" t="n">
        <f aca="false">SUM(D748,-J748)</f>
        <v>-3536878.35935368</v>
      </c>
    </row>
    <row r="749" customFormat="false" ht="15.75" hidden="false" customHeight="true" outlineLevel="0" collapsed="false">
      <c r="A749" s="6" t="s">
        <v>1749</v>
      </c>
      <c r="B749" s="0" t="n">
        <v>114</v>
      </c>
      <c r="C749" s="0" t="n">
        <v>-379000</v>
      </c>
      <c r="D749" s="6" t="s">
        <v>1750</v>
      </c>
      <c r="E749" s="0" t="s">
        <v>14</v>
      </c>
      <c r="F749" s="2" t="n">
        <f aca="false">RATE(B749,C749,D749)</f>
        <v>0.00975937776548688</v>
      </c>
      <c r="G749" s="7" t="n">
        <f aca="false">(F749+1)^12-1</f>
        <v>0.123607792589464</v>
      </c>
      <c r="H749" s="0" t="s">
        <v>1282</v>
      </c>
      <c r="I749" s="0" t="n">
        <v>23</v>
      </c>
      <c r="J749" s="8" t="n">
        <f aca="false">ABS(CUMPRINC(F749,B749,D749,1,I749,0))</f>
        <v>3212363.49827788</v>
      </c>
      <c r="K749" s="9" t="n">
        <f aca="false">ABS(CUMIPMT(F749,B749,D749,1,I749,0))</f>
        <v>5504636.50172227</v>
      </c>
      <c r="L749" s="10" t="n">
        <f aca="false">SUM(D749,-J749)</f>
        <v>-3212363.49827788</v>
      </c>
    </row>
    <row r="750" customFormat="false" ht="15.75" hidden="false" customHeight="true" outlineLevel="0" collapsed="false">
      <c r="A750" s="6" t="s">
        <v>1751</v>
      </c>
      <c r="B750" s="0" t="n">
        <v>72</v>
      </c>
      <c r="C750" s="0" t="n">
        <v>-260000</v>
      </c>
      <c r="D750" s="6" t="s">
        <v>1387</v>
      </c>
      <c r="E750" s="0" t="s">
        <v>14</v>
      </c>
      <c r="F750" s="2" t="n">
        <f aca="false">RATE(B750,C750,D750)</f>
        <v>0.0178201631205391</v>
      </c>
      <c r="G750" s="7" t="n">
        <f aca="false">(F750+1)^12-1</f>
        <v>0.236097136861729</v>
      </c>
      <c r="H750" s="0" t="s">
        <v>1597</v>
      </c>
      <c r="I750" s="0" t="n">
        <v>6</v>
      </c>
      <c r="J750" s="8" t="n">
        <f aca="false">ABS(CUMPRINC(F750,B750,D750,1,I750,0))</f>
        <v>457282.097701683</v>
      </c>
      <c r="K750" s="9" t="n">
        <f aca="false">ABS(CUMIPMT(F750,B750,D750,1,I750,0))</f>
        <v>1102717.90229831</v>
      </c>
      <c r="L750" s="10" t="n">
        <f aca="false">SUM(D750,-J750)</f>
        <v>-457282.097701683</v>
      </c>
    </row>
    <row r="751" customFormat="false" ht="15.75" hidden="false" customHeight="true" outlineLevel="0" collapsed="false">
      <c r="A751" s="6" t="s">
        <v>1752</v>
      </c>
      <c r="B751" s="0" t="n">
        <v>60</v>
      </c>
      <c r="C751" s="0" t="n">
        <v>-47555</v>
      </c>
      <c r="D751" s="6" t="s">
        <v>105</v>
      </c>
      <c r="E751" s="0" t="s">
        <v>14</v>
      </c>
      <c r="F751" s="2" t="n">
        <f aca="false">RATE(B751,C751,D751)</f>
        <v>0.0124802635361122</v>
      </c>
      <c r="G751" s="7" t="n">
        <f aca="false">(F751+1)^12-1</f>
        <v>0.160483030509043</v>
      </c>
      <c r="H751" s="0" t="s">
        <v>1753</v>
      </c>
      <c r="I751" s="0" t="n">
        <v>30</v>
      </c>
      <c r="J751" s="8" t="n">
        <f aca="false">ABS(CUMPRINC(F751,B751,D751,1,I751,0))</f>
        <v>816071.809797974</v>
      </c>
      <c r="K751" s="9" t="n">
        <f aca="false">ABS(CUMIPMT(F751,B751,D751,1,I751,0))</f>
        <v>610578.190202077</v>
      </c>
      <c r="L751" s="10" t="n">
        <f aca="false">SUM(D751,-J751)</f>
        <v>-816071.809797974</v>
      </c>
    </row>
    <row r="752" customFormat="false" ht="15.75" hidden="false" customHeight="true" outlineLevel="0" collapsed="false">
      <c r="A752" s="6" t="s">
        <v>1754</v>
      </c>
      <c r="B752" s="0" t="n">
        <v>60</v>
      </c>
      <c r="C752" s="0" t="n">
        <v>-50000</v>
      </c>
      <c r="D752" s="6" t="s">
        <v>105</v>
      </c>
      <c r="E752" s="0" t="s">
        <v>14</v>
      </c>
      <c r="F752" s="2" t="n">
        <f aca="false">RATE(B752,C752,D752)</f>
        <v>0.0143947810009141</v>
      </c>
      <c r="G752" s="7" t="n">
        <f aca="false">(F752+1)^12-1</f>
        <v>0.187091167089503</v>
      </c>
      <c r="H752" s="0" t="s">
        <v>1755</v>
      </c>
      <c r="I752" s="0" t="n">
        <v>33</v>
      </c>
      <c r="J752" s="8" t="n">
        <f aca="false">ABS(CUMPRINC(F752,B752,D752,1,I752,0))</f>
        <v>887952.69215262</v>
      </c>
      <c r="K752" s="9" t="n">
        <f aca="false">ABS(CUMIPMT(F752,B752,D752,1,I752,0))</f>
        <v>762047.307847383</v>
      </c>
      <c r="L752" s="10" t="n">
        <f aca="false">SUM(D752,-J752)</f>
        <v>-887952.69215262</v>
      </c>
    </row>
    <row r="753" customFormat="false" ht="15.75" hidden="false" customHeight="true" outlineLevel="0" collapsed="false">
      <c r="A753" s="6" t="s">
        <v>1756</v>
      </c>
      <c r="B753" s="0" t="n">
        <v>60</v>
      </c>
      <c r="C753" s="0" t="n">
        <v>-145000</v>
      </c>
      <c r="D753" s="6" t="s">
        <v>43</v>
      </c>
      <c r="E753" s="0" t="s">
        <v>14</v>
      </c>
      <c r="F753" s="2" t="n">
        <f aca="false">RATE(B753,C753,D753)</f>
        <v>0.0203324618639775</v>
      </c>
      <c r="G753" s="7" t="n">
        <f aca="false">(F753+1)^12-1</f>
        <v>0.273211191325136</v>
      </c>
      <c r="H753" s="0" t="s">
        <v>1757</v>
      </c>
      <c r="I753" s="0" t="n">
        <v>4</v>
      </c>
      <c r="J753" s="8" t="n">
        <f aca="false">ABS(CUMPRINC(F753,B753,D753,1,I753,0))</f>
        <v>178709.763425301</v>
      </c>
      <c r="K753" s="9" t="n">
        <f aca="false">ABS(CUMIPMT(F753,B753,D753,1,I753,0))</f>
        <v>401290.2365747</v>
      </c>
      <c r="L753" s="10" t="n">
        <f aca="false">SUM(D753,-J753)</f>
        <v>-178709.763425301</v>
      </c>
    </row>
    <row r="754" customFormat="false" ht="15.75" hidden="false" customHeight="true" outlineLevel="0" collapsed="false">
      <c r="A754" s="6" t="s">
        <v>1758</v>
      </c>
      <c r="B754" s="0" t="n">
        <v>72</v>
      </c>
      <c r="C754" s="0" t="n">
        <v>-190049</v>
      </c>
      <c r="D754" s="6" t="s">
        <v>282</v>
      </c>
      <c r="E754" s="0" t="s">
        <v>14</v>
      </c>
      <c r="F754" s="2" t="n">
        <f aca="false">RATE(B754,C754,D754)</f>
        <v>0.00911917153545783</v>
      </c>
      <c r="G754" s="7" t="n">
        <f aca="false">(F754+1)^12-1</f>
        <v>0.115088880811778</v>
      </c>
      <c r="H754" s="0" t="s">
        <v>1759</v>
      </c>
      <c r="I754" s="0" t="n">
        <v>20</v>
      </c>
      <c r="J754" s="8" t="n">
        <f aca="false">ABS(CUMPRINC(F754,B754,D754,1,I754,0))</f>
        <v>2158175.92696907</v>
      </c>
      <c r="K754" s="9" t="n">
        <f aca="false">ABS(CUMIPMT(F754,B754,D754,1,I754,0))</f>
        <v>1642804.07305769</v>
      </c>
      <c r="L754" s="10" t="n">
        <f aca="false">SUM(D754,-J754)</f>
        <v>-2158175.92696907</v>
      </c>
    </row>
    <row r="755" customFormat="false" ht="15.75" hidden="false" customHeight="true" outlineLevel="0" collapsed="false">
      <c r="A755" s="6" t="s">
        <v>1760</v>
      </c>
      <c r="B755" s="0" t="n">
        <v>72</v>
      </c>
      <c r="C755" s="0" t="n">
        <v>-186499</v>
      </c>
      <c r="D755" s="6" t="s">
        <v>1741</v>
      </c>
      <c r="E755" s="0" t="s">
        <v>14</v>
      </c>
      <c r="F755" s="2" t="n">
        <f aca="false">RATE(B755,C755,D755)</f>
        <v>0.0137093947317224</v>
      </c>
      <c r="G755" s="7" t="n">
        <f aca="false">(F755+1)^12-1</f>
        <v>0.177502009536395</v>
      </c>
      <c r="H755" s="0" t="s">
        <v>919</v>
      </c>
      <c r="I755" s="0" t="n">
        <v>39</v>
      </c>
      <c r="J755" s="8" t="n">
        <f aca="false">ABS(CUMPRINC(F755,B755,D755,1,I755,0))</f>
        <v>3576141.99861558</v>
      </c>
      <c r="K755" s="9" t="n">
        <f aca="false">ABS(CUMIPMT(F755,B755,D755,1,I755,0))</f>
        <v>3697319.00138458</v>
      </c>
      <c r="L755" s="10" t="n">
        <f aca="false">SUM(D755,-J755)</f>
        <v>-3576141.99861558</v>
      </c>
    </row>
    <row r="756" customFormat="false" ht="15.75" hidden="false" customHeight="true" outlineLevel="0" collapsed="false">
      <c r="A756" s="6" t="s">
        <v>1761</v>
      </c>
      <c r="B756" s="0" t="n">
        <v>66</v>
      </c>
      <c r="C756" s="0" t="n">
        <v>-849000</v>
      </c>
      <c r="D756" s="6" t="s">
        <v>1613</v>
      </c>
      <c r="E756" s="0" t="s">
        <v>14</v>
      </c>
      <c r="F756" s="2" t="n">
        <f aca="false">RATE(B756,C756,D756)</f>
        <v>0.0090888047800433</v>
      </c>
      <c r="G756" s="7" t="n">
        <f aca="false">(F756+1)^12-1</f>
        <v>0.114686279868775</v>
      </c>
      <c r="H756" s="0" t="s">
        <v>1762</v>
      </c>
      <c r="I756" s="0" t="n">
        <v>21</v>
      </c>
      <c r="J756" s="8" t="n">
        <f aca="false">ABS(CUMPRINC(F756,B756,D756,1,I756,0))</f>
        <v>10758032.4792003</v>
      </c>
      <c r="K756" s="9" t="n">
        <f aca="false">ABS(CUMIPMT(F756,B756,D756,1,I756,0))</f>
        <v>7070967.52079982</v>
      </c>
      <c r="L756" s="10" t="n">
        <f aca="false">SUM(D756,-J756)</f>
        <v>-10758032.4792003</v>
      </c>
    </row>
    <row r="757" customFormat="false" ht="15.75" hidden="false" customHeight="true" outlineLevel="0" collapsed="false">
      <c r="A757" s="6" t="s">
        <v>1763</v>
      </c>
      <c r="B757" s="0" t="n">
        <v>52</v>
      </c>
      <c r="C757" s="0" t="n">
        <v>-75000</v>
      </c>
      <c r="D757" s="6" t="s">
        <v>175</v>
      </c>
      <c r="E757" s="0" t="s">
        <v>14</v>
      </c>
      <c r="F757" s="2" t="n">
        <f aca="false">RATE(B757,C757,D757)</f>
        <v>0.0183402025720521</v>
      </c>
      <c r="G757" s="7" t="n">
        <f aca="false">(F757+1)^12-1</f>
        <v>0.243697246891582</v>
      </c>
      <c r="H757" s="0" t="s">
        <v>1764</v>
      </c>
      <c r="I757" s="0" t="n">
        <v>37</v>
      </c>
      <c r="J757" s="8" t="n">
        <f aca="false">ABS(CUMPRINC(F757,B757,D757,1,I757,0))</f>
        <v>1524230.13301151</v>
      </c>
      <c r="K757" s="9" t="n">
        <f aca="false">ABS(CUMIPMT(F757,B757,D757,1,I757,0))</f>
        <v>1250769.86698859</v>
      </c>
      <c r="L757" s="10" t="n">
        <f aca="false">SUM(D757,-J757)</f>
        <v>-1524230.13301151</v>
      </c>
    </row>
    <row r="758" customFormat="false" ht="15.75" hidden="false" customHeight="true" outlineLevel="0" collapsed="false">
      <c r="A758" s="6" t="s">
        <v>1765</v>
      </c>
      <c r="B758" s="0" t="n">
        <v>42</v>
      </c>
      <c r="C758" s="0" t="n">
        <v>-109070</v>
      </c>
      <c r="D758" s="6" t="s">
        <v>1029</v>
      </c>
      <c r="E758" s="0" t="s">
        <v>14</v>
      </c>
      <c r="F758" s="2" t="n">
        <f aca="false">RATE(B758,C758,D758)</f>
        <v>0.0131895832170169</v>
      </c>
      <c r="G758" s="7" t="n">
        <f aca="false">(F758+1)^12-1</f>
        <v>0.1702767932255</v>
      </c>
      <c r="H758" s="0" t="s">
        <v>164</v>
      </c>
      <c r="I758" s="0" t="n">
        <v>32</v>
      </c>
      <c r="J758" s="8" t="n">
        <f aca="false">ABS(CUMPRINC(F758,B758,D758,1,I758,0))</f>
        <v>2484420.51096567</v>
      </c>
      <c r="K758" s="9" t="n">
        <f aca="false">ABS(CUMIPMT(F758,B758,D758,1,I758,0))</f>
        <v>1005819.48903433</v>
      </c>
      <c r="L758" s="10" t="n">
        <f aca="false">SUM(D758,-J758)</f>
        <v>-2484420.51096567</v>
      </c>
    </row>
    <row r="759" customFormat="false" ht="15.75" hidden="false" customHeight="true" outlineLevel="0" collapsed="false">
      <c r="A759" s="6" t="s">
        <v>1766</v>
      </c>
      <c r="B759" s="0" t="n">
        <v>60</v>
      </c>
      <c r="C759" s="0" t="n">
        <v>-63520</v>
      </c>
      <c r="D759" s="6" t="s">
        <v>58</v>
      </c>
      <c r="E759" s="0" t="s">
        <v>14</v>
      </c>
      <c r="F759" s="2" t="n">
        <f aca="false">RATE(B759,C759,D759)</f>
        <v>0.00820836636540026</v>
      </c>
      <c r="G759" s="7" t="n">
        <f aca="false">(F759+1)^12-1</f>
        <v>0.103071246330962</v>
      </c>
      <c r="H759" s="0" t="s">
        <v>1764</v>
      </c>
      <c r="I759" s="0" t="n">
        <v>23</v>
      </c>
      <c r="J759" s="8" t="n">
        <f aca="false">ABS(CUMPRINC(F759,B759,D759,1,I759,0))</f>
        <v>980194.1225609</v>
      </c>
      <c r="K759" s="9" t="n">
        <f aca="false">ABS(CUMIPMT(F759,B759,D759,1,I759,0))</f>
        <v>480765.877444432</v>
      </c>
      <c r="L759" s="10" t="n">
        <f aca="false">SUM(D759,-J759)</f>
        <v>-980194.1225609</v>
      </c>
    </row>
    <row r="760" customFormat="false" ht="15.75" hidden="false" customHeight="true" outlineLevel="0" collapsed="false">
      <c r="A760" s="6" t="s">
        <v>1767</v>
      </c>
      <c r="B760" s="0" t="n">
        <v>45</v>
      </c>
      <c r="C760" s="0" t="n">
        <v>-55245</v>
      </c>
      <c r="D760" s="6" t="s">
        <v>105</v>
      </c>
      <c r="E760" s="0" t="s">
        <v>14</v>
      </c>
      <c r="F760" s="2" t="n">
        <f aca="false">RATE(B760,C760,D760)</f>
        <v>0.00985877875235218</v>
      </c>
      <c r="G760" s="7" t="n">
        <f aca="false">(F760+1)^12-1</f>
        <v>0.124935810521742</v>
      </c>
      <c r="H760" s="0" t="s">
        <v>1768</v>
      </c>
      <c r="I760" s="0" t="n">
        <v>20</v>
      </c>
      <c r="J760" s="8" t="n">
        <f aca="false">ABS(CUMPRINC(F760,B760,D760,1,I760,0))</f>
        <v>781204.53512848</v>
      </c>
      <c r="K760" s="9" t="n">
        <f aca="false">ABS(CUMIPMT(F760,B760,D760,1,I760,0))</f>
        <v>323695.464871523</v>
      </c>
      <c r="L760" s="10" t="n">
        <f aca="false">SUM(D760,-J760)</f>
        <v>-781204.53512848</v>
      </c>
    </row>
    <row r="761" customFormat="false" ht="15.75" hidden="false" customHeight="true" outlineLevel="0" collapsed="false">
      <c r="A761" s="6" t="s">
        <v>1769</v>
      </c>
      <c r="B761" s="0" t="n">
        <v>60</v>
      </c>
      <c r="C761" s="0" t="n">
        <v>-107800</v>
      </c>
      <c r="D761" s="6" t="s">
        <v>994</v>
      </c>
      <c r="E761" s="0" t="s">
        <v>14</v>
      </c>
      <c r="F761" s="2" t="n">
        <f aca="false">RATE(B761,C761,D761)</f>
        <v>0.0119338124137989</v>
      </c>
      <c r="G761" s="7" t="n">
        <f aca="false">(F761+1)^12-1</f>
        <v>0.15298933525149</v>
      </c>
      <c r="H761" s="0" t="s">
        <v>1770</v>
      </c>
      <c r="I761" s="0" t="n">
        <v>28</v>
      </c>
      <c r="J761" s="8" t="n">
        <f aca="false">ABS(CUMPRINC(F761,B761,D761,1,I761,0))</f>
        <v>1746610.27183062</v>
      </c>
      <c r="K761" s="9" t="n">
        <f aca="false">ABS(CUMIPMT(F761,B761,D761,1,I761,0))</f>
        <v>1271789.72816961</v>
      </c>
      <c r="L761" s="10" t="n">
        <f aca="false">SUM(D761,-J761)</f>
        <v>-1746610.27183062</v>
      </c>
    </row>
    <row r="762" customFormat="false" ht="15.75" hidden="false" customHeight="true" outlineLevel="0" collapsed="false">
      <c r="A762" s="6" t="s">
        <v>1771</v>
      </c>
      <c r="B762" s="0" t="n">
        <v>57</v>
      </c>
      <c r="C762" s="0" t="n">
        <v>-123966</v>
      </c>
      <c r="D762" s="6" t="s">
        <v>43</v>
      </c>
      <c r="E762" s="0" t="s">
        <v>14</v>
      </c>
      <c r="F762" s="2" t="n">
        <f aca="false">RATE(B762,C762,D762)</f>
        <v>0.0127532410088526</v>
      </c>
      <c r="G762" s="7" t="n">
        <f aca="false">(F762+1)^12-1</f>
        <v>0.164243173720532</v>
      </c>
      <c r="H762" s="0" t="s">
        <v>1772</v>
      </c>
      <c r="I762" s="0" t="n">
        <v>26</v>
      </c>
      <c r="J762" s="8" t="n">
        <f aca="false">ABS(CUMPRINC(F762,B762,D762,1,I762,0))</f>
        <v>1842144.51859409</v>
      </c>
      <c r="K762" s="9" t="n">
        <f aca="false">ABS(CUMIPMT(F762,B762,D762,1,I762,0))</f>
        <v>1380971.48140591</v>
      </c>
      <c r="L762" s="10" t="n">
        <f aca="false">SUM(D762,-J762)</f>
        <v>-1842144.51859409</v>
      </c>
    </row>
    <row r="763" customFormat="false" ht="15.75" hidden="false" customHeight="true" outlineLevel="0" collapsed="false">
      <c r="A763" s="6" t="s">
        <v>1773</v>
      </c>
      <c r="B763" s="0" t="n">
        <v>48</v>
      </c>
      <c r="C763" s="0" t="n">
        <v>-83000</v>
      </c>
      <c r="D763" s="6" t="s">
        <v>58</v>
      </c>
      <c r="E763" s="0" t="s">
        <v>14</v>
      </c>
      <c r="F763" s="2" t="n">
        <f aca="false">RATE(B763,C763,D763)</f>
        <v>0.0122298021731794</v>
      </c>
      <c r="G763" s="7" t="n">
        <f aca="false">(F763+1)^12-1</f>
        <v>0.157042832688482</v>
      </c>
      <c r="H763" s="0" t="s">
        <v>81</v>
      </c>
      <c r="I763" s="0" t="n">
        <v>33</v>
      </c>
      <c r="J763" s="8" t="n">
        <f aca="false">ABS(CUMPRINC(F763,B763,D763,1,I763,0))</f>
        <v>1868811.04389613</v>
      </c>
      <c r="K763" s="9" t="n">
        <f aca="false">ABS(CUMIPMT(F763,B763,D763,1,I763,0))</f>
        <v>870188.956103897</v>
      </c>
      <c r="L763" s="10" t="n">
        <f aca="false">SUM(D763,-J763)</f>
        <v>-1868811.04389613</v>
      </c>
    </row>
    <row r="764" customFormat="false" ht="15.75" hidden="false" customHeight="true" outlineLevel="0" collapsed="false">
      <c r="A764" s="6" t="s">
        <v>1774</v>
      </c>
      <c r="B764" s="0" t="n">
        <v>48</v>
      </c>
      <c r="C764" s="0" t="n">
        <v>-289000</v>
      </c>
      <c r="D764" s="6" t="s">
        <v>496</v>
      </c>
      <c r="E764" s="0" t="s">
        <v>14</v>
      </c>
      <c r="F764" s="2" t="n">
        <f aca="false">RATE(B764,C764,D764)</f>
        <v>0.00989621393278911</v>
      </c>
      <c r="G764" s="7" t="n">
        <f aca="false">(F764+1)^12-1</f>
        <v>0.125436325203238</v>
      </c>
      <c r="H764" s="0" t="s">
        <v>647</v>
      </c>
      <c r="I764" s="0" t="n">
        <v>25</v>
      </c>
      <c r="J764" s="8" t="n">
        <f aca="false">ABS(CUMPRINC(F764,B764,D764,1,I764,0))</f>
        <v>5081237.74991028</v>
      </c>
      <c r="K764" s="9" t="n">
        <f aca="false">ABS(CUMIPMT(F764,B764,D764,1,I764,0))</f>
        <v>2143762.25009044</v>
      </c>
      <c r="L764" s="10" t="n">
        <f aca="false">SUM(D764,-J764)</f>
        <v>-5081237.74991028</v>
      </c>
    </row>
    <row r="765" customFormat="false" ht="15.75" hidden="false" customHeight="true" outlineLevel="0" collapsed="false">
      <c r="A765" s="6" t="s">
        <v>1775</v>
      </c>
      <c r="B765" s="0" t="n">
        <v>48</v>
      </c>
      <c r="C765" s="0" t="n">
        <v>-54400</v>
      </c>
      <c r="D765" s="6" t="s">
        <v>1776</v>
      </c>
      <c r="E765" s="0" t="s">
        <v>14</v>
      </c>
      <c r="F765" s="2" t="n">
        <f aca="false">RATE(B765,C765,D765)</f>
        <v>0.0205528751895413</v>
      </c>
      <c r="G765" s="7" t="n">
        <f aca="false">(F765+1)^12-1</f>
        <v>0.27651560106693</v>
      </c>
      <c r="H765" s="0" t="s">
        <v>1336</v>
      </c>
      <c r="I765" s="0" t="n">
        <v>37</v>
      </c>
      <c r="J765" s="8" t="n">
        <f aca="false">ABS(CUMPRINC(F765,B765,D765,1,I765,0))</f>
        <v>1119265.99513985</v>
      </c>
      <c r="K765" s="9" t="n">
        <f aca="false">ABS(CUMIPMT(F765,B765,D765,1,I765,0))</f>
        <v>893534.004860153</v>
      </c>
      <c r="L765" s="10" t="n">
        <f aca="false">SUM(D765,-J765)</f>
        <v>-1119265.99513985</v>
      </c>
    </row>
    <row r="766" customFormat="false" ht="15.75" hidden="false" customHeight="true" outlineLevel="0" collapsed="false">
      <c r="A766" s="6" t="s">
        <v>1777</v>
      </c>
      <c r="B766" s="0" t="n">
        <v>60</v>
      </c>
      <c r="C766" s="0" t="n">
        <v>-360065</v>
      </c>
      <c r="D766" s="6" t="s">
        <v>1067</v>
      </c>
      <c r="E766" s="0" t="s">
        <v>14</v>
      </c>
      <c r="F766" s="2" t="n">
        <f aca="false">RATE(B766,C766,D766)</f>
        <v>0.00822017828698968</v>
      </c>
      <c r="G766" s="7" t="n">
        <f aca="false">(F766+1)^12-1</f>
        <v>0.103226336065668</v>
      </c>
      <c r="H766" s="0" t="s">
        <v>1778</v>
      </c>
      <c r="I766" s="0" t="n">
        <v>7</v>
      </c>
      <c r="J766" s="8" t="n">
        <f aca="false">ABS(CUMPRINC(F766,B766,D766,1,I766,0))</f>
        <v>1580811.9521588</v>
      </c>
      <c r="K766" s="9" t="n">
        <f aca="false">ABS(CUMIPMT(F766,B766,D766,1,I766,0))</f>
        <v>939643.047850277</v>
      </c>
      <c r="L766" s="10" t="n">
        <f aca="false">SUM(D766,-J766)</f>
        <v>-1580811.9521588</v>
      </c>
    </row>
    <row r="767" customFormat="false" ht="15.75" hidden="false" customHeight="true" outlineLevel="0" collapsed="false">
      <c r="A767" s="6" t="s">
        <v>1779</v>
      </c>
      <c r="B767" s="0" t="n">
        <v>48</v>
      </c>
      <c r="C767" s="0" t="n">
        <v>-46000</v>
      </c>
      <c r="D767" s="6" t="s">
        <v>430</v>
      </c>
      <c r="E767" s="0" t="s">
        <v>14</v>
      </c>
      <c r="F767" s="2" t="n">
        <f aca="false">RATE(B767,C767,D767)</f>
        <v>0.0203840573265162</v>
      </c>
      <c r="G767" s="7" t="n">
        <f aca="false">(F767+1)^12-1</f>
        <v>0.273984000535194</v>
      </c>
      <c r="H767" s="0" t="s">
        <v>1780</v>
      </c>
      <c r="I767" s="0" t="n">
        <v>27</v>
      </c>
      <c r="J767" s="8" t="n">
        <f aca="false">ABS(CUMPRINC(F767,B767,D767,1,I767,0))</f>
        <v>620503.652370849</v>
      </c>
      <c r="K767" s="9" t="n">
        <f aca="false">ABS(CUMIPMT(F767,B767,D767,1,I767,0))</f>
        <v>621496.347629148</v>
      </c>
      <c r="L767" s="10" t="n">
        <f aca="false">SUM(D767,-J767)</f>
        <v>-620503.652370849</v>
      </c>
    </row>
    <row r="768" customFormat="false" ht="15.75" hidden="false" customHeight="true" outlineLevel="0" collapsed="false">
      <c r="A768" s="6" t="s">
        <v>1781</v>
      </c>
      <c r="B768" s="0" t="n">
        <v>72</v>
      </c>
      <c r="C768" s="0" t="n">
        <v>-694885</v>
      </c>
      <c r="D768" s="6" t="s">
        <v>1782</v>
      </c>
      <c r="E768" s="0" t="s">
        <v>14</v>
      </c>
      <c r="F768" s="2" t="n">
        <f aca="false">RATE(B768,C768,D768)</f>
        <v>-0.0125235151212304</v>
      </c>
      <c r="G768" s="7" t="n">
        <f aca="false">(F768+1)^12-1</f>
        <v>-0.140351026370166</v>
      </c>
      <c r="H768" s="0" t="s">
        <v>1551</v>
      </c>
      <c r="I768" s="0" t="n">
        <v>10</v>
      </c>
      <c r="J768" s="8" t="e">
        <f aca="false">ABS(CUMPRINC(F768,B768,D768,1,I768,0))</f>
        <v>#VALUE!</v>
      </c>
      <c r="K768" s="9" t="e">
        <f aca="false">ABS(CUMIPMT(F768,B768,D768,1,I768,0))</f>
        <v>#VALUE!</v>
      </c>
      <c r="L768" s="10" t="e">
        <f aca="false">SUM(D768,-J768)</f>
        <v>#VALUE!</v>
      </c>
    </row>
    <row r="769" customFormat="false" ht="15.75" hidden="false" customHeight="true" outlineLevel="0" collapsed="false">
      <c r="A769" s="6" t="s">
        <v>1783</v>
      </c>
      <c r="B769" s="0" t="n">
        <v>60</v>
      </c>
      <c r="C769" s="0" t="n">
        <v>-94285</v>
      </c>
      <c r="D769" s="6" t="s">
        <v>241</v>
      </c>
      <c r="E769" s="0" t="s">
        <v>14</v>
      </c>
      <c r="F769" s="2" t="n">
        <f aca="false">RATE(B769,C769,D769)</f>
        <v>0.0121519367891929</v>
      </c>
      <c r="G769" s="7" t="n">
        <f aca="false">(F769+1)^12-1</f>
        <v>0.155975223612859</v>
      </c>
      <c r="H769" s="0" t="s">
        <v>738</v>
      </c>
      <c r="I769" s="0" t="n">
        <v>6</v>
      </c>
      <c r="J769" s="8" t="n">
        <f aca="false">ABS(CUMPRINC(F769,B769,D769,1,I769,0))</f>
        <v>282525.661688048</v>
      </c>
      <c r="K769" s="9" t="n">
        <f aca="false">ABS(CUMIPMT(F769,B769,D769,1,I769,0))</f>
        <v>283184.338311984</v>
      </c>
      <c r="L769" s="10" t="n">
        <f aca="false">SUM(D769,-J769)</f>
        <v>-282525.661688048</v>
      </c>
    </row>
    <row r="770" customFormat="false" ht="15.75" hidden="false" customHeight="true" outlineLevel="0" collapsed="false">
      <c r="A770" s="6" t="s">
        <v>1784</v>
      </c>
      <c r="B770" s="0" t="n">
        <v>66</v>
      </c>
      <c r="C770" s="0" t="n">
        <v>-429000</v>
      </c>
      <c r="D770" s="6" t="s">
        <v>1785</v>
      </c>
      <c r="E770" s="0" t="s">
        <v>14</v>
      </c>
      <c r="F770" s="2" t="n">
        <f aca="false">RATE(B770,C770,D770)</f>
        <v>0.00789719439419561</v>
      </c>
      <c r="G770" s="7" t="n">
        <f aca="false">(F770+1)^12-1</f>
        <v>0.0989927704648694</v>
      </c>
      <c r="H770" s="0" t="s">
        <v>1786</v>
      </c>
      <c r="I770" s="0" t="n">
        <v>17</v>
      </c>
      <c r="J770" s="8" t="n">
        <f aca="false">ABS(CUMPRINC(F770,B770,D770,1,I770,0))</f>
        <v>4624735.85735056</v>
      </c>
      <c r="K770" s="9" t="n">
        <f aca="false">ABS(CUMIPMT(F770,B770,D770,1,I770,0))</f>
        <v>2668264.14264938</v>
      </c>
      <c r="L770" s="10" t="n">
        <f aca="false">SUM(D770,-J770)</f>
        <v>-4624735.85735056</v>
      </c>
    </row>
    <row r="771" customFormat="false" ht="15.75" hidden="false" customHeight="true" outlineLevel="0" collapsed="false">
      <c r="A771" s="6" t="s">
        <v>1787</v>
      </c>
      <c r="B771" s="0" t="n">
        <v>60</v>
      </c>
      <c r="C771" s="0" t="n">
        <v>-75075</v>
      </c>
      <c r="D771" s="6" t="s">
        <v>175</v>
      </c>
      <c r="E771" s="0" t="s">
        <v>14</v>
      </c>
      <c r="F771" s="2" t="n">
        <f aca="false">RATE(B771,C771,D771)</f>
        <v>0.0217926003853021</v>
      </c>
      <c r="G771" s="7" t="n">
        <f aca="false">(F771+1)^12-1</f>
        <v>0.295248325257518</v>
      </c>
      <c r="H771" s="0" t="s">
        <v>1012</v>
      </c>
      <c r="I771" s="0" t="n">
        <v>56</v>
      </c>
      <c r="J771" s="8" t="n">
        <f aca="false">ABS(CUMPRINC(F771,B771,D771,1,I771,0))</f>
        <v>2215373.98312618</v>
      </c>
      <c r="K771" s="9" t="n">
        <f aca="false">ABS(CUMIPMT(F771,B771,D771,1,I771,0))</f>
        <v>1988826.01687382</v>
      </c>
      <c r="L771" s="10" t="n">
        <f aca="false">SUM(D771,-J771)</f>
        <v>-2215373.98312618</v>
      </c>
    </row>
    <row r="772" customFormat="false" ht="15.75" hidden="false" customHeight="true" outlineLevel="0" collapsed="false">
      <c r="A772" s="6" t="s">
        <v>1788</v>
      </c>
      <c r="B772" s="0" t="n">
        <v>72</v>
      </c>
      <c r="C772" s="0" t="n">
        <v>-277424</v>
      </c>
      <c r="D772" s="6" t="s">
        <v>538</v>
      </c>
      <c r="E772" s="0" t="s">
        <v>14</v>
      </c>
      <c r="F772" s="2" t="n">
        <f aca="false">RATE(B772,C772,D772)</f>
        <v>0.0127989343425699</v>
      </c>
      <c r="G772" s="7" t="n">
        <f aca="false">(F772+1)^12-1</f>
        <v>0.164873669119543</v>
      </c>
      <c r="H772" s="0" t="s">
        <v>1363</v>
      </c>
      <c r="I772" s="0" t="n">
        <v>29</v>
      </c>
      <c r="J772" s="8" t="n">
        <f aca="false">ABS(CUMPRINC(F772,B772,D772,1,I772,0))</f>
        <v>3869457.45157829</v>
      </c>
      <c r="K772" s="9" t="n">
        <f aca="false">ABS(CUMIPMT(F772,B772,D772,1,I772,0))</f>
        <v>4175838.54842234</v>
      </c>
      <c r="L772" s="10" t="n">
        <f aca="false">SUM(D772,-J772)</f>
        <v>-3869457.45157829</v>
      </c>
    </row>
    <row r="773" customFormat="false" ht="15.75" hidden="false" customHeight="true" outlineLevel="0" collapsed="false">
      <c r="A773" s="6" t="s">
        <v>1789</v>
      </c>
      <c r="B773" s="0" t="n">
        <v>60</v>
      </c>
      <c r="C773" s="0" t="n">
        <v>-225000</v>
      </c>
      <c r="D773" s="6" t="s">
        <v>282</v>
      </c>
      <c r="E773" s="0" t="s">
        <v>14</v>
      </c>
      <c r="F773" s="2" t="n">
        <f aca="false">RATE(B773,C773,D773)</f>
        <v>0.0104200445825231</v>
      </c>
      <c r="G773" s="7" t="n">
        <f aca="false">(F773+1)^12-1</f>
        <v>0.132461476502648</v>
      </c>
      <c r="H773" s="0" t="s">
        <v>1790</v>
      </c>
      <c r="I773" s="0" t="n">
        <v>28</v>
      </c>
      <c r="J773" s="8" t="n">
        <f aca="false">ABS(CUMPRINC(F773,B773,D773,1,I773,0))</f>
        <v>3904102.38931061</v>
      </c>
      <c r="K773" s="9" t="n">
        <f aca="false">ABS(CUMIPMT(F773,B773,D773,1,I773,0))</f>
        <v>2395897.61069178</v>
      </c>
      <c r="L773" s="10" t="n">
        <f aca="false">SUM(D773,-J773)</f>
        <v>-3904102.38931061</v>
      </c>
    </row>
    <row r="774" customFormat="false" ht="15.75" hidden="false" customHeight="true" outlineLevel="0" collapsed="false">
      <c r="A774" s="6" t="s">
        <v>1791</v>
      </c>
      <c r="B774" s="0" t="n">
        <v>48</v>
      </c>
      <c r="C774" s="0" t="n">
        <v>-48980</v>
      </c>
      <c r="D774" s="6" t="s">
        <v>1192</v>
      </c>
      <c r="E774" s="0" t="s">
        <v>14</v>
      </c>
      <c r="F774" s="2" t="n">
        <f aca="false">RATE(B774,C774,D774)</f>
        <v>0.0184773871829636</v>
      </c>
      <c r="G774" s="7" t="n">
        <f aca="false">(F774+1)^12-1</f>
        <v>0.245709257337029</v>
      </c>
      <c r="H774" s="0" t="s">
        <v>1792</v>
      </c>
      <c r="I774" s="0" t="n">
        <v>6</v>
      </c>
      <c r="J774" s="8" t="n">
        <f aca="false">ABS(CUMPRINC(F774,B774,D774,1,I774,0))</f>
        <v>127818.590316092</v>
      </c>
      <c r="K774" s="9" t="n">
        <f aca="false">ABS(CUMIPMT(F774,B774,D774,1,I774,0))</f>
        <v>166061.409683909</v>
      </c>
      <c r="L774" s="10" t="n">
        <f aca="false">SUM(D774,-J774)</f>
        <v>-127818.590316092</v>
      </c>
    </row>
    <row r="775" customFormat="false" ht="15.75" hidden="false" customHeight="true" outlineLevel="0" collapsed="false">
      <c r="A775" s="6" t="s">
        <v>1793</v>
      </c>
      <c r="B775" s="0" t="n">
        <v>60</v>
      </c>
      <c r="C775" s="0" t="n">
        <v>-47200</v>
      </c>
      <c r="D775" s="6" t="s">
        <v>105</v>
      </c>
      <c r="E775" s="0" t="s">
        <v>14</v>
      </c>
      <c r="F775" s="2" t="n">
        <f aca="false">RATE(B775,C775,D775)</f>
        <v>0.0121977995048448</v>
      </c>
      <c r="G775" s="7" t="n">
        <f aca="false">(F775+1)^12-1</f>
        <v>0.156603936068576</v>
      </c>
      <c r="H775" s="0" t="s">
        <v>1794</v>
      </c>
      <c r="I775" s="0" t="n">
        <v>25</v>
      </c>
      <c r="J775" s="8" t="n">
        <f aca="false">ABS(CUMPRINC(F775,B775,D775,1,I775,0))</f>
        <v>661914.432219438</v>
      </c>
      <c r="K775" s="9" t="n">
        <f aca="false">ABS(CUMIPMT(F775,B775,D775,1,I775,0))</f>
        <v>518085.567780631</v>
      </c>
      <c r="L775" s="10" t="n">
        <f aca="false">SUM(D775,-J775)</f>
        <v>-661914.432219438</v>
      </c>
    </row>
    <row r="776" customFormat="false" ht="15.75" hidden="false" customHeight="true" outlineLevel="0" collapsed="false">
      <c r="A776" s="6" t="s">
        <v>1795</v>
      </c>
      <c r="B776" s="0" t="n">
        <v>60</v>
      </c>
      <c r="C776" s="0" t="n">
        <v>-74180</v>
      </c>
      <c r="D776" s="6" t="s">
        <v>1029</v>
      </c>
      <c r="E776" s="0" t="s">
        <v>14</v>
      </c>
      <c r="F776" s="2" t="n">
        <f aca="false">RATE(B776,C776,D776)</f>
        <v>0.00824391406113638</v>
      </c>
      <c r="G776" s="7" t="n">
        <f aca="false">(F776+1)^12-1</f>
        <v>0.103538045621884</v>
      </c>
      <c r="H776" s="0" t="s">
        <v>1796</v>
      </c>
      <c r="I776" s="0" t="n">
        <v>23</v>
      </c>
      <c r="J776" s="8" t="n">
        <f aca="false">ABS(CUMPRINC(F776,B776,D776,1,I776,0))</f>
        <v>1142730.05985749</v>
      </c>
      <c r="K776" s="9" t="n">
        <f aca="false">ABS(CUMIPMT(F776,B776,D776,1,I776,0))</f>
        <v>563409.94014853</v>
      </c>
      <c r="L776" s="10" t="n">
        <f aca="false">SUM(D776,-J776)</f>
        <v>-1142730.05985749</v>
      </c>
    </row>
    <row r="777" customFormat="false" ht="15.75" hidden="false" customHeight="true" outlineLevel="0" collapsed="false">
      <c r="A777" s="6" t="s">
        <v>1797</v>
      </c>
      <c r="B777" s="0" t="n">
        <v>60</v>
      </c>
      <c r="C777" s="0" t="n">
        <v>-25192</v>
      </c>
      <c r="D777" s="6" t="s">
        <v>37</v>
      </c>
      <c r="E777" s="0" t="s">
        <v>14</v>
      </c>
      <c r="F777" s="2" t="n">
        <f aca="false">RATE(B777,C777,D777)</f>
        <v>0.0146907774240499</v>
      </c>
      <c r="G777" s="7" t="n">
        <f aca="false">(F777+1)^12-1</f>
        <v>0.191254507145123</v>
      </c>
      <c r="H777" s="0" t="s">
        <v>1690</v>
      </c>
      <c r="I777" s="0" t="n">
        <v>46</v>
      </c>
      <c r="J777" s="8" t="n">
        <f aca="false">ABS(CUMPRINC(F777,B777,D777,1,I777,0))</f>
        <v>683307.27841087</v>
      </c>
      <c r="K777" s="9" t="n">
        <f aca="false">ABS(CUMIPMT(F777,B777,D777,1,I777,0))</f>
        <v>475524.721589136</v>
      </c>
      <c r="L777" s="10" t="n">
        <f aca="false">SUM(D777,-J777)</f>
        <v>-683307.27841087</v>
      </c>
    </row>
    <row r="778" customFormat="false" ht="15.75" hidden="false" customHeight="true" outlineLevel="0" collapsed="false">
      <c r="A778" s="6" t="s">
        <v>1798</v>
      </c>
      <c r="B778" s="0" t="n">
        <v>48</v>
      </c>
      <c r="C778" s="0" t="n">
        <v>-80017</v>
      </c>
      <c r="D778" s="6" t="s">
        <v>58</v>
      </c>
      <c r="E778" s="0" t="s">
        <v>14</v>
      </c>
      <c r="F778" s="2" t="n">
        <f aca="false">RATE(B778,C778,D778)</f>
        <v>0.0105723761520781</v>
      </c>
      <c r="G778" s="7" t="n">
        <f aca="false">(F778+1)^12-1</f>
        <v>0.134511943523602</v>
      </c>
      <c r="H778" s="0" t="s">
        <v>1244</v>
      </c>
      <c r="I778" s="0" t="n">
        <v>32</v>
      </c>
      <c r="J778" s="8" t="n">
        <f aca="false">ABS(CUMPRINC(F778,B778,D778,1,I778,0))</f>
        <v>1827833.22826144</v>
      </c>
      <c r="K778" s="9" t="n">
        <f aca="false">ABS(CUMIPMT(F778,B778,D778,1,I778,0))</f>
        <v>732710.771738719</v>
      </c>
      <c r="L778" s="10" t="n">
        <f aca="false">SUM(D778,-J778)</f>
        <v>-1827833.22826144</v>
      </c>
    </row>
    <row r="779" customFormat="false" ht="15.75" hidden="false" customHeight="true" outlineLevel="0" collapsed="false">
      <c r="A779" s="6" t="s">
        <v>1799</v>
      </c>
      <c r="B779" s="0" t="n">
        <v>60</v>
      </c>
      <c r="C779" s="0" t="n">
        <v>-111781</v>
      </c>
      <c r="D779" s="6" t="s">
        <v>43</v>
      </c>
      <c r="E779" s="0" t="s">
        <v>14</v>
      </c>
      <c r="F779" s="2" t="n">
        <f aca="false">RATE(B779,C779,D779)</f>
        <v>0.0101840230346904</v>
      </c>
      <c r="G779" s="7" t="n">
        <f aca="false">(F779+1)^12-1</f>
        <v>0.129291204622128</v>
      </c>
      <c r="H779" s="0" t="s">
        <v>835</v>
      </c>
      <c r="I779" s="0" t="n">
        <v>25</v>
      </c>
      <c r="J779" s="8" t="n">
        <f aca="false">ABS(CUMPRINC(F779,B779,D779,1,I779,0))</f>
        <v>1722831.82806731</v>
      </c>
      <c r="K779" s="9" t="n">
        <f aca="false">ABS(CUMIPMT(F779,B779,D779,1,I779,0))</f>
        <v>1071693.17193405</v>
      </c>
      <c r="L779" s="10" t="n">
        <f aca="false">SUM(D779,-J779)</f>
        <v>-1722831.82806731</v>
      </c>
    </row>
    <row r="780" customFormat="false" ht="15.75" hidden="false" customHeight="true" outlineLevel="0" collapsed="false">
      <c r="A780" s="6" t="s">
        <v>1800</v>
      </c>
      <c r="B780" s="0" t="n">
        <v>69</v>
      </c>
      <c r="C780" s="0" t="n">
        <v>-291258</v>
      </c>
      <c r="D780" s="6" t="s">
        <v>353</v>
      </c>
      <c r="E780" s="0" t="s">
        <v>14</v>
      </c>
      <c r="F780" s="2" t="n">
        <f aca="false">RATE(B780,C780,D780)</f>
        <v>0.00883315500219445</v>
      </c>
      <c r="G780" s="7" t="n">
        <f aca="false">(F780+1)^12-1</f>
        <v>0.111302166739518</v>
      </c>
      <c r="H780" s="0" t="s">
        <v>18</v>
      </c>
      <c r="I780" s="0" t="n">
        <v>21</v>
      </c>
      <c r="J780" s="8" t="n">
        <f aca="false">ABS(CUMPRINC(F780,B780,D780,1,I780,0))</f>
        <v>3645619.32238365</v>
      </c>
      <c r="K780" s="9" t="n">
        <f aca="false">ABS(CUMIPMT(F780,B780,D780,1,I780,0))</f>
        <v>2470798.67761666</v>
      </c>
      <c r="L780" s="10" t="n">
        <f aca="false">SUM(D780,-J780)</f>
        <v>-3645619.32238365</v>
      </c>
    </row>
    <row r="781" customFormat="false" ht="15.75" hidden="false" customHeight="true" outlineLevel="0" collapsed="false">
      <c r="A781" s="6" t="s">
        <v>1801</v>
      </c>
      <c r="B781" s="0" t="n">
        <v>60</v>
      </c>
      <c r="C781" s="0" t="n">
        <v>-60000</v>
      </c>
      <c r="D781" s="6" t="s">
        <v>175</v>
      </c>
      <c r="E781" s="0" t="s">
        <v>14</v>
      </c>
      <c r="F781" s="2" t="n">
        <f aca="false">RATE(B781,C781,D781)</f>
        <v>0.0128326852052251</v>
      </c>
      <c r="G781" s="7" t="n">
        <f aca="false">(F781+1)^12-1</f>
        <v>0.165339578352831</v>
      </c>
      <c r="H781" s="0" t="s">
        <v>1541</v>
      </c>
      <c r="I781" s="0" t="n">
        <v>42</v>
      </c>
      <c r="J781" s="8" t="n">
        <f aca="false">ABS(CUMPRINC(F781,B781,D781,1,I781,0))</f>
        <v>1541117.42905692</v>
      </c>
      <c r="K781" s="9" t="n">
        <f aca="false">ABS(CUMIPMT(F781,B781,D781,1,I781,0))</f>
        <v>978882.570943135</v>
      </c>
      <c r="L781" s="10" t="n">
        <f aca="false">SUM(D781,-J781)</f>
        <v>-1541117.42905692</v>
      </c>
    </row>
    <row r="782" customFormat="false" ht="15.75" hidden="false" customHeight="true" outlineLevel="0" collapsed="false">
      <c r="A782" s="6" t="s">
        <v>1802</v>
      </c>
      <c r="B782" s="0" t="n">
        <v>84</v>
      </c>
      <c r="C782" s="0" t="n">
        <v>-223714</v>
      </c>
      <c r="D782" s="6" t="s">
        <v>850</v>
      </c>
      <c r="E782" s="0" t="s">
        <v>14</v>
      </c>
      <c r="F782" s="2" t="n">
        <f aca="false">RATE(B782,C782,D782)</f>
        <v>0.00731983088918992</v>
      </c>
      <c r="G782" s="7" t="n">
        <f aca="false">(F782+1)^12-1</f>
        <v>0.0914619666232139</v>
      </c>
      <c r="H782" s="0" t="s">
        <v>1803</v>
      </c>
      <c r="I782" s="0" t="n">
        <v>23</v>
      </c>
      <c r="J782" s="8" t="n">
        <f aca="false">ABS(CUMPRINC(F782,B782,D782,1,I782,0))</f>
        <v>3024893.30876029</v>
      </c>
      <c r="K782" s="9" t="n">
        <f aca="false">ABS(CUMIPMT(F782,B782,D782,1,I782,0))</f>
        <v>2120528.69123971</v>
      </c>
      <c r="L782" s="10" t="n">
        <f aca="false">SUM(D782,-J782)</f>
        <v>-3024893.30876029</v>
      </c>
    </row>
    <row r="783" customFormat="false" ht="15.75" hidden="false" customHeight="true" outlineLevel="0" collapsed="false">
      <c r="A783" s="6" t="s">
        <v>1804</v>
      </c>
      <c r="B783" s="0" t="n">
        <v>60</v>
      </c>
      <c r="C783" s="0" t="n">
        <v>-340200</v>
      </c>
      <c r="D783" s="6" t="s">
        <v>850</v>
      </c>
      <c r="E783" s="0" t="s">
        <v>14</v>
      </c>
      <c r="F783" s="2" t="n">
        <f aca="false">RATE(B783,C783,D783)</f>
        <v>0.013305007046014</v>
      </c>
      <c r="G783" s="7" t="n">
        <f aca="false">(F783+1)^12-1</f>
        <v>0.171877628822039</v>
      </c>
      <c r="H783" s="0" t="s">
        <v>1805</v>
      </c>
      <c r="I783" s="0" t="n">
        <v>52</v>
      </c>
      <c r="J783" s="8" t="n">
        <f aca="false">ABS(CUMPRINC(F783,B783,D783,1,I783,0))</f>
        <v>11434378.4998603</v>
      </c>
      <c r="K783" s="9" t="n">
        <f aca="false">ABS(CUMIPMT(F783,B783,D783,1,I783,0))</f>
        <v>6256021.50013996</v>
      </c>
      <c r="L783" s="10" t="n">
        <f aca="false">SUM(D783,-J783)</f>
        <v>-11434378.4998603</v>
      </c>
    </row>
    <row r="784" customFormat="false" ht="15.75" hidden="false" customHeight="true" outlineLevel="0" collapsed="false">
      <c r="A784" s="6" t="s">
        <v>1806</v>
      </c>
      <c r="B784" s="0" t="n">
        <v>36</v>
      </c>
      <c r="C784" s="0" t="n">
        <v>-360820</v>
      </c>
      <c r="D784" s="6" t="s">
        <v>496</v>
      </c>
      <c r="E784" s="0" t="s">
        <v>14</v>
      </c>
      <c r="F784" s="2" t="n">
        <f aca="false">RATE(B784,C784,D784)</f>
        <v>0.00927764271659163</v>
      </c>
      <c r="G784" s="7" t="n">
        <f aca="false">(F784+1)^12-1</f>
        <v>0.117192047576024</v>
      </c>
      <c r="H784" s="0" t="s">
        <v>1805</v>
      </c>
      <c r="I784" s="0" t="n">
        <v>25</v>
      </c>
      <c r="J784" s="8" t="n">
        <f aca="false">ABS(CUMPRINC(F784,B784,D784,1,I784,0))</f>
        <v>7243317.0588833</v>
      </c>
      <c r="K784" s="9" t="n">
        <f aca="false">ABS(CUMIPMT(F784,B784,D784,1,I784,0))</f>
        <v>1777182.94111684</v>
      </c>
      <c r="L784" s="10" t="n">
        <f aca="false">SUM(D784,-J784)</f>
        <v>-7243317.0588833</v>
      </c>
    </row>
    <row r="785" customFormat="false" ht="15.75" hidden="false" customHeight="true" outlineLevel="0" collapsed="false">
      <c r="A785" s="6" t="s">
        <v>1807</v>
      </c>
      <c r="B785" s="0" t="n">
        <v>60</v>
      </c>
      <c r="C785" s="0" t="n">
        <v>-214767</v>
      </c>
      <c r="D785" s="6" t="s">
        <v>1808</v>
      </c>
      <c r="E785" s="0" t="s">
        <v>14</v>
      </c>
      <c r="F785" s="2" t="n">
        <f aca="false">RATE(B785,C785,D785)</f>
        <v>-0.0150808103197507</v>
      </c>
      <c r="G785" s="7" t="n">
        <f aca="false">(F785+1)^12-1</f>
        <v>-0.166688856803058</v>
      </c>
      <c r="H785" s="0" t="s">
        <v>1394</v>
      </c>
      <c r="I785" s="0" t="n">
        <v>30</v>
      </c>
      <c r="J785" s="8" t="e">
        <f aca="false">ABS(CUMPRINC(F785,B785,D785,1,I785,0))</f>
        <v>#VALUE!</v>
      </c>
      <c r="K785" s="9" t="e">
        <f aca="false">ABS(CUMIPMT(F785,B785,D785,1,I785,0))</f>
        <v>#VALUE!</v>
      </c>
      <c r="L785" s="10" t="e">
        <f aca="false">SUM(D785,-J785)</f>
        <v>#VALUE!</v>
      </c>
    </row>
    <row r="786" customFormat="false" ht="15.75" hidden="false" customHeight="true" outlineLevel="0" collapsed="false">
      <c r="A786" s="6" t="s">
        <v>1809</v>
      </c>
      <c r="B786" s="0" t="n">
        <v>84</v>
      </c>
      <c r="C786" s="0" t="n">
        <v>-181000</v>
      </c>
      <c r="D786" s="6" t="s">
        <v>282</v>
      </c>
      <c r="E786" s="0" t="s">
        <v>14</v>
      </c>
      <c r="F786" s="2" t="n">
        <f aca="false">RATE(B786,C786,D786)</f>
        <v>0.0106921757728308</v>
      </c>
      <c r="G786" s="7" t="n">
        <f aca="false">(F786+1)^12-1</f>
        <v>0.13612690259557</v>
      </c>
      <c r="H786" s="0" t="s">
        <v>1810</v>
      </c>
      <c r="I786" s="0" t="n">
        <v>20</v>
      </c>
      <c r="J786" s="8" t="n">
        <f aca="false">ABS(CUMPRINC(F786,B786,D786,1,I786,0))</f>
        <v>1642164.37647115</v>
      </c>
      <c r="K786" s="9" t="n">
        <f aca="false">ABS(CUMIPMT(F786,B786,D786,1,I786,0))</f>
        <v>1977835.62354178</v>
      </c>
      <c r="L786" s="10" t="n">
        <f aca="false">SUM(D786,-J786)</f>
        <v>-1642164.37647115</v>
      </c>
    </row>
    <row r="787" customFormat="false" ht="15.75" hidden="false" customHeight="true" outlineLevel="0" collapsed="false">
      <c r="A787" s="6" t="s">
        <v>1811</v>
      </c>
      <c r="B787" s="0" t="n">
        <v>84</v>
      </c>
      <c r="C787" s="0" t="n">
        <v>-511262</v>
      </c>
      <c r="D787" s="6" t="s">
        <v>847</v>
      </c>
      <c r="E787" s="0" t="s">
        <v>14</v>
      </c>
      <c r="F787" s="2" t="n">
        <f aca="false">RATE(B787,C787,D787)</f>
        <v>0.00903911978522349</v>
      </c>
      <c r="G787" s="7" t="n">
        <f aca="false">(F787+1)^12-1</f>
        <v>0.114027846008849</v>
      </c>
      <c r="H787" s="0" t="s">
        <v>1812</v>
      </c>
      <c r="I787" s="0" t="n">
        <v>26</v>
      </c>
      <c r="J787" s="8" t="n">
        <f aca="false">ABS(CUMPRINC(F787,B787,D787,1,I787,0))</f>
        <v>7001372.4919569</v>
      </c>
      <c r="K787" s="9" t="n">
        <f aca="false">ABS(CUMIPMT(F787,B787,D787,1,I787,0))</f>
        <v>6291439.50804308</v>
      </c>
      <c r="L787" s="10" t="n">
        <f aca="false">SUM(D787,-J787)</f>
        <v>-7001372.4919569</v>
      </c>
    </row>
    <row r="788" customFormat="false" ht="15.75" hidden="false" customHeight="true" outlineLevel="0" collapsed="false">
      <c r="A788" s="6" t="s">
        <v>1813</v>
      </c>
      <c r="B788" s="0" t="n">
        <v>36</v>
      </c>
      <c r="C788" s="0" t="n">
        <v>-80517</v>
      </c>
      <c r="D788" s="6" t="s">
        <v>898</v>
      </c>
      <c r="E788" s="0" t="s">
        <v>14</v>
      </c>
      <c r="F788" s="2" t="n">
        <f aca="false">RATE(B788,C788,D788)</f>
        <v>0.0157387107588043</v>
      </c>
      <c r="G788" s="7" t="n">
        <f aca="false">(F788+1)^12-1</f>
        <v>0.206102033448004</v>
      </c>
      <c r="H788" s="0" t="s">
        <v>1814</v>
      </c>
      <c r="I788" s="0" t="n">
        <v>32</v>
      </c>
      <c r="J788" s="8" t="n">
        <f aca="false">ABS(CUMPRINC(F788,B788,D788,1,I788,0))</f>
        <v>1890216.16154339</v>
      </c>
      <c r="K788" s="9" t="n">
        <f aca="false">ABS(CUMIPMT(F788,B788,D788,1,I788,0))</f>
        <v>686327.838456599</v>
      </c>
      <c r="L788" s="10" t="n">
        <f aca="false">SUM(D788,-J788)</f>
        <v>-1890216.16154339</v>
      </c>
    </row>
    <row r="789" customFormat="false" ht="15.75" hidden="false" customHeight="true" outlineLevel="0" collapsed="false">
      <c r="A789" s="6" t="s">
        <v>1815</v>
      </c>
      <c r="B789" s="0" t="n">
        <v>36</v>
      </c>
      <c r="C789" s="0" t="n">
        <v>-33233</v>
      </c>
      <c r="D789" s="6" t="s">
        <v>767</v>
      </c>
      <c r="E789" s="0" t="s">
        <v>14</v>
      </c>
      <c r="F789" s="2" t="n">
        <f aca="false">RATE(B789,C789,D789)</f>
        <v>0.023607062311301</v>
      </c>
      <c r="G789" s="7" t="n">
        <f aca="false">(F789+1)^12-1</f>
        <v>0.32312014976506</v>
      </c>
      <c r="H789" s="0" t="s">
        <v>1816</v>
      </c>
      <c r="I789" s="0" t="n">
        <v>26</v>
      </c>
      <c r="J789" s="8" t="n">
        <f aca="false">ABS(CUMPRINC(F789,B789,D789,1,I789,0))</f>
        <v>507037.928156706</v>
      </c>
      <c r="K789" s="9" t="n">
        <f aca="false">ABS(CUMIPMT(F789,B789,D789,1,I789,0))</f>
        <v>357020.071843295</v>
      </c>
      <c r="L789" s="10" t="n">
        <f aca="false">SUM(D789,-J789)</f>
        <v>-507037.928156706</v>
      </c>
    </row>
    <row r="790" customFormat="false" ht="15.75" hidden="false" customHeight="true" outlineLevel="0" collapsed="false">
      <c r="A790" s="6" t="s">
        <v>1817</v>
      </c>
      <c r="B790" s="0" t="n">
        <v>69</v>
      </c>
      <c r="C790" s="0" t="n">
        <v>-98945</v>
      </c>
      <c r="D790" s="6" t="s">
        <v>43</v>
      </c>
      <c r="E790" s="0" t="s">
        <v>14</v>
      </c>
      <c r="F790" s="2" t="n">
        <f aca="false">RATE(B790,C790,D790)</f>
        <v>0.00944242049452583</v>
      </c>
      <c r="G790" s="7" t="n">
        <f aca="false">(F790+1)^12-1</f>
        <v>0.119382768625889</v>
      </c>
      <c r="H790" s="0" t="s">
        <v>1068</v>
      </c>
      <c r="I790" s="0" t="n">
        <v>21</v>
      </c>
      <c r="J790" s="8" t="n">
        <f aca="false">ABS(CUMPRINC(F790,B790,D790,1,I790,0))</f>
        <v>1195376.2715847</v>
      </c>
      <c r="K790" s="9" t="n">
        <f aca="false">ABS(CUMIPMT(F790,B790,D790,1,I790,0))</f>
        <v>882468.728415345</v>
      </c>
      <c r="L790" s="10" t="n">
        <f aca="false">SUM(D790,-J790)</f>
        <v>-1195376.2715847</v>
      </c>
    </row>
    <row r="791" customFormat="false" ht="15.75" hidden="false" customHeight="true" outlineLevel="0" collapsed="false">
      <c r="A791" s="6" t="s">
        <v>1818</v>
      </c>
      <c r="B791" s="0" t="n">
        <v>60</v>
      </c>
      <c r="C791" s="0" t="n">
        <v>-135000</v>
      </c>
      <c r="D791" s="6" t="s">
        <v>572</v>
      </c>
      <c r="E791" s="0" t="s">
        <v>14</v>
      </c>
      <c r="F791" s="2" t="n">
        <f aca="false">RATE(B791,C791,D791)</f>
        <v>0.0136890676312405</v>
      </c>
      <c r="G791" s="7" t="n">
        <f aca="false">(F791+1)^12-1</f>
        <v>0.177218702755701</v>
      </c>
      <c r="H791" s="0" t="s">
        <v>133</v>
      </c>
      <c r="I791" s="0" t="n">
        <v>31</v>
      </c>
      <c r="J791" s="8" t="n">
        <f aca="false">ABS(CUMPRINC(F791,B791,D791,1,I791,0))</f>
        <v>2286586.78920255</v>
      </c>
      <c r="K791" s="9" t="n">
        <f aca="false">ABS(CUMIPMT(F791,B791,D791,1,I791,0))</f>
        <v>1898413.21079751</v>
      </c>
      <c r="L791" s="10" t="n">
        <f aca="false">SUM(D791,-J791)</f>
        <v>-2286586.78920255</v>
      </c>
    </row>
    <row r="792" customFormat="false" ht="15.75" hidden="false" customHeight="true" outlineLevel="0" collapsed="false">
      <c r="A792" s="6" t="s">
        <v>1819</v>
      </c>
      <c r="B792" s="0" t="n">
        <v>119</v>
      </c>
      <c r="C792" s="0" t="n">
        <v>-327700</v>
      </c>
      <c r="D792" s="6" t="s">
        <v>610</v>
      </c>
      <c r="E792" s="0" t="s">
        <v>14</v>
      </c>
      <c r="F792" s="2" t="n">
        <f aca="false">RATE(B792,C792,D792)</f>
        <v>0.0127620322531069</v>
      </c>
      <c r="G792" s="7" t="n">
        <f aca="false">(F792+1)^12-1</f>
        <v>0.164364454613459</v>
      </c>
      <c r="H792" s="0" t="s">
        <v>1820</v>
      </c>
      <c r="I792" s="0" t="n">
        <v>82</v>
      </c>
      <c r="J792" s="8" t="n">
        <f aca="false">ABS(CUMPRINC(F792,B792,D792,1,I792,0))</f>
        <v>10383633.6118995</v>
      </c>
      <c r="K792" s="9" t="n">
        <f aca="false">ABS(CUMIPMT(F792,B792,D792,1,I792,0))</f>
        <v>16487766.3881083</v>
      </c>
      <c r="L792" s="10" t="n">
        <f aca="false">SUM(D792,-J792)</f>
        <v>-10383633.6118995</v>
      </c>
    </row>
    <row r="793" customFormat="false" ht="15.75" hidden="false" customHeight="true" outlineLevel="0" collapsed="false">
      <c r="A793" s="6" t="s">
        <v>1821</v>
      </c>
      <c r="B793" s="0" t="n">
        <v>57</v>
      </c>
      <c r="C793" s="0" t="n">
        <v>-78418</v>
      </c>
      <c r="D793" s="6" t="s">
        <v>1029</v>
      </c>
      <c r="E793" s="0" t="s">
        <v>14</v>
      </c>
      <c r="F793" s="2" t="n">
        <f aca="false">RATE(B793,C793,D793)</f>
        <v>0.00883295532988935</v>
      </c>
      <c r="G793" s="7" t="n">
        <f aca="false">(F793+1)^12-1</f>
        <v>0.111299527301795</v>
      </c>
      <c r="H793" s="0" t="s">
        <v>1021</v>
      </c>
      <c r="I793" s="0" t="n">
        <v>19</v>
      </c>
      <c r="J793" s="8" t="n">
        <f aca="false">ABS(CUMPRINC(F793,B793,D793,1,I793,0))</f>
        <v>978021.800071477</v>
      </c>
      <c r="K793" s="9" t="n">
        <f aca="false">ABS(CUMIPMT(F793,B793,D793,1,I793,0))</f>
        <v>511920.199928547</v>
      </c>
      <c r="L793" s="10" t="n">
        <f aca="false">SUM(D793,-J793)</f>
        <v>-978021.800071477</v>
      </c>
    </row>
    <row r="794" customFormat="false" ht="15.75" hidden="false" customHeight="true" outlineLevel="0" collapsed="false">
      <c r="A794" s="6" t="s">
        <v>1822</v>
      </c>
      <c r="B794" s="0" t="n">
        <v>60</v>
      </c>
      <c r="C794" s="0" t="n">
        <v>-59603</v>
      </c>
      <c r="D794" s="6" t="s">
        <v>901</v>
      </c>
      <c r="E794" s="0" t="s">
        <v>14</v>
      </c>
      <c r="F794" s="2" t="n">
        <f aca="false">RATE(B794,C794,D794)</f>
        <v>0.0071459389259677</v>
      </c>
      <c r="G794" s="7" t="n">
        <f aca="false">(F794+1)^12-1</f>
        <v>0.0892031047370387</v>
      </c>
      <c r="H794" s="0" t="s">
        <v>829</v>
      </c>
      <c r="I794" s="0" t="n">
        <v>23</v>
      </c>
      <c r="J794" s="8" t="n">
        <f aca="false">ABS(CUMPRINC(F794,B794,D794,1,I794,0))</f>
        <v>968171.711940862</v>
      </c>
      <c r="K794" s="9" t="n">
        <f aca="false">ABS(CUMIPMT(F794,B794,D794,1,I794,0))</f>
        <v>402697.28807311</v>
      </c>
      <c r="L794" s="10" t="n">
        <f aca="false">SUM(D794,-J794)</f>
        <v>-968171.711940862</v>
      </c>
    </row>
    <row r="795" customFormat="false" ht="15.75" hidden="false" customHeight="true" outlineLevel="0" collapsed="false">
      <c r="A795" s="6" t="s">
        <v>1823</v>
      </c>
      <c r="B795" s="0" t="n">
        <v>60</v>
      </c>
      <c r="C795" s="0" t="n">
        <v>-229900</v>
      </c>
      <c r="D795" s="6" t="s">
        <v>1410</v>
      </c>
      <c r="E795" s="0" t="s">
        <v>14</v>
      </c>
      <c r="F795" s="2" t="n">
        <f aca="false">RATE(B795,C795,D795)</f>
        <v>0.0131479261365991</v>
      </c>
      <c r="G795" s="7" t="n">
        <f aca="false">(F795+1)^12-1</f>
        <v>0.169699535509913</v>
      </c>
      <c r="H795" s="0" t="s">
        <v>953</v>
      </c>
      <c r="I795" s="0" t="n">
        <v>52</v>
      </c>
      <c r="J795" s="8" t="n">
        <f aca="false">ABS(CUMPRINC(F795,B795,D795,1,I795,0))</f>
        <v>7765015.55909961</v>
      </c>
      <c r="K795" s="9" t="n">
        <f aca="false">ABS(CUMIPMT(F795,B795,D795,1,I795,0))</f>
        <v>4189784.44090056</v>
      </c>
      <c r="L795" s="10" t="n">
        <f aca="false">SUM(D795,-J795)</f>
        <v>-7765015.55909961</v>
      </c>
    </row>
    <row r="796" customFormat="false" ht="15.75" hidden="false" customHeight="true" outlineLevel="0" collapsed="false">
      <c r="A796" s="6" t="s">
        <v>1824</v>
      </c>
      <c r="B796" s="0" t="n">
        <v>60</v>
      </c>
      <c r="C796" s="0" t="n">
        <v>-23000</v>
      </c>
      <c r="D796" s="6" t="s">
        <v>190</v>
      </c>
      <c r="E796" s="0" t="s">
        <v>14</v>
      </c>
      <c r="F796" s="2" t="n">
        <f aca="false">RATE(B796,C796,D796)</f>
        <v>0.0256809975984827</v>
      </c>
      <c r="G796" s="7" t="n">
        <f aca="false">(F796+1)^12-1</f>
        <v>0.355650426343322</v>
      </c>
      <c r="H796" s="0" t="s">
        <v>1825</v>
      </c>
      <c r="I796" s="0" t="n">
        <v>55</v>
      </c>
      <c r="J796" s="8" t="n">
        <f aca="false">ABS(CUMPRINC(F796,B796,D796,1,I796,0))</f>
        <v>593355.095557654</v>
      </c>
      <c r="K796" s="9" t="n">
        <f aca="false">ABS(CUMIPMT(F796,B796,D796,1,I796,0))</f>
        <v>671644.904450929</v>
      </c>
      <c r="L796" s="10" t="n">
        <f aca="false">SUM(D796,-J796)</f>
        <v>-593355.095557654</v>
      </c>
    </row>
    <row r="797" customFormat="false" ht="15.75" hidden="false" customHeight="true" outlineLevel="0" collapsed="false">
      <c r="A797" s="6" t="s">
        <v>1826</v>
      </c>
      <c r="B797" s="0" t="n">
        <v>96</v>
      </c>
      <c r="C797" s="0" t="n">
        <v>-305865</v>
      </c>
      <c r="D797" s="6" t="s">
        <v>610</v>
      </c>
      <c r="E797" s="0" t="s">
        <v>14</v>
      </c>
      <c r="F797" s="2" t="n">
        <f aca="false">RATE(B797,C797,D797)</f>
        <v>0.00852047282616864</v>
      </c>
      <c r="G797" s="7" t="n">
        <f aca="false">(F797+1)^12-1</f>
        <v>0.107175903026131</v>
      </c>
      <c r="H797" s="0" t="s">
        <v>1827</v>
      </c>
      <c r="I797" s="0" t="n">
        <v>68</v>
      </c>
      <c r="J797" s="8" t="n">
        <f aca="false">ABS(CUMPRINC(F797,B797,D797,1,I797,0))</f>
        <v>12409351.9748058</v>
      </c>
      <c r="K797" s="9" t="n">
        <f aca="false">ABS(CUMIPMT(F797,B797,D797,1,I797,0))</f>
        <v>8389468.02519425</v>
      </c>
      <c r="L797" s="10" t="n">
        <f aca="false">SUM(D797,-J797)</f>
        <v>-12409351.9748058</v>
      </c>
    </row>
    <row r="798" customFormat="false" ht="15.75" hidden="false" customHeight="true" outlineLevel="0" collapsed="false">
      <c r="A798" s="6" t="s">
        <v>1828</v>
      </c>
      <c r="B798" s="0" t="n">
        <v>48</v>
      </c>
      <c r="C798" s="0" t="n">
        <v>-99302</v>
      </c>
      <c r="D798" s="6" t="s">
        <v>241</v>
      </c>
      <c r="E798" s="0" t="s">
        <v>14</v>
      </c>
      <c r="F798" s="2" t="n">
        <f aca="false">RATE(B798,C798,D798)</f>
        <v>0.00739542830646152</v>
      </c>
      <c r="G798" s="7" t="n">
        <f aca="false">(F798+1)^12-1</f>
        <v>0.0924453179237326</v>
      </c>
      <c r="H798" s="0" t="s">
        <v>1829</v>
      </c>
      <c r="I798" s="0" t="n">
        <v>11</v>
      </c>
      <c r="J798" s="8" t="n">
        <f aca="false">ABS(CUMPRINC(F798,B798,D798,1,I798,0))</f>
        <v>795920.356170687</v>
      </c>
      <c r="K798" s="9" t="n">
        <f aca="false">ABS(CUMIPMT(F798,B798,D798,1,I798,0))</f>
        <v>296401.643830322</v>
      </c>
      <c r="L798" s="10" t="n">
        <f aca="false">SUM(D798,-J798)</f>
        <v>-795920.356170687</v>
      </c>
    </row>
    <row r="799" customFormat="false" ht="15.75" hidden="false" customHeight="true" outlineLevel="0" collapsed="false">
      <c r="A799" s="6" t="s">
        <v>1830</v>
      </c>
      <c r="B799" s="0" t="n">
        <v>51</v>
      </c>
      <c r="C799" s="0" t="n">
        <v>-210397</v>
      </c>
      <c r="D799" s="6" t="s">
        <v>1746</v>
      </c>
      <c r="E799" s="0" t="s">
        <v>14</v>
      </c>
      <c r="F799" s="2" t="n">
        <f aca="false">RATE(B799,C799,D799)</f>
        <v>0.0185498781380319</v>
      </c>
      <c r="G799" s="7" t="n">
        <f aca="false">(F799+1)^12-1</f>
        <v>0.246773646361269</v>
      </c>
      <c r="H799" s="0" t="s">
        <v>59</v>
      </c>
      <c r="I799" s="0" t="n">
        <v>48</v>
      </c>
      <c r="J799" s="8" t="n">
        <f aca="false">ABS(CUMPRINC(F799,B799,D799,1,I799,0))</f>
        <v>6291521.69431385</v>
      </c>
      <c r="K799" s="9" t="n">
        <f aca="false">ABS(CUMIPMT(F799,B799,D799,1,I799,0))</f>
        <v>3807534.3056862</v>
      </c>
      <c r="L799" s="10" t="n">
        <f aca="false">SUM(D799,-J799)</f>
        <v>-6291521.69431385</v>
      </c>
    </row>
    <row r="800" customFormat="false" ht="15.75" hidden="false" customHeight="true" outlineLevel="0" collapsed="false">
      <c r="A800" s="6" t="s">
        <v>1831</v>
      </c>
      <c r="B800" s="0" t="n">
        <v>60</v>
      </c>
      <c r="C800" s="0" t="n">
        <v>-365000</v>
      </c>
      <c r="D800" s="6" t="s">
        <v>353</v>
      </c>
      <c r="E800" s="0" t="s">
        <v>14</v>
      </c>
      <c r="F800" s="2" t="n">
        <f aca="false">RATE(B800,C800,D800)</f>
        <v>0.0133572881685373</v>
      </c>
      <c r="G800" s="7" t="n">
        <f aca="false">(F800+1)^12-1</f>
        <v>0.172603386214984</v>
      </c>
      <c r="H800" s="0" t="s">
        <v>891</v>
      </c>
      <c r="I800" s="0" t="n">
        <v>45</v>
      </c>
      <c r="J800" s="8" t="n">
        <f aca="false">ABS(CUMPRINC(F800,B800,D800,1,I800,0))</f>
        <v>10068298.5256481</v>
      </c>
      <c r="K800" s="9" t="n">
        <f aca="false">ABS(CUMIPMT(F800,B800,D800,1,I800,0))</f>
        <v>6356701.47435212</v>
      </c>
      <c r="L800" s="10" t="n">
        <f aca="false">SUM(D800,-J800)</f>
        <v>-10068298.5256481</v>
      </c>
    </row>
    <row r="801" customFormat="false" ht="15.75" hidden="false" customHeight="true" outlineLevel="0" collapsed="false">
      <c r="A801" s="6" t="s">
        <v>1832</v>
      </c>
      <c r="B801" s="0" t="n">
        <v>60</v>
      </c>
      <c r="C801" s="0" t="n">
        <v>-48618</v>
      </c>
      <c r="D801" s="6" t="s">
        <v>898</v>
      </c>
      <c r="E801" s="0" t="s">
        <v>14</v>
      </c>
      <c r="F801" s="2" t="n">
        <f aca="false">RATE(B801,C801,D801)</f>
        <v>0.00975984296096693</v>
      </c>
      <c r="G801" s="7" t="n">
        <f aca="false">(F801+1)^12-1</f>
        <v>0.123614004349639</v>
      </c>
      <c r="H801" s="0" t="s">
        <v>1833</v>
      </c>
      <c r="I801" s="0" t="n">
        <v>33</v>
      </c>
      <c r="J801" s="8" t="n">
        <f aca="false">ABS(CUMPRINC(F801,B801,D801,1,I801,0))</f>
        <v>1050921.98991872</v>
      </c>
      <c r="K801" s="9" t="n">
        <f aca="false">ABS(CUMIPMT(F801,B801,D801,1,I801,0))</f>
        <v>553472.010082495</v>
      </c>
      <c r="L801" s="10" t="n">
        <f aca="false">SUM(D801,-J801)</f>
        <v>-1050921.98991872</v>
      </c>
    </row>
    <row r="802" customFormat="false" ht="15.75" hidden="false" customHeight="true" outlineLevel="0" collapsed="false">
      <c r="A802" s="6" t="s">
        <v>1834</v>
      </c>
      <c r="B802" s="0" t="n">
        <v>48</v>
      </c>
      <c r="C802" s="0" t="n">
        <v>-127300</v>
      </c>
      <c r="D802" s="6" t="s">
        <v>994</v>
      </c>
      <c r="E802" s="0" t="s">
        <v>14</v>
      </c>
      <c r="F802" s="2" t="n">
        <f aca="false">RATE(B802,C802,D802)</f>
        <v>0.0122417542640912</v>
      </c>
      <c r="G802" s="7" t="n">
        <f aca="false">(F802+1)^12-1</f>
        <v>0.157206787306962</v>
      </c>
      <c r="H802" s="0" t="s">
        <v>972</v>
      </c>
      <c r="I802" s="0" t="n">
        <v>43</v>
      </c>
      <c r="J802" s="8" t="n">
        <f aca="false">ABS(CUMPRINC(F802,B802,D802,1,I802,0))</f>
        <v>3986223.92081256</v>
      </c>
      <c r="K802" s="9" t="n">
        <f aca="false">ABS(CUMIPMT(F802,B802,D802,1,I802,0))</f>
        <v>1487676.07918753</v>
      </c>
      <c r="L802" s="10" t="n">
        <f aca="false">SUM(D802,-J802)</f>
        <v>-3986223.92081256</v>
      </c>
    </row>
    <row r="803" customFormat="false" ht="15.75" hidden="false" customHeight="true" outlineLevel="0" collapsed="false">
      <c r="A803" s="6" t="s">
        <v>1835</v>
      </c>
      <c r="B803" s="0" t="n">
        <v>60</v>
      </c>
      <c r="C803" s="0" t="n">
        <v>-52201</v>
      </c>
      <c r="D803" s="6" t="s">
        <v>1836</v>
      </c>
      <c r="E803" s="0" t="s">
        <v>14</v>
      </c>
      <c r="F803" s="2" t="n">
        <f aca="false">RATE(B803,C803,D803)</f>
        <v>0.0166727856899967</v>
      </c>
      <c r="G803" s="7" t="n">
        <f aca="false">(F803+1)^12-1</f>
        <v>0.219479157778004</v>
      </c>
      <c r="H803" s="0" t="s">
        <v>760</v>
      </c>
      <c r="I803" s="0" t="n">
        <v>60</v>
      </c>
      <c r="J803" s="8" t="n">
        <f aca="false">ABS(CUMPRINC(F803,B803,D803,1,I803,0))</f>
        <v>1970000</v>
      </c>
      <c r="K803" s="9" t="n">
        <f aca="false">ABS(CUMIPMT(F803,B803,D803,1,I803,0))</f>
        <v>1162060</v>
      </c>
      <c r="L803" s="10" t="n">
        <f aca="false">SUM(D803,-J803)</f>
        <v>-1970000</v>
      </c>
    </row>
    <row r="804" customFormat="false" ht="15.75" hidden="false" customHeight="true" outlineLevel="0" collapsed="false">
      <c r="A804" s="6" t="s">
        <v>1837</v>
      </c>
      <c r="B804" s="0" t="n">
        <v>96</v>
      </c>
      <c r="C804" s="0" t="n">
        <v>-149635</v>
      </c>
      <c r="D804" s="6" t="s">
        <v>536</v>
      </c>
      <c r="E804" s="0" t="s">
        <v>14</v>
      </c>
      <c r="F804" s="2" t="n">
        <f aca="false">RATE(B804,C804,D804)</f>
        <v>0.0217903286915597</v>
      </c>
      <c r="G804" s="7" t="n">
        <f aca="false">(F804+1)^12-1</f>
        <v>0.295213769851241</v>
      </c>
      <c r="H804" s="0" t="s">
        <v>1470</v>
      </c>
      <c r="I804" s="0" t="n">
        <v>51</v>
      </c>
      <c r="J804" s="8" t="n">
        <f aca="false">ABS(CUMPRINC(F804,B804,D804,1,I804,0))</f>
        <v>1736051.34391648</v>
      </c>
      <c r="K804" s="9" t="n">
        <f aca="false">ABS(CUMIPMT(F804,B804,D804,1,I804,0))</f>
        <v>5895333.65608352</v>
      </c>
      <c r="L804" s="10" t="n">
        <f aca="false">SUM(D804,-J804)</f>
        <v>-1736051.34391648</v>
      </c>
    </row>
    <row r="805" customFormat="false" ht="15.75" hidden="false" customHeight="true" outlineLevel="0" collapsed="false">
      <c r="A805" s="6" t="s">
        <v>1838</v>
      </c>
      <c r="B805" s="0" t="n">
        <v>240</v>
      </c>
      <c r="C805" s="0" t="n">
        <v>-1154000</v>
      </c>
      <c r="D805" s="6" t="s">
        <v>1839</v>
      </c>
      <c r="E805" s="0" t="s">
        <v>14</v>
      </c>
      <c r="F805" s="2" t="n">
        <f aca="false">RATE(B805,C805,D805)</f>
        <v>0.00734361551649081</v>
      </c>
      <c r="G805" s="7" t="n">
        <f aca="false">(F805+1)^12-1</f>
        <v>0.0917712632758028</v>
      </c>
      <c r="H805" s="0" t="s">
        <v>1840</v>
      </c>
      <c r="I805" s="0" t="n">
        <v>53</v>
      </c>
      <c r="J805" s="8" t="n">
        <f aca="false">ABS(CUMPRINC(F805,B805,D805,1,I805,0))</f>
        <v>12858311.7687504</v>
      </c>
      <c r="K805" s="9" t="n">
        <f aca="false">ABS(CUMIPMT(F805,B805,D805,1,I805,0))</f>
        <v>48303688.2312496</v>
      </c>
      <c r="L805" s="10" t="n">
        <f aca="false">SUM(D805,-J805)</f>
        <v>-12858311.7687504</v>
      </c>
    </row>
    <row r="806" customFormat="false" ht="15.75" hidden="false" customHeight="true" outlineLevel="0" collapsed="false">
      <c r="C806" s="10"/>
      <c r="D806" s="10"/>
      <c r="F806" s="2"/>
      <c r="G806" s="2"/>
    </row>
    <row r="807" customFormat="false" ht="15.75" hidden="false" customHeight="true" outlineLevel="0" collapsed="false">
      <c r="C807" s="10"/>
      <c r="D807" s="10"/>
      <c r="F807" s="2"/>
      <c r="G807" s="2"/>
    </row>
    <row r="808" customFormat="false" ht="15.75" hidden="false" customHeight="true" outlineLevel="0" collapsed="false">
      <c r="C808" s="10"/>
      <c r="D808" s="10"/>
      <c r="F808" s="2"/>
      <c r="G808" s="2"/>
    </row>
    <row r="809" customFormat="false" ht="15.75" hidden="false" customHeight="true" outlineLevel="0" collapsed="false">
      <c r="C809" s="10"/>
      <c r="D809" s="10"/>
      <c r="F809" s="2"/>
      <c r="G809" s="2"/>
    </row>
    <row r="810" customFormat="false" ht="15.75" hidden="false" customHeight="true" outlineLevel="0" collapsed="false">
      <c r="C810" s="10"/>
      <c r="D810" s="10"/>
      <c r="F810" s="2"/>
      <c r="G810" s="2"/>
    </row>
    <row r="811" customFormat="false" ht="15.75" hidden="false" customHeight="true" outlineLevel="0" collapsed="false">
      <c r="C811" s="10"/>
      <c r="D811" s="10"/>
      <c r="F811" s="2"/>
      <c r="G811" s="2"/>
    </row>
    <row r="812" customFormat="false" ht="15.75" hidden="false" customHeight="true" outlineLevel="0" collapsed="false">
      <c r="C812" s="10"/>
      <c r="D812" s="10"/>
      <c r="F812" s="2"/>
      <c r="G812" s="2"/>
    </row>
    <row r="813" customFormat="false" ht="15.75" hidden="false" customHeight="true" outlineLevel="0" collapsed="false">
      <c r="C813" s="10"/>
      <c r="D813" s="10"/>
      <c r="F813" s="2"/>
      <c r="G813" s="2"/>
    </row>
    <row r="814" customFormat="false" ht="15.75" hidden="false" customHeight="true" outlineLevel="0" collapsed="false">
      <c r="C814" s="10"/>
      <c r="D814" s="10"/>
      <c r="F814" s="2"/>
      <c r="G814" s="2"/>
    </row>
    <row r="815" customFormat="false" ht="15.75" hidden="false" customHeight="true" outlineLevel="0" collapsed="false">
      <c r="C815" s="10"/>
      <c r="D815" s="10"/>
      <c r="F815" s="2"/>
      <c r="G815" s="2"/>
    </row>
    <row r="816" customFormat="false" ht="15.75" hidden="false" customHeight="true" outlineLevel="0" collapsed="false">
      <c r="C816" s="10"/>
      <c r="D816" s="10"/>
      <c r="F816" s="2"/>
      <c r="G816" s="2"/>
    </row>
    <row r="817" customFormat="false" ht="15.75" hidden="false" customHeight="true" outlineLevel="0" collapsed="false">
      <c r="C817" s="10"/>
      <c r="D817" s="10"/>
      <c r="F817" s="2"/>
      <c r="G817" s="2"/>
    </row>
    <row r="818" customFormat="false" ht="15.75" hidden="false" customHeight="true" outlineLevel="0" collapsed="false">
      <c r="C818" s="10"/>
      <c r="D818" s="10"/>
      <c r="F818" s="2"/>
      <c r="G818" s="2"/>
    </row>
    <row r="819" customFormat="false" ht="15.75" hidden="false" customHeight="true" outlineLevel="0" collapsed="false">
      <c r="C819" s="10"/>
      <c r="D819" s="10"/>
      <c r="F819" s="2"/>
      <c r="G819" s="2"/>
    </row>
    <row r="820" customFormat="false" ht="15.75" hidden="false" customHeight="true" outlineLevel="0" collapsed="false">
      <c r="C820" s="10"/>
      <c r="D820" s="10"/>
      <c r="F820" s="2"/>
      <c r="G820" s="2"/>
    </row>
    <row r="821" customFormat="false" ht="15.75" hidden="false" customHeight="true" outlineLevel="0" collapsed="false">
      <c r="C821" s="10"/>
      <c r="D821" s="10"/>
      <c r="F821" s="2"/>
      <c r="G821" s="2"/>
    </row>
    <row r="822" customFormat="false" ht="15.75" hidden="false" customHeight="true" outlineLevel="0" collapsed="false">
      <c r="C822" s="10"/>
      <c r="D822" s="10"/>
      <c r="F822" s="2"/>
      <c r="G822" s="2"/>
    </row>
    <row r="823" customFormat="false" ht="15.75" hidden="false" customHeight="true" outlineLevel="0" collapsed="false">
      <c r="C823" s="10"/>
      <c r="D823" s="10"/>
      <c r="F823" s="2"/>
      <c r="G823" s="2"/>
    </row>
    <row r="824" customFormat="false" ht="15.75" hidden="false" customHeight="true" outlineLevel="0" collapsed="false">
      <c r="C824" s="10"/>
      <c r="D824" s="10"/>
      <c r="F824" s="2"/>
      <c r="G824" s="2"/>
    </row>
    <row r="825" customFormat="false" ht="15.75" hidden="false" customHeight="true" outlineLevel="0" collapsed="false">
      <c r="C825" s="10"/>
      <c r="D825" s="10"/>
      <c r="F825" s="2"/>
      <c r="G825" s="2"/>
    </row>
    <row r="826" customFormat="false" ht="15.75" hidden="false" customHeight="true" outlineLevel="0" collapsed="false">
      <c r="C826" s="10"/>
      <c r="D826" s="10"/>
      <c r="F826" s="2"/>
      <c r="G826" s="2"/>
    </row>
    <row r="827" customFormat="false" ht="15.75" hidden="false" customHeight="true" outlineLevel="0" collapsed="false">
      <c r="C827" s="10"/>
      <c r="D827" s="10"/>
      <c r="F827" s="2"/>
      <c r="G827" s="2"/>
    </row>
    <row r="828" customFormat="false" ht="15.75" hidden="false" customHeight="true" outlineLevel="0" collapsed="false">
      <c r="C828" s="10"/>
      <c r="D828" s="10"/>
      <c r="F828" s="2"/>
      <c r="G828" s="2"/>
    </row>
    <row r="829" customFormat="false" ht="15.75" hidden="false" customHeight="true" outlineLevel="0" collapsed="false">
      <c r="C829" s="10"/>
      <c r="D829" s="10"/>
      <c r="F829" s="2"/>
      <c r="G829" s="2"/>
    </row>
    <row r="830" customFormat="false" ht="15.75" hidden="false" customHeight="true" outlineLevel="0" collapsed="false">
      <c r="C830" s="10"/>
      <c r="D830" s="10"/>
      <c r="F830" s="2"/>
      <c r="G830" s="2"/>
    </row>
    <row r="831" customFormat="false" ht="15.75" hidden="false" customHeight="true" outlineLevel="0" collapsed="false">
      <c r="C831" s="10"/>
      <c r="D831" s="10"/>
      <c r="F831" s="2"/>
      <c r="G831" s="2"/>
    </row>
    <row r="832" customFormat="false" ht="15.75" hidden="false" customHeight="true" outlineLevel="0" collapsed="false">
      <c r="C832" s="10"/>
      <c r="D832" s="10"/>
      <c r="F832" s="2"/>
      <c r="G832" s="2"/>
    </row>
    <row r="833" customFormat="false" ht="15.75" hidden="false" customHeight="true" outlineLevel="0" collapsed="false">
      <c r="C833" s="10"/>
      <c r="D833" s="10"/>
      <c r="F833" s="2"/>
      <c r="G833" s="2"/>
    </row>
    <row r="834" customFormat="false" ht="15.75" hidden="false" customHeight="true" outlineLevel="0" collapsed="false">
      <c r="C834" s="10"/>
      <c r="D834" s="10"/>
      <c r="F834" s="2"/>
      <c r="G834" s="2"/>
    </row>
    <row r="835" customFormat="false" ht="15.75" hidden="false" customHeight="true" outlineLevel="0" collapsed="false">
      <c r="C835" s="10"/>
      <c r="D835" s="10"/>
      <c r="F835" s="2"/>
      <c r="G835" s="2"/>
    </row>
    <row r="836" customFormat="false" ht="15.75" hidden="false" customHeight="true" outlineLevel="0" collapsed="false">
      <c r="C836" s="10"/>
      <c r="D836" s="10"/>
      <c r="F836" s="2"/>
      <c r="G836" s="2"/>
    </row>
    <row r="837" customFormat="false" ht="15.75" hidden="false" customHeight="true" outlineLevel="0" collapsed="false">
      <c r="C837" s="10"/>
      <c r="D837" s="10"/>
      <c r="F837" s="2"/>
      <c r="G837" s="2"/>
    </row>
    <row r="838" customFormat="false" ht="15.75" hidden="false" customHeight="true" outlineLevel="0" collapsed="false">
      <c r="C838" s="10"/>
      <c r="D838" s="10"/>
      <c r="F838" s="2"/>
      <c r="G838" s="2"/>
    </row>
    <row r="839" customFormat="false" ht="15.75" hidden="false" customHeight="true" outlineLevel="0" collapsed="false">
      <c r="C839" s="10"/>
      <c r="D839" s="10"/>
      <c r="F839" s="2"/>
      <c r="G839" s="2"/>
    </row>
    <row r="840" customFormat="false" ht="15.75" hidden="false" customHeight="true" outlineLevel="0" collapsed="false">
      <c r="C840" s="10"/>
      <c r="D840" s="10"/>
      <c r="F840" s="2"/>
      <c r="G840" s="2"/>
    </row>
    <row r="841" customFormat="false" ht="15.75" hidden="false" customHeight="true" outlineLevel="0" collapsed="false">
      <c r="C841" s="10"/>
      <c r="D841" s="10"/>
      <c r="F841" s="2"/>
      <c r="G841" s="2"/>
    </row>
    <row r="842" customFormat="false" ht="15.75" hidden="false" customHeight="true" outlineLevel="0" collapsed="false">
      <c r="C842" s="10"/>
      <c r="D842" s="10"/>
      <c r="F842" s="2"/>
      <c r="G842" s="2"/>
    </row>
    <row r="843" customFormat="false" ht="15.75" hidden="false" customHeight="true" outlineLevel="0" collapsed="false">
      <c r="C843" s="10"/>
      <c r="D843" s="10"/>
      <c r="F843" s="2"/>
      <c r="G843" s="2"/>
    </row>
    <row r="844" customFormat="false" ht="15.75" hidden="false" customHeight="true" outlineLevel="0" collapsed="false">
      <c r="C844" s="10"/>
      <c r="D844" s="10"/>
      <c r="F844" s="2"/>
      <c r="G844" s="2"/>
    </row>
    <row r="845" customFormat="false" ht="15.75" hidden="false" customHeight="true" outlineLevel="0" collapsed="false">
      <c r="C845" s="10"/>
      <c r="D845" s="10"/>
      <c r="F845" s="2"/>
      <c r="G845" s="2"/>
    </row>
    <row r="846" customFormat="false" ht="15.75" hidden="false" customHeight="true" outlineLevel="0" collapsed="false">
      <c r="C846" s="10"/>
      <c r="D846" s="10"/>
      <c r="F846" s="2"/>
      <c r="G846" s="2"/>
    </row>
    <row r="847" customFormat="false" ht="15.75" hidden="false" customHeight="true" outlineLevel="0" collapsed="false">
      <c r="C847" s="10"/>
      <c r="D847" s="10"/>
      <c r="F847" s="2"/>
      <c r="G847" s="2"/>
    </row>
    <row r="848" customFormat="false" ht="15.75" hidden="false" customHeight="true" outlineLevel="0" collapsed="false">
      <c r="C848" s="10"/>
      <c r="D848" s="10"/>
      <c r="F848" s="2"/>
      <c r="G848" s="2"/>
    </row>
    <row r="849" customFormat="false" ht="15.75" hidden="false" customHeight="true" outlineLevel="0" collapsed="false">
      <c r="C849" s="10"/>
      <c r="D849" s="10"/>
      <c r="F849" s="2"/>
      <c r="G849" s="2"/>
    </row>
    <row r="850" customFormat="false" ht="15.75" hidden="false" customHeight="true" outlineLevel="0" collapsed="false">
      <c r="C850" s="10"/>
      <c r="D850" s="10"/>
      <c r="F850" s="2"/>
      <c r="G850" s="2"/>
    </row>
    <row r="851" customFormat="false" ht="15.75" hidden="false" customHeight="true" outlineLevel="0" collapsed="false">
      <c r="C851" s="10"/>
      <c r="D851" s="10"/>
      <c r="F851" s="2"/>
      <c r="G851" s="2"/>
    </row>
    <row r="852" customFormat="false" ht="15.75" hidden="false" customHeight="true" outlineLevel="0" collapsed="false">
      <c r="C852" s="10"/>
      <c r="D852" s="10"/>
      <c r="F852" s="2"/>
      <c r="G852" s="2"/>
    </row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autoFilter ref="A1:K805"/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LibreOffice/7.2.2.2$Windows_X86_64 LibreOffice_project/02b2acce88a210515b4a5bb2e46cbfb63fe97d56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2021-12-21T10:19:06Z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