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mar\World Bank\SSG database\raw_data\external\civicus\"/>
    </mc:Choice>
  </mc:AlternateContent>
  <xr:revisionPtr revIDLastSave="0" documentId="13_ncr:1_{410DB338-794F-4C8C-B16F-8CA17210E4CE}" xr6:coauthVersionLast="47" xr6:coauthVersionMax="47" xr10:uidLastSave="{00000000-0000-0000-0000-000000000000}"/>
  <bookViews>
    <workbookView xWindow="-120" yWindow="-120" windowWidth="29040" windowHeight="15840" activeTab="6" xr2:uid="{F444520C-7A57-463A-B204-046620FE2E72}"/>
  </bookViews>
  <sheets>
    <sheet name="Overall_Scores" sheetId="6" r:id="rId1"/>
    <sheet name="Africa" sheetId="1" r:id="rId2"/>
    <sheet name="Americas" sheetId="2" r:id="rId3"/>
    <sheet name="Asia Pacific" sheetId="3" r:id="rId4"/>
    <sheet name="Europe and Central Asia" sheetId="4" r:id="rId5"/>
    <sheet name="Middle East and North Africa" sheetId="5" r:id="rId6"/>
    <sheet name="Data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4" l="1"/>
  <c r="C54" i="1"/>
  <c r="C55" i="1" s="1"/>
  <c r="C56" i="1" s="1"/>
  <c r="D54" i="1"/>
  <c r="E54" i="1"/>
  <c r="F54" i="1"/>
  <c r="F55" i="1" s="1"/>
  <c r="F56" i="1" s="1"/>
  <c r="B54" i="1"/>
  <c r="B55" i="1" s="1"/>
  <c r="B56" i="1" s="1"/>
  <c r="C53" i="1"/>
  <c r="D53" i="1"/>
  <c r="E53" i="1"/>
  <c r="F53" i="1"/>
  <c r="B53" i="1"/>
  <c r="E55" i="1"/>
  <c r="E56" i="1" s="1"/>
  <c r="D55" i="1"/>
  <c r="D56" i="1" s="1"/>
  <c r="C42" i="2"/>
  <c r="D42" i="2"/>
  <c r="E42" i="2"/>
  <c r="F42" i="2"/>
  <c r="B42" i="2"/>
  <c r="C41" i="2"/>
  <c r="D41" i="2"/>
  <c r="E41" i="2"/>
  <c r="F41" i="2"/>
  <c r="B41" i="2"/>
  <c r="C40" i="2"/>
  <c r="D40" i="2"/>
  <c r="E40" i="2"/>
  <c r="F40" i="2"/>
  <c r="B40" i="2"/>
  <c r="E39" i="2"/>
  <c r="C39" i="2"/>
  <c r="D39" i="2"/>
  <c r="F39" i="2"/>
  <c r="B39" i="2"/>
  <c r="C21" i="5"/>
  <c r="D21" i="5"/>
  <c r="E21" i="5"/>
  <c r="F21" i="5"/>
  <c r="B21" i="5"/>
  <c r="C56" i="4"/>
  <c r="D56" i="4"/>
  <c r="E56" i="4"/>
  <c r="B56" i="4"/>
  <c r="C42" i="3"/>
  <c r="D42" i="3"/>
  <c r="E42" i="3"/>
  <c r="F42" i="3"/>
  <c r="B42" i="3"/>
  <c r="C37" i="2"/>
  <c r="D37" i="2"/>
  <c r="E37" i="2"/>
  <c r="F37" i="2"/>
  <c r="B37" i="2"/>
  <c r="C51" i="1"/>
  <c r="D51" i="1"/>
  <c r="E51" i="1"/>
  <c r="F51" i="1"/>
  <c r="B51" i="1"/>
  <c r="K6" i="5"/>
  <c r="K5" i="5"/>
  <c r="K4" i="5"/>
  <c r="K3" i="5"/>
  <c r="K2" i="5"/>
  <c r="K6" i="4"/>
  <c r="K5" i="4"/>
  <c r="K4" i="4"/>
  <c r="K3" i="4"/>
  <c r="K2" i="4"/>
  <c r="K6" i="3"/>
  <c r="K5" i="3"/>
  <c r="K4" i="3"/>
  <c r="K3" i="3"/>
  <c r="K2" i="3"/>
  <c r="K6" i="2"/>
  <c r="K5" i="2"/>
  <c r="K4" i="2"/>
  <c r="K3" i="2"/>
  <c r="K2" i="2"/>
  <c r="K2" i="1"/>
  <c r="K3" i="1"/>
  <c r="K4" i="1"/>
  <c r="K5" i="1"/>
  <c r="K6" i="1"/>
</calcChain>
</file>

<file path=xl/sharedStrings.xml><?xml version="1.0" encoding="utf-8"?>
<sst xmlns="http://schemas.openxmlformats.org/spreadsheetml/2006/main" count="553" uniqueCount="228">
  <si>
    <t>Country</t>
  </si>
  <si>
    <t>Rating 2022</t>
  </si>
  <si>
    <t>Rating 2021</t>
  </si>
  <si>
    <t>Rating 2020</t>
  </si>
  <si>
    <t>Rating 2019</t>
  </si>
  <si>
    <t>Rating 2018</t>
  </si>
  <si>
    <t>Angola</t>
  </si>
  <si>
    <t>Benin</t>
  </si>
  <si>
    <t>Botswana</t>
  </si>
  <si>
    <t>Burkina Faso</t>
  </si>
  <si>
    <t>Burundi</t>
  </si>
  <si>
    <t>Cameroon</t>
  </si>
  <si>
    <t>Cape Verde</t>
  </si>
  <si>
    <t>Central African Republic</t>
  </si>
  <si>
    <t>Chad</t>
  </si>
  <si>
    <t>Comoros</t>
  </si>
  <si>
    <t>Cote d'Ivoire</t>
  </si>
  <si>
    <t>Democratic Republic of Congo</t>
  </si>
  <si>
    <t>Djibouti</t>
  </si>
  <si>
    <t>Equatorial Guinea</t>
  </si>
  <si>
    <t>Eritrea</t>
  </si>
  <si>
    <t>Eswatini</t>
  </si>
  <si>
    <t>Ethiopia</t>
  </si>
  <si>
    <t>Gabon</t>
  </si>
  <si>
    <t>Gambia</t>
  </si>
  <si>
    <t>Ghana</t>
  </si>
  <si>
    <t>Guinea</t>
  </si>
  <si>
    <t>Guinea 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</si>
  <si>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</si>
  <si>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</si>
  <si>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</si>
  <si>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</si>
  <si>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</si>
  <si>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</si>
  <si>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</si>
  <si>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</si>
  <si>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</si>
  <si>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</si>
  <si>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</si>
  <si>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</si>
  <si>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Republic of the Congo</t>
  </si>
  <si>
    <t>Rwanda</t>
  </si>
  <si>
    <t>Sao Tome and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</si>
  <si>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</si>
  <si>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</si>
  <si>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</si>
  <si>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</si>
  <si>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</si>
  <si>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</si>
  <si>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</si>
  <si>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Tanzania</t>
  </si>
  <si>
    <t>Togo</t>
  </si>
  <si>
    <t>Uganda</t>
  </si>
  <si>
    <t>Zambia</t>
  </si>
  <si>
    <t>Zimbabwe</t>
  </si>
  <si>
    <t>Closed</t>
  </si>
  <si>
    <t>Repressed</t>
  </si>
  <si>
    <t>Obstructed</t>
  </si>
  <si>
    <t>Narrowed</t>
  </si>
  <si>
    <t>Open</t>
  </si>
  <si>
    <t>Antigua y Barbuda</t>
  </si>
  <si>
    <t>Argentina</t>
  </si>
  <si>
    <t>Bahamas</t>
  </si>
  <si>
    <t>Barbados</t>
  </si>
  <si>
    <t>Belize</t>
  </si>
  <si>
    <t>Bolivia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</si>
  <si>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</si>
  <si>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</si>
  <si>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</si>
  <si>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</si>
  <si>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</si>
  <si>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</si>
  <si>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</si>
  <si>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</si>
  <si>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</si>
  <si>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</si>
  <si>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</si>
  <si>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</si>
  <si>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</si>
  <si>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</si>
  <si>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</si>
  <si>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</si>
  <si>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</si>
  <si>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</si>
  <si>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</si>
  <si>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</si>
  <si>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</si>
  <si>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Lucia</t>
  </si>
  <si>
    <t>St Kitts and Nevis</t>
  </si>
  <si>
    <t>St Vincent and the Grenadines</t>
  </si>
  <si>
    <t>Suriname</t>
  </si>
  <si>
    <t>Trinidad and Tobago</t>
  </si>
  <si>
    <t>United States of America</t>
  </si>
  <si>
    <t>Uruguay</t>
  </si>
  <si>
    <t>Venezuela</t>
  </si>
  <si>
    <t>Afghanistan</t>
  </si>
  <si>
    <t>Australia</t>
  </si>
  <si>
    <t>Bangladesh</t>
  </si>
  <si>
    <t>Bhutan</t>
  </si>
  <si>
    <t>Brunei Darussalam</t>
  </si>
  <si>
    <t>Cambodia</t>
  </si>
  <si>
    <t>China</t>
  </si>
  <si>
    <t>Fiji</t>
  </si>
  <si>
    <t>Hong Kong</t>
  </si>
  <si>
    <t>India</t>
  </si>
  <si>
    <t>Indonesia</t>
  </si>
  <si>
    <t>Japan</t>
  </si>
  <si>
    <t>Kiribati</t>
  </si>
  <si>
    <t>Laos</t>
  </si>
  <si>
    <t>Malaysia</t>
  </si>
  <si>
    <t>Maldives</t>
  </si>
  <si>
    <t>Marshall Islands</t>
  </si>
  <si>
    <t>Micronesia</t>
  </si>
  <si>
    <t>Mongolia</t>
  </si>
  <si>
    <t>Myanmar</t>
  </si>
  <si>
    <t>Nauru</t>
  </si>
  <si>
    <t>Nepal</t>
  </si>
  <si>
    <t>New Zealand</t>
  </si>
  <si>
    <t>North Korea</t>
  </si>
  <si>
    <t>Pakistan</t>
  </si>
  <si>
    <t>Palau</t>
  </si>
  <si>
    <t>Papua New Guinea</t>
  </si>
  <si>
    <t>Philippines</t>
  </si>
  <si>
    <t>Samoa</t>
  </si>
  <si>
    <t>Singapore</t>
  </si>
  <si>
    <t>Solomon Islands</t>
  </si>
  <si>
    <t>South Korea</t>
  </si>
  <si>
    <t>Sri Lanka</t>
  </si>
  <si>
    <t>Taiwan</t>
  </si>
  <si>
    <t>Thailand</t>
  </si>
  <si>
    <t>Timor-Leste</t>
  </si>
  <si>
    <t>Tonga</t>
  </si>
  <si>
    <t>Tuvalu</t>
  </si>
  <si>
    <t>Vanuatu</t>
  </si>
  <si>
    <t>Vietnam</t>
  </si>
  <si>
    <t>Albania</t>
  </si>
  <si>
    <t>Andorra</t>
  </si>
  <si>
    <t>Armenia</t>
  </si>
  <si>
    <t>Austria</t>
  </si>
  <si>
    <t>Azjerbaijan</t>
  </si>
  <si>
    <t>Belarus</t>
  </si>
  <si>
    <t>Belgium</t>
  </si>
  <si>
    <t>Bosnia &amp;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</si>
  <si>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</si>
  <si>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</si>
  <si>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</si>
  <si>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</si>
  <si>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</si>
  <si>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</si>
  <si>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</si>
  <si>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</si>
  <si>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</si>
  <si>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</si>
  <si>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</si>
  <si>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</si>
  <si>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</si>
  <si>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</si>
  <si>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Italy</t>
  </si>
  <si>
    <t>Kazakhstan</t>
  </si>
  <si>
    <t>Kosovo</t>
  </si>
  <si>
    <t>Kyrgyzstan</t>
  </si>
  <si>
    <t>Latvia</t>
  </si>
  <si>
    <t>Liechtenstein</t>
  </si>
  <si>
    <t>Lithuania</t>
  </si>
  <si>
    <t>Luxembourg</t>
  </si>
  <si>
    <t>Malta</t>
  </si>
  <si>
    <t>Moldova</t>
  </si>
  <si>
    <t>Monaco</t>
  </si>
  <si>
    <t>Montenegro</t>
  </si>
  <si>
    <t>Netherlands</t>
  </si>
  <si>
    <t>North Macedonia</t>
  </si>
  <si>
    <t>Norway</t>
  </si>
  <si>
    <t>Poland</t>
  </si>
  <si>
    <t>Portugal</t>
  </si>
  <si>
    <t>Romania</t>
  </si>
  <si>
    <t>Russia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</si>
  <si>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</si>
  <si>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</si>
  <si>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</si>
  <si>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</si>
  <si>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</si>
  <si>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</si>
  <si>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</si>
  <si>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</si>
  <si>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</si>
  <si>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</si>
  <si>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</si>
  <si>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United Kingdom</t>
  </si>
  <si>
    <t>Uzbekistan</t>
  </si>
  <si>
    <t>Algeria</t>
  </si>
  <si>
    <t>Bahrain</t>
  </si>
  <si>
    <t>Egypt</t>
  </si>
  <si>
    <t>Iran</t>
  </si>
  <si>
    <t>Iraq</t>
  </si>
  <si>
    <t>Israel</t>
  </si>
  <si>
    <t>Jordan</t>
  </si>
  <si>
    <t>Kuwait</t>
  </si>
  <si>
    <t>Lebanon</t>
  </si>
  <si>
    <t>Libya</t>
  </si>
  <si>
    <t>Morocco</t>
  </si>
  <si>
    <t>Oman</t>
  </si>
  <si>
    <t>Palestine</t>
  </si>
  <si>
    <t>Qatar</t>
  </si>
  <si>
    <t>Saudi Arabia</t>
  </si>
  <si>
    <t>Syria</t>
  </si>
  <si>
    <t>Tunisia</t>
  </si>
  <si>
    <t>United Arab Emirates</t>
  </si>
  <si>
    <t>Yemen</t>
  </si>
  <si>
    <t>Total</t>
  </si>
  <si>
    <t>81-100</t>
  </si>
  <si>
    <t>61-80</t>
  </si>
  <si>
    <t>41-60</t>
  </si>
  <si>
    <t>21-40</t>
  </si>
  <si>
    <t>1-20</t>
  </si>
  <si>
    <t>Region</t>
  </si>
  <si>
    <t>Africa</t>
  </si>
  <si>
    <t>Americas</t>
  </si>
  <si>
    <t>Asia Pacific</t>
  </si>
  <si>
    <t>Europe and Central Asia</t>
  </si>
  <si>
    <t>Middle East and North Africa</t>
  </si>
  <si>
    <t>Legend</t>
  </si>
  <si>
    <t>Average Rating of Civic Space</t>
  </si>
  <si>
    <t>Source: CIVICUS Monitor</t>
  </si>
  <si>
    <t>https://www.civicus.org/index.php/what-we-do/innovate/civicus-monitor</t>
  </si>
  <si>
    <t>median</t>
  </si>
  <si>
    <t>variance</t>
  </si>
  <si>
    <t>st dev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</si>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</sst>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1"/>
      <color theme="1"/>
      <name val="Garamond"/>
      <family val="1"/>
    </font>
  </fonts>
  <fills count="7">
    <fill>
      <patternFill patternType="none"/>
    </fill>
    <fill>
      <patternFill patternType="gray125"/>
    </fill>
    <fill>
      <patternFill patternType="solid">
        <fgColor rgb="FFEC7328"/>
        <bgColor indexed="64"/>
      </patternFill>
    </fill>
    <fill>
      <patternFill patternType="solid">
        <fgColor rgb="FFEA0000"/>
        <bgColor indexed="64"/>
      </patternFill>
    </fill>
    <fill>
      <patternFill patternType="solid">
        <fgColor rgb="FF00AC00"/>
        <bgColor indexed="64"/>
      </patternFill>
    </fill>
    <fill>
      <patternFill patternType="solid">
        <fgColor rgb="FF9CC246"/>
        <bgColor indexed="64"/>
      </patternFill>
    </fill>
    <fill>
      <patternFill patternType="solid">
        <fgColor rgb="FFFFC30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4" borderId="1" xfId="0" applyFill="1" applyBorder="1"/>
    <xf numFmtId="17" fontId="0" fillId="0" borderId="0" xfId="0" applyNumberFormat="1"/>
    <xf numFmtId="0" fontId="1" fillId="0" borderId="0" xfId="0" applyFont="1"/>
    <xf numFmtId="0" fontId="1" fillId="2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2" fillId="0" borderId="0" xfId="0" applyFont="1"/>
    <xf numFmtId="0" fontId="3" fillId="6" borderId="1" xfId="0" applyFont="1" applyFill="1" applyBorder="1"/>
    <xf numFmtId="0" fontId="3" fillId="2" borderId="1" xfId="0" applyFont="1" applyFill="1" applyBorder="1"/>
    <xf numFmtId="0" fontId="3" fillId="5" borderId="1" xfId="0" applyFont="1" applyFill="1" applyBorder="1"/>
    <xf numFmtId="0" fontId="3" fillId="0" borderId="0" xfId="0" applyFont="1"/>
    <xf numFmtId="1" fontId="2" fillId="6" borderId="1" xfId="0" applyNumberFormat="1" applyFont="1" applyFill="1" applyBorder="1"/>
    <xf numFmtId="1" fontId="2" fillId="2" borderId="1" xfId="0" applyNumberFormat="1" applyFont="1" applyFill="1" applyBorder="1"/>
    <xf numFmtId="1" fontId="2" fillId="5" borderId="1" xfId="0" applyNumberFormat="1" applyFont="1" applyFill="1" applyBorder="1"/>
    <xf numFmtId="0" fontId="2" fillId="6" borderId="1" xfId="0" applyFont="1" applyFill="1" applyBorder="1"/>
    <xf numFmtId="0" fontId="2" fillId="2" borderId="1" xfId="0" applyFont="1" applyFill="1" applyBorder="1"/>
    <xf numFmtId="0" fontId="2" fillId="5" borderId="1" xfId="0" applyFont="1" applyFill="1" applyBorder="1"/>
    <xf numFmtId="0" fontId="3" fillId="4" borderId="2" xfId="0" applyFont="1" applyFill="1" applyBorder="1"/>
    <xf numFmtId="0" fontId="3" fillId="4" borderId="1" xfId="0" applyFont="1" applyFill="1" applyBorder="1"/>
    <xf numFmtId="0" fontId="3" fillId="5" borderId="2" xfId="0" applyFont="1" applyFill="1" applyBorder="1"/>
    <xf numFmtId="0" fontId="3" fillId="6" borderId="2" xfId="0" applyFont="1" applyFill="1" applyBorder="1"/>
    <xf numFmtId="0" fontId="3" fillId="2" borderId="2" xfId="0" applyFont="1" applyFill="1" applyBorder="1"/>
    <xf numFmtId="0" fontId="3" fillId="3" borderId="2" xfId="0" applyFont="1" applyFill="1" applyBorder="1"/>
    <xf numFmtId="0" fontId="3" fillId="3" borderId="1" xfId="0" applyFont="1" applyFill="1" applyBorder="1"/>
    <xf numFmtId="164" fontId="0" fillId="0" borderId="0" xfId="0" applyNumberFormat="1"/>
    <xf numFmtId="1" fontId="0" fillId="0" borderId="0" xfId="0" applyNumberFormat="1"/>
    <xf numFmtId="164" fontId="1" fillId="2" borderId="1" xfId="0" applyNumberFormat="1" applyFont="1" applyFill="1" applyBorder="1"/>
    <xf numFmtId="164" fontId="1" fillId="6" borderId="1" xfId="0" applyNumberFormat="1" applyFont="1" applyFill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305"/>
      <color rgb="FF9CC246"/>
      <color rgb="FF75B44A"/>
      <color rgb="FF00AC00"/>
      <color rgb="FFEA0000"/>
      <color rgb="FFEC73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C6420-9E76-47BE-A5DA-A78D952A48A7}">
  <sheetPr>
    <tabColor rgb="FFFFC305"/>
  </sheetPr>
  <dimension ref="B1:N18"/>
  <sheetViews>
    <sheetView workbookViewId="0">
      <selection activeCell="N4" sqref="I4:N7"/>
    </sheetView>
  </sheetViews>
  <sheetFormatPr defaultColWidth="11.42578125" defaultRowHeight="15" x14ac:dyDescent="0.25"/>
  <cols>
    <col min="1" max="1" width="11.42578125" style="11"/>
    <col min="2" max="2" width="28.5703125" style="11" hidden="1" customWidth="1"/>
    <col min="3" max="7" width="0" style="11" hidden="1" customWidth="1"/>
    <col min="8" max="8" width="11.42578125" style="11"/>
    <col min="9" max="9" width="28.5703125" style="11" bestFit="1" customWidth="1"/>
    <col min="10" max="16384" width="11.42578125" style="11"/>
  </cols>
  <sheetData>
    <row r="1" spans="2:14" x14ac:dyDescent="0.25">
      <c r="I1" s="33" t="s">
        <v>221</v>
      </c>
      <c r="J1" s="33"/>
      <c r="K1" s="33"/>
      <c r="L1" s="33"/>
      <c r="M1" s="33"/>
      <c r="N1" s="33"/>
    </row>
    <row r="2" spans="2:14" x14ac:dyDescent="0.25">
      <c r="B2" s="15" t="s">
        <v>214</v>
      </c>
      <c r="C2" s="15">
        <v>2018</v>
      </c>
      <c r="D2" s="15">
        <v>2019</v>
      </c>
      <c r="E2" s="15">
        <v>2020</v>
      </c>
      <c r="F2" s="15">
        <v>2021</v>
      </c>
      <c r="G2" s="15">
        <v>2022</v>
      </c>
      <c r="I2" s="15" t="s">
        <v>214</v>
      </c>
      <c r="J2" s="15">
        <v>2018</v>
      </c>
      <c r="K2" s="15">
        <v>2019</v>
      </c>
      <c r="L2" s="15">
        <v>2020</v>
      </c>
      <c r="M2" s="15">
        <v>2021</v>
      </c>
      <c r="N2" s="15">
        <v>2022</v>
      </c>
    </row>
    <row r="3" spans="2:14" x14ac:dyDescent="0.25">
      <c r="B3" s="15" t="s">
        <v>215</v>
      </c>
      <c r="C3" s="16">
        <v>43.153061224489797</v>
      </c>
      <c r="D3" s="16">
        <v>41.928571428571431</v>
      </c>
      <c r="E3" s="16">
        <v>41.112244897959187</v>
      </c>
      <c r="F3" s="17">
        <v>39.071428571428569</v>
      </c>
      <c r="G3" s="17">
        <v>39.887755102040813</v>
      </c>
      <c r="I3" s="15" t="s">
        <v>215</v>
      </c>
      <c r="J3" s="19" t="s">
        <v>57</v>
      </c>
      <c r="K3" s="19" t="s">
        <v>57</v>
      </c>
      <c r="L3" s="19" t="s">
        <v>57</v>
      </c>
      <c r="M3" s="20" t="s">
        <v>56</v>
      </c>
      <c r="N3" s="20" t="s">
        <v>56</v>
      </c>
    </row>
    <row r="4" spans="2:14" x14ac:dyDescent="0.25">
      <c r="B4" s="15" t="s">
        <v>216</v>
      </c>
      <c r="C4" s="18">
        <v>64.785714285714292</v>
      </c>
      <c r="D4" s="18">
        <v>65.357142857142861</v>
      </c>
      <c r="E4" s="18">
        <v>63.071428571428569</v>
      </c>
      <c r="F4" s="18">
        <v>61.928571428571431</v>
      </c>
      <c r="G4" s="18">
        <v>61.357142857142854</v>
      </c>
      <c r="I4" s="15" t="s">
        <v>216</v>
      </c>
      <c r="J4" s="21" t="s">
        <v>58</v>
      </c>
      <c r="K4" s="21" t="s">
        <v>58</v>
      </c>
      <c r="L4" s="21" t="s">
        <v>58</v>
      </c>
      <c r="M4" s="21" t="s">
        <v>58</v>
      </c>
      <c r="N4" s="21" t="s">
        <v>58</v>
      </c>
    </row>
    <row r="5" spans="2:14" x14ac:dyDescent="0.25">
      <c r="B5" s="15" t="s">
        <v>217</v>
      </c>
      <c r="C5" s="16">
        <v>55.628205128205131</v>
      </c>
      <c r="D5" s="16">
        <v>54.089743589743591</v>
      </c>
      <c r="E5" s="16">
        <v>53.57692307692308</v>
      </c>
      <c r="F5" s="16">
        <v>52.5</v>
      </c>
      <c r="G5" s="16">
        <v>51</v>
      </c>
      <c r="I5" s="15" t="s">
        <v>217</v>
      </c>
      <c r="J5" s="19" t="s">
        <v>57</v>
      </c>
      <c r="K5" s="19" t="s">
        <v>57</v>
      </c>
      <c r="L5" s="19" t="s">
        <v>57</v>
      </c>
      <c r="M5" s="19" t="s">
        <v>57</v>
      </c>
      <c r="N5" s="19" t="s">
        <v>57</v>
      </c>
    </row>
    <row r="6" spans="2:14" x14ac:dyDescent="0.25">
      <c r="B6" s="15" t="s">
        <v>218</v>
      </c>
      <c r="C6" s="18">
        <v>70.129629629629633</v>
      </c>
      <c r="D6" s="18">
        <v>69.759259259259252</v>
      </c>
      <c r="E6" s="18">
        <v>69.759259259259252</v>
      </c>
      <c r="F6" s="18">
        <v>68.277777777777771</v>
      </c>
      <c r="G6" s="18">
        <v>67.166666666666671</v>
      </c>
      <c r="I6" s="15" t="s">
        <v>218</v>
      </c>
      <c r="J6" s="21" t="s">
        <v>58</v>
      </c>
      <c r="K6" s="21" t="s">
        <v>58</v>
      </c>
      <c r="L6" s="21" t="s">
        <v>58</v>
      </c>
      <c r="M6" s="21" t="s">
        <v>58</v>
      </c>
      <c r="N6" s="21" t="s">
        <v>58</v>
      </c>
    </row>
    <row r="7" spans="2:14" x14ac:dyDescent="0.25">
      <c r="B7" s="15" t="s">
        <v>219</v>
      </c>
      <c r="C7" s="17">
        <v>27.342105263157894</v>
      </c>
      <c r="D7" s="17">
        <v>27.342105263157894</v>
      </c>
      <c r="E7" s="17">
        <v>26.289473684210527</v>
      </c>
      <c r="F7" s="17">
        <v>25.236842105263158</v>
      </c>
      <c r="G7" s="17">
        <v>24.184210526315791</v>
      </c>
      <c r="I7" s="15" t="s">
        <v>219</v>
      </c>
      <c r="J7" s="20" t="s">
        <v>56</v>
      </c>
      <c r="K7" s="20" t="s">
        <v>56</v>
      </c>
      <c r="L7" s="20" t="s">
        <v>56</v>
      </c>
      <c r="M7" s="20" t="s">
        <v>56</v>
      </c>
      <c r="N7" s="20" t="s">
        <v>56</v>
      </c>
    </row>
    <row r="10" spans="2:14" x14ac:dyDescent="0.25">
      <c r="I10" s="15" t="s">
        <v>220</v>
      </c>
    </row>
    <row r="11" spans="2:14" x14ac:dyDescent="0.25">
      <c r="I11" s="22" t="s">
        <v>59</v>
      </c>
      <c r="J11" s="23" t="s">
        <v>209</v>
      </c>
    </row>
    <row r="12" spans="2:14" x14ac:dyDescent="0.25">
      <c r="I12" s="24" t="s">
        <v>58</v>
      </c>
      <c r="J12" s="14" t="s">
        <v>210</v>
      </c>
    </row>
    <row r="13" spans="2:14" x14ac:dyDescent="0.25">
      <c r="I13" s="25" t="s">
        <v>57</v>
      </c>
      <c r="J13" s="12" t="s">
        <v>211</v>
      </c>
    </row>
    <row r="14" spans="2:14" x14ac:dyDescent="0.25">
      <c r="I14" s="26" t="s">
        <v>56</v>
      </c>
      <c r="J14" s="13" t="s">
        <v>212</v>
      </c>
    </row>
    <row r="15" spans="2:14" x14ac:dyDescent="0.25">
      <c r="I15" s="27" t="s">
        <v>55</v>
      </c>
      <c r="J15" s="28" t="s">
        <v>213</v>
      </c>
    </row>
    <row r="17" spans="9:9" x14ac:dyDescent="0.25">
      <c r="I17" s="11" t="s">
        <v>222</v>
      </c>
    </row>
    <row r="18" spans="9:9" x14ac:dyDescent="0.25">
      <c r="I18" s="11" t="s">
        <v>223</v>
      </c>
    </row>
  </sheetData>
  <mergeCells count="1">
    <mergeCell ref="I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041BD-99A5-46C6-9D1E-DC12C4149E40}">
  <dimension ref="A1:L56"/>
  <sheetViews>
    <sheetView topLeftCell="A20" workbookViewId="0">
      <selection sqref="A1:F50"/>
    </sheetView>
  </sheetViews>
  <sheetFormatPr defaultColWidth="10.85546875" defaultRowHeight="15" x14ac:dyDescent="0.25"/>
  <cols>
    <col min="1" max="1" width="27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 t="s">
        <v>6</v>
      </c>
      <c r="B2" s="1">
        <v>30.5</v>
      </c>
      <c r="C2" s="1">
        <v>30.5</v>
      </c>
      <c r="D2" s="1">
        <v>30.5</v>
      </c>
      <c r="E2" s="1">
        <v>30.5</v>
      </c>
      <c r="F2" s="1">
        <v>30.5</v>
      </c>
      <c r="I2" s="5">
        <v>90.5</v>
      </c>
      <c r="J2" t="s">
        <v>59</v>
      </c>
      <c r="K2">
        <f>(81+100)/2</f>
        <v>90.5</v>
      </c>
      <c r="L2" t="s">
        <v>209</v>
      </c>
    </row>
    <row r="3" spans="1:12" x14ac:dyDescent="0.25">
      <c r="A3" t="s">
        <v>7</v>
      </c>
      <c r="B3" s="1">
        <v>30.5</v>
      </c>
      <c r="C3" s="1">
        <v>30.5</v>
      </c>
      <c r="D3" s="2">
        <v>50.5</v>
      </c>
      <c r="E3" s="2">
        <v>50.5</v>
      </c>
      <c r="F3" s="2">
        <v>50.5</v>
      </c>
      <c r="I3" s="3">
        <v>70.5</v>
      </c>
      <c r="J3" t="s">
        <v>58</v>
      </c>
      <c r="K3">
        <f>(61+80)/2</f>
        <v>70.5</v>
      </c>
      <c r="L3" t="s">
        <v>210</v>
      </c>
    </row>
    <row r="4" spans="1:12" x14ac:dyDescent="0.25">
      <c r="A4" t="s">
        <v>8</v>
      </c>
      <c r="B4" s="2">
        <v>50.5</v>
      </c>
      <c r="C4" s="2">
        <v>50.5</v>
      </c>
      <c r="D4" s="3">
        <v>70.5</v>
      </c>
      <c r="E4" s="3">
        <v>70.5</v>
      </c>
      <c r="F4" s="3">
        <v>70.5</v>
      </c>
      <c r="I4" s="2">
        <v>50.5</v>
      </c>
      <c r="J4" t="s">
        <v>57</v>
      </c>
      <c r="K4">
        <f>(41+60)/2</f>
        <v>50.5</v>
      </c>
      <c r="L4" t="s">
        <v>211</v>
      </c>
    </row>
    <row r="5" spans="1:12" x14ac:dyDescent="0.25">
      <c r="A5" t="s">
        <v>9</v>
      </c>
      <c r="B5" s="2">
        <v>50.5</v>
      </c>
      <c r="C5" s="2">
        <v>50.5</v>
      </c>
      <c r="D5" s="2">
        <v>50.5</v>
      </c>
      <c r="E5" s="2">
        <v>50.5</v>
      </c>
      <c r="F5" s="2">
        <v>50.5</v>
      </c>
      <c r="I5" s="1">
        <v>30.5</v>
      </c>
      <c r="J5" t="s">
        <v>56</v>
      </c>
      <c r="K5">
        <f>(21+40)/2</f>
        <v>30.5</v>
      </c>
      <c r="L5" t="s">
        <v>212</v>
      </c>
    </row>
    <row r="6" spans="1:12" x14ac:dyDescent="0.25">
      <c r="A6" t="s">
        <v>10</v>
      </c>
      <c r="B6" s="1">
        <v>30.5</v>
      </c>
      <c r="C6" s="4">
        <v>10.5</v>
      </c>
      <c r="D6" s="4">
        <v>10.5</v>
      </c>
      <c r="E6" s="4">
        <v>10.5</v>
      </c>
      <c r="F6" s="4">
        <v>10.5</v>
      </c>
      <c r="I6" s="4">
        <v>10.5</v>
      </c>
      <c r="J6" t="s">
        <v>55</v>
      </c>
      <c r="K6">
        <f>21/2</f>
        <v>10.5</v>
      </c>
      <c r="L6" s="6">
        <v>43831</v>
      </c>
    </row>
    <row r="7" spans="1:12" x14ac:dyDescent="0.25">
      <c r="A7" t="s">
        <v>11</v>
      </c>
      <c r="B7" s="1">
        <v>30.5</v>
      </c>
      <c r="C7" s="1">
        <v>30.5</v>
      </c>
      <c r="D7" s="1">
        <v>30.5</v>
      </c>
      <c r="E7" s="1">
        <v>30.5</v>
      </c>
      <c r="F7" s="1">
        <v>30.5</v>
      </c>
    </row>
    <row r="8" spans="1:12" x14ac:dyDescent="0.25">
      <c r="A8" t="s">
        <v>12</v>
      </c>
      <c r="B8" s="5">
        <v>90.5</v>
      </c>
      <c r="C8" s="5">
        <v>90.5</v>
      </c>
      <c r="D8" s="5">
        <v>90.5</v>
      </c>
      <c r="E8" s="5">
        <v>90.5</v>
      </c>
      <c r="F8" s="5">
        <v>90.5</v>
      </c>
    </row>
    <row r="9" spans="1:12" x14ac:dyDescent="0.25">
      <c r="A9" t="s">
        <v>13</v>
      </c>
      <c r="B9" s="1">
        <v>30.5</v>
      </c>
      <c r="C9" s="4">
        <v>10.5</v>
      </c>
      <c r="D9" s="4">
        <v>10.5</v>
      </c>
      <c r="E9" s="4">
        <v>10.5</v>
      </c>
      <c r="F9" s="4">
        <v>10.5</v>
      </c>
    </row>
    <row r="10" spans="1:12" x14ac:dyDescent="0.25">
      <c r="A10" t="s">
        <v>14</v>
      </c>
      <c r="B10" s="1">
        <v>30.5</v>
      </c>
      <c r="C10" s="1">
        <v>30.5</v>
      </c>
      <c r="D10" s="1">
        <v>30.5</v>
      </c>
      <c r="E10" s="1">
        <v>30.5</v>
      </c>
      <c r="F10" s="1">
        <v>30.5</v>
      </c>
    </row>
    <row r="11" spans="1:12" x14ac:dyDescent="0.25">
      <c r="A11" t="s">
        <v>15</v>
      </c>
      <c r="B11" s="2">
        <v>50.5</v>
      </c>
      <c r="C11" s="2">
        <v>50.5</v>
      </c>
      <c r="D11" s="2">
        <v>50.5</v>
      </c>
      <c r="E11" s="2">
        <v>50.5</v>
      </c>
      <c r="F11" s="2">
        <v>50.5</v>
      </c>
    </row>
    <row r="12" spans="1:12" x14ac:dyDescent="0.25">
      <c r="A12" t="s">
        <v>16</v>
      </c>
      <c r="B12" s="2">
        <v>50.5</v>
      </c>
      <c r="C12" s="1">
        <v>30.5</v>
      </c>
      <c r="D12" s="1">
        <v>30.5</v>
      </c>
      <c r="E12" s="2">
        <v>50.5</v>
      </c>
      <c r="F12" s="2">
        <v>50.5</v>
      </c>
    </row>
    <row r="13" spans="1:12" x14ac:dyDescent="0.25">
      <c r="A13" t="s">
        <v>17</v>
      </c>
      <c r="B13" s="1">
        <v>30.5</v>
      </c>
      <c r="C13" s="1">
        <v>30.5</v>
      </c>
      <c r="D13" s="1">
        <v>30.5</v>
      </c>
      <c r="E13" s="4">
        <v>10.5</v>
      </c>
      <c r="F13" s="4">
        <v>10.5</v>
      </c>
    </row>
    <row r="14" spans="1:12" x14ac:dyDescent="0.25">
      <c r="A14" t="s">
        <v>18</v>
      </c>
      <c r="B14" s="4">
        <v>10.5</v>
      </c>
      <c r="C14" s="4">
        <v>10.5</v>
      </c>
      <c r="D14" s="4">
        <v>10.5</v>
      </c>
      <c r="E14" s="4">
        <v>10.5</v>
      </c>
      <c r="F14" s="1">
        <v>30.5</v>
      </c>
    </row>
    <row r="15" spans="1:12" x14ac:dyDescent="0.25">
      <c r="A15" t="s">
        <v>19</v>
      </c>
      <c r="B15" s="4">
        <v>10.5</v>
      </c>
      <c r="C15" s="4">
        <v>10.5</v>
      </c>
      <c r="D15" s="4">
        <v>10.5</v>
      </c>
      <c r="E15" s="4">
        <v>10.5</v>
      </c>
      <c r="F15" s="4">
        <v>10.5</v>
      </c>
    </row>
    <row r="16" spans="1:12" x14ac:dyDescent="0.25">
      <c r="A16" t="s">
        <v>20</v>
      </c>
      <c r="B16" s="4">
        <v>10.5</v>
      </c>
      <c r="C16" s="4">
        <v>10.5</v>
      </c>
      <c r="D16" s="4">
        <v>10.5</v>
      </c>
      <c r="E16" s="4">
        <v>10.5</v>
      </c>
      <c r="F16" s="4">
        <v>10.5</v>
      </c>
    </row>
    <row r="17" spans="1:6" x14ac:dyDescent="0.25">
      <c r="A17" t="s">
        <v>21</v>
      </c>
      <c r="B17" s="1">
        <v>30.5</v>
      </c>
      <c r="C17" s="1">
        <v>30.5</v>
      </c>
      <c r="D17" s="1">
        <v>30.5</v>
      </c>
      <c r="E17" s="1">
        <v>30.5</v>
      </c>
      <c r="F17" s="1">
        <v>30.5</v>
      </c>
    </row>
    <row r="18" spans="1:6" x14ac:dyDescent="0.25">
      <c r="A18" t="s">
        <v>22</v>
      </c>
      <c r="B18" s="1">
        <v>30.5</v>
      </c>
      <c r="C18" s="1">
        <v>30.5</v>
      </c>
      <c r="D18" s="1">
        <v>30.5</v>
      </c>
      <c r="E18" s="1">
        <v>30.5</v>
      </c>
      <c r="F18" s="1">
        <v>30.5</v>
      </c>
    </row>
    <row r="19" spans="1:6" x14ac:dyDescent="0.25">
      <c r="A19" t="s">
        <v>23</v>
      </c>
      <c r="B19" s="1">
        <v>30.5</v>
      </c>
      <c r="C19" s="1">
        <v>30.5</v>
      </c>
      <c r="D19" s="1">
        <v>30.5</v>
      </c>
      <c r="E19" s="1">
        <v>30.5</v>
      </c>
      <c r="F19" s="1">
        <v>30.5</v>
      </c>
    </row>
    <row r="20" spans="1:6" x14ac:dyDescent="0.25">
      <c r="A20" t="s">
        <v>24</v>
      </c>
      <c r="B20" s="2">
        <v>50.5</v>
      </c>
      <c r="C20" s="2">
        <v>50.5</v>
      </c>
      <c r="D20" s="2">
        <v>50.5</v>
      </c>
      <c r="E20" s="2">
        <v>50.5</v>
      </c>
      <c r="F20" s="2">
        <v>50.5</v>
      </c>
    </row>
    <row r="21" spans="1:6" x14ac:dyDescent="0.25">
      <c r="A21" t="s">
        <v>25</v>
      </c>
      <c r="B21" s="2">
        <v>50.5</v>
      </c>
      <c r="C21" s="3">
        <v>70.5</v>
      </c>
      <c r="D21" s="3">
        <v>70.5</v>
      </c>
      <c r="E21" s="3">
        <v>70.5</v>
      </c>
      <c r="F21" s="3">
        <v>70.5</v>
      </c>
    </row>
    <row r="22" spans="1:6" x14ac:dyDescent="0.25">
      <c r="A22" t="s">
        <v>26</v>
      </c>
      <c r="B22" s="1">
        <v>30.5</v>
      </c>
      <c r="C22" s="1">
        <v>30.5</v>
      </c>
      <c r="D22" s="1">
        <v>30.5</v>
      </c>
      <c r="E22" s="2">
        <v>50.5</v>
      </c>
      <c r="F22" s="2">
        <v>50.5</v>
      </c>
    </row>
    <row r="23" spans="1:6" x14ac:dyDescent="0.25">
      <c r="A23" t="s">
        <v>27</v>
      </c>
      <c r="B23" s="2">
        <v>50.5</v>
      </c>
      <c r="C23" s="2">
        <v>50.5</v>
      </c>
      <c r="D23" s="2">
        <v>50.5</v>
      </c>
      <c r="E23" s="2">
        <v>50.5</v>
      </c>
      <c r="F23" s="2">
        <v>50.5</v>
      </c>
    </row>
    <row r="24" spans="1:6" x14ac:dyDescent="0.25">
      <c r="A24" t="s">
        <v>28</v>
      </c>
      <c r="B24" s="2">
        <v>50.5</v>
      </c>
      <c r="C24" s="2">
        <v>50.5</v>
      </c>
      <c r="D24" s="2">
        <v>50.5</v>
      </c>
      <c r="E24" s="2">
        <v>50.5</v>
      </c>
      <c r="F24" s="2">
        <v>50.5</v>
      </c>
    </row>
    <row r="25" spans="1:6" x14ac:dyDescent="0.25">
      <c r="A25" t="s">
        <v>29</v>
      </c>
      <c r="B25" s="1">
        <v>30.5</v>
      </c>
      <c r="C25" s="2">
        <v>50.5</v>
      </c>
      <c r="D25" s="2">
        <v>50.5</v>
      </c>
      <c r="E25" s="2">
        <v>50.5</v>
      </c>
      <c r="F25" s="2">
        <v>50.5</v>
      </c>
    </row>
    <row r="26" spans="1:6" x14ac:dyDescent="0.25">
      <c r="A26" t="s">
        <v>30</v>
      </c>
      <c r="B26" s="2">
        <v>50.5</v>
      </c>
      <c r="C26" s="2">
        <v>50.5</v>
      </c>
      <c r="D26" s="2">
        <v>50.5</v>
      </c>
      <c r="E26" s="2">
        <v>50.5</v>
      </c>
      <c r="F26" s="2">
        <v>50.5</v>
      </c>
    </row>
    <row r="27" spans="1:6" x14ac:dyDescent="0.25">
      <c r="A27" t="s">
        <v>31</v>
      </c>
      <c r="B27" s="1">
        <v>30.5</v>
      </c>
      <c r="C27" s="1">
        <v>30.5</v>
      </c>
      <c r="D27" s="1">
        <v>30.5</v>
      </c>
      <c r="E27" s="1">
        <v>30.5</v>
      </c>
      <c r="F27" s="2">
        <v>50.5</v>
      </c>
    </row>
    <row r="28" spans="1:6" x14ac:dyDescent="0.25">
      <c r="A28" t="s">
        <v>32</v>
      </c>
      <c r="B28" s="2">
        <v>50.5</v>
      </c>
      <c r="C28" s="2">
        <v>50.5</v>
      </c>
      <c r="D28" s="2">
        <v>50.5</v>
      </c>
      <c r="E28" s="2">
        <v>50.5</v>
      </c>
      <c r="F28" s="2">
        <v>50.5</v>
      </c>
    </row>
    <row r="29" spans="1:6" x14ac:dyDescent="0.25">
      <c r="A29" t="s">
        <v>33</v>
      </c>
      <c r="B29" s="1">
        <v>30.5</v>
      </c>
      <c r="C29" s="1">
        <v>30.5</v>
      </c>
      <c r="D29" s="2">
        <v>50.5</v>
      </c>
      <c r="E29" s="2">
        <v>50.5</v>
      </c>
      <c r="F29" s="2">
        <v>50.5</v>
      </c>
    </row>
    <row r="30" spans="1:6" x14ac:dyDescent="0.25">
      <c r="A30" t="s">
        <v>34</v>
      </c>
      <c r="B30" s="1">
        <v>30.5</v>
      </c>
      <c r="C30" s="1">
        <v>30.5</v>
      </c>
      <c r="D30" s="1">
        <v>30.5</v>
      </c>
      <c r="E30" s="1">
        <v>30.5</v>
      </c>
      <c r="F30" s="1">
        <v>30.5</v>
      </c>
    </row>
    <row r="31" spans="1:6" x14ac:dyDescent="0.25">
      <c r="A31" t="s">
        <v>35</v>
      </c>
      <c r="B31" s="3">
        <v>70.5</v>
      </c>
      <c r="C31" s="3">
        <v>70.5</v>
      </c>
      <c r="D31" s="3">
        <v>70.5</v>
      </c>
      <c r="E31" s="3">
        <v>70.5</v>
      </c>
      <c r="F31" s="3">
        <v>70.5</v>
      </c>
    </row>
    <row r="32" spans="1:6" x14ac:dyDescent="0.25">
      <c r="A32" t="s">
        <v>36</v>
      </c>
      <c r="B32" s="1">
        <v>30.5</v>
      </c>
      <c r="C32" s="1">
        <v>30.5</v>
      </c>
      <c r="D32" s="2">
        <v>50.5</v>
      </c>
      <c r="E32" s="2">
        <v>50.5</v>
      </c>
      <c r="F32" s="2">
        <v>50.5</v>
      </c>
    </row>
    <row r="33" spans="1:6" x14ac:dyDescent="0.25">
      <c r="A33" t="s">
        <v>37</v>
      </c>
      <c r="B33" s="3">
        <v>70.5</v>
      </c>
      <c r="C33" s="3">
        <v>70.5</v>
      </c>
      <c r="D33" s="3">
        <v>70.5</v>
      </c>
      <c r="E33" s="3">
        <v>70.5</v>
      </c>
      <c r="F33" s="3">
        <v>70.5</v>
      </c>
    </row>
    <row r="34" spans="1:6" x14ac:dyDescent="0.25">
      <c r="A34" t="s">
        <v>38</v>
      </c>
      <c r="B34" s="1">
        <v>30.5</v>
      </c>
      <c r="C34" s="1">
        <v>30.5</v>
      </c>
      <c r="D34" s="1">
        <v>30.5</v>
      </c>
      <c r="E34" s="2">
        <v>50.5</v>
      </c>
      <c r="F34" s="2">
        <v>50.5</v>
      </c>
    </row>
    <row r="35" spans="1:6" x14ac:dyDescent="0.25">
      <c r="A35" t="s">
        <v>39</v>
      </c>
      <c r="B35" s="1">
        <v>30.5</v>
      </c>
      <c r="C35" s="1">
        <v>30.5</v>
      </c>
      <c r="D35" s="1">
        <v>30.5</v>
      </c>
      <c r="E35" s="1">
        <v>30.5</v>
      </c>
      <c r="F35" s="2">
        <v>50.5</v>
      </c>
    </row>
    <row r="36" spans="1:6" x14ac:dyDescent="0.25">
      <c r="A36" t="s">
        <v>40</v>
      </c>
      <c r="B36" s="1">
        <v>30.5</v>
      </c>
      <c r="C36" s="1">
        <v>30.5</v>
      </c>
      <c r="D36" s="1">
        <v>30.5</v>
      </c>
      <c r="E36" s="1">
        <v>30.5</v>
      </c>
      <c r="F36" s="1">
        <v>30.5</v>
      </c>
    </row>
    <row r="37" spans="1:6" x14ac:dyDescent="0.25">
      <c r="A37" t="s">
        <v>41</v>
      </c>
      <c r="B37" s="1">
        <v>30.5</v>
      </c>
      <c r="C37" s="1">
        <v>30.5</v>
      </c>
      <c r="D37" s="1">
        <v>30.5</v>
      </c>
      <c r="E37" s="1">
        <v>30.5</v>
      </c>
      <c r="F37" s="1">
        <v>30.5</v>
      </c>
    </row>
    <row r="38" spans="1:6" x14ac:dyDescent="0.25">
      <c r="A38" t="s">
        <v>42</v>
      </c>
      <c r="B38" s="5">
        <v>90.5</v>
      </c>
      <c r="C38" s="5">
        <v>90.5</v>
      </c>
      <c r="D38" s="5">
        <v>90.5</v>
      </c>
      <c r="E38" s="5">
        <v>90.5</v>
      </c>
      <c r="F38" s="5">
        <v>90.5</v>
      </c>
    </row>
    <row r="39" spans="1:6" x14ac:dyDescent="0.25">
      <c r="A39" t="s">
        <v>43</v>
      </c>
      <c r="B39" s="2">
        <v>50.5</v>
      </c>
      <c r="C39" s="2">
        <v>50.5</v>
      </c>
      <c r="D39" s="2">
        <v>50.5</v>
      </c>
      <c r="E39" s="2">
        <v>50.5</v>
      </c>
      <c r="F39" s="2">
        <v>50.5</v>
      </c>
    </row>
    <row r="40" spans="1:6" x14ac:dyDescent="0.25">
      <c r="A40" t="s">
        <v>44</v>
      </c>
      <c r="B40" s="3">
        <v>70.5</v>
      </c>
      <c r="C40" s="3">
        <v>70.5</v>
      </c>
      <c r="D40" s="3">
        <v>70.5</v>
      </c>
      <c r="E40" s="3">
        <v>70.5</v>
      </c>
      <c r="F40" s="3">
        <v>70.5</v>
      </c>
    </row>
    <row r="41" spans="1:6" x14ac:dyDescent="0.25">
      <c r="A41" t="s">
        <v>45</v>
      </c>
      <c r="B41" s="2">
        <v>50.5</v>
      </c>
      <c r="C41" s="2">
        <v>50.5</v>
      </c>
      <c r="D41" s="2">
        <v>50.5</v>
      </c>
      <c r="E41" s="2">
        <v>50.5</v>
      </c>
      <c r="F41" s="2">
        <v>50.5</v>
      </c>
    </row>
    <row r="42" spans="1:6" x14ac:dyDescent="0.25">
      <c r="A42" t="s">
        <v>46</v>
      </c>
      <c r="B42" s="1">
        <v>30.5</v>
      </c>
      <c r="C42" s="1">
        <v>30.5</v>
      </c>
      <c r="D42" s="1">
        <v>30.5</v>
      </c>
      <c r="E42" s="1">
        <v>30.5</v>
      </c>
      <c r="F42" s="1">
        <v>30.5</v>
      </c>
    </row>
    <row r="43" spans="1:6" x14ac:dyDescent="0.25">
      <c r="A43" t="s">
        <v>47</v>
      </c>
      <c r="B43" s="2">
        <v>50.5</v>
      </c>
      <c r="C43" s="2">
        <v>50.5</v>
      </c>
      <c r="D43" s="3">
        <v>70.5</v>
      </c>
      <c r="E43" s="3">
        <v>70.5</v>
      </c>
      <c r="F43" s="3">
        <v>70.5</v>
      </c>
    </row>
    <row r="44" spans="1:6" x14ac:dyDescent="0.25">
      <c r="A44" t="s">
        <v>48</v>
      </c>
      <c r="B44" s="1">
        <v>30.5</v>
      </c>
      <c r="C44" s="4">
        <v>10.5</v>
      </c>
      <c r="D44" s="4">
        <v>10.5</v>
      </c>
      <c r="E44" s="4">
        <v>10.5</v>
      </c>
      <c r="F44" s="4">
        <v>10.5</v>
      </c>
    </row>
    <row r="45" spans="1:6" x14ac:dyDescent="0.25">
      <c r="A45" t="s">
        <v>49</v>
      </c>
      <c r="B45" s="1">
        <v>30.5</v>
      </c>
      <c r="C45" s="1">
        <v>30.5</v>
      </c>
      <c r="D45" s="1">
        <v>30.5</v>
      </c>
      <c r="E45" s="4">
        <v>10.5</v>
      </c>
      <c r="F45" s="4">
        <v>10.5</v>
      </c>
    </row>
    <row r="46" spans="1:6" x14ac:dyDescent="0.25">
      <c r="A46" t="s">
        <v>50</v>
      </c>
      <c r="B46" s="1">
        <v>30.5</v>
      </c>
      <c r="C46" s="1">
        <v>30.5</v>
      </c>
      <c r="D46" s="1">
        <v>30.5</v>
      </c>
      <c r="E46" s="1">
        <v>30.5</v>
      </c>
      <c r="F46" s="1">
        <v>30.5</v>
      </c>
    </row>
    <row r="47" spans="1:6" x14ac:dyDescent="0.25">
      <c r="A47" t="s">
        <v>51</v>
      </c>
      <c r="B47" s="1">
        <v>30.5</v>
      </c>
      <c r="C47" s="1">
        <v>30.5</v>
      </c>
      <c r="D47" s="1">
        <v>30.5</v>
      </c>
      <c r="E47" s="2">
        <v>50.5</v>
      </c>
      <c r="F47" s="2">
        <v>50.5</v>
      </c>
    </row>
    <row r="48" spans="1:6" x14ac:dyDescent="0.25">
      <c r="A48" t="s">
        <v>52</v>
      </c>
      <c r="B48" s="1">
        <v>30.5</v>
      </c>
      <c r="C48" s="1">
        <v>30.5</v>
      </c>
      <c r="D48" s="1">
        <v>30.5</v>
      </c>
      <c r="E48" s="1">
        <v>30.5</v>
      </c>
      <c r="F48" s="1">
        <v>30.5</v>
      </c>
    </row>
    <row r="49" spans="1:6" x14ac:dyDescent="0.25">
      <c r="A49" t="s">
        <v>53</v>
      </c>
      <c r="B49" s="2">
        <v>50.5</v>
      </c>
      <c r="C49" s="2">
        <v>50.5</v>
      </c>
      <c r="D49" s="2">
        <v>50.5</v>
      </c>
      <c r="E49" s="2">
        <v>50.5</v>
      </c>
      <c r="F49" s="2">
        <v>50.5</v>
      </c>
    </row>
    <row r="50" spans="1:6" x14ac:dyDescent="0.25">
      <c r="A50" t="s">
        <v>54</v>
      </c>
      <c r="B50" s="1">
        <v>30.5</v>
      </c>
      <c r="C50" s="1">
        <v>30.5</v>
      </c>
      <c r="D50" s="1">
        <v>30.5</v>
      </c>
      <c r="E50" s="1">
        <v>30.5</v>
      </c>
      <c r="F50" s="1">
        <v>30.5</v>
      </c>
    </row>
    <row r="51" spans="1:6" x14ac:dyDescent="0.25">
      <c r="A51" s="7" t="s">
        <v>208</v>
      </c>
      <c r="B51" s="31">
        <f>AVERAGE(B2:B50)</f>
        <v>39.887755102040813</v>
      </c>
      <c r="C51" s="31">
        <f t="shared" ref="C51:F51" si="0">AVERAGE(C2:C50)</f>
        <v>39.071428571428569</v>
      </c>
      <c r="D51" s="32">
        <f t="shared" si="0"/>
        <v>41.112244897959187</v>
      </c>
      <c r="E51" s="32">
        <f t="shared" si="0"/>
        <v>41.928571428571431</v>
      </c>
      <c r="F51" s="32">
        <f t="shared" si="0"/>
        <v>43.153061224489797</v>
      </c>
    </row>
    <row r="52" spans="1:6" x14ac:dyDescent="0.25">
      <c r="A52" s="7" t="s">
        <v>208</v>
      </c>
      <c r="B52" s="8" t="s">
        <v>56</v>
      </c>
      <c r="C52" s="8" t="s">
        <v>56</v>
      </c>
      <c r="D52" s="9" t="s">
        <v>57</v>
      </c>
      <c r="E52" s="9" t="s">
        <v>57</v>
      </c>
      <c r="F52" s="9" t="s">
        <v>57</v>
      </c>
    </row>
    <row r="53" spans="1:6" x14ac:dyDescent="0.25">
      <c r="A53" t="s">
        <v>224</v>
      </c>
      <c r="B53">
        <f>MEDIAN(B2:B50)</f>
        <v>30.5</v>
      </c>
      <c r="C53">
        <f t="shared" ref="C53:F53" si="1">MEDIAN(C2:C50)</f>
        <v>30.5</v>
      </c>
      <c r="D53">
        <f t="shared" si="1"/>
        <v>30.5</v>
      </c>
      <c r="E53">
        <f t="shared" si="1"/>
        <v>50.5</v>
      </c>
      <c r="F53">
        <f t="shared" si="1"/>
        <v>50.5</v>
      </c>
    </row>
    <row r="54" spans="1:6" x14ac:dyDescent="0.25">
      <c r="A54" t="s">
        <v>225</v>
      </c>
      <c r="B54" s="30">
        <f>_xlfn.VAR.S(B2:B50)</f>
        <v>301.70068027210891</v>
      </c>
      <c r="C54" s="30">
        <f t="shared" ref="C54:F54" si="2">_xlfn.VAR.S(C2:C50)</f>
        <v>366.66666666666669</v>
      </c>
      <c r="D54" s="30">
        <f t="shared" si="2"/>
        <v>401.70068027210891</v>
      </c>
      <c r="E54" s="30">
        <f t="shared" si="2"/>
        <v>433.33333333333331</v>
      </c>
      <c r="F54" s="30">
        <f t="shared" si="2"/>
        <v>411.56462585034024</v>
      </c>
    </row>
    <row r="55" spans="1:6" x14ac:dyDescent="0.25">
      <c r="A55" t="s">
        <v>226</v>
      </c>
      <c r="B55" s="30">
        <f>SQRT(B54)</f>
        <v>17.369533104609026</v>
      </c>
      <c r="C55" s="30">
        <f t="shared" ref="C55:F55" si="3">SQRT(C54)</f>
        <v>19.148542155126762</v>
      </c>
      <c r="D55" s="30">
        <f t="shared" si="3"/>
        <v>20.042471910223771</v>
      </c>
      <c r="E55" s="30">
        <f t="shared" si="3"/>
        <v>20.816659994661325</v>
      </c>
      <c r="F55" s="30">
        <f t="shared" si="3"/>
        <v>20.287055622991232</v>
      </c>
    </row>
    <row r="56" spans="1:6" x14ac:dyDescent="0.25">
      <c r="A56" t="s">
        <v>227</v>
      </c>
      <c r="B56" s="29">
        <f>B51/B55</f>
        <v>2.2964206845293123</v>
      </c>
      <c r="C56" s="29">
        <f t="shared" ref="C56:F56" si="4">C51/C55</f>
        <v>2.0404388101664295</v>
      </c>
      <c r="D56" s="29">
        <f t="shared" si="4"/>
        <v>2.0512562064256961</v>
      </c>
      <c r="E56" s="29">
        <f t="shared" si="4"/>
        <v>2.0141834203625604</v>
      </c>
      <c r="F56" s="29">
        <f t="shared" si="4"/>
        <v>2.1271229313131386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C0D69-23B2-40F2-9E5F-6D153A5EEA0D}">
  <dimension ref="A1:K42"/>
  <sheetViews>
    <sheetView topLeftCell="A4" workbookViewId="0">
      <selection activeCell="A2" sqref="A2:F36"/>
    </sheetView>
  </sheetViews>
  <sheetFormatPr defaultColWidth="10.85546875" defaultRowHeight="15" x14ac:dyDescent="0.25"/>
  <cols>
    <col min="1" max="1" width="28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25">
      <c r="A2" t="s">
        <v>60</v>
      </c>
      <c r="B2" s="3">
        <v>70.5</v>
      </c>
      <c r="C2" s="5">
        <v>90.5</v>
      </c>
      <c r="D2" s="5">
        <v>90.5</v>
      </c>
      <c r="E2" s="5">
        <v>90.5</v>
      </c>
      <c r="F2" s="5">
        <v>90.5</v>
      </c>
      <c r="I2" s="5">
        <v>90.5</v>
      </c>
      <c r="J2" t="s">
        <v>59</v>
      </c>
      <c r="K2">
        <f>(81+100)/2</f>
        <v>90.5</v>
      </c>
    </row>
    <row r="3" spans="1:11" x14ac:dyDescent="0.25">
      <c r="A3" t="s">
        <v>61</v>
      </c>
      <c r="B3" s="3">
        <v>70.5</v>
      </c>
      <c r="C3" s="3">
        <v>70.5</v>
      </c>
      <c r="D3" s="3">
        <v>70.5</v>
      </c>
      <c r="E3" s="3">
        <v>70.5</v>
      </c>
      <c r="F3" s="3">
        <v>70.5</v>
      </c>
      <c r="I3" s="3">
        <v>70.5</v>
      </c>
      <c r="J3" t="s">
        <v>58</v>
      </c>
      <c r="K3">
        <f>(61+80)/2</f>
        <v>70.5</v>
      </c>
    </row>
    <row r="4" spans="1:11" x14ac:dyDescent="0.25">
      <c r="A4" t="s">
        <v>62</v>
      </c>
      <c r="B4" s="5">
        <v>90.5</v>
      </c>
      <c r="C4" s="3">
        <v>70.5</v>
      </c>
      <c r="D4" s="3">
        <v>70.5</v>
      </c>
      <c r="E4" s="3">
        <v>70.5</v>
      </c>
      <c r="F4" s="3">
        <v>70.5</v>
      </c>
      <c r="I4" s="2">
        <v>50.5</v>
      </c>
      <c r="J4" t="s">
        <v>57</v>
      </c>
      <c r="K4">
        <f>(41+60)/2</f>
        <v>50.5</v>
      </c>
    </row>
    <row r="5" spans="1:11" x14ac:dyDescent="0.25">
      <c r="A5" t="s">
        <v>63</v>
      </c>
      <c r="B5" s="5">
        <v>90.5</v>
      </c>
      <c r="C5" s="5">
        <v>90.5</v>
      </c>
      <c r="D5" s="5">
        <v>90.5</v>
      </c>
      <c r="E5" s="5">
        <v>90.5</v>
      </c>
      <c r="F5" s="5">
        <v>90.5</v>
      </c>
      <c r="I5" s="1">
        <v>30.5</v>
      </c>
      <c r="J5" t="s">
        <v>56</v>
      </c>
      <c r="K5">
        <f>(21+40)/2</f>
        <v>30.5</v>
      </c>
    </row>
    <row r="6" spans="1:11" x14ac:dyDescent="0.25">
      <c r="A6" t="s">
        <v>64</v>
      </c>
      <c r="B6" s="3">
        <v>70.5</v>
      </c>
      <c r="C6" s="3">
        <v>70.5</v>
      </c>
      <c r="D6" s="3">
        <v>70.5</v>
      </c>
      <c r="E6" s="3">
        <v>70.5</v>
      </c>
      <c r="F6" s="3">
        <v>70.5</v>
      </c>
      <c r="I6" s="4">
        <v>10.5</v>
      </c>
      <c r="J6" t="s">
        <v>55</v>
      </c>
      <c r="K6">
        <f>21/2</f>
        <v>10.5</v>
      </c>
    </row>
    <row r="7" spans="1:11" x14ac:dyDescent="0.25">
      <c r="A7" t="s">
        <v>65</v>
      </c>
      <c r="B7" s="2">
        <v>50.5</v>
      </c>
      <c r="C7" s="2">
        <v>50.5</v>
      </c>
      <c r="D7" s="2">
        <v>50.5</v>
      </c>
      <c r="E7" s="2">
        <v>50.5</v>
      </c>
      <c r="F7" s="2">
        <v>50.5</v>
      </c>
    </row>
    <row r="8" spans="1:11" x14ac:dyDescent="0.25">
      <c r="A8" t="s">
        <v>66</v>
      </c>
      <c r="B8" s="2">
        <v>50.5</v>
      </c>
      <c r="C8" s="2">
        <v>50.5</v>
      </c>
      <c r="D8" s="2">
        <v>50.5</v>
      </c>
      <c r="E8" s="2">
        <v>50.5</v>
      </c>
      <c r="F8" s="2">
        <v>50.5</v>
      </c>
    </row>
    <row r="9" spans="1:11" x14ac:dyDescent="0.25">
      <c r="A9" t="s">
        <v>67</v>
      </c>
      <c r="B9" s="5">
        <v>90.5</v>
      </c>
      <c r="C9" s="5">
        <v>90.5</v>
      </c>
      <c r="D9" s="5">
        <v>90.5</v>
      </c>
      <c r="E9" s="5">
        <v>90.5</v>
      </c>
      <c r="F9" s="5">
        <v>90.5</v>
      </c>
    </row>
    <row r="10" spans="1:11" x14ac:dyDescent="0.25">
      <c r="A10" t="s">
        <v>68</v>
      </c>
      <c r="B10" s="3">
        <v>70.5</v>
      </c>
      <c r="C10" s="2">
        <v>50.5</v>
      </c>
      <c r="D10" s="2">
        <v>50.5</v>
      </c>
      <c r="E10" s="3">
        <v>70.5</v>
      </c>
      <c r="F10" s="3">
        <v>70.5</v>
      </c>
    </row>
    <row r="11" spans="1:11" x14ac:dyDescent="0.25">
      <c r="A11" t="s">
        <v>69</v>
      </c>
      <c r="B11" s="1">
        <v>30.5</v>
      </c>
      <c r="C11" s="1">
        <v>30.5</v>
      </c>
      <c r="D11" s="1">
        <v>30.5</v>
      </c>
      <c r="E11" s="1">
        <v>30.5</v>
      </c>
      <c r="F11" s="1">
        <v>30.5</v>
      </c>
    </row>
    <row r="12" spans="1:11" x14ac:dyDescent="0.25">
      <c r="A12" t="s">
        <v>70</v>
      </c>
      <c r="B12" s="3">
        <v>70.5</v>
      </c>
      <c r="C12" s="3">
        <v>70.5</v>
      </c>
      <c r="D12" s="3">
        <v>70.5</v>
      </c>
      <c r="E12" s="5">
        <v>90.5</v>
      </c>
      <c r="F12" s="5">
        <v>90.5</v>
      </c>
    </row>
    <row r="13" spans="1:11" x14ac:dyDescent="0.25">
      <c r="A13" t="s">
        <v>71</v>
      </c>
      <c r="B13" s="4">
        <v>10.5</v>
      </c>
      <c r="C13" s="4">
        <v>10.5</v>
      </c>
      <c r="D13" s="4">
        <v>10.5</v>
      </c>
      <c r="E13" s="4">
        <v>10.5</v>
      </c>
      <c r="F13" s="4">
        <v>10.5</v>
      </c>
    </row>
    <row r="14" spans="1:11" x14ac:dyDescent="0.25">
      <c r="A14" t="s">
        <v>72</v>
      </c>
      <c r="B14" s="3">
        <v>70.5</v>
      </c>
      <c r="C14" s="5">
        <v>90.5</v>
      </c>
      <c r="D14" s="5">
        <v>90.5</v>
      </c>
      <c r="E14" s="5">
        <v>90.5</v>
      </c>
      <c r="F14" s="5">
        <v>90.5</v>
      </c>
    </row>
    <row r="15" spans="1:11" x14ac:dyDescent="0.25">
      <c r="A15" t="s">
        <v>73</v>
      </c>
      <c r="B15" s="3">
        <v>70.5</v>
      </c>
      <c r="C15" s="3">
        <v>70.5</v>
      </c>
      <c r="D15" s="3">
        <v>70.5</v>
      </c>
      <c r="E15" s="3">
        <v>70.5</v>
      </c>
      <c r="F15" s="2">
        <v>50.5</v>
      </c>
    </row>
    <row r="16" spans="1:11" x14ac:dyDescent="0.25">
      <c r="A16" t="s">
        <v>74</v>
      </c>
      <c r="B16" s="2">
        <v>50.5</v>
      </c>
      <c r="C16" s="2">
        <v>50.5</v>
      </c>
      <c r="D16" s="2">
        <v>50.5</v>
      </c>
      <c r="E16" s="3">
        <v>70.5</v>
      </c>
      <c r="F16" s="3">
        <v>70.5</v>
      </c>
    </row>
    <row r="17" spans="1:6" x14ac:dyDescent="0.25">
      <c r="A17" t="s">
        <v>75</v>
      </c>
      <c r="B17" s="2">
        <v>50.5</v>
      </c>
      <c r="C17" s="2">
        <v>50.5</v>
      </c>
      <c r="D17" s="2">
        <v>50.5</v>
      </c>
      <c r="E17" s="2">
        <v>50.5</v>
      </c>
      <c r="F17" s="2">
        <v>50.5</v>
      </c>
    </row>
    <row r="18" spans="1:6" x14ac:dyDescent="0.25">
      <c r="A18" t="s">
        <v>76</v>
      </c>
      <c r="B18" s="5">
        <v>90.5</v>
      </c>
      <c r="C18" s="5">
        <v>90.5</v>
      </c>
      <c r="D18" s="5">
        <v>90.5</v>
      </c>
      <c r="E18" s="5">
        <v>90.5</v>
      </c>
      <c r="F18" s="5">
        <v>90.5</v>
      </c>
    </row>
    <row r="19" spans="1:6" x14ac:dyDescent="0.25">
      <c r="A19" t="s">
        <v>77</v>
      </c>
      <c r="B19" s="1">
        <v>30.5</v>
      </c>
      <c r="C19" s="2">
        <v>50.5</v>
      </c>
      <c r="D19" s="2">
        <v>50.5</v>
      </c>
      <c r="E19" s="2">
        <v>50.5</v>
      </c>
      <c r="F19" s="2">
        <v>50.5</v>
      </c>
    </row>
    <row r="20" spans="1:6" x14ac:dyDescent="0.25">
      <c r="A20" t="s">
        <v>78</v>
      </c>
      <c r="B20" s="3">
        <v>70.5</v>
      </c>
      <c r="C20" s="3">
        <v>70.5</v>
      </c>
      <c r="D20" s="3">
        <v>70.5</v>
      </c>
      <c r="E20" s="3">
        <v>70.5</v>
      </c>
      <c r="F20" s="3">
        <v>70.5</v>
      </c>
    </row>
    <row r="21" spans="1:6" x14ac:dyDescent="0.25">
      <c r="A21" t="s">
        <v>79</v>
      </c>
      <c r="B21" s="1">
        <v>30.5</v>
      </c>
      <c r="C21" s="1">
        <v>30.5</v>
      </c>
      <c r="D21" s="2">
        <v>50.5</v>
      </c>
      <c r="E21" s="2">
        <v>50.5</v>
      </c>
      <c r="F21" s="2">
        <v>50.5</v>
      </c>
    </row>
    <row r="22" spans="1:6" x14ac:dyDescent="0.25">
      <c r="A22" t="s">
        <v>80</v>
      </c>
      <c r="B22" s="1">
        <v>30.5</v>
      </c>
      <c r="C22" s="1">
        <v>30.5</v>
      </c>
      <c r="D22" s="1">
        <v>30.5</v>
      </c>
      <c r="E22" s="1">
        <v>30.5</v>
      </c>
      <c r="F22" s="1">
        <v>30.5</v>
      </c>
    </row>
    <row r="23" spans="1:6" x14ac:dyDescent="0.25">
      <c r="A23" t="s">
        <v>81</v>
      </c>
      <c r="B23" s="3">
        <v>70.5</v>
      </c>
      <c r="C23" s="3">
        <v>70.5</v>
      </c>
      <c r="D23" s="3">
        <v>70.5</v>
      </c>
      <c r="E23" s="3">
        <v>70.5</v>
      </c>
      <c r="F23" s="3">
        <v>70.5</v>
      </c>
    </row>
    <row r="24" spans="1:6" x14ac:dyDescent="0.25">
      <c r="A24" t="s">
        <v>82</v>
      </c>
      <c r="B24" s="1">
        <v>30.5</v>
      </c>
      <c r="C24" s="1">
        <v>30.5</v>
      </c>
      <c r="D24" s="1">
        <v>30.5</v>
      </c>
      <c r="E24" s="1">
        <v>30.5</v>
      </c>
      <c r="F24" s="1">
        <v>30.5</v>
      </c>
    </row>
    <row r="25" spans="1:6" x14ac:dyDescent="0.25">
      <c r="A25" t="s">
        <v>83</v>
      </c>
      <c r="B25" s="4">
        <v>10.5</v>
      </c>
      <c r="C25" s="4">
        <v>10.5</v>
      </c>
      <c r="D25" s="1">
        <v>30.5</v>
      </c>
      <c r="E25" s="1">
        <v>30.5</v>
      </c>
      <c r="F25" s="1">
        <v>30.5</v>
      </c>
    </row>
    <row r="26" spans="1:6" x14ac:dyDescent="0.25">
      <c r="A26" t="s">
        <v>84</v>
      </c>
      <c r="B26" s="3">
        <v>70.5</v>
      </c>
      <c r="C26" s="3">
        <v>70.5</v>
      </c>
      <c r="D26" s="3">
        <v>70.5</v>
      </c>
      <c r="E26" s="3">
        <v>70.5</v>
      </c>
      <c r="F26" s="3">
        <v>70.5</v>
      </c>
    </row>
    <row r="27" spans="1:6" x14ac:dyDescent="0.25">
      <c r="A27" t="s">
        <v>85</v>
      </c>
      <c r="B27" s="2">
        <v>50.5</v>
      </c>
      <c r="C27" s="2">
        <v>50.5</v>
      </c>
      <c r="D27" s="2">
        <v>50.5</v>
      </c>
      <c r="E27" s="2">
        <v>50.5</v>
      </c>
      <c r="F27" s="2">
        <v>50.5</v>
      </c>
    </row>
    <row r="28" spans="1:6" x14ac:dyDescent="0.25">
      <c r="A28" t="s">
        <v>86</v>
      </c>
      <c r="B28" s="2">
        <v>50.5</v>
      </c>
      <c r="C28" s="2">
        <v>50.5</v>
      </c>
      <c r="D28" s="2">
        <v>50.5</v>
      </c>
      <c r="E28" s="2">
        <v>50.5</v>
      </c>
      <c r="F28" s="2">
        <v>50.5</v>
      </c>
    </row>
    <row r="29" spans="1:6" x14ac:dyDescent="0.25">
      <c r="A29" t="s">
        <v>87</v>
      </c>
      <c r="B29" s="5">
        <v>90.5</v>
      </c>
      <c r="C29" s="5">
        <v>90.5</v>
      </c>
      <c r="D29" s="5">
        <v>90.5</v>
      </c>
      <c r="E29" s="5">
        <v>90.5</v>
      </c>
      <c r="F29" s="5">
        <v>90.5</v>
      </c>
    </row>
    <row r="30" spans="1:6" x14ac:dyDescent="0.25">
      <c r="A30" t="s">
        <v>88</v>
      </c>
      <c r="B30" s="5">
        <v>90.5</v>
      </c>
      <c r="C30" s="5">
        <v>90.5</v>
      </c>
      <c r="D30" s="5">
        <v>90.5</v>
      </c>
      <c r="E30" s="5">
        <v>90.5</v>
      </c>
      <c r="F30" s="5">
        <v>90.5</v>
      </c>
    </row>
    <row r="31" spans="1:6" x14ac:dyDescent="0.25">
      <c r="A31" t="s">
        <v>89</v>
      </c>
      <c r="B31" s="5">
        <v>90.5</v>
      </c>
      <c r="C31" s="5">
        <v>90.5</v>
      </c>
      <c r="D31" s="5">
        <v>90.5</v>
      </c>
      <c r="E31" s="5">
        <v>90.5</v>
      </c>
      <c r="F31" s="5">
        <v>90.5</v>
      </c>
    </row>
    <row r="32" spans="1:6" x14ac:dyDescent="0.25">
      <c r="A32" t="s">
        <v>90</v>
      </c>
      <c r="B32" s="3">
        <v>70.5</v>
      </c>
      <c r="C32" s="5">
        <v>90.5</v>
      </c>
      <c r="D32" s="5">
        <v>90.5</v>
      </c>
      <c r="E32" s="5">
        <v>90.5</v>
      </c>
      <c r="F32" s="5">
        <v>90.5</v>
      </c>
    </row>
    <row r="33" spans="1:6" x14ac:dyDescent="0.25">
      <c r="A33" t="s">
        <v>91</v>
      </c>
      <c r="B33" s="3">
        <v>70.5</v>
      </c>
      <c r="C33" s="3">
        <v>70.5</v>
      </c>
      <c r="D33" s="3">
        <v>70.5</v>
      </c>
      <c r="E33" s="3">
        <v>70.5</v>
      </c>
      <c r="F33" s="3">
        <v>70.5</v>
      </c>
    </row>
    <row r="34" spans="1:6" x14ac:dyDescent="0.25">
      <c r="A34" t="s">
        <v>92</v>
      </c>
      <c r="B34" s="3">
        <v>70.5</v>
      </c>
      <c r="C34" s="2">
        <v>50.5</v>
      </c>
      <c r="D34" s="2">
        <v>50.5</v>
      </c>
      <c r="E34" s="3">
        <v>70.5</v>
      </c>
      <c r="F34" s="3">
        <v>70.5</v>
      </c>
    </row>
    <row r="35" spans="1:6" x14ac:dyDescent="0.25">
      <c r="A35" t="s">
        <v>93</v>
      </c>
      <c r="B35" s="5">
        <v>90.5</v>
      </c>
      <c r="C35" s="5">
        <v>90.5</v>
      </c>
      <c r="D35" s="5">
        <v>90.5</v>
      </c>
      <c r="E35" s="5">
        <v>90.5</v>
      </c>
      <c r="F35" s="5">
        <v>90.5</v>
      </c>
    </row>
    <row r="36" spans="1:6" x14ac:dyDescent="0.25">
      <c r="A36" t="s">
        <v>94</v>
      </c>
      <c r="B36" s="1">
        <v>30.5</v>
      </c>
      <c r="C36" s="1">
        <v>30.5</v>
      </c>
      <c r="D36" s="1">
        <v>30.5</v>
      </c>
      <c r="E36" s="1">
        <v>30.5</v>
      </c>
      <c r="F36" s="1">
        <v>30.5</v>
      </c>
    </row>
    <row r="37" spans="1:6" x14ac:dyDescent="0.25">
      <c r="A37" s="7" t="s">
        <v>208</v>
      </c>
      <c r="B37" s="10">
        <f>AVERAGE(B2:B36)</f>
        <v>61.357142857142854</v>
      </c>
      <c r="C37" s="10">
        <f t="shared" ref="C37:F37" si="0">AVERAGE(C2:C36)</f>
        <v>61.928571428571431</v>
      </c>
      <c r="D37" s="10">
        <f t="shared" si="0"/>
        <v>63.071428571428569</v>
      </c>
      <c r="E37" s="10">
        <f t="shared" si="0"/>
        <v>65.357142857142861</v>
      </c>
      <c r="F37" s="10">
        <f t="shared" si="0"/>
        <v>64.785714285714292</v>
      </c>
    </row>
    <row r="38" spans="1:6" x14ac:dyDescent="0.25">
      <c r="A38" s="7" t="s">
        <v>208</v>
      </c>
      <c r="B38" s="10" t="s">
        <v>58</v>
      </c>
      <c r="C38" s="10" t="s">
        <v>58</v>
      </c>
      <c r="D38" s="10" t="s">
        <v>58</v>
      </c>
      <c r="E38" s="10" t="s">
        <v>58</v>
      </c>
      <c r="F38" s="10" t="s">
        <v>58</v>
      </c>
    </row>
    <row r="39" spans="1:6" x14ac:dyDescent="0.25">
      <c r="A39" t="s">
        <v>224</v>
      </c>
      <c r="B39">
        <f>MEDIAN(B2:B36)</f>
        <v>70.5</v>
      </c>
      <c r="C39">
        <f t="shared" ref="C39:F39" si="1">MEDIAN(C2:C36)</f>
        <v>70.5</v>
      </c>
      <c r="D39">
        <f t="shared" si="1"/>
        <v>70.5</v>
      </c>
      <c r="E39">
        <f>MEDIAN(E2:E36)</f>
        <v>70.5</v>
      </c>
      <c r="F39">
        <f t="shared" si="1"/>
        <v>70.5</v>
      </c>
    </row>
    <row r="40" spans="1:6" x14ac:dyDescent="0.25">
      <c r="A40" t="s">
        <v>225</v>
      </c>
      <c r="B40" s="30">
        <f>_xlfn.VAR.S(B2:B36)</f>
        <v>572.77310924369738</v>
      </c>
      <c r="C40" s="30">
        <f t="shared" ref="C40:F40" si="2">_xlfn.VAR.S(C2:C36)</f>
        <v>594.95798319327707</v>
      </c>
      <c r="D40" s="30">
        <f t="shared" si="2"/>
        <v>519.66386554621829</v>
      </c>
      <c r="E40" s="30">
        <f t="shared" si="2"/>
        <v>525.71428571428555</v>
      </c>
      <c r="F40" s="30">
        <f t="shared" si="2"/>
        <v>531.0924369747903</v>
      </c>
    </row>
    <row r="41" spans="1:6" x14ac:dyDescent="0.25">
      <c r="A41" t="s">
        <v>226</v>
      </c>
      <c r="B41" s="30">
        <f>SQRT(B40)</f>
        <v>23.932678689267053</v>
      </c>
      <c r="C41" s="30">
        <f t="shared" ref="C41:F41" si="3">SQRT(C40)</f>
        <v>24.391760559526592</v>
      </c>
      <c r="D41" s="30">
        <f t="shared" si="3"/>
        <v>22.796137075088364</v>
      </c>
      <c r="E41" s="30">
        <f t="shared" si="3"/>
        <v>22.928460168844431</v>
      </c>
      <c r="F41" s="30">
        <f t="shared" si="3"/>
        <v>23.045442867838108</v>
      </c>
    </row>
    <row r="42" spans="1:6" x14ac:dyDescent="0.25">
      <c r="A42" t="s">
        <v>227</v>
      </c>
      <c r="B42" s="29">
        <f>B37/B41</f>
        <v>2.5637390470904258</v>
      </c>
      <c r="C42" s="29">
        <f t="shared" ref="C42:F42" si="4">C37/C41</f>
        <v>2.5389135514608943</v>
      </c>
      <c r="D42" s="29">
        <f t="shared" si="4"/>
        <v>2.7667594892800094</v>
      </c>
      <c r="E42" s="29">
        <f t="shared" si="4"/>
        <v>2.8504811215343286</v>
      </c>
      <c r="F42" s="29">
        <f t="shared" si="4"/>
        <v>2.8112158511012306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D0745-B9C2-44BB-953C-8DB01B254D37}">
  <dimension ref="A1:K43"/>
  <sheetViews>
    <sheetView topLeftCell="A8" workbookViewId="0">
      <selection activeCell="A2" sqref="A2:F41"/>
    </sheetView>
  </sheetViews>
  <sheetFormatPr defaultColWidth="10.85546875" defaultRowHeight="15" x14ac:dyDescent="0.25"/>
  <cols>
    <col min="1" max="1" width="17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25">
      <c r="A2" t="s">
        <v>95</v>
      </c>
      <c r="B2" s="4">
        <v>10.5</v>
      </c>
      <c r="C2" s="1">
        <v>30.5</v>
      </c>
      <c r="D2" s="1">
        <v>30.5</v>
      </c>
      <c r="E2" s="1">
        <v>30.5</v>
      </c>
      <c r="F2" s="1">
        <v>30.5</v>
      </c>
      <c r="I2" s="5">
        <v>90.5</v>
      </c>
      <c r="J2" t="s">
        <v>59</v>
      </c>
      <c r="K2">
        <f>(81+100)/2</f>
        <v>90.5</v>
      </c>
    </row>
    <row r="3" spans="1:11" x14ac:dyDescent="0.25">
      <c r="A3" t="s">
        <v>96</v>
      </c>
      <c r="B3" s="3">
        <v>70.5</v>
      </c>
      <c r="C3" s="3">
        <v>70.5</v>
      </c>
      <c r="D3" s="3">
        <v>70.5</v>
      </c>
      <c r="E3" s="3">
        <v>70.5</v>
      </c>
      <c r="F3" s="5">
        <v>90.5</v>
      </c>
      <c r="I3" s="3">
        <v>70.5</v>
      </c>
      <c r="J3" t="s">
        <v>58</v>
      </c>
      <c r="K3">
        <f>(61+80)/2</f>
        <v>70.5</v>
      </c>
    </row>
    <row r="4" spans="1:11" x14ac:dyDescent="0.25">
      <c r="A4" t="s">
        <v>97</v>
      </c>
      <c r="B4" s="1">
        <v>30.5</v>
      </c>
      <c r="C4" s="1">
        <v>30.5</v>
      </c>
      <c r="D4" s="1">
        <v>30.5</v>
      </c>
      <c r="E4" s="1">
        <v>30.5</v>
      </c>
      <c r="F4" s="1">
        <v>30.5</v>
      </c>
      <c r="I4" s="2">
        <v>50.5</v>
      </c>
      <c r="J4" t="s">
        <v>57</v>
      </c>
      <c r="K4">
        <f>(41+60)/2</f>
        <v>50.5</v>
      </c>
    </row>
    <row r="5" spans="1:11" x14ac:dyDescent="0.25">
      <c r="A5" t="s">
        <v>98</v>
      </c>
      <c r="B5" s="2">
        <v>50.5</v>
      </c>
      <c r="C5" s="2">
        <v>50.5</v>
      </c>
      <c r="D5" s="2">
        <v>50.5</v>
      </c>
      <c r="E5" s="2">
        <v>50.5</v>
      </c>
      <c r="F5" s="2">
        <v>50.5</v>
      </c>
      <c r="I5" s="1">
        <v>30.5</v>
      </c>
      <c r="J5" t="s">
        <v>56</v>
      </c>
      <c r="K5">
        <f>(21+40)/2</f>
        <v>30.5</v>
      </c>
    </row>
    <row r="6" spans="1:11" x14ac:dyDescent="0.25">
      <c r="A6" t="s">
        <v>99</v>
      </c>
      <c r="B6" s="1">
        <v>30.5</v>
      </c>
      <c r="C6" s="1">
        <v>30.5</v>
      </c>
      <c r="D6" s="1">
        <v>30.5</v>
      </c>
      <c r="E6" s="1">
        <v>30.5</v>
      </c>
      <c r="F6" s="2">
        <v>50.5</v>
      </c>
      <c r="I6" s="4">
        <v>10.5</v>
      </c>
      <c r="J6" t="s">
        <v>55</v>
      </c>
      <c r="K6">
        <f>21/2</f>
        <v>10.5</v>
      </c>
    </row>
    <row r="7" spans="1:11" x14ac:dyDescent="0.25">
      <c r="A7" t="s">
        <v>100</v>
      </c>
      <c r="B7" s="1">
        <v>30.5</v>
      </c>
      <c r="C7" s="1">
        <v>30.5</v>
      </c>
      <c r="D7" s="1">
        <v>30.5</v>
      </c>
      <c r="E7" s="1">
        <v>30.5</v>
      </c>
      <c r="F7" s="1">
        <v>30.5</v>
      </c>
    </row>
    <row r="8" spans="1:11" x14ac:dyDescent="0.25">
      <c r="A8" t="s">
        <v>101</v>
      </c>
      <c r="B8" s="4">
        <v>10.5</v>
      </c>
      <c r="C8" s="4">
        <v>10.5</v>
      </c>
      <c r="D8" s="4">
        <v>10.5</v>
      </c>
      <c r="E8" s="4">
        <v>10.5</v>
      </c>
      <c r="F8" s="4">
        <v>10.5</v>
      </c>
    </row>
    <row r="9" spans="1:11" x14ac:dyDescent="0.25">
      <c r="A9" t="s">
        <v>102</v>
      </c>
      <c r="B9" s="2">
        <v>50.5</v>
      </c>
      <c r="C9" s="2">
        <v>50.5</v>
      </c>
      <c r="D9" s="2">
        <v>50.5</v>
      </c>
      <c r="E9" s="2">
        <v>50.5</v>
      </c>
      <c r="F9" s="2">
        <v>50.5</v>
      </c>
    </row>
    <row r="10" spans="1:11" x14ac:dyDescent="0.25">
      <c r="A10" t="s">
        <v>103</v>
      </c>
      <c r="B10" s="4">
        <v>10.5</v>
      </c>
      <c r="C10" s="1">
        <v>30.5</v>
      </c>
    </row>
    <row r="11" spans="1:11" x14ac:dyDescent="0.25">
      <c r="A11" t="s">
        <v>104</v>
      </c>
      <c r="B11" s="1">
        <v>30.5</v>
      </c>
      <c r="C11" s="1">
        <v>30.5</v>
      </c>
      <c r="D11" s="1">
        <v>30.5</v>
      </c>
      <c r="E11" s="1">
        <v>30.5</v>
      </c>
      <c r="F11" s="2">
        <v>50.5</v>
      </c>
    </row>
    <row r="12" spans="1:11" x14ac:dyDescent="0.25">
      <c r="A12" t="s">
        <v>105</v>
      </c>
      <c r="B12" s="2">
        <v>50.5</v>
      </c>
      <c r="C12" s="2">
        <v>50.5</v>
      </c>
      <c r="D12" s="2">
        <v>50.5</v>
      </c>
      <c r="E12" s="2">
        <v>50.5</v>
      </c>
      <c r="F12" s="2">
        <v>50.5</v>
      </c>
    </row>
    <row r="13" spans="1:11" x14ac:dyDescent="0.25">
      <c r="A13" t="s">
        <v>106</v>
      </c>
      <c r="B13" s="3">
        <v>70.5</v>
      </c>
      <c r="C13" s="3">
        <v>70.5</v>
      </c>
      <c r="D13" s="3">
        <v>70.5</v>
      </c>
      <c r="E13" s="3">
        <v>70.5</v>
      </c>
      <c r="F13" s="3">
        <v>70.5</v>
      </c>
    </row>
    <row r="14" spans="1:11" x14ac:dyDescent="0.25">
      <c r="A14" t="s">
        <v>107</v>
      </c>
      <c r="B14" s="5">
        <v>90.5</v>
      </c>
      <c r="C14" s="5">
        <v>90.5</v>
      </c>
      <c r="D14" s="5">
        <v>90.5</v>
      </c>
      <c r="E14" s="5">
        <v>90.5</v>
      </c>
      <c r="F14" s="5">
        <v>90.5</v>
      </c>
    </row>
    <row r="15" spans="1:11" x14ac:dyDescent="0.25">
      <c r="A15" t="s">
        <v>108</v>
      </c>
      <c r="B15" s="4">
        <v>10.5</v>
      </c>
      <c r="C15" s="4">
        <v>10.5</v>
      </c>
      <c r="D15" s="4">
        <v>10.5</v>
      </c>
      <c r="E15" s="4">
        <v>10.5</v>
      </c>
      <c r="F15" s="4">
        <v>10.5</v>
      </c>
    </row>
    <row r="16" spans="1:11" x14ac:dyDescent="0.25">
      <c r="A16" t="s">
        <v>109</v>
      </c>
      <c r="B16" s="2">
        <v>50.5</v>
      </c>
      <c r="C16" s="2">
        <v>50.5</v>
      </c>
      <c r="D16" s="2">
        <v>50.5</v>
      </c>
      <c r="E16" s="2">
        <v>50.5</v>
      </c>
      <c r="F16" s="2">
        <v>50.5</v>
      </c>
    </row>
    <row r="17" spans="1:6" x14ac:dyDescent="0.25">
      <c r="A17" t="s">
        <v>110</v>
      </c>
      <c r="B17" s="2">
        <v>50.5</v>
      </c>
      <c r="C17" s="2">
        <v>50.5</v>
      </c>
      <c r="D17" s="2">
        <v>50.5</v>
      </c>
      <c r="E17" s="2">
        <v>50.5</v>
      </c>
      <c r="F17" s="2">
        <v>50.5</v>
      </c>
    </row>
    <row r="18" spans="1:6" x14ac:dyDescent="0.25">
      <c r="A18" t="s">
        <v>111</v>
      </c>
      <c r="B18" s="5">
        <v>90.5</v>
      </c>
      <c r="C18" s="5">
        <v>90.5</v>
      </c>
      <c r="D18" s="5">
        <v>90.5</v>
      </c>
      <c r="E18" s="5">
        <v>90.5</v>
      </c>
      <c r="F18" s="5">
        <v>90.5</v>
      </c>
    </row>
    <row r="19" spans="1:6" x14ac:dyDescent="0.25">
      <c r="A19" t="s">
        <v>112</v>
      </c>
      <c r="B19" s="5">
        <v>90.5</v>
      </c>
      <c r="C19" s="5">
        <v>90.5</v>
      </c>
      <c r="D19" s="5">
        <v>90.5</v>
      </c>
      <c r="E19" s="5">
        <v>90.5</v>
      </c>
      <c r="F19" s="5">
        <v>90.5</v>
      </c>
    </row>
    <row r="20" spans="1:6" x14ac:dyDescent="0.25">
      <c r="A20" t="s">
        <v>113</v>
      </c>
      <c r="B20" s="3">
        <v>70.5</v>
      </c>
      <c r="C20" s="3">
        <v>70.5</v>
      </c>
      <c r="D20" s="2">
        <v>50.5</v>
      </c>
      <c r="E20" s="2">
        <v>50.5</v>
      </c>
      <c r="F20" s="2">
        <v>50.5</v>
      </c>
    </row>
    <row r="21" spans="1:6" x14ac:dyDescent="0.25">
      <c r="A21" t="s">
        <v>114</v>
      </c>
      <c r="B21" s="4">
        <v>10.5</v>
      </c>
      <c r="C21" s="1">
        <v>30.5</v>
      </c>
      <c r="D21" s="1">
        <v>30.5</v>
      </c>
      <c r="E21" s="1">
        <v>30.5</v>
      </c>
      <c r="F21" s="1">
        <v>30.5</v>
      </c>
    </row>
    <row r="22" spans="1:6" x14ac:dyDescent="0.25">
      <c r="A22" t="s">
        <v>115</v>
      </c>
      <c r="B22" s="2">
        <v>50.5</v>
      </c>
      <c r="C22" s="2">
        <v>50.5</v>
      </c>
      <c r="D22" s="2">
        <v>50.5</v>
      </c>
      <c r="E22" s="2">
        <v>50.5</v>
      </c>
      <c r="F22" s="2">
        <v>50.5</v>
      </c>
    </row>
    <row r="23" spans="1:6" x14ac:dyDescent="0.25">
      <c r="A23" t="s">
        <v>116</v>
      </c>
      <c r="B23" s="2">
        <v>50.5</v>
      </c>
      <c r="C23" s="2">
        <v>50.5</v>
      </c>
      <c r="D23" s="2">
        <v>50.5</v>
      </c>
      <c r="E23" s="2">
        <v>50.5</v>
      </c>
      <c r="F23" s="2">
        <v>50.5</v>
      </c>
    </row>
    <row r="24" spans="1:6" x14ac:dyDescent="0.25">
      <c r="A24" t="s">
        <v>117</v>
      </c>
      <c r="B24" s="5">
        <v>90.5</v>
      </c>
      <c r="C24" s="5">
        <v>90.5</v>
      </c>
      <c r="D24" s="5">
        <v>90.5</v>
      </c>
      <c r="E24" s="5">
        <v>90.5</v>
      </c>
      <c r="F24" s="5">
        <v>90.5</v>
      </c>
    </row>
    <row r="25" spans="1:6" x14ac:dyDescent="0.25">
      <c r="A25" t="s">
        <v>118</v>
      </c>
      <c r="B25" s="4">
        <v>10.5</v>
      </c>
      <c r="C25" s="4">
        <v>10.5</v>
      </c>
      <c r="D25" s="4">
        <v>10.5</v>
      </c>
      <c r="E25" s="4">
        <v>10.5</v>
      </c>
      <c r="F25" s="4">
        <v>10.5</v>
      </c>
    </row>
    <row r="26" spans="1:6" x14ac:dyDescent="0.25">
      <c r="A26" t="s">
        <v>119</v>
      </c>
      <c r="B26" s="1">
        <v>30.5</v>
      </c>
      <c r="C26" s="1">
        <v>30.5</v>
      </c>
      <c r="D26" s="1">
        <v>30.5</v>
      </c>
      <c r="E26" s="1">
        <v>30.5</v>
      </c>
      <c r="F26" s="1">
        <v>30.5</v>
      </c>
    </row>
    <row r="27" spans="1:6" x14ac:dyDescent="0.25">
      <c r="A27" t="s">
        <v>120</v>
      </c>
      <c r="B27" s="5">
        <v>90.5</v>
      </c>
      <c r="C27" s="5">
        <v>90.5</v>
      </c>
      <c r="D27" s="5">
        <v>90.5</v>
      </c>
      <c r="E27" s="5">
        <v>90.5</v>
      </c>
      <c r="F27" s="5">
        <v>90.5</v>
      </c>
    </row>
    <row r="28" spans="1:6" x14ac:dyDescent="0.25">
      <c r="A28" t="s">
        <v>121</v>
      </c>
      <c r="B28" s="2">
        <v>50.5</v>
      </c>
      <c r="C28" s="2">
        <v>50.5</v>
      </c>
      <c r="D28" s="2">
        <v>50.5</v>
      </c>
      <c r="E28" s="2">
        <v>50.5</v>
      </c>
      <c r="F28" s="2">
        <v>50.5</v>
      </c>
    </row>
    <row r="29" spans="1:6" x14ac:dyDescent="0.25">
      <c r="A29" t="s">
        <v>122</v>
      </c>
      <c r="B29" s="1">
        <v>30.5</v>
      </c>
      <c r="C29" s="1">
        <v>30.5</v>
      </c>
      <c r="D29" s="1">
        <v>30.5</v>
      </c>
      <c r="E29" s="2">
        <v>50.5</v>
      </c>
      <c r="F29" s="2">
        <v>50.5</v>
      </c>
    </row>
    <row r="30" spans="1:6" x14ac:dyDescent="0.25">
      <c r="A30" t="s">
        <v>123</v>
      </c>
      <c r="B30" s="5">
        <v>90.5</v>
      </c>
      <c r="C30" s="5">
        <v>90.5</v>
      </c>
      <c r="D30" s="5">
        <v>90.5</v>
      </c>
      <c r="E30" s="5">
        <v>90.5</v>
      </c>
      <c r="F30" s="5">
        <v>90.5</v>
      </c>
    </row>
    <row r="31" spans="1:6" x14ac:dyDescent="0.25">
      <c r="A31" t="s">
        <v>124</v>
      </c>
      <c r="B31" s="1">
        <v>30.5</v>
      </c>
      <c r="C31" s="1">
        <v>30.5</v>
      </c>
      <c r="D31" s="2">
        <v>50.5</v>
      </c>
      <c r="E31" s="2">
        <v>50.5</v>
      </c>
      <c r="F31" s="2">
        <v>50.5</v>
      </c>
    </row>
    <row r="32" spans="1:6" x14ac:dyDescent="0.25">
      <c r="A32" t="s">
        <v>125</v>
      </c>
      <c r="B32" s="3">
        <v>70.5</v>
      </c>
      <c r="C32" s="3">
        <v>70.5</v>
      </c>
      <c r="D32" s="5">
        <v>90.5</v>
      </c>
      <c r="E32" s="5">
        <v>90.5</v>
      </c>
      <c r="F32" s="5">
        <v>90.5</v>
      </c>
    </row>
    <row r="33" spans="1:6" x14ac:dyDescent="0.25">
      <c r="A33" t="s">
        <v>126</v>
      </c>
      <c r="B33" s="3">
        <v>70.5</v>
      </c>
      <c r="C33" s="3">
        <v>70.5</v>
      </c>
      <c r="D33" s="3">
        <v>70.5</v>
      </c>
      <c r="E33" s="3">
        <v>70.5</v>
      </c>
      <c r="F33" s="3">
        <v>70.5</v>
      </c>
    </row>
    <row r="34" spans="1:6" x14ac:dyDescent="0.25">
      <c r="A34" t="s">
        <v>127</v>
      </c>
      <c r="B34" s="2">
        <v>50.5</v>
      </c>
      <c r="C34" s="2">
        <v>50.5</v>
      </c>
      <c r="D34" s="2">
        <v>50.5</v>
      </c>
      <c r="E34" s="2">
        <v>50.5</v>
      </c>
      <c r="F34" s="2">
        <v>50.5</v>
      </c>
    </row>
    <row r="35" spans="1:6" x14ac:dyDescent="0.25">
      <c r="A35" t="s">
        <v>128</v>
      </c>
      <c r="B35" s="5">
        <v>90.5</v>
      </c>
      <c r="C35" s="5">
        <v>90.5</v>
      </c>
      <c r="D35" s="5">
        <v>90.5</v>
      </c>
      <c r="E35" s="5">
        <v>90.5</v>
      </c>
      <c r="F35" s="5">
        <v>90.5</v>
      </c>
    </row>
    <row r="36" spans="1:6" x14ac:dyDescent="0.25">
      <c r="A36" t="s">
        <v>129</v>
      </c>
      <c r="B36" s="1">
        <v>30.5</v>
      </c>
      <c r="C36" s="1">
        <v>30.5</v>
      </c>
      <c r="D36" s="1">
        <v>30.5</v>
      </c>
      <c r="E36" s="1">
        <v>30.5</v>
      </c>
      <c r="F36" s="1">
        <v>30.5</v>
      </c>
    </row>
    <row r="37" spans="1:6" x14ac:dyDescent="0.25">
      <c r="A37" t="s">
        <v>130</v>
      </c>
      <c r="B37" s="2">
        <v>50.5</v>
      </c>
      <c r="C37" s="2">
        <v>50.5</v>
      </c>
      <c r="D37" s="2">
        <v>50.5</v>
      </c>
      <c r="E37" s="2">
        <v>50.5</v>
      </c>
      <c r="F37" s="2">
        <v>50.5</v>
      </c>
    </row>
    <row r="38" spans="1:6" x14ac:dyDescent="0.25">
      <c r="A38" t="s">
        <v>131</v>
      </c>
      <c r="B38" s="3">
        <v>70.5</v>
      </c>
      <c r="C38" s="3">
        <v>70.5</v>
      </c>
      <c r="D38" s="3">
        <v>70.5</v>
      </c>
      <c r="E38" s="3">
        <v>70.5</v>
      </c>
      <c r="F38" s="3">
        <v>70.5</v>
      </c>
    </row>
    <row r="39" spans="1:6" x14ac:dyDescent="0.25">
      <c r="A39" t="s">
        <v>132</v>
      </c>
      <c r="B39" s="5">
        <v>90.5</v>
      </c>
      <c r="C39" s="5">
        <v>90.5</v>
      </c>
      <c r="D39" s="5">
        <v>90.5</v>
      </c>
      <c r="E39" s="5">
        <v>90.5</v>
      </c>
      <c r="F39" s="5">
        <v>90.5</v>
      </c>
    </row>
    <row r="40" spans="1:6" x14ac:dyDescent="0.25">
      <c r="A40" t="s">
        <v>133</v>
      </c>
      <c r="B40" s="3">
        <v>70.5</v>
      </c>
      <c r="C40" s="3">
        <v>70.5</v>
      </c>
      <c r="D40" s="3">
        <v>70.5</v>
      </c>
      <c r="E40" s="3">
        <v>70.5</v>
      </c>
      <c r="F40" s="3">
        <v>70.5</v>
      </c>
    </row>
    <row r="41" spans="1:6" x14ac:dyDescent="0.25">
      <c r="A41" t="s">
        <v>134</v>
      </c>
      <c r="B41" s="4">
        <v>10.5</v>
      </c>
      <c r="C41" s="4">
        <v>10.5</v>
      </c>
      <c r="D41" s="4">
        <v>10.5</v>
      </c>
      <c r="E41" s="4">
        <v>10.5</v>
      </c>
      <c r="F41" s="4">
        <v>10.5</v>
      </c>
    </row>
    <row r="42" spans="1:6" x14ac:dyDescent="0.25">
      <c r="A42" s="7" t="s">
        <v>208</v>
      </c>
      <c r="B42" s="9">
        <f>AVERAGE(B2:B41)</f>
        <v>51</v>
      </c>
      <c r="C42" s="9">
        <f t="shared" ref="C42:F42" si="0">AVERAGE(C2:C41)</f>
        <v>52.5</v>
      </c>
      <c r="D42" s="9">
        <f t="shared" si="0"/>
        <v>53.57692307692308</v>
      </c>
      <c r="E42" s="9">
        <f t="shared" si="0"/>
        <v>54.089743589743591</v>
      </c>
      <c r="F42" s="9">
        <f t="shared" si="0"/>
        <v>55.628205128205131</v>
      </c>
    </row>
    <row r="43" spans="1:6" x14ac:dyDescent="0.25">
      <c r="A43" s="7" t="s">
        <v>208</v>
      </c>
      <c r="B43" s="9" t="s">
        <v>57</v>
      </c>
      <c r="C43" s="9" t="s">
        <v>57</v>
      </c>
      <c r="D43" s="9" t="s">
        <v>57</v>
      </c>
      <c r="E43" s="9" t="s">
        <v>57</v>
      </c>
      <c r="F43" s="9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3A17-C9AE-4309-B700-3849A2CCCB17}">
  <dimension ref="A1:K57"/>
  <sheetViews>
    <sheetView topLeftCell="A30" zoomScale="130" zoomScaleNormal="130" workbookViewId="0">
      <selection activeCell="A2" sqref="A2:F55"/>
    </sheetView>
  </sheetViews>
  <sheetFormatPr defaultColWidth="10.85546875" defaultRowHeight="15" x14ac:dyDescent="0.25"/>
  <cols>
    <col min="1" max="1" width="20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25">
      <c r="A2" t="s">
        <v>135</v>
      </c>
      <c r="B2" s="3">
        <v>70.5</v>
      </c>
      <c r="C2" s="3">
        <v>70.5</v>
      </c>
      <c r="D2" s="3">
        <v>70.5</v>
      </c>
      <c r="E2" s="3">
        <v>70.5</v>
      </c>
      <c r="F2" s="3">
        <v>70.5</v>
      </c>
      <c r="I2" s="5">
        <v>90.5</v>
      </c>
      <c r="J2" t="s">
        <v>59</v>
      </c>
      <c r="K2">
        <f>(81+100)/2</f>
        <v>90.5</v>
      </c>
    </row>
    <row r="3" spans="1:11" x14ac:dyDescent="0.25">
      <c r="A3" t="s">
        <v>136</v>
      </c>
      <c r="B3" s="5">
        <v>90.5</v>
      </c>
      <c r="C3" s="5">
        <v>90.5</v>
      </c>
      <c r="D3" s="5">
        <v>90.5</v>
      </c>
      <c r="E3" s="5">
        <v>90.5</v>
      </c>
      <c r="F3" s="5">
        <v>90.5</v>
      </c>
      <c r="I3" s="3">
        <v>70.5</v>
      </c>
      <c r="J3" t="s">
        <v>58</v>
      </c>
      <c r="K3">
        <f>(61+80)/2</f>
        <v>70.5</v>
      </c>
    </row>
    <row r="4" spans="1:11" x14ac:dyDescent="0.25">
      <c r="A4" t="s">
        <v>137</v>
      </c>
      <c r="B4" s="3">
        <v>70.5</v>
      </c>
      <c r="C4" s="2">
        <v>50.5</v>
      </c>
      <c r="D4" s="2">
        <v>50.5</v>
      </c>
      <c r="E4" s="2">
        <v>50.5</v>
      </c>
      <c r="F4" s="2">
        <v>50.5</v>
      </c>
      <c r="I4" s="2">
        <v>50.5</v>
      </c>
      <c r="J4" t="s">
        <v>57</v>
      </c>
      <c r="K4">
        <f>(41+60)/2</f>
        <v>50.5</v>
      </c>
    </row>
    <row r="5" spans="1:11" x14ac:dyDescent="0.25">
      <c r="A5" t="s">
        <v>138</v>
      </c>
      <c r="B5" s="5">
        <v>90.5</v>
      </c>
      <c r="C5" s="5">
        <v>90.5</v>
      </c>
      <c r="D5" s="5">
        <v>90.5</v>
      </c>
      <c r="E5" s="3">
        <v>70.5</v>
      </c>
      <c r="F5" s="3">
        <v>70.5</v>
      </c>
      <c r="I5" s="1">
        <v>30.5</v>
      </c>
      <c r="J5" t="s">
        <v>56</v>
      </c>
      <c r="K5">
        <f>(21+40)/2</f>
        <v>30.5</v>
      </c>
    </row>
    <row r="6" spans="1:11" x14ac:dyDescent="0.25">
      <c r="A6" t="s">
        <v>139</v>
      </c>
      <c r="B6" s="4">
        <v>10.5</v>
      </c>
      <c r="C6" s="4">
        <v>10.5</v>
      </c>
      <c r="D6" s="4">
        <v>10.5</v>
      </c>
      <c r="E6" s="4">
        <v>10.5</v>
      </c>
      <c r="F6" s="4">
        <v>10.5</v>
      </c>
      <c r="I6" s="4">
        <v>10.5</v>
      </c>
      <c r="J6" t="s">
        <v>55</v>
      </c>
      <c r="K6">
        <f>21/2</f>
        <v>10.5</v>
      </c>
    </row>
    <row r="7" spans="1:11" x14ac:dyDescent="0.25">
      <c r="A7" t="s">
        <v>140</v>
      </c>
      <c r="B7" s="4">
        <v>10.5</v>
      </c>
      <c r="C7" s="4">
        <v>10.5</v>
      </c>
      <c r="D7" s="1">
        <v>30.5</v>
      </c>
      <c r="E7" s="1">
        <v>30.5</v>
      </c>
      <c r="F7" s="1">
        <v>30.5</v>
      </c>
    </row>
    <row r="8" spans="1:11" x14ac:dyDescent="0.25">
      <c r="A8" t="s">
        <v>141</v>
      </c>
      <c r="B8" s="3">
        <v>70.5</v>
      </c>
      <c r="C8" s="3">
        <v>70.5</v>
      </c>
      <c r="D8" s="5">
        <v>90.5</v>
      </c>
      <c r="E8" s="5">
        <v>90.5</v>
      </c>
      <c r="F8" s="5">
        <v>90.5</v>
      </c>
    </row>
    <row r="9" spans="1:11" x14ac:dyDescent="0.25">
      <c r="A9" t="s">
        <v>142</v>
      </c>
      <c r="B9" s="3">
        <v>70.5</v>
      </c>
      <c r="C9" s="3">
        <v>70.5</v>
      </c>
      <c r="D9" s="3">
        <v>70.5</v>
      </c>
      <c r="E9" s="3">
        <v>70.5</v>
      </c>
      <c r="F9" s="3">
        <v>70.5</v>
      </c>
    </row>
    <row r="10" spans="1:11" x14ac:dyDescent="0.25">
      <c r="A10" t="s">
        <v>143</v>
      </c>
      <c r="B10" s="3">
        <v>70.5</v>
      </c>
      <c r="C10" s="3">
        <v>70.5</v>
      </c>
      <c r="D10" s="3">
        <v>70.5</v>
      </c>
      <c r="E10" s="3">
        <v>70.5</v>
      </c>
      <c r="F10" s="3">
        <v>70.5</v>
      </c>
    </row>
    <row r="11" spans="1:11" x14ac:dyDescent="0.25">
      <c r="A11" t="s">
        <v>144</v>
      </c>
      <c r="B11" s="3">
        <v>70.5</v>
      </c>
      <c r="C11" s="3">
        <v>70.5</v>
      </c>
      <c r="D11" s="3">
        <v>70.5</v>
      </c>
      <c r="E11" s="3">
        <v>70.5</v>
      </c>
      <c r="F11" s="3">
        <v>70.5</v>
      </c>
    </row>
    <row r="12" spans="1:11" x14ac:dyDescent="0.25">
      <c r="A12" t="s">
        <v>145</v>
      </c>
      <c r="B12" s="3">
        <v>70.5</v>
      </c>
      <c r="C12" s="5">
        <v>90.5</v>
      </c>
      <c r="D12" s="5">
        <v>90.5</v>
      </c>
      <c r="E12" s="5">
        <v>90.5</v>
      </c>
      <c r="F12" s="5">
        <v>90.5</v>
      </c>
    </row>
    <row r="13" spans="1:11" x14ac:dyDescent="0.25">
      <c r="A13" t="s">
        <v>146</v>
      </c>
      <c r="B13" s="5">
        <v>90.5</v>
      </c>
      <c r="C13" s="3">
        <v>70.5</v>
      </c>
      <c r="D13" s="5">
        <v>90.5</v>
      </c>
      <c r="E13" s="5">
        <v>90.5</v>
      </c>
      <c r="F13" s="5">
        <v>90.5</v>
      </c>
    </row>
    <row r="14" spans="1:11" x14ac:dyDescent="0.25">
      <c r="A14" t="s">
        <v>147</v>
      </c>
      <c r="B14" s="5">
        <v>90.5</v>
      </c>
      <c r="C14" s="5">
        <v>90.5</v>
      </c>
      <c r="D14" s="5">
        <v>90.5</v>
      </c>
      <c r="E14" s="5">
        <v>90.5</v>
      </c>
      <c r="F14" s="5">
        <v>90.5</v>
      </c>
    </row>
    <row r="15" spans="1:11" x14ac:dyDescent="0.25">
      <c r="A15" t="s">
        <v>148</v>
      </c>
      <c r="B15" s="5">
        <v>90.5</v>
      </c>
      <c r="C15" s="5">
        <v>90.5</v>
      </c>
      <c r="D15" s="5">
        <v>90.5</v>
      </c>
      <c r="E15" s="5">
        <v>90.5</v>
      </c>
      <c r="F15" s="5">
        <v>90.5</v>
      </c>
    </row>
    <row r="16" spans="1:11" x14ac:dyDescent="0.25">
      <c r="A16" t="s">
        <v>149</v>
      </c>
      <c r="B16" s="5">
        <v>90.5</v>
      </c>
      <c r="C16" s="5">
        <v>90.5</v>
      </c>
      <c r="D16" s="5">
        <v>90.5</v>
      </c>
      <c r="E16" s="5">
        <v>90.5</v>
      </c>
      <c r="F16" s="5">
        <v>90.5</v>
      </c>
    </row>
    <row r="17" spans="1:6" x14ac:dyDescent="0.25">
      <c r="A17" t="s">
        <v>150</v>
      </c>
      <c r="B17" s="3">
        <v>70.5</v>
      </c>
      <c r="C17" s="3">
        <v>70.5</v>
      </c>
      <c r="D17" s="3">
        <v>70.5</v>
      </c>
      <c r="E17" s="3">
        <v>70.5</v>
      </c>
      <c r="F17" s="3">
        <v>70.5</v>
      </c>
    </row>
    <row r="18" spans="1:6" x14ac:dyDescent="0.25">
      <c r="A18" t="s">
        <v>151</v>
      </c>
      <c r="B18" s="3">
        <v>70.5</v>
      </c>
      <c r="C18" s="3">
        <v>70.5</v>
      </c>
      <c r="D18" s="3">
        <v>70.5</v>
      </c>
      <c r="E18" s="3">
        <v>70.5</v>
      </c>
      <c r="F18" s="3">
        <v>70.5</v>
      </c>
    </row>
    <row r="19" spans="1:6" x14ac:dyDescent="0.25">
      <c r="A19" t="s">
        <v>152</v>
      </c>
      <c r="B19" s="5">
        <v>90.5</v>
      </c>
      <c r="C19" s="5">
        <v>90.5</v>
      </c>
      <c r="D19" s="5">
        <v>90.5</v>
      </c>
      <c r="E19" s="5">
        <v>90.5</v>
      </c>
      <c r="F19" s="5">
        <v>90.5</v>
      </c>
    </row>
    <row r="20" spans="1:6" x14ac:dyDescent="0.25">
      <c r="A20" t="s">
        <v>153</v>
      </c>
      <c r="B20" s="2">
        <v>50.5</v>
      </c>
      <c r="C20" s="3">
        <v>70.5</v>
      </c>
      <c r="D20" s="3">
        <v>70.5</v>
      </c>
      <c r="E20" s="3">
        <v>70.5</v>
      </c>
      <c r="F20" s="3">
        <v>70.5</v>
      </c>
    </row>
    <row r="21" spans="1:6" x14ac:dyDescent="0.25">
      <c r="A21" t="s">
        <v>154</v>
      </c>
      <c r="B21" s="2">
        <v>50.5</v>
      </c>
      <c r="C21" s="2">
        <v>50.5</v>
      </c>
      <c r="D21" s="2">
        <v>50.5</v>
      </c>
      <c r="E21" s="2">
        <v>50.5</v>
      </c>
      <c r="F21" s="2">
        <v>50.5</v>
      </c>
    </row>
    <row r="22" spans="1:6" x14ac:dyDescent="0.25">
      <c r="A22" t="s">
        <v>155</v>
      </c>
      <c r="B22" s="5">
        <v>90.5</v>
      </c>
      <c r="C22" s="5">
        <v>90.5</v>
      </c>
      <c r="D22" s="5">
        <v>90.5</v>
      </c>
      <c r="E22" s="5">
        <v>90.5</v>
      </c>
      <c r="F22" s="5">
        <v>90.5</v>
      </c>
    </row>
    <row r="23" spans="1:6" x14ac:dyDescent="0.25">
      <c r="A23" t="s">
        <v>156</v>
      </c>
      <c r="B23" s="5">
        <v>90.5</v>
      </c>
      <c r="C23" s="5">
        <v>90.5</v>
      </c>
      <c r="D23" s="5">
        <v>90.5</v>
      </c>
      <c r="E23" s="5">
        <v>90.5</v>
      </c>
      <c r="F23" s="5">
        <v>90.5</v>
      </c>
    </row>
    <row r="24" spans="1:6" x14ac:dyDescent="0.25">
      <c r="A24" t="s">
        <v>157</v>
      </c>
      <c r="B24" s="3">
        <v>70.5</v>
      </c>
      <c r="C24" s="3">
        <v>70.5</v>
      </c>
      <c r="D24" s="3">
        <v>70.5</v>
      </c>
      <c r="E24" s="3">
        <v>70.5</v>
      </c>
      <c r="F24" s="3">
        <v>70.5</v>
      </c>
    </row>
    <row r="25" spans="1:6" x14ac:dyDescent="0.25">
      <c r="A25" t="s">
        <v>158</v>
      </c>
      <c r="B25" s="1">
        <v>30.5</v>
      </c>
      <c r="C25" s="2">
        <v>50.5</v>
      </c>
      <c r="D25" s="2">
        <v>50.5</v>
      </c>
      <c r="E25" s="2">
        <v>50.5</v>
      </c>
      <c r="F25" s="2">
        <v>50.5</v>
      </c>
    </row>
    <row r="26" spans="1:6" x14ac:dyDescent="0.25">
      <c r="A26" t="s">
        <v>159</v>
      </c>
      <c r="B26" s="3">
        <v>70.5</v>
      </c>
      <c r="C26" s="3">
        <v>70.5</v>
      </c>
      <c r="D26" s="3">
        <v>70.5</v>
      </c>
      <c r="E26" s="3">
        <v>70.5</v>
      </c>
      <c r="F26" s="3">
        <v>70.5</v>
      </c>
    </row>
    <row r="27" spans="1:6" x14ac:dyDescent="0.25">
      <c r="A27" t="s">
        <v>160</v>
      </c>
      <c r="B27" s="2">
        <v>50.5</v>
      </c>
      <c r="C27" s="2">
        <v>50.5</v>
      </c>
      <c r="D27" s="2">
        <v>50.5</v>
      </c>
      <c r="E27" s="2">
        <v>50.5</v>
      </c>
      <c r="F27" s="2">
        <v>50.5</v>
      </c>
    </row>
    <row r="28" spans="1:6" x14ac:dyDescent="0.25">
      <c r="A28" t="s">
        <v>161</v>
      </c>
      <c r="B28" s="5">
        <v>90.5</v>
      </c>
      <c r="C28" s="3">
        <v>70.5</v>
      </c>
      <c r="D28" s="3">
        <v>70.5</v>
      </c>
      <c r="E28" s="3">
        <v>70.5</v>
      </c>
      <c r="F28" s="3">
        <v>70.5</v>
      </c>
    </row>
    <row r="29" spans="1:6" x14ac:dyDescent="0.25">
      <c r="A29" t="s">
        <v>162</v>
      </c>
      <c r="B29" s="5">
        <v>90.5</v>
      </c>
      <c r="C29" s="5">
        <v>90.5</v>
      </c>
      <c r="D29" s="5">
        <v>90.5</v>
      </c>
      <c r="E29" s="5">
        <v>90.5</v>
      </c>
      <c r="F29" s="5">
        <v>90.5</v>
      </c>
    </row>
    <row r="30" spans="1:6" x14ac:dyDescent="0.25">
      <c r="A30" t="s">
        <v>163</v>
      </c>
      <c r="B30" s="5">
        <v>90.5</v>
      </c>
      <c r="C30" s="5">
        <v>90.5</v>
      </c>
      <c r="D30" s="5">
        <v>90.5</v>
      </c>
      <c r="E30" s="5">
        <v>90.5</v>
      </c>
      <c r="F30" s="5">
        <v>90.5</v>
      </c>
    </row>
    <row r="31" spans="1:6" x14ac:dyDescent="0.25">
      <c r="A31" t="s">
        <v>164</v>
      </c>
      <c r="B31" s="5">
        <v>90.5</v>
      </c>
      <c r="C31" s="5">
        <v>90.5</v>
      </c>
      <c r="D31" s="5">
        <v>90.5</v>
      </c>
      <c r="E31" s="5">
        <v>90.5</v>
      </c>
      <c r="F31" s="5">
        <v>90.5</v>
      </c>
    </row>
    <row r="32" spans="1:6" x14ac:dyDescent="0.25">
      <c r="A32" t="s">
        <v>165</v>
      </c>
      <c r="B32" s="3">
        <v>70.5</v>
      </c>
      <c r="C32" s="3">
        <v>70.5</v>
      </c>
      <c r="D32" s="3">
        <v>70.5</v>
      </c>
      <c r="E32" s="3">
        <v>70.5</v>
      </c>
      <c r="F32" s="5">
        <v>90.5</v>
      </c>
    </row>
    <row r="33" spans="1:6" x14ac:dyDescent="0.25">
      <c r="A33" t="s">
        <v>166</v>
      </c>
      <c r="B33" s="3">
        <v>70.5</v>
      </c>
      <c r="C33" s="3">
        <v>70.5</v>
      </c>
      <c r="D33" s="3">
        <v>70.5</v>
      </c>
      <c r="E33" s="3">
        <v>70.5</v>
      </c>
      <c r="F33" s="2">
        <v>50.5</v>
      </c>
    </row>
    <row r="34" spans="1:6" x14ac:dyDescent="0.25">
      <c r="A34" t="s">
        <v>167</v>
      </c>
      <c r="B34" s="5">
        <v>90.5</v>
      </c>
      <c r="C34" s="5">
        <v>90.5</v>
      </c>
      <c r="D34" s="5">
        <v>90.5</v>
      </c>
      <c r="E34" s="5">
        <v>90.5</v>
      </c>
      <c r="F34" s="5">
        <v>90.5</v>
      </c>
    </row>
    <row r="35" spans="1:6" x14ac:dyDescent="0.25">
      <c r="A35" t="s">
        <v>168</v>
      </c>
      <c r="B35" s="3">
        <v>70.5</v>
      </c>
      <c r="C35" s="3">
        <v>70.5</v>
      </c>
      <c r="D35" s="3">
        <v>70.5</v>
      </c>
      <c r="E35" s="3">
        <v>70.5</v>
      </c>
      <c r="F35" s="3">
        <v>70.5</v>
      </c>
    </row>
    <row r="36" spans="1:6" x14ac:dyDescent="0.25">
      <c r="A36" t="s">
        <v>169</v>
      </c>
      <c r="B36" s="5">
        <v>90.5</v>
      </c>
      <c r="C36" s="5">
        <v>90.5</v>
      </c>
      <c r="D36" s="5">
        <v>90.5</v>
      </c>
      <c r="E36" s="5">
        <v>90.5</v>
      </c>
      <c r="F36" s="5">
        <v>90.5</v>
      </c>
    </row>
    <row r="37" spans="1:6" x14ac:dyDescent="0.25">
      <c r="A37" t="s">
        <v>170</v>
      </c>
      <c r="B37" s="3">
        <v>70.5</v>
      </c>
      <c r="C37" s="3">
        <v>70.5</v>
      </c>
      <c r="D37" s="3">
        <v>70.5</v>
      </c>
      <c r="E37" s="3">
        <v>70.5</v>
      </c>
      <c r="F37" s="3">
        <v>70.5</v>
      </c>
    </row>
    <row r="38" spans="1:6" x14ac:dyDescent="0.25">
      <c r="A38" t="s">
        <v>171</v>
      </c>
      <c r="B38" s="5">
        <v>90.5</v>
      </c>
      <c r="C38" s="5">
        <v>90.5</v>
      </c>
      <c r="D38" s="5">
        <v>90.5</v>
      </c>
      <c r="E38" s="5">
        <v>90.5</v>
      </c>
      <c r="F38" s="5">
        <v>90.5</v>
      </c>
    </row>
    <row r="39" spans="1:6" x14ac:dyDescent="0.25">
      <c r="A39" t="s">
        <v>172</v>
      </c>
      <c r="B39" s="2">
        <v>50.5</v>
      </c>
      <c r="C39" s="2">
        <v>50.5</v>
      </c>
      <c r="D39" s="3">
        <v>70.5</v>
      </c>
      <c r="E39" s="3">
        <v>70.5</v>
      </c>
      <c r="F39" s="3">
        <v>70.5</v>
      </c>
    </row>
    <row r="40" spans="1:6" x14ac:dyDescent="0.25">
      <c r="A40" t="s">
        <v>173</v>
      </c>
      <c r="B40" s="5">
        <v>90.5</v>
      </c>
      <c r="C40" s="5">
        <v>90.5</v>
      </c>
      <c r="D40" s="5">
        <v>90.5</v>
      </c>
      <c r="E40" s="5">
        <v>90.5</v>
      </c>
      <c r="F40" s="5">
        <v>90.5</v>
      </c>
    </row>
    <row r="41" spans="1:6" x14ac:dyDescent="0.25">
      <c r="A41" t="s">
        <v>174</v>
      </c>
      <c r="B41" s="3">
        <v>70.5</v>
      </c>
      <c r="C41" s="3">
        <v>70.5</v>
      </c>
      <c r="D41" s="3">
        <v>70.5</v>
      </c>
      <c r="E41" s="3">
        <v>70.5</v>
      </c>
      <c r="F41" s="3">
        <v>70.5</v>
      </c>
    </row>
    <row r="42" spans="1:6" x14ac:dyDescent="0.25">
      <c r="A42" t="s">
        <v>175</v>
      </c>
      <c r="B42" s="4">
        <v>10.5</v>
      </c>
      <c r="C42" s="1">
        <v>30.5</v>
      </c>
      <c r="D42" s="1">
        <v>30.5</v>
      </c>
      <c r="E42" s="1">
        <v>30.5</v>
      </c>
      <c r="F42" s="1">
        <v>30.5</v>
      </c>
    </row>
    <row r="43" spans="1:6" x14ac:dyDescent="0.25">
      <c r="A43" t="s">
        <v>176</v>
      </c>
      <c r="B43" s="5">
        <v>90.5</v>
      </c>
      <c r="C43" s="5">
        <v>90.5</v>
      </c>
      <c r="D43" s="5">
        <v>90.5</v>
      </c>
      <c r="E43" s="5">
        <v>90.5</v>
      </c>
      <c r="F43" s="5">
        <v>90.5</v>
      </c>
    </row>
    <row r="44" spans="1:6" x14ac:dyDescent="0.25">
      <c r="A44" t="s">
        <v>177</v>
      </c>
      <c r="B44" s="2">
        <v>50.5</v>
      </c>
      <c r="C44" s="2">
        <v>50.5</v>
      </c>
      <c r="D44" s="2">
        <v>50.5</v>
      </c>
      <c r="E44" s="2">
        <v>50.5</v>
      </c>
      <c r="F44" s="3">
        <v>70.5</v>
      </c>
    </row>
    <row r="45" spans="1:6" x14ac:dyDescent="0.25">
      <c r="A45" t="s">
        <v>178</v>
      </c>
      <c r="B45" s="3">
        <v>70.5</v>
      </c>
      <c r="C45" s="3">
        <v>70.5</v>
      </c>
      <c r="D45" s="3">
        <v>70.5</v>
      </c>
      <c r="E45" s="3">
        <v>70.5</v>
      </c>
      <c r="F45" s="3">
        <v>70.5</v>
      </c>
    </row>
    <row r="46" spans="1:6" x14ac:dyDescent="0.25">
      <c r="A46" t="s">
        <v>179</v>
      </c>
      <c r="B46" s="3">
        <v>70.5</v>
      </c>
      <c r="C46" s="3">
        <v>70.5</v>
      </c>
      <c r="D46" s="3">
        <v>70.5</v>
      </c>
      <c r="E46" s="5">
        <v>90.5</v>
      </c>
      <c r="F46" s="5">
        <v>90.5</v>
      </c>
    </row>
    <row r="47" spans="1:6" x14ac:dyDescent="0.25">
      <c r="A47" t="s">
        <v>180</v>
      </c>
      <c r="B47" s="3">
        <v>70.5</v>
      </c>
      <c r="C47" s="3">
        <v>70.5</v>
      </c>
      <c r="D47" s="3">
        <v>70.5</v>
      </c>
      <c r="E47" s="3">
        <v>70.5</v>
      </c>
      <c r="F47" s="3">
        <v>70.5</v>
      </c>
    </row>
    <row r="48" spans="1:6" x14ac:dyDescent="0.25">
      <c r="A48" t="s">
        <v>181</v>
      </c>
      <c r="B48" s="5">
        <v>90.5</v>
      </c>
      <c r="C48" s="5">
        <v>90.5</v>
      </c>
      <c r="D48" s="5">
        <v>90.5</v>
      </c>
      <c r="E48" s="5">
        <v>90.5</v>
      </c>
      <c r="F48" s="5">
        <v>90.5</v>
      </c>
    </row>
    <row r="49" spans="1:6" x14ac:dyDescent="0.25">
      <c r="A49" t="s">
        <v>182</v>
      </c>
      <c r="B49" s="5">
        <v>90.5</v>
      </c>
      <c r="C49" s="5">
        <v>90.5</v>
      </c>
      <c r="D49" s="5">
        <v>90.5</v>
      </c>
      <c r="E49" s="5">
        <v>90.5</v>
      </c>
      <c r="F49" s="5">
        <v>90.5</v>
      </c>
    </row>
    <row r="50" spans="1:6" x14ac:dyDescent="0.25">
      <c r="A50" t="s">
        <v>183</v>
      </c>
      <c r="B50" s="4">
        <v>10.5</v>
      </c>
      <c r="C50" s="1">
        <v>30.5</v>
      </c>
      <c r="D50" s="1">
        <v>30.5</v>
      </c>
      <c r="E50" s="1">
        <v>30.5</v>
      </c>
      <c r="F50" s="1">
        <v>30.5</v>
      </c>
    </row>
    <row r="51" spans="1:6" x14ac:dyDescent="0.25">
      <c r="A51" t="s">
        <v>184</v>
      </c>
      <c r="B51" s="1">
        <v>30.5</v>
      </c>
      <c r="C51" s="1">
        <v>30.5</v>
      </c>
      <c r="D51" s="1">
        <v>30.5</v>
      </c>
      <c r="E51" s="1">
        <v>30.5</v>
      </c>
      <c r="F51" s="1">
        <v>30.5</v>
      </c>
    </row>
    <row r="52" spans="1:6" x14ac:dyDescent="0.25">
      <c r="A52" t="s">
        <v>185</v>
      </c>
      <c r="B52" s="4">
        <v>10.5</v>
      </c>
      <c r="C52" s="4">
        <v>10.5</v>
      </c>
      <c r="D52" s="4">
        <v>10.5</v>
      </c>
      <c r="E52" s="4">
        <v>10.5</v>
      </c>
      <c r="F52" s="4">
        <v>10.5</v>
      </c>
    </row>
    <row r="53" spans="1:6" x14ac:dyDescent="0.25">
      <c r="A53" t="s">
        <v>186</v>
      </c>
      <c r="B53" s="2">
        <v>50.5</v>
      </c>
      <c r="C53" s="2">
        <v>50.5</v>
      </c>
      <c r="D53" s="2">
        <v>50.5</v>
      </c>
      <c r="E53" s="2">
        <v>50.5</v>
      </c>
      <c r="F53" s="2">
        <v>50.5</v>
      </c>
    </row>
    <row r="54" spans="1:6" x14ac:dyDescent="0.25">
      <c r="A54" t="s">
        <v>187</v>
      </c>
      <c r="B54" s="2">
        <v>50.5</v>
      </c>
      <c r="C54" s="3">
        <v>70.5</v>
      </c>
      <c r="D54" s="3">
        <v>70.5</v>
      </c>
      <c r="E54" s="3">
        <v>70.5</v>
      </c>
      <c r="F54" s="3">
        <v>70.5</v>
      </c>
    </row>
    <row r="55" spans="1:6" x14ac:dyDescent="0.25">
      <c r="A55" t="s">
        <v>188</v>
      </c>
      <c r="B55" s="4">
        <v>10.5</v>
      </c>
      <c r="C55" s="4">
        <v>10.5</v>
      </c>
      <c r="D55" s="4">
        <v>10.5</v>
      </c>
      <c r="E55" s="4">
        <v>10.5</v>
      </c>
      <c r="F55" s="4">
        <v>10.5</v>
      </c>
    </row>
    <row r="56" spans="1:6" x14ac:dyDescent="0.25">
      <c r="A56" s="7" t="s">
        <v>208</v>
      </c>
      <c r="B56" s="10">
        <f>AVERAGE(B2:B55)</f>
        <v>67.166666666666671</v>
      </c>
      <c r="C56" s="10">
        <f t="shared" ref="C56:F56" si="0">AVERAGE(C2:C55)</f>
        <v>68.277777777777771</v>
      </c>
      <c r="D56" s="10">
        <f t="shared" si="0"/>
        <v>69.759259259259252</v>
      </c>
      <c r="E56" s="10">
        <f t="shared" si="0"/>
        <v>69.759259259259252</v>
      </c>
      <c r="F56" s="10">
        <f>AVERAGE(F2:F55)</f>
        <v>70.129629629629633</v>
      </c>
    </row>
    <row r="57" spans="1:6" x14ac:dyDescent="0.25">
      <c r="A57" s="7" t="s">
        <v>208</v>
      </c>
      <c r="B57" s="10" t="s">
        <v>58</v>
      </c>
      <c r="C57" s="10" t="s">
        <v>58</v>
      </c>
      <c r="D57" s="10" t="s">
        <v>58</v>
      </c>
      <c r="E57" s="10" t="s">
        <v>58</v>
      </c>
      <c r="F57" s="10" t="s">
        <v>58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6C6B-B43D-41E3-818E-1C034B90C481}">
  <dimension ref="A1:K22"/>
  <sheetViews>
    <sheetView workbookViewId="0">
      <selection activeCell="A2" sqref="A2:F20"/>
    </sheetView>
  </sheetViews>
  <sheetFormatPr defaultColWidth="10.85546875" defaultRowHeight="15" x14ac:dyDescent="0.25"/>
  <cols>
    <col min="1" max="1" width="19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25">
      <c r="A2" t="s">
        <v>189</v>
      </c>
      <c r="B2" s="1">
        <v>30.5</v>
      </c>
      <c r="C2" s="1">
        <v>30.5</v>
      </c>
      <c r="D2" s="1">
        <v>30.5</v>
      </c>
      <c r="E2" s="1">
        <v>30.5</v>
      </c>
      <c r="F2" s="1">
        <v>30.5</v>
      </c>
      <c r="I2" s="5">
        <v>90.5</v>
      </c>
      <c r="J2" t="s">
        <v>59</v>
      </c>
      <c r="K2">
        <f>(81+100)/2</f>
        <v>90.5</v>
      </c>
    </row>
    <row r="3" spans="1:11" x14ac:dyDescent="0.25">
      <c r="A3" t="s">
        <v>190</v>
      </c>
      <c r="B3" s="4">
        <v>10.5</v>
      </c>
      <c r="C3" s="4">
        <v>10.5</v>
      </c>
      <c r="D3" s="4">
        <v>10.5</v>
      </c>
      <c r="E3" s="4">
        <v>10.5</v>
      </c>
      <c r="F3" s="4">
        <v>10.5</v>
      </c>
      <c r="I3" s="3">
        <v>70.5</v>
      </c>
      <c r="J3" t="s">
        <v>58</v>
      </c>
      <c r="K3">
        <f>(61+80)/2</f>
        <v>70.5</v>
      </c>
    </row>
    <row r="4" spans="1:11" x14ac:dyDescent="0.25">
      <c r="A4" t="s">
        <v>191</v>
      </c>
      <c r="B4" s="4">
        <v>10.5</v>
      </c>
      <c r="C4" s="4">
        <v>10.5</v>
      </c>
      <c r="D4" s="4">
        <v>10.5</v>
      </c>
      <c r="E4" s="4">
        <v>10.5</v>
      </c>
      <c r="F4" s="4">
        <v>10.5</v>
      </c>
      <c r="I4" s="2">
        <v>50.5</v>
      </c>
      <c r="J4" t="s">
        <v>57</v>
      </c>
      <c r="K4">
        <f>(41+60)/2</f>
        <v>50.5</v>
      </c>
    </row>
    <row r="5" spans="1:11" x14ac:dyDescent="0.25">
      <c r="A5" t="s">
        <v>192</v>
      </c>
      <c r="B5" s="4">
        <v>10.5</v>
      </c>
      <c r="C5" s="4">
        <v>10.5</v>
      </c>
      <c r="D5" s="4">
        <v>10.5</v>
      </c>
      <c r="E5" s="4">
        <v>10.5</v>
      </c>
      <c r="F5" s="4">
        <v>10.5</v>
      </c>
      <c r="I5" s="1">
        <v>30.5</v>
      </c>
      <c r="J5" t="s">
        <v>56</v>
      </c>
      <c r="K5">
        <f>(21+40)/2</f>
        <v>30.5</v>
      </c>
    </row>
    <row r="6" spans="1:11" x14ac:dyDescent="0.25">
      <c r="A6" t="s">
        <v>193</v>
      </c>
      <c r="B6" s="4">
        <v>10.5</v>
      </c>
      <c r="C6" s="4">
        <v>10.5</v>
      </c>
      <c r="D6" s="4">
        <v>10.5</v>
      </c>
      <c r="E6" s="1">
        <v>30.5</v>
      </c>
      <c r="F6" s="1">
        <v>30.5</v>
      </c>
      <c r="I6" s="4">
        <v>10.5</v>
      </c>
      <c r="J6" t="s">
        <v>55</v>
      </c>
      <c r="K6">
        <f>21/2</f>
        <v>10.5</v>
      </c>
    </row>
    <row r="7" spans="1:11" x14ac:dyDescent="0.25">
      <c r="A7" t="s">
        <v>194</v>
      </c>
      <c r="B7" s="2">
        <v>50.5</v>
      </c>
      <c r="C7" s="2">
        <v>50.5</v>
      </c>
      <c r="D7" s="2">
        <v>50.5</v>
      </c>
      <c r="E7" s="2">
        <v>50.5</v>
      </c>
      <c r="F7" s="2">
        <v>50.5</v>
      </c>
    </row>
    <row r="8" spans="1:11" x14ac:dyDescent="0.25">
      <c r="A8" t="s">
        <v>195</v>
      </c>
      <c r="B8" s="1">
        <v>30.5</v>
      </c>
      <c r="C8" s="1">
        <v>30.5</v>
      </c>
      <c r="D8" s="2">
        <v>50.5</v>
      </c>
      <c r="E8" s="2">
        <v>50.5</v>
      </c>
      <c r="F8" s="2">
        <v>50.5</v>
      </c>
    </row>
    <row r="9" spans="1:11" x14ac:dyDescent="0.25">
      <c r="A9" t="s">
        <v>196</v>
      </c>
      <c r="B9" s="1">
        <v>30.5</v>
      </c>
      <c r="C9" s="1">
        <v>30.5</v>
      </c>
      <c r="D9" s="1">
        <v>30.5</v>
      </c>
      <c r="E9" s="1">
        <v>30.5</v>
      </c>
      <c r="F9" s="1">
        <v>30.5</v>
      </c>
    </row>
    <row r="10" spans="1:11" x14ac:dyDescent="0.25">
      <c r="A10" t="s">
        <v>197</v>
      </c>
      <c r="B10" s="2">
        <v>50.5</v>
      </c>
      <c r="C10" s="2">
        <v>50.5</v>
      </c>
      <c r="D10" s="2">
        <v>50.5</v>
      </c>
      <c r="E10" s="2">
        <v>50.5</v>
      </c>
      <c r="F10" s="2">
        <v>50.5</v>
      </c>
    </row>
    <row r="11" spans="1:11" x14ac:dyDescent="0.25">
      <c r="A11" t="s">
        <v>198</v>
      </c>
      <c r="B11" s="4">
        <v>10.5</v>
      </c>
      <c r="C11" s="4">
        <v>10.5</v>
      </c>
      <c r="D11" s="4">
        <v>10.5</v>
      </c>
      <c r="E11" s="4">
        <v>10.5</v>
      </c>
      <c r="F11" s="4">
        <v>10.5</v>
      </c>
    </row>
    <row r="12" spans="1:11" x14ac:dyDescent="0.25">
      <c r="A12" t="s">
        <v>199</v>
      </c>
      <c r="B12" s="2">
        <v>50.5</v>
      </c>
      <c r="C12" s="2">
        <v>50.5</v>
      </c>
      <c r="D12" s="2">
        <v>50.5</v>
      </c>
      <c r="E12" s="2">
        <v>50.5</v>
      </c>
      <c r="F12" s="2">
        <v>50.5</v>
      </c>
    </row>
    <row r="13" spans="1:11" x14ac:dyDescent="0.25">
      <c r="A13" t="s">
        <v>200</v>
      </c>
      <c r="B13" s="1">
        <v>30.5</v>
      </c>
      <c r="C13" s="1">
        <v>30.5</v>
      </c>
      <c r="D13" s="1">
        <v>30.5</v>
      </c>
      <c r="E13" s="1">
        <v>30.5</v>
      </c>
      <c r="F13" s="1">
        <v>30.5</v>
      </c>
    </row>
    <row r="14" spans="1:11" x14ac:dyDescent="0.25">
      <c r="A14" t="s">
        <v>201</v>
      </c>
      <c r="B14" s="1">
        <v>30.5</v>
      </c>
      <c r="C14" s="1">
        <v>30.5</v>
      </c>
      <c r="D14" s="1">
        <v>30.5</v>
      </c>
      <c r="E14" s="1">
        <v>30.5</v>
      </c>
      <c r="F14" s="1">
        <v>30.5</v>
      </c>
    </row>
    <row r="15" spans="1:11" x14ac:dyDescent="0.25">
      <c r="A15" t="s">
        <v>202</v>
      </c>
      <c r="B15" s="1">
        <v>30.5</v>
      </c>
      <c r="C15" s="1">
        <v>30.5</v>
      </c>
      <c r="D15" s="1">
        <v>30.5</v>
      </c>
      <c r="E15" s="1">
        <v>30.5</v>
      </c>
      <c r="F15" s="1">
        <v>30.5</v>
      </c>
    </row>
    <row r="16" spans="1:11" x14ac:dyDescent="0.25">
      <c r="A16" t="s">
        <v>203</v>
      </c>
      <c r="B16" s="4">
        <v>10.5</v>
      </c>
      <c r="C16" s="4">
        <v>10.5</v>
      </c>
      <c r="D16" s="4">
        <v>10.5</v>
      </c>
      <c r="E16" s="4">
        <v>10.5</v>
      </c>
      <c r="F16" s="4">
        <v>10.5</v>
      </c>
    </row>
    <row r="17" spans="1:6" x14ac:dyDescent="0.25">
      <c r="A17" t="s">
        <v>204</v>
      </c>
      <c r="B17" s="4">
        <v>10.5</v>
      </c>
      <c r="C17" s="4">
        <v>10.5</v>
      </c>
      <c r="D17" s="4">
        <v>10.5</v>
      </c>
      <c r="E17" s="4">
        <v>10.5</v>
      </c>
      <c r="F17" s="4">
        <v>10.5</v>
      </c>
    </row>
    <row r="18" spans="1:6" x14ac:dyDescent="0.25">
      <c r="A18" t="s">
        <v>205</v>
      </c>
      <c r="B18" s="1">
        <v>30.5</v>
      </c>
      <c r="C18" s="2">
        <v>50.5</v>
      </c>
      <c r="D18" s="2">
        <v>50.5</v>
      </c>
      <c r="E18" s="2">
        <v>50.5</v>
      </c>
      <c r="F18" s="2">
        <v>50.5</v>
      </c>
    </row>
    <row r="19" spans="1:6" x14ac:dyDescent="0.25">
      <c r="A19" t="s">
        <v>206</v>
      </c>
      <c r="B19" s="4">
        <v>10.5</v>
      </c>
      <c r="C19" s="4">
        <v>10.5</v>
      </c>
      <c r="D19" s="4">
        <v>10.5</v>
      </c>
      <c r="E19" s="4">
        <v>10.5</v>
      </c>
      <c r="F19" s="4">
        <v>10.5</v>
      </c>
    </row>
    <row r="20" spans="1:6" x14ac:dyDescent="0.25">
      <c r="A20" t="s">
        <v>207</v>
      </c>
      <c r="B20" s="4">
        <v>10.5</v>
      </c>
      <c r="C20" s="4">
        <v>10.5</v>
      </c>
      <c r="D20" s="4">
        <v>10.5</v>
      </c>
      <c r="E20" s="4">
        <v>10.5</v>
      </c>
      <c r="F20" s="4">
        <v>10.5</v>
      </c>
    </row>
    <row r="21" spans="1:6" x14ac:dyDescent="0.25">
      <c r="A21" s="7" t="s">
        <v>208</v>
      </c>
      <c r="B21" s="8">
        <f>AVERAGE(B2:B20)</f>
        <v>24.184210526315791</v>
      </c>
      <c r="C21" s="8">
        <f t="shared" ref="C21:F21" si="0">AVERAGE(C2:C20)</f>
        <v>25.236842105263158</v>
      </c>
      <c r="D21" s="8">
        <f t="shared" si="0"/>
        <v>26.289473684210527</v>
      </c>
      <c r="E21" s="8">
        <f t="shared" si="0"/>
        <v>27.342105263157894</v>
      </c>
      <c r="F21" s="8">
        <f t="shared" si="0"/>
        <v>27.342105263157894</v>
      </c>
    </row>
    <row r="22" spans="1:6" x14ac:dyDescent="0.25">
      <c r="A22" s="7" t="s">
        <v>208</v>
      </c>
      <c r="B22" s="8" t="s">
        <v>56</v>
      </c>
      <c r="C22" s="8" t="s">
        <v>56</v>
      </c>
      <c r="D22" s="8" t="s">
        <v>56</v>
      </c>
      <c r="E22" s="8" t="s">
        <v>56</v>
      </c>
      <c r="F22" s="8" t="s">
        <v>56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DAB9B-1510-4F5C-AD1F-F1E49B962DD2}">
  <dimension ref="A1:F198"/>
  <sheetViews>
    <sheetView tabSelected="1" workbookViewId="0">
      <selection activeCell="F1" sqref="F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s="1">
        <v>30.5</v>
      </c>
      <c r="C2" s="1">
        <v>30.5</v>
      </c>
      <c r="D2" s="1">
        <v>30.5</v>
      </c>
      <c r="E2" s="1">
        <v>30.5</v>
      </c>
      <c r="F2" s="1">
        <v>30.5</v>
      </c>
    </row>
    <row r="3" spans="1:6" x14ac:dyDescent="0.25">
      <c r="A3" t="s">
        <v>7</v>
      </c>
      <c r="B3" s="1">
        <v>30.5</v>
      </c>
      <c r="C3" s="1">
        <v>30.5</v>
      </c>
      <c r="D3" s="2">
        <v>50.5</v>
      </c>
      <c r="E3" s="2">
        <v>50.5</v>
      </c>
      <c r="F3" s="2">
        <v>50.5</v>
      </c>
    </row>
    <row r="4" spans="1:6" x14ac:dyDescent="0.25">
      <c r="A4" t="s">
        <v>8</v>
      </c>
      <c r="B4" s="2">
        <v>50.5</v>
      </c>
      <c r="C4" s="2">
        <v>50.5</v>
      </c>
      <c r="D4" s="3">
        <v>70.5</v>
      </c>
      <c r="E4" s="3">
        <v>70.5</v>
      </c>
      <c r="F4" s="3">
        <v>70.5</v>
      </c>
    </row>
    <row r="5" spans="1:6" x14ac:dyDescent="0.25">
      <c r="A5" t="s">
        <v>9</v>
      </c>
      <c r="B5" s="2">
        <v>50.5</v>
      </c>
      <c r="C5" s="2">
        <v>50.5</v>
      </c>
      <c r="D5" s="2">
        <v>50.5</v>
      </c>
      <c r="E5" s="2">
        <v>50.5</v>
      </c>
      <c r="F5" s="2">
        <v>50.5</v>
      </c>
    </row>
    <row r="6" spans="1:6" x14ac:dyDescent="0.25">
      <c r="A6" t="s">
        <v>10</v>
      </c>
      <c r="B6" s="1">
        <v>30.5</v>
      </c>
      <c r="C6" s="4">
        <v>10.5</v>
      </c>
      <c r="D6" s="4">
        <v>10.5</v>
      </c>
      <c r="E6" s="4">
        <v>10.5</v>
      </c>
      <c r="F6" s="4">
        <v>10.5</v>
      </c>
    </row>
    <row r="7" spans="1:6" x14ac:dyDescent="0.25">
      <c r="A7" t="s">
        <v>11</v>
      </c>
      <c r="B7" s="1">
        <v>30.5</v>
      </c>
      <c r="C7" s="1">
        <v>30.5</v>
      </c>
      <c r="D7" s="1">
        <v>30.5</v>
      </c>
      <c r="E7" s="1">
        <v>30.5</v>
      </c>
      <c r="F7" s="1">
        <v>30.5</v>
      </c>
    </row>
    <row r="8" spans="1:6" x14ac:dyDescent="0.25">
      <c r="A8" t="s">
        <v>12</v>
      </c>
      <c r="B8" s="5">
        <v>90.5</v>
      </c>
      <c r="C8" s="5">
        <v>90.5</v>
      </c>
      <c r="D8" s="5">
        <v>90.5</v>
      </c>
      <c r="E8" s="5">
        <v>90.5</v>
      </c>
      <c r="F8" s="5">
        <v>90.5</v>
      </c>
    </row>
    <row r="9" spans="1:6" x14ac:dyDescent="0.25">
      <c r="A9" t="s">
        <v>13</v>
      </c>
      <c r="B9" s="1">
        <v>30.5</v>
      </c>
      <c r="C9" s="4">
        <v>10.5</v>
      </c>
      <c r="D9" s="4">
        <v>10.5</v>
      </c>
      <c r="E9" s="4">
        <v>10.5</v>
      </c>
      <c r="F9" s="4">
        <v>10.5</v>
      </c>
    </row>
    <row r="10" spans="1:6" x14ac:dyDescent="0.25">
      <c r="A10" t="s">
        <v>14</v>
      </c>
      <c r="B10" s="1">
        <v>30.5</v>
      </c>
      <c r="C10" s="1">
        <v>30.5</v>
      </c>
      <c r="D10" s="1">
        <v>30.5</v>
      </c>
      <c r="E10" s="1">
        <v>30.5</v>
      </c>
      <c r="F10" s="1">
        <v>30.5</v>
      </c>
    </row>
    <row r="11" spans="1:6" x14ac:dyDescent="0.25">
      <c r="A11" t="s">
        <v>15</v>
      </c>
      <c r="B11" s="2">
        <v>50.5</v>
      </c>
      <c r="C11" s="2">
        <v>50.5</v>
      </c>
      <c r="D11" s="2">
        <v>50.5</v>
      </c>
      <c r="E11" s="2">
        <v>50.5</v>
      </c>
      <c r="F11" s="2">
        <v>50.5</v>
      </c>
    </row>
    <row r="12" spans="1:6" x14ac:dyDescent="0.25">
      <c r="A12" t="s">
        <v>16</v>
      </c>
      <c r="B12" s="2">
        <v>50.5</v>
      </c>
      <c r="C12" s="1">
        <v>30.5</v>
      </c>
      <c r="D12" s="1">
        <v>30.5</v>
      </c>
      <c r="E12" s="2">
        <v>50.5</v>
      </c>
      <c r="F12" s="2">
        <v>50.5</v>
      </c>
    </row>
    <row r="13" spans="1:6" x14ac:dyDescent="0.25">
      <c r="A13" t="s">
        <v>17</v>
      </c>
      <c r="B13" s="1">
        <v>30.5</v>
      </c>
      <c r="C13" s="1">
        <v>30.5</v>
      </c>
      <c r="D13" s="1">
        <v>30.5</v>
      </c>
      <c r="E13" s="4">
        <v>10.5</v>
      </c>
      <c r="F13" s="4">
        <v>10.5</v>
      </c>
    </row>
    <row r="14" spans="1:6" x14ac:dyDescent="0.25">
      <c r="A14" t="s">
        <v>18</v>
      </c>
      <c r="B14" s="4">
        <v>10.5</v>
      </c>
      <c r="C14" s="4">
        <v>10.5</v>
      </c>
      <c r="D14" s="4">
        <v>10.5</v>
      </c>
      <c r="E14" s="4">
        <v>10.5</v>
      </c>
      <c r="F14" s="1">
        <v>30.5</v>
      </c>
    </row>
    <row r="15" spans="1:6" x14ac:dyDescent="0.25">
      <c r="A15" t="s">
        <v>19</v>
      </c>
      <c r="B15" s="4">
        <v>10.5</v>
      </c>
      <c r="C15" s="4">
        <v>10.5</v>
      </c>
      <c r="D15" s="4">
        <v>10.5</v>
      </c>
      <c r="E15" s="4">
        <v>10.5</v>
      </c>
      <c r="F15" s="4">
        <v>10.5</v>
      </c>
    </row>
    <row r="16" spans="1:6" x14ac:dyDescent="0.25">
      <c r="A16" t="s">
        <v>20</v>
      </c>
      <c r="B16" s="4">
        <v>10.5</v>
      </c>
      <c r="C16" s="4">
        <v>10.5</v>
      </c>
      <c r="D16" s="4">
        <v>10.5</v>
      </c>
      <c r="E16" s="4">
        <v>10.5</v>
      </c>
      <c r="F16" s="4">
        <v>10.5</v>
      </c>
    </row>
    <row r="17" spans="1:6" x14ac:dyDescent="0.25">
      <c r="A17" t="s">
        <v>21</v>
      </c>
      <c r="B17" s="1">
        <v>30.5</v>
      </c>
      <c r="C17" s="1">
        <v>30.5</v>
      </c>
      <c r="D17" s="1">
        <v>30.5</v>
      </c>
      <c r="E17" s="1">
        <v>30.5</v>
      </c>
      <c r="F17" s="1">
        <v>30.5</v>
      </c>
    </row>
    <row r="18" spans="1:6" x14ac:dyDescent="0.25">
      <c r="A18" t="s">
        <v>22</v>
      </c>
      <c r="B18" s="1">
        <v>30.5</v>
      </c>
      <c r="C18" s="1">
        <v>30.5</v>
      </c>
      <c r="D18" s="1">
        <v>30.5</v>
      </c>
      <c r="E18" s="1">
        <v>30.5</v>
      </c>
      <c r="F18" s="1">
        <v>30.5</v>
      </c>
    </row>
    <row r="19" spans="1:6" x14ac:dyDescent="0.25">
      <c r="A19" t="s">
        <v>23</v>
      </c>
      <c r="B19" s="1">
        <v>30.5</v>
      </c>
      <c r="C19" s="1">
        <v>30.5</v>
      </c>
      <c r="D19" s="1">
        <v>30.5</v>
      </c>
      <c r="E19" s="1">
        <v>30.5</v>
      </c>
      <c r="F19" s="1">
        <v>30.5</v>
      </c>
    </row>
    <row r="20" spans="1:6" x14ac:dyDescent="0.25">
      <c r="A20" t="s">
        <v>24</v>
      </c>
      <c r="B20" s="2">
        <v>50.5</v>
      </c>
      <c r="C20" s="2">
        <v>50.5</v>
      </c>
      <c r="D20" s="2">
        <v>50.5</v>
      </c>
      <c r="E20" s="2">
        <v>50.5</v>
      </c>
      <c r="F20" s="2">
        <v>50.5</v>
      </c>
    </row>
    <row r="21" spans="1:6" x14ac:dyDescent="0.25">
      <c r="A21" t="s">
        <v>25</v>
      </c>
      <c r="B21" s="2">
        <v>50.5</v>
      </c>
      <c r="C21" s="3">
        <v>70.5</v>
      </c>
      <c r="D21" s="3">
        <v>70.5</v>
      </c>
      <c r="E21" s="3">
        <v>70.5</v>
      </c>
      <c r="F21" s="3">
        <v>70.5</v>
      </c>
    </row>
    <row r="22" spans="1:6" x14ac:dyDescent="0.25">
      <c r="A22" t="s">
        <v>26</v>
      </c>
      <c r="B22" s="1">
        <v>30.5</v>
      </c>
      <c r="C22" s="1">
        <v>30.5</v>
      </c>
      <c r="D22" s="1">
        <v>30.5</v>
      </c>
      <c r="E22" s="2">
        <v>50.5</v>
      </c>
      <c r="F22" s="2">
        <v>50.5</v>
      </c>
    </row>
    <row r="23" spans="1:6" x14ac:dyDescent="0.25">
      <c r="A23" t="s">
        <v>27</v>
      </c>
      <c r="B23" s="2">
        <v>50.5</v>
      </c>
      <c r="C23" s="2">
        <v>50.5</v>
      </c>
      <c r="D23" s="2">
        <v>50.5</v>
      </c>
      <c r="E23" s="2">
        <v>50.5</v>
      </c>
      <c r="F23" s="2">
        <v>50.5</v>
      </c>
    </row>
    <row r="24" spans="1:6" x14ac:dyDescent="0.25">
      <c r="A24" t="s">
        <v>28</v>
      </c>
      <c r="B24" s="2">
        <v>50.5</v>
      </c>
      <c r="C24" s="2">
        <v>50.5</v>
      </c>
      <c r="D24" s="2">
        <v>50.5</v>
      </c>
      <c r="E24" s="2">
        <v>50.5</v>
      </c>
      <c r="F24" s="2">
        <v>50.5</v>
      </c>
    </row>
    <row r="25" spans="1:6" x14ac:dyDescent="0.25">
      <c r="A25" t="s">
        <v>29</v>
      </c>
      <c r="B25" s="1">
        <v>30.5</v>
      </c>
      <c r="C25" s="2">
        <v>50.5</v>
      </c>
      <c r="D25" s="2">
        <v>50.5</v>
      </c>
      <c r="E25" s="2">
        <v>50.5</v>
      </c>
      <c r="F25" s="2">
        <v>50.5</v>
      </c>
    </row>
    <row r="26" spans="1:6" x14ac:dyDescent="0.25">
      <c r="A26" t="s">
        <v>30</v>
      </c>
      <c r="B26" s="2">
        <v>50.5</v>
      </c>
      <c r="C26" s="2">
        <v>50.5</v>
      </c>
      <c r="D26" s="2">
        <v>50.5</v>
      </c>
      <c r="E26" s="2">
        <v>50.5</v>
      </c>
      <c r="F26" s="2">
        <v>50.5</v>
      </c>
    </row>
    <row r="27" spans="1:6" x14ac:dyDescent="0.25">
      <c r="A27" t="s">
        <v>31</v>
      </c>
      <c r="B27" s="1">
        <v>30.5</v>
      </c>
      <c r="C27" s="1">
        <v>30.5</v>
      </c>
      <c r="D27" s="1">
        <v>30.5</v>
      </c>
      <c r="E27" s="1">
        <v>30.5</v>
      </c>
      <c r="F27" s="2">
        <v>50.5</v>
      </c>
    </row>
    <row r="28" spans="1:6" x14ac:dyDescent="0.25">
      <c r="A28" t="s">
        <v>32</v>
      </c>
      <c r="B28" s="2">
        <v>50.5</v>
      </c>
      <c r="C28" s="2">
        <v>50.5</v>
      </c>
      <c r="D28" s="2">
        <v>50.5</v>
      </c>
      <c r="E28" s="2">
        <v>50.5</v>
      </c>
      <c r="F28" s="2">
        <v>50.5</v>
      </c>
    </row>
    <row r="29" spans="1:6" x14ac:dyDescent="0.25">
      <c r="A29" t="s">
        <v>33</v>
      </c>
      <c r="B29" s="1">
        <v>30.5</v>
      </c>
      <c r="C29" s="1">
        <v>30.5</v>
      </c>
      <c r="D29" s="2">
        <v>50.5</v>
      </c>
      <c r="E29" s="2">
        <v>50.5</v>
      </c>
      <c r="F29" s="2">
        <v>50.5</v>
      </c>
    </row>
    <row r="30" spans="1:6" x14ac:dyDescent="0.25">
      <c r="A30" t="s">
        <v>34</v>
      </c>
      <c r="B30" s="1">
        <v>30.5</v>
      </c>
      <c r="C30" s="1">
        <v>30.5</v>
      </c>
      <c r="D30" s="1">
        <v>30.5</v>
      </c>
      <c r="E30" s="1">
        <v>30.5</v>
      </c>
      <c r="F30" s="1">
        <v>30.5</v>
      </c>
    </row>
    <row r="31" spans="1:6" x14ac:dyDescent="0.25">
      <c r="A31" t="s">
        <v>35</v>
      </c>
      <c r="B31" s="3">
        <v>70.5</v>
      </c>
      <c r="C31" s="3">
        <v>70.5</v>
      </c>
      <c r="D31" s="3">
        <v>70.5</v>
      </c>
      <c r="E31" s="3">
        <v>70.5</v>
      </c>
      <c r="F31" s="3">
        <v>70.5</v>
      </c>
    </row>
    <row r="32" spans="1:6" x14ac:dyDescent="0.25">
      <c r="A32" t="s">
        <v>36</v>
      </c>
      <c r="B32" s="1">
        <v>30.5</v>
      </c>
      <c r="C32" s="1">
        <v>30.5</v>
      </c>
      <c r="D32" s="2">
        <v>50.5</v>
      </c>
      <c r="E32" s="2">
        <v>50.5</v>
      </c>
      <c r="F32" s="2">
        <v>50.5</v>
      </c>
    </row>
    <row r="33" spans="1:6" x14ac:dyDescent="0.25">
      <c r="A33" t="s">
        <v>37</v>
      </c>
      <c r="B33" s="3">
        <v>70.5</v>
      </c>
      <c r="C33" s="3">
        <v>70.5</v>
      </c>
      <c r="D33" s="3">
        <v>70.5</v>
      </c>
      <c r="E33" s="3">
        <v>70.5</v>
      </c>
      <c r="F33" s="3">
        <v>70.5</v>
      </c>
    </row>
    <row r="34" spans="1:6" x14ac:dyDescent="0.25">
      <c r="A34" t="s">
        <v>38</v>
      </c>
      <c r="B34" s="1">
        <v>30.5</v>
      </c>
      <c r="C34" s="1">
        <v>30.5</v>
      </c>
      <c r="D34" s="1">
        <v>30.5</v>
      </c>
      <c r="E34" s="2">
        <v>50.5</v>
      </c>
      <c r="F34" s="2">
        <v>50.5</v>
      </c>
    </row>
    <row r="35" spans="1:6" x14ac:dyDescent="0.25">
      <c r="A35" t="s">
        <v>39</v>
      </c>
      <c r="B35" s="1">
        <v>30.5</v>
      </c>
      <c r="C35" s="1">
        <v>30.5</v>
      </c>
      <c r="D35" s="1">
        <v>30.5</v>
      </c>
      <c r="E35" s="1">
        <v>30.5</v>
      </c>
      <c r="F35" s="2">
        <v>50.5</v>
      </c>
    </row>
    <row r="36" spans="1:6" x14ac:dyDescent="0.25">
      <c r="A36" t="s">
        <v>40</v>
      </c>
      <c r="B36" s="1">
        <v>30.5</v>
      </c>
      <c r="C36" s="1">
        <v>30.5</v>
      </c>
      <c r="D36" s="1">
        <v>30.5</v>
      </c>
      <c r="E36" s="1">
        <v>30.5</v>
      </c>
      <c r="F36" s="1">
        <v>30.5</v>
      </c>
    </row>
    <row r="37" spans="1:6" x14ac:dyDescent="0.25">
      <c r="A37" t="s">
        <v>41</v>
      </c>
      <c r="B37" s="1">
        <v>30.5</v>
      </c>
      <c r="C37" s="1">
        <v>30.5</v>
      </c>
      <c r="D37" s="1">
        <v>30.5</v>
      </c>
      <c r="E37" s="1">
        <v>30.5</v>
      </c>
      <c r="F37" s="1">
        <v>30.5</v>
      </c>
    </row>
    <row r="38" spans="1:6" x14ac:dyDescent="0.25">
      <c r="A38" t="s">
        <v>42</v>
      </c>
      <c r="B38" s="5">
        <v>90.5</v>
      </c>
      <c r="C38" s="5">
        <v>90.5</v>
      </c>
      <c r="D38" s="5">
        <v>90.5</v>
      </c>
      <c r="E38" s="5">
        <v>90.5</v>
      </c>
      <c r="F38" s="5">
        <v>90.5</v>
      </c>
    </row>
    <row r="39" spans="1:6" x14ac:dyDescent="0.25">
      <c r="A39" t="s">
        <v>43</v>
      </c>
      <c r="B39" s="2">
        <v>50.5</v>
      </c>
      <c r="C39" s="2">
        <v>50.5</v>
      </c>
      <c r="D39" s="2">
        <v>50.5</v>
      </c>
      <c r="E39" s="2">
        <v>50.5</v>
      </c>
      <c r="F39" s="2">
        <v>50.5</v>
      </c>
    </row>
    <row r="40" spans="1:6" x14ac:dyDescent="0.25">
      <c r="A40" t="s">
        <v>44</v>
      </c>
      <c r="B40" s="3">
        <v>70.5</v>
      </c>
      <c r="C40" s="3">
        <v>70.5</v>
      </c>
      <c r="D40" s="3">
        <v>70.5</v>
      </c>
      <c r="E40" s="3">
        <v>70.5</v>
      </c>
      <c r="F40" s="3">
        <v>70.5</v>
      </c>
    </row>
    <row r="41" spans="1:6" x14ac:dyDescent="0.25">
      <c r="A41" t="s">
        <v>45</v>
      </c>
      <c r="B41" s="2">
        <v>50.5</v>
      </c>
      <c r="C41" s="2">
        <v>50.5</v>
      </c>
      <c r="D41" s="2">
        <v>50.5</v>
      </c>
      <c r="E41" s="2">
        <v>50.5</v>
      </c>
      <c r="F41" s="2">
        <v>50.5</v>
      </c>
    </row>
    <row r="42" spans="1:6" x14ac:dyDescent="0.25">
      <c r="A42" t="s">
        <v>46</v>
      </c>
      <c r="B42" s="1">
        <v>30.5</v>
      </c>
      <c r="C42" s="1">
        <v>30.5</v>
      </c>
      <c r="D42" s="1">
        <v>30.5</v>
      </c>
      <c r="E42" s="1">
        <v>30.5</v>
      </c>
      <c r="F42" s="1">
        <v>30.5</v>
      </c>
    </row>
    <row r="43" spans="1:6" x14ac:dyDescent="0.25">
      <c r="A43" t="s">
        <v>47</v>
      </c>
      <c r="B43" s="2">
        <v>50.5</v>
      </c>
      <c r="C43" s="2">
        <v>50.5</v>
      </c>
      <c r="D43" s="3">
        <v>70.5</v>
      </c>
      <c r="E43" s="3">
        <v>70.5</v>
      </c>
      <c r="F43" s="3">
        <v>70.5</v>
      </c>
    </row>
    <row r="44" spans="1:6" x14ac:dyDescent="0.25">
      <c r="A44" t="s">
        <v>48</v>
      </c>
      <c r="B44" s="1">
        <v>30.5</v>
      </c>
      <c r="C44" s="4">
        <v>10.5</v>
      </c>
      <c r="D44" s="4">
        <v>10.5</v>
      </c>
      <c r="E44" s="4">
        <v>10.5</v>
      </c>
      <c r="F44" s="4">
        <v>10.5</v>
      </c>
    </row>
    <row r="45" spans="1:6" x14ac:dyDescent="0.25">
      <c r="A45" t="s">
        <v>49</v>
      </c>
      <c r="B45" s="1">
        <v>30.5</v>
      </c>
      <c r="C45" s="1">
        <v>30.5</v>
      </c>
      <c r="D45" s="1">
        <v>30.5</v>
      </c>
      <c r="E45" s="4">
        <v>10.5</v>
      </c>
      <c r="F45" s="4">
        <v>10.5</v>
      </c>
    </row>
    <row r="46" spans="1:6" x14ac:dyDescent="0.25">
      <c r="A46" t="s">
        <v>50</v>
      </c>
      <c r="B46" s="1">
        <v>30.5</v>
      </c>
      <c r="C46" s="1">
        <v>30.5</v>
      </c>
      <c r="D46" s="1">
        <v>30.5</v>
      </c>
      <c r="E46" s="1">
        <v>30.5</v>
      </c>
      <c r="F46" s="1">
        <v>30.5</v>
      </c>
    </row>
    <row r="47" spans="1:6" x14ac:dyDescent="0.25">
      <c r="A47" t="s">
        <v>51</v>
      </c>
      <c r="B47" s="1">
        <v>30.5</v>
      </c>
      <c r="C47" s="1">
        <v>30.5</v>
      </c>
      <c r="D47" s="1">
        <v>30.5</v>
      </c>
      <c r="E47" s="2">
        <v>50.5</v>
      </c>
      <c r="F47" s="2">
        <v>50.5</v>
      </c>
    </row>
    <row r="48" spans="1:6" x14ac:dyDescent="0.25">
      <c r="A48" t="s">
        <v>52</v>
      </c>
      <c r="B48" s="1">
        <v>30.5</v>
      </c>
      <c r="C48" s="1">
        <v>30.5</v>
      </c>
      <c r="D48" s="1">
        <v>30.5</v>
      </c>
      <c r="E48" s="1">
        <v>30.5</v>
      </c>
      <c r="F48" s="1">
        <v>30.5</v>
      </c>
    </row>
    <row r="49" spans="1:6" x14ac:dyDescent="0.25">
      <c r="A49" t="s">
        <v>53</v>
      </c>
      <c r="B49" s="2">
        <v>50.5</v>
      </c>
      <c r="C49" s="2">
        <v>50.5</v>
      </c>
      <c r="D49" s="2">
        <v>50.5</v>
      </c>
      <c r="E49" s="2">
        <v>50.5</v>
      </c>
      <c r="F49" s="2">
        <v>50.5</v>
      </c>
    </row>
    <row r="50" spans="1:6" x14ac:dyDescent="0.25">
      <c r="A50" t="s">
        <v>54</v>
      </c>
      <c r="B50" s="1">
        <v>30.5</v>
      </c>
      <c r="C50" s="1">
        <v>30.5</v>
      </c>
      <c r="D50" s="1">
        <v>30.5</v>
      </c>
      <c r="E50" s="1">
        <v>30.5</v>
      </c>
      <c r="F50" s="1">
        <v>30.5</v>
      </c>
    </row>
    <row r="51" spans="1:6" x14ac:dyDescent="0.25">
      <c r="A51" t="s">
        <v>60</v>
      </c>
      <c r="B51" s="3">
        <v>70.5</v>
      </c>
      <c r="C51" s="5">
        <v>90.5</v>
      </c>
      <c r="D51" s="5">
        <v>90.5</v>
      </c>
      <c r="E51" s="5">
        <v>90.5</v>
      </c>
      <c r="F51" s="5">
        <v>90.5</v>
      </c>
    </row>
    <row r="52" spans="1:6" x14ac:dyDescent="0.25">
      <c r="A52" t="s">
        <v>61</v>
      </c>
      <c r="B52" s="3">
        <v>70.5</v>
      </c>
      <c r="C52" s="3">
        <v>70.5</v>
      </c>
      <c r="D52" s="3">
        <v>70.5</v>
      </c>
      <c r="E52" s="3">
        <v>70.5</v>
      </c>
      <c r="F52" s="3">
        <v>70.5</v>
      </c>
    </row>
    <row r="53" spans="1:6" x14ac:dyDescent="0.25">
      <c r="A53" t="s">
        <v>62</v>
      </c>
      <c r="B53" s="5">
        <v>90.5</v>
      </c>
      <c r="C53" s="3">
        <v>70.5</v>
      </c>
      <c r="D53" s="3">
        <v>70.5</v>
      </c>
      <c r="E53" s="3">
        <v>70.5</v>
      </c>
      <c r="F53" s="3">
        <v>70.5</v>
      </c>
    </row>
    <row r="54" spans="1:6" x14ac:dyDescent="0.25">
      <c r="A54" t="s">
        <v>63</v>
      </c>
      <c r="B54" s="5">
        <v>90.5</v>
      </c>
      <c r="C54" s="5">
        <v>90.5</v>
      </c>
      <c r="D54" s="5">
        <v>90.5</v>
      </c>
      <c r="E54" s="5">
        <v>90.5</v>
      </c>
      <c r="F54" s="5">
        <v>90.5</v>
      </c>
    </row>
    <row r="55" spans="1:6" x14ac:dyDescent="0.25">
      <c r="A55" t="s">
        <v>64</v>
      </c>
      <c r="B55" s="3">
        <v>70.5</v>
      </c>
      <c r="C55" s="3">
        <v>70.5</v>
      </c>
      <c r="D55" s="3">
        <v>70.5</v>
      </c>
      <c r="E55" s="3">
        <v>70.5</v>
      </c>
      <c r="F55" s="3">
        <v>70.5</v>
      </c>
    </row>
    <row r="56" spans="1:6" x14ac:dyDescent="0.25">
      <c r="A56" t="s">
        <v>65</v>
      </c>
      <c r="B56" s="2">
        <v>50.5</v>
      </c>
      <c r="C56" s="2">
        <v>50.5</v>
      </c>
      <c r="D56" s="2">
        <v>50.5</v>
      </c>
      <c r="E56" s="2">
        <v>50.5</v>
      </c>
      <c r="F56" s="2">
        <v>50.5</v>
      </c>
    </row>
    <row r="57" spans="1:6" x14ac:dyDescent="0.25">
      <c r="A57" t="s">
        <v>66</v>
      </c>
      <c r="B57" s="2">
        <v>50.5</v>
      </c>
      <c r="C57" s="2">
        <v>50.5</v>
      </c>
      <c r="D57" s="2">
        <v>50.5</v>
      </c>
      <c r="E57" s="2">
        <v>50.5</v>
      </c>
      <c r="F57" s="2">
        <v>50.5</v>
      </c>
    </row>
    <row r="58" spans="1:6" x14ac:dyDescent="0.25">
      <c r="A58" t="s">
        <v>67</v>
      </c>
      <c r="B58" s="5">
        <v>90.5</v>
      </c>
      <c r="C58" s="5">
        <v>90.5</v>
      </c>
      <c r="D58" s="5">
        <v>90.5</v>
      </c>
      <c r="E58" s="5">
        <v>90.5</v>
      </c>
      <c r="F58" s="5">
        <v>90.5</v>
      </c>
    </row>
    <row r="59" spans="1:6" x14ac:dyDescent="0.25">
      <c r="A59" t="s">
        <v>68</v>
      </c>
      <c r="B59" s="3">
        <v>70.5</v>
      </c>
      <c r="C59" s="2">
        <v>50.5</v>
      </c>
      <c r="D59" s="2">
        <v>50.5</v>
      </c>
      <c r="E59" s="3">
        <v>70.5</v>
      </c>
      <c r="F59" s="3">
        <v>70.5</v>
      </c>
    </row>
    <row r="60" spans="1:6" x14ac:dyDescent="0.25">
      <c r="A60" t="s">
        <v>69</v>
      </c>
      <c r="B60" s="1">
        <v>30.5</v>
      </c>
      <c r="C60" s="1">
        <v>30.5</v>
      </c>
      <c r="D60" s="1">
        <v>30.5</v>
      </c>
      <c r="E60" s="1">
        <v>30.5</v>
      </c>
      <c r="F60" s="1">
        <v>30.5</v>
      </c>
    </row>
    <row r="61" spans="1:6" x14ac:dyDescent="0.25">
      <c r="A61" t="s">
        <v>70</v>
      </c>
      <c r="B61" s="3">
        <v>70.5</v>
      </c>
      <c r="C61" s="3">
        <v>70.5</v>
      </c>
      <c r="D61" s="3">
        <v>70.5</v>
      </c>
      <c r="E61" s="5">
        <v>90.5</v>
      </c>
      <c r="F61" s="5">
        <v>90.5</v>
      </c>
    </row>
    <row r="62" spans="1:6" x14ac:dyDescent="0.25">
      <c r="A62" t="s">
        <v>71</v>
      </c>
      <c r="B62" s="4">
        <v>10.5</v>
      </c>
      <c r="C62" s="4">
        <v>10.5</v>
      </c>
      <c r="D62" s="4">
        <v>10.5</v>
      </c>
      <c r="E62" s="4">
        <v>10.5</v>
      </c>
      <c r="F62" s="4">
        <v>10.5</v>
      </c>
    </row>
    <row r="63" spans="1:6" x14ac:dyDescent="0.25">
      <c r="A63" t="s">
        <v>72</v>
      </c>
      <c r="B63" s="3">
        <v>70.5</v>
      </c>
      <c r="C63" s="5">
        <v>90.5</v>
      </c>
      <c r="D63" s="5">
        <v>90.5</v>
      </c>
      <c r="E63" s="5">
        <v>90.5</v>
      </c>
      <c r="F63" s="5">
        <v>90.5</v>
      </c>
    </row>
    <row r="64" spans="1:6" x14ac:dyDescent="0.25">
      <c r="A64" t="s">
        <v>73</v>
      </c>
      <c r="B64" s="3">
        <v>70.5</v>
      </c>
      <c r="C64" s="3">
        <v>70.5</v>
      </c>
      <c r="D64" s="3">
        <v>70.5</v>
      </c>
      <c r="E64" s="3">
        <v>70.5</v>
      </c>
      <c r="F64" s="2">
        <v>50.5</v>
      </c>
    </row>
    <row r="65" spans="1:6" x14ac:dyDescent="0.25">
      <c r="A65" t="s">
        <v>74</v>
      </c>
      <c r="B65" s="2">
        <v>50.5</v>
      </c>
      <c r="C65" s="2">
        <v>50.5</v>
      </c>
      <c r="D65" s="2">
        <v>50.5</v>
      </c>
      <c r="E65" s="3">
        <v>70.5</v>
      </c>
      <c r="F65" s="3">
        <v>70.5</v>
      </c>
    </row>
    <row r="66" spans="1:6" x14ac:dyDescent="0.25">
      <c r="A66" t="s">
        <v>75</v>
      </c>
      <c r="B66" s="2">
        <v>50.5</v>
      </c>
      <c r="C66" s="2">
        <v>50.5</v>
      </c>
      <c r="D66" s="2">
        <v>50.5</v>
      </c>
      <c r="E66" s="2">
        <v>50.5</v>
      </c>
      <c r="F66" s="2">
        <v>50.5</v>
      </c>
    </row>
    <row r="67" spans="1:6" x14ac:dyDescent="0.25">
      <c r="A67" t="s">
        <v>76</v>
      </c>
      <c r="B67" s="5">
        <v>90.5</v>
      </c>
      <c r="C67" s="5">
        <v>90.5</v>
      </c>
      <c r="D67" s="5">
        <v>90.5</v>
      </c>
      <c r="E67" s="5">
        <v>90.5</v>
      </c>
      <c r="F67" s="5">
        <v>90.5</v>
      </c>
    </row>
    <row r="68" spans="1:6" x14ac:dyDescent="0.25">
      <c r="A68" t="s">
        <v>77</v>
      </c>
      <c r="B68" s="1">
        <v>30.5</v>
      </c>
      <c r="C68" s="2">
        <v>50.5</v>
      </c>
      <c r="D68" s="2">
        <v>50.5</v>
      </c>
      <c r="E68" s="2">
        <v>50.5</v>
      </c>
      <c r="F68" s="2">
        <v>50.5</v>
      </c>
    </row>
    <row r="69" spans="1:6" x14ac:dyDescent="0.25">
      <c r="A69" t="s">
        <v>78</v>
      </c>
      <c r="B69" s="3">
        <v>70.5</v>
      </c>
      <c r="C69" s="3">
        <v>70.5</v>
      </c>
      <c r="D69" s="3">
        <v>70.5</v>
      </c>
      <c r="E69" s="3">
        <v>70.5</v>
      </c>
      <c r="F69" s="3">
        <v>70.5</v>
      </c>
    </row>
    <row r="70" spans="1:6" x14ac:dyDescent="0.25">
      <c r="A70" t="s">
        <v>79</v>
      </c>
      <c r="B70" s="1">
        <v>30.5</v>
      </c>
      <c r="C70" s="1">
        <v>30.5</v>
      </c>
      <c r="D70" s="2">
        <v>50.5</v>
      </c>
      <c r="E70" s="2">
        <v>50.5</v>
      </c>
      <c r="F70" s="2">
        <v>50.5</v>
      </c>
    </row>
    <row r="71" spans="1:6" x14ac:dyDescent="0.25">
      <c r="A71" t="s">
        <v>80</v>
      </c>
      <c r="B71" s="1">
        <v>30.5</v>
      </c>
      <c r="C71" s="1">
        <v>30.5</v>
      </c>
      <c r="D71" s="1">
        <v>30.5</v>
      </c>
      <c r="E71" s="1">
        <v>30.5</v>
      </c>
      <c r="F71" s="1">
        <v>30.5</v>
      </c>
    </row>
    <row r="72" spans="1:6" x14ac:dyDescent="0.25">
      <c r="A72" t="s">
        <v>81</v>
      </c>
      <c r="B72" s="3">
        <v>70.5</v>
      </c>
      <c r="C72" s="3">
        <v>70.5</v>
      </c>
      <c r="D72" s="3">
        <v>70.5</v>
      </c>
      <c r="E72" s="3">
        <v>70.5</v>
      </c>
      <c r="F72" s="3">
        <v>70.5</v>
      </c>
    </row>
    <row r="73" spans="1:6" x14ac:dyDescent="0.25">
      <c r="A73" t="s">
        <v>82</v>
      </c>
      <c r="B73" s="1">
        <v>30.5</v>
      </c>
      <c r="C73" s="1">
        <v>30.5</v>
      </c>
      <c r="D73" s="1">
        <v>30.5</v>
      </c>
      <c r="E73" s="1">
        <v>30.5</v>
      </c>
      <c r="F73" s="1">
        <v>30.5</v>
      </c>
    </row>
    <row r="74" spans="1:6" x14ac:dyDescent="0.25">
      <c r="A74" t="s">
        <v>83</v>
      </c>
      <c r="B74" s="4">
        <v>10.5</v>
      </c>
      <c r="C74" s="4">
        <v>10.5</v>
      </c>
      <c r="D74" s="1">
        <v>30.5</v>
      </c>
      <c r="E74" s="1">
        <v>30.5</v>
      </c>
      <c r="F74" s="1">
        <v>30.5</v>
      </c>
    </row>
    <row r="75" spans="1:6" x14ac:dyDescent="0.25">
      <c r="A75" t="s">
        <v>84</v>
      </c>
      <c r="B75" s="3">
        <v>70.5</v>
      </c>
      <c r="C75" s="3">
        <v>70.5</v>
      </c>
      <c r="D75" s="3">
        <v>70.5</v>
      </c>
      <c r="E75" s="3">
        <v>70.5</v>
      </c>
      <c r="F75" s="3">
        <v>70.5</v>
      </c>
    </row>
    <row r="76" spans="1:6" x14ac:dyDescent="0.25">
      <c r="A76" t="s">
        <v>85</v>
      </c>
      <c r="B76" s="2">
        <v>50.5</v>
      </c>
      <c r="C76" s="2">
        <v>50.5</v>
      </c>
      <c r="D76" s="2">
        <v>50.5</v>
      </c>
      <c r="E76" s="2">
        <v>50.5</v>
      </c>
      <c r="F76" s="2">
        <v>50.5</v>
      </c>
    </row>
    <row r="77" spans="1:6" x14ac:dyDescent="0.25">
      <c r="A77" t="s">
        <v>86</v>
      </c>
      <c r="B77" s="2">
        <v>50.5</v>
      </c>
      <c r="C77" s="2">
        <v>50.5</v>
      </c>
      <c r="D77" s="2">
        <v>50.5</v>
      </c>
      <c r="E77" s="2">
        <v>50.5</v>
      </c>
      <c r="F77" s="2">
        <v>50.5</v>
      </c>
    </row>
    <row r="78" spans="1:6" x14ac:dyDescent="0.25">
      <c r="A78" t="s">
        <v>87</v>
      </c>
      <c r="B78" s="5">
        <v>90.5</v>
      </c>
      <c r="C78" s="5">
        <v>90.5</v>
      </c>
      <c r="D78" s="5">
        <v>90.5</v>
      </c>
      <c r="E78" s="5">
        <v>90.5</v>
      </c>
      <c r="F78" s="5">
        <v>90.5</v>
      </c>
    </row>
    <row r="79" spans="1:6" x14ac:dyDescent="0.25">
      <c r="A79" t="s">
        <v>88</v>
      </c>
      <c r="B79" s="5">
        <v>90.5</v>
      </c>
      <c r="C79" s="5">
        <v>90.5</v>
      </c>
      <c r="D79" s="5">
        <v>90.5</v>
      </c>
      <c r="E79" s="5">
        <v>90.5</v>
      </c>
      <c r="F79" s="5">
        <v>90.5</v>
      </c>
    </row>
    <row r="80" spans="1:6" x14ac:dyDescent="0.25">
      <c r="A80" t="s">
        <v>89</v>
      </c>
      <c r="B80" s="5">
        <v>90.5</v>
      </c>
      <c r="C80" s="5">
        <v>90.5</v>
      </c>
      <c r="D80" s="5">
        <v>90.5</v>
      </c>
      <c r="E80" s="5">
        <v>90.5</v>
      </c>
      <c r="F80" s="5">
        <v>90.5</v>
      </c>
    </row>
    <row r="81" spans="1:6" x14ac:dyDescent="0.25">
      <c r="A81" t="s">
        <v>90</v>
      </c>
      <c r="B81" s="3">
        <v>70.5</v>
      </c>
      <c r="C81" s="5">
        <v>90.5</v>
      </c>
      <c r="D81" s="5">
        <v>90.5</v>
      </c>
      <c r="E81" s="5">
        <v>90.5</v>
      </c>
      <c r="F81" s="5">
        <v>90.5</v>
      </c>
    </row>
    <row r="82" spans="1:6" x14ac:dyDescent="0.25">
      <c r="A82" t="s">
        <v>91</v>
      </c>
      <c r="B82" s="3">
        <v>70.5</v>
      </c>
      <c r="C82" s="3">
        <v>70.5</v>
      </c>
      <c r="D82" s="3">
        <v>70.5</v>
      </c>
      <c r="E82" s="3">
        <v>70.5</v>
      </c>
      <c r="F82" s="3">
        <v>70.5</v>
      </c>
    </row>
    <row r="83" spans="1:6" x14ac:dyDescent="0.25">
      <c r="A83" t="s">
        <v>92</v>
      </c>
      <c r="B83" s="3">
        <v>70.5</v>
      </c>
      <c r="C83" s="2">
        <v>50.5</v>
      </c>
      <c r="D83" s="2">
        <v>50.5</v>
      </c>
      <c r="E83" s="3">
        <v>70.5</v>
      </c>
      <c r="F83" s="3">
        <v>70.5</v>
      </c>
    </row>
    <row r="84" spans="1:6" x14ac:dyDescent="0.25">
      <c r="A84" t="s">
        <v>93</v>
      </c>
      <c r="B84" s="5">
        <v>90.5</v>
      </c>
      <c r="C84" s="5">
        <v>90.5</v>
      </c>
      <c r="D84" s="5">
        <v>90.5</v>
      </c>
      <c r="E84" s="5">
        <v>90.5</v>
      </c>
      <c r="F84" s="5">
        <v>90.5</v>
      </c>
    </row>
    <row r="85" spans="1:6" x14ac:dyDescent="0.25">
      <c r="A85" t="s">
        <v>94</v>
      </c>
      <c r="B85" s="1">
        <v>30.5</v>
      </c>
      <c r="C85" s="1">
        <v>30.5</v>
      </c>
      <c r="D85" s="1">
        <v>30.5</v>
      </c>
      <c r="E85" s="1">
        <v>30.5</v>
      </c>
      <c r="F85" s="1">
        <v>30.5</v>
      </c>
    </row>
    <row r="86" spans="1:6" x14ac:dyDescent="0.25">
      <c r="A86" t="s">
        <v>95</v>
      </c>
      <c r="B86" s="4">
        <v>10.5</v>
      </c>
      <c r="C86" s="1">
        <v>30.5</v>
      </c>
      <c r="D86" s="1">
        <v>30.5</v>
      </c>
      <c r="E86" s="1">
        <v>30.5</v>
      </c>
      <c r="F86" s="1">
        <v>30.5</v>
      </c>
    </row>
    <row r="87" spans="1:6" x14ac:dyDescent="0.25">
      <c r="A87" t="s">
        <v>96</v>
      </c>
      <c r="B87" s="3">
        <v>70.5</v>
      </c>
      <c r="C87" s="3">
        <v>70.5</v>
      </c>
      <c r="D87" s="3">
        <v>70.5</v>
      </c>
      <c r="E87" s="3">
        <v>70.5</v>
      </c>
      <c r="F87" s="5">
        <v>90.5</v>
      </c>
    </row>
    <row r="88" spans="1:6" x14ac:dyDescent="0.25">
      <c r="A88" t="s">
        <v>97</v>
      </c>
      <c r="B88" s="1">
        <v>30.5</v>
      </c>
      <c r="C88" s="1">
        <v>30.5</v>
      </c>
      <c r="D88" s="1">
        <v>30.5</v>
      </c>
      <c r="E88" s="1">
        <v>30.5</v>
      </c>
      <c r="F88" s="1">
        <v>30.5</v>
      </c>
    </row>
    <row r="89" spans="1:6" x14ac:dyDescent="0.25">
      <c r="A89" t="s">
        <v>98</v>
      </c>
      <c r="B89" s="2">
        <v>50.5</v>
      </c>
      <c r="C89" s="2">
        <v>50.5</v>
      </c>
      <c r="D89" s="2">
        <v>50.5</v>
      </c>
      <c r="E89" s="2">
        <v>50.5</v>
      </c>
      <c r="F89" s="2">
        <v>50.5</v>
      </c>
    </row>
    <row r="90" spans="1:6" x14ac:dyDescent="0.25">
      <c r="A90" t="s">
        <v>99</v>
      </c>
      <c r="B90" s="1">
        <v>30.5</v>
      </c>
      <c r="C90" s="1">
        <v>30.5</v>
      </c>
      <c r="D90" s="1">
        <v>30.5</v>
      </c>
      <c r="E90" s="1">
        <v>30.5</v>
      </c>
      <c r="F90" s="2">
        <v>50.5</v>
      </c>
    </row>
    <row r="91" spans="1:6" x14ac:dyDescent="0.25">
      <c r="A91" t="s">
        <v>100</v>
      </c>
      <c r="B91" s="1">
        <v>30.5</v>
      </c>
      <c r="C91" s="1">
        <v>30.5</v>
      </c>
      <c r="D91" s="1">
        <v>30.5</v>
      </c>
      <c r="E91" s="1">
        <v>30.5</v>
      </c>
      <c r="F91" s="1">
        <v>30.5</v>
      </c>
    </row>
    <row r="92" spans="1:6" x14ac:dyDescent="0.25">
      <c r="A92" t="s">
        <v>101</v>
      </c>
      <c r="B92" s="4">
        <v>10.5</v>
      </c>
      <c r="C92" s="4">
        <v>10.5</v>
      </c>
      <c r="D92" s="4">
        <v>10.5</v>
      </c>
      <c r="E92" s="4">
        <v>10.5</v>
      </c>
      <c r="F92" s="4">
        <v>10.5</v>
      </c>
    </row>
    <row r="93" spans="1:6" x14ac:dyDescent="0.25">
      <c r="A93" t="s">
        <v>102</v>
      </c>
      <c r="B93" s="2">
        <v>50.5</v>
      </c>
      <c r="C93" s="2">
        <v>50.5</v>
      </c>
      <c r="D93" s="2">
        <v>50.5</v>
      </c>
      <c r="E93" s="2">
        <v>50.5</v>
      </c>
      <c r="F93" s="2">
        <v>50.5</v>
      </c>
    </row>
    <row r="94" spans="1:6" x14ac:dyDescent="0.25">
      <c r="A94" t="s">
        <v>103</v>
      </c>
      <c r="B94" s="4">
        <v>10.5</v>
      </c>
      <c r="C94" s="1">
        <v>30.5</v>
      </c>
    </row>
    <row r="95" spans="1:6" x14ac:dyDescent="0.25">
      <c r="A95" t="s">
        <v>104</v>
      </c>
      <c r="B95" s="1">
        <v>30.5</v>
      </c>
      <c r="C95" s="1">
        <v>30.5</v>
      </c>
      <c r="D95" s="1">
        <v>30.5</v>
      </c>
      <c r="E95" s="1">
        <v>30.5</v>
      </c>
      <c r="F95" s="2">
        <v>50.5</v>
      </c>
    </row>
    <row r="96" spans="1:6" x14ac:dyDescent="0.25">
      <c r="A96" t="s">
        <v>105</v>
      </c>
      <c r="B96" s="2">
        <v>50.5</v>
      </c>
      <c r="C96" s="2">
        <v>50.5</v>
      </c>
      <c r="D96" s="2">
        <v>50.5</v>
      </c>
      <c r="E96" s="2">
        <v>50.5</v>
      </c>
      <c r="F96" s="2">
        <v>50.5</v>
      </c>
    </row>
    <row r="97" spans="1:6" x14ac:dyDescent="0.25">
      <c r="A97" t="s">
        <v>106</v>
      </c>
      <c r="B97" s="3">
        <v>70.5</v>
      </c>
      <c r="C97" s="3">
        <v>70.5</v>
      </c>
      <c r="D97" s="3">
        <v>70.5</v>
      </c>
      <c r="E97" s="3">
        <v>70.5</v>
      </c>
      <c r="F97" s="3">
        <v>70.5</v>
      </c>
    </row>
    <row r="98" spans="1:6" x14ac:dyDescent="0.25">
      <c r="A98" t="s">
        <v>107</v>
      </c>
      <c r="B98" s="5">
        <v>90.5</v>
      </c>
      <c r="C98" s="5">
        <v>90.5</v>
      </c>
      <c r="D98" s="5">
        <v>90.5</v>
      </c>
      <c r="E98" s="5">
        <v>90.5</v>
      </c>
      <c r="F98" s="5">
        <v>90.5</v>
      </c>
    </row>
    <row r="99" spans="1:6" x14ac:dyDescent="0.25">
      <c r="A99" t="s">
        <v>108</v>
      </c>
      <c r="B99" s="4">
        <v>10.5</v>
      </c>
      <c r="C99" s="4">
        <v>10.5</v>
      </c>
      <c r="D99" s="4">
        <v>10.5</v>
      </c>
      <c r="E99" s="4">
        <v>10.5</v>
      </c>
      <c r="F99" s="4">
        <v>10.5</v>
      </c>
    </row>
    <row r="100" spans="1:6" x14ac:dyDescent="0.25">
      <c r="A100" t="s">
        <v>109</v>
      </c>
      <c r="B100" s="2">
        <v>50.5</v>
      </c>
      <c r="C100" s="2">
        <v>50.5</v>
      </c>
      <c r="D100" s="2">
        <v>50.5</v>
      </c>
      <c r="E100" s="2">
        <v>50.5</v>
      </c>
      <c r="F100" s="2">
        <v>50.5</v>
      </c>
    </row>
    <row r="101" spans="1:6" x14ac:dyDescent="0.25">
      <c r="A101" t="s">
        <v>110</v>
      </c>
      <c r="B101" s="2">
        <v>50.5</v>
      </c>
      <c r="C101" s="2">
        <v>50.5</v>
      </c>
      <c r="D101" s="2">
        <v>50.5</v>
      </c>
      <c r="E101" s="2">
        <v>50.5</v>
      </c>
      <c r="F101" s="2">
        <v>50.5</v>
      </c>
    </row>
    <row r="102" spans="1:6" x14ac:dyDescent="0.25">
      <c r="A102" t="s">
        <v>111</v>
      </c>
      <c r="B102" s="5">
        <v>90.5</v>
      </c>
      <c r="C102" s="5">
        <v>90.5</v>
      </c>
      <c r="D102" s="5">
        <v>90.5</v>
      </c>
      <c r="E102" s="5">
        <v>90.5</v>
      </c>
      <c r="F102" s="5">
        <v>90.5</v>
      </c>
    </row>
    <row r="103" spans="1:6" x14ac:dyDescent="0.25">
      <c r="A103" t="s">
        <v>112</v>
      </c>
      <c r="B103" s="5">
        <v>90.5</v>
      </c>
      <c r="C103" s="5">
        <v>90.5</v>
      </c>
      <c r="D103" s="5">
        <v>90.5</v>
      </c>
      <c r="E103" s="5">
        <v>90.5</v>
      </c>
      <c r="F103" s="5">
        <v>90.5</v>
      </c>
    </row>
    <row r="104" spans="1:6" x14ac:dyDescent="0.25">
      <c r="A104" t="s">
        <v>113</v>
      </c>
      <c r="B104" s="3">
        <v>70.5</v>
      </c>
      <c r="C104" s="3">
        <v>70.5</v>
      </c>
      <c r="D104" s="2">
        <v>50.5</v>
      </c>
      <c r="E104" s="2">
        <v>50.5</v>
      </c>
      <c r="F104" s="2">
        <v>50.5</v>
      </c>
    </row>
    <row r="105" spans="1:6" x14ac:dyDescent="0.25">
      <c r="A105" t="s">
        <v>114</v>
      </c>
      <c r="B105" s="4">
        <v>10.5</v>
      </c>
      <c r="C105" s="1">
        <v>30.5</v>
      </c>
      <c r="D105" s="1">
        <v>30.5</v>
      </c>
      <c r="E105" s="1">
        <v>30.5</v>
      </c>
      <c r="F105" s="1">
        <v>30.5</v>
      </c>
    </row>
    <row r="106" spans="1:6" x14ac:dyDescent="0.25">
      <c r="A106" t="s">
        <v>115</v>
      </c>
      <c r="B106" s="2">
        <v>50.5</v>
      </c>
      <c r="C106" s="2">
        <v>50.5</v>
      </c>
      <c r="D106" s="2">
        <v>50.5</v>
      </c>
      <c r="E106" s="2">
        <v>50.5</v>
      </c>
      <c r="F106" s="2">
        <v>50.5</v>
      </c>
    </row>
    <row r="107" spans="1:6" x14ac:dyDescent="0.25">
      <c r="A107" t="s">
        <v>116</v>
      </c>
      <c r="B107" s="2">
        <v>50.5</v>
      </c>
      <c r="C107" s="2">
        <v>50.5</v>
      </c>
      <c r="D107" s="2">
        <v>50.5</v>
      </c>
      <c r="E107" s="2">
        <v>50.5</v>
      </c>
      <c r="F107" s="2">
        <v>50.5</v>
      </c>
    </row>
    <row r="108" spans="1:6" x14ac:dyDescent="0.25">
      <c r="A108" t="s">
        <v>117</v>
      </c>
      <c r="B108" s="5">
        <v>90.5</v>
      </c>
      <c r="C108" s="5">
        <v>90.5</v>
      </c>
      <c r="D108" s="5">
        <v>90.5</v>
      </c>
      <c r="E108" s="5">
        <v>90.5</v>
      </c>
      <c r="F108" s="5">
        <v>90.5</v>
      </c>
    </row>
    <row r="109" spans="1:6" x14ac:dyDescent="0.25">
      <c r="A109" t="s">
        <v>118</v>
      </c>
      <c r="B109" s="4">
        <v>10.5</v>
      </c>
      <c r="C109" s="4">
        <v>10.5</v>
      </c>
      <c r="D109" s="4">
        <v>10.5</v>
      </c>
      <c r="E109" s="4">
        <v>10.5</v>
      </c>
      <c r="F109" s="4">
        <v>10.5</v>
      </c>
    </row>
    <row r="110" spans="1:6" x14ac:dyDescent="0.25">
      <c r="A110" t="s">
        <v>119</v>
      </c>
      <c r="B110" s="1">
        <v>30.5</v>
      </c>
      <c r="C110" s="1">
        <v>30.5</v>
      </c>
      <c r="D110" s="1">
        <v>30.5</v>
      </c>
      <c r="E110" s="1">
        <v>30.5</v>
      </c>
      <c r="F110" s="1">
        <v>30.5</v>
      </c>
    </row>
    <row r="111" spans="1:6" x14ac:dyDescent="0.25">
      <c r="A111" t="s">
        <v>120</v>
      </c>
      <c r="B111" s="5">
        <v>90.5</v>
      </c>
      <c r="C111" s="5">
        <v>90.5</v>
      </c>
      <c r="D111" s="5">
        <v>90.5</v>
      </c>
      <c r="E111" s="5">
        <v>90.5</v>
      </c>
      <c r="F111" s="5">
        <v>90.5</v>
      </c>
    </row>
    <row r="112" spans="1:6" x14ac:dyDescent="0.25">
      <c r="A112" t="s">
        <v>121</v>
      </c>
      <c r="B112" s="2">
        <v>50.5</v>
      </c>
      <c r="C112" s="2">
        <v>50.5</v>
      </c>
      <c r="D112" s="2">
        <v>50.5</v>
      </c>
      <c r="E112" s="2">
        <v>50.5</v>
      </c>
      <c r="F112" s="2">
        <v>50.5</v>
      </c>
    </row>
    <row r="113" spans="1:6" x14ac:dyDescent="0.25">
      <c r="A113" t="s">
        <v>122</v>
      </c>
      <c r="B113" s="1">
        <v>30.5</v>
      </c>
      <c r="C113" s="1">
        <v>30.5</v>
      </c>
      <c r="D113" s="1">
        <v>30.5</v>
      </c>
      <c r="E113" s="2">
        <v>50.5</v>
      </c>
      <c r="F113" s="2">
        <v>50.5</v>
      </c>
    </row>
    <row r="114" spans="1:6" x14ac:dyDescent="0.25">
      <c r="A114" t="s">
        <v>123</v>
      </c>
      <c r="B114" s="5">
        <v>90.5</v>
      </c>
      <c r="C114" s="5">
        <v>90.5</v>
      </c>
      <c r="D114" s="5">
        <v>90.5</v>
      </c>
      <c r="E114" s="5">
        <v>90.5</v>
      </c>
      <c r="F114" s="5">
        <v>90.5</v>
      </c>
    </row>
    <row r="115" spans="1:6" x14ac:dyDescent="0.25">
      <c r="A115" t="s">
        <v>124</v>
      </c>
      <c r="B115" s="1">
        <v>30.5</v>
      </c>
      <c r="C115" s="1">
        <v>30.5</v>
      </c>
      <c r="D115" s="2">
        <v>50.5</v>
      </c>
      <c r="E115" s="2">
        <v>50.5</v>
      </c>
      <c r="F115" s="2">
        <v>50.5</v>
      </c>
    </row>
    <row r="116" spans="1:6" x14ac:dyDescent="0.25">
      <c r="A116" t="s">
        <v>125</v>
      </c>
      <c r="B116" s="3">
        <v>70.5</v>
      </c>
      <c r="C116" s="3">
        <v>70.5</v>
      </c>
      <c r="D116" s="5">
        <v>90.5</v>
      </c>
      <c r="E116" s="5">
        <v>90.5</v>
      </c>
      <c r="F116" s="5">
        <v>90.5</v>
      </c>
    </row>
    <row r="117" spans="1:6" x14ac:dyDescent="0.25">
      <c r="A117" t="s">
        <v>126</v>
      </c>
      <c r="B117" s="3">
        <v>70.5</v>
      </c>
      <c r="C117" s="3">
        <v>70.5</v>
      </c>
      <c r="D117" s="3">
        <v>70.5</v>
      </c>
      <c r="E117" s="3">
        <v>70.5</v>
      </c>
      <c r="F117" s="3">
        <v>70.5</v>
      </c>
    </row>
    <row r="118" spans="1:6" x14ac:dyDescent="0.25">
      <c r="A118" t="s">
        <v>127</v>
      </c>
      <c r="B118" s="2">
        <v>50.5</v>
      </c>
      <c r="C118" s="2">
        <v>50.5</v>
      </c>
      <c r="D118" s="2">
        <v>50.5</v>
      </c>
      <c r="E118" s="2">
        <v>50.5</v>
      </c>
      <c r="F118" s="2">
        <v>50.5</v>
      </c>
    </row>
    <row r="119" spans="1:6" x14ac:dyDescent="0.25">
      <c r="A119" t="s">
        <v>128</v>
      </c>
      <c r="B119" s="5">
        <v>90.5</v>
      </c>
      <c r="C119" s="5">
        <v>90.5</v>
      </c>
      <c r="D119" s="5">
        <v>90.5</v>
      </c>
      <c r="E119" s="5">
        <v>90.5</v>
      </c>
      <c r="F119" s="5">
        <v>90.5</v>
      </c>
    </row>
    <row r="120" spans="1:6" x14ac:dyDescent="0.25">
      <c r="A120" t="s">
        <v>129</v>
      </c>
      <c r="B120" s="1">
        <v>30.5</v>
      </c>
      <c r="C120" s="1">
        <v>30.5</v>
      </c>
      <c r="D120" s="1">
        <v>30.5</v>
      </c>
      <c r="E120" s="1">
        <v>30.5</v>
      </c>
      <c r="F120" s="1">
        <v>30.5</v>
      </c>
    </row>
    <row r="121" spans="1:6" x14ac:dyDescent="0.25">
      <c r="A121" t="s">
        <v>130</v>
      </c>
      <c r="B121" s="2">
        <v>50.5</v>
      </c>
      <c r="C121" s="2">
        <v>50.5</v>
      </c>
      <c r="D121" s="2">
        <v>50.5</v>
      </c>
      <c r="E121" s="2">
        <v>50.5</v>
      </c>
      <c r="F121" s="2">
        <v>50.5</v>
      </c>
    </row>
    <row r="122" spans="1:6" x14ac:dyDescent="0.25">
      <c r="A122" t="s">
        <v>131</v>
      </c>
      <c r="B122" s="3">
        <v>70.5</v>
      </c>
      <c r="C122" s="3">
        <v>70.5</v>
      </c>
      <c r="D122" s="3">
        <v>70.5</v>
      </c>
      <c r="E122" s="3">
        <v>70.5</v>
      </c>
      <c r="F122" s="3">
        <v>70.5</v>
      </c>
    </row>
    <row r="123" spans="1:6" x14ac:dyDescent="0.25">
      <c r="A123" t="s">
        <v>132</v>
      </c>
      <c r="B123" s="5">
        <v>90.5</v>
      </c>
      <c r="C123" s="5">
        <v>90.5</v>
      </c>
      <c r="D123" s="5">
        <v>90.5</v>
      </c>
      <c r="E123" s="5">
        <v>90.5</v>
      </c>
      <c r="F123" s="5">
        <v>90.5</v>
      </c>
    </row>
    <row r="124" spans="1:6" x14ac:dyDescent="0.25">
      <c r="A124" t="s">
        <v>133</v>
      </c>
      <c r="B124" s="3">
        <v>70.5</v>
      </c>
      <c r="C124" s="3">
        <v>70.5</v>
      </c>
      <c r="D124" s="3">
        <v>70.5</v>
      </c>
      <c r="E124" s="3">
        <v>70.5</v>
      </c>
      <c r="F124" s="3">
        <v>70.5</v>
      </c>
    </row>
    <row r="125" spans="1:6" x14ac:dyDescent="0.25">
      <c r="A125" t="s">
        <v>134</v>
      </c>
      <c r="B125" s="4">
        <v>10.5</v>
      </c>
      <c r="C125" s="4">
        <v>10.5</v>
      </c>
      <c r="D125" s="4">
        <v>10.5</v>
      </c>
      <c r="E125" s="4">
        <v>10.5</v>
      </c>
      <c r="F125" s="4">
        <v>10.5</v>
      </c>
    </row>
    <row r="126" spans="1:6" x14ac:dyDescent="0.25">
      <c r="A126" t="s">
        <v>135</v>
      </c>
      <c r="B126" s="3">
        <v>70.5</v>
      </c>
      <c r="C126" s="3">
        <v>70.5</v>
      </c>
      <c r="D126" s="3">
        <v>70.5</v>
      </c>
      <c r="E126" s="3">
        <v>70.5</v>
      </c>
      <c r="F126" s="3">
        <v>70.5</v>
      </c>
    </row>
    <row r="127" spans="1:6" x14ac:dyDescent="0.25">
      <c r="A127" t="s">
        <v>136</v>
      </c>
      <c r="B127" s="5">
        <v>90.5</v>
      </c>
      <c r="C127" s="5">
        <v>90.5</v>
      </c>
      <c r="D127" s="5">
        <v>90.5</v>
      </c>
      <c r="E127" s="5">
        <v>90.5</v>
      </c>
      <c r="F127" s="5">
        <v>90.5</v>
      </c>
    </row>
    <row r="128" spans="1:6" x14ac:dyDescent="0.25">
      <c r="A128" t="s">
        <v>137</v>
      </c>
      <c r="B128" s="3">
        <v>70.5</v>
      </c>
      <c r="C128" s="2">
        <v>50.5</v>
      </c>
      <c r="D128" s="2">
        <v>50.5</v>
      </c>
      <c r="E128" s="2">
        <v>50.5</v>
      </c>
      <c r="F128" s="2">
        <v>50.5</v>
      </c>
    </row>
    <row r="129" spans="1:6" x14ac:dyDescent="0.25">
      <c r="A129" t="s">
        <v>138</v>
      </c>
      <c r="B129" s="5">
        <v>90.5</v>
      </c>
      <c r="C129" s="5">
        <v>90.5</v>
      </c>
      <c r="D129" s="5">
        <v>90.5</v>
      </c>
      <c r="E129" s="3">
        <v>70.5</v>
      </c>
      <c r="F129" s="3">
        <v>70.5</v>
      </c>
    </row>
    <row r="130" spans="1:6" x14ac:dyDescent="0.25">
      <c r="A130" t="s">
        <v>139</v>
      </c>
      <c r="B130" s="4">
        <v>10.5</v>
      </c>
      <c r="C130" s="4">
        <v>10.5</v>
      </c>
      <c r="D130" s="4">
        <v>10.5</v>
      </c>
      <c r="E130" s="4">
        <v>10.5</v>
      </c>
      <c r="F130" s="4">
        <v>10.5</v>
      </c>
    </row>
    <row r="131" spans="1:6" x14ac:dyDescent="0.25">
      <c r="A131" t="s">
        <v>140</v>
      </c>
      <c r="B131" s="4">
        <v>10.5</v>
      </c>
      <c r="C131" s="4">
        <v>10.5</v>
      </c>
      <c r="D131" s="1">
        <v>30.5</v>
      </c>
      <c r="E131" s="1">
        <v>30.5</v>
      </c>
      <c r="F131" s="1">
        <v>30.5</v>
      </c>
    </row>
    <row r="132" spans="1:6" x14ac:dyDescent="0.25">
      <c r="A132" t="s">
        <v>141</v>
      </c>
      <c r="B132" s="3">
        <v>70.5</v>
      </c>
      <c r="C132" s="3">
        <v>70.5</v>
      </c>
      <c r="D132" s="5">
        <v>90.5</v>
      </c>
      <c r="E132" s="5">
        <v>90.5</v>
      </c>
      <c r="F132" s="5">
        <v>90.5</v>
      </c>
    </row>
    <row r="133" spans="1:6" x14ac:dyDescent="0.25">
      <c r="A133" t="s">
        <v>142</v>
      </c>
      <c r="B133" s="3">
        <v>70.5</v>
      </c>
      <c r="C133" s="3">
        <v>70.5</v>
      </c>
      <c r="D133" s="3">
        <v>70.5</v>
      </c>
      <c r="E133" s="3">
        <v>70.5</v>
      </c>
      <c r="F133" s="3">
        <v>70.5</v>
      </c>
    </row>
    <row r="134" spans="1:6" x14ac:dyDescent="0.25">
      <c r="A134" t="s">
        <v>143</v>
      </c>
      <c r="B134" s="3">
        <v>70.5</v>
      </c>
      <c r="C134" s="3">
        <v>70.5</v>
      </c>
      <c r="D134" s="3">
        <v>70.5</v>
      </c>
      <c r="E134" s="3">
        <v>70.5</v>
      </c>
      <c r="F134" s="3">
        <v>70.5</v>
      </c>
    </row>
    <row r="135" spans="1:6" x14ac:dyDescent="0.25">
      <c r="A135" t="s">
        <v>144</v>
      </c>
      <c r="B135" s="3">
        <v>70.5</v>
      </c>
      <c r="C135" s="3">
        <v>70.5</v>
      </c>
      <c r="D135" s="3">
        <v>70.5</v>
      </c>
      <c r="E135" s="3">
        <v>70.5</v>
      </c>
      <c r="F135" s="3">
        <v>70.5</v>
      </c>
    </row>
    <row r="136" spans="1:6" x14ac:dyDescent="0.25">
      <c r="A136" t="s">
        <v>145</v>
      </c>
      <c r="B136" s="3">
        <v>70.5</v>
      </c>
      <c r="C136" s="5">
        <v>90.5</v>
      </c>
      <c r="D136" s="5">
        <v>90.5</v>
      </c>
      <c r="E136" s="5">
        <v>90.5</v>
      </c>
      <c r="F136" s="5">
        <v>90.5</v>
      </c>
    </row>
    <row r="137" spans="1:6" x14ac:dyDescent="0.25">
      <c r="A137" t="s">
        <v>146</v>
      </c>
      <c r="B137" s="5">
        <v>90.5</v>
      </c>
      <c r="C137" s="3">
        <v>70.5</v>
      </c>
      <c r="D137" s="5">
        <v>90.5</v>
      </c>
      <c r="E137" s="5">
        <v>90.5</v>
      </c>
      <c r="F137" s="5">
        <v>90.5</v>
      </c>
    </row>
    <row r="138" spans="1:6" x14ac:dyDescent="0.25">
      <c r="A138" t="s">
        <v>147</v>
      </c>
      <c r="B138" s="5">
        <v>90.5</v>
      </c>
      <c r="C138" s="5">
        <v>90.5</v>
      </c>
      <c r="D138" s="5">
        <v>90.5</v>
      </c>
      <c r="E138" s="5">
        <v>90.5</v>
      </c>
      <c r="F138" s="5">
        <v>90.5</v>
      </c>
    </row>
    <row r="139" spans="1:6" x14ac:dyDescent="0.25">
      <c r="A139" t="s">
        <v>148</v>
      </c>
      <c r="B139" s="5">
        <v>90.5</v>
      </c>
      <c r="C139" s="5">
        <v>90.5</v>
      </c>
      <c r="D139" s="5">
        <v>90.5</v>
      </c>
      <c r="E139" s="5">
        <v>90.5</v>
      </c>
      <c r="F139" s="5">
        <v>90.5</v>
      </c>
    </row>
    <row r="140" spans="1:6" x14ac:dyDescent="0.25">
      <c r="A140" t="s">
        <v>149</v>
      </c>
      <c r="B140" s="5">
        <v>90.5</v>
      </c>
      <c r="C140" s="5">
        <v>90.5</v>
      </c>
      <c r="D140" s="5">
        <v>90.5</v>
      </c>
      <c r="E140" s="5">
        <v>90.5</v>
      </c>
      <c r="F140" s="5">
        <v>90.5</v>
      </c>
    </row>
    <row r="141" spans="1:6" x14ac:dyDescent="0.25">
      <c r="A141" t="s">
        <v>150</v>
      </c>
      <c r="B141" s="3">
        <v>70.5</v>
      </c>
      <c r="C141" s="3">
        <v>70.5</v>
      </c>
      <c r="D141" s="3">
        <v>70.5</v>
      </c>
      <c r="E141" s="3">
        <v>70.5</v>
      </c>
      <c r="F141" s="3">
        <v>70.5</v>
      </c>
    </row>
    <row r="142" spans="1:6" x14ac:dyDescent="0.25">
      <c r="A142" t="s">
        <v>151</v>
      </c>
      <c r="B142" s="3">
        <v>70.5</v>
      </c>
      <c r="C142" s="3">
        <v>70.5</v>
      </c>
      <c r="D142" s="3">
        <v>70.5</v>
      </c>
      <c r="E142" s="3">
        <v>70.5</v>
      </c>
      <c r="F142" s="3">
        <v>70.5</v>
      </c>
    </row>
    <row r="143" spans="1:6" x14ac:dyDescent="0.25">
      <c r="A143" t="s">
        <v>152</v>
      </c>
      <c r="B143" s="5">
        <v>90.5</v>
      </c>
      <c r="C143" s="5">
        <v>90.5</v>
      </c>
      <c r="D143" s="5">
        <v>90.5</v>
      </c>
      <c r="E143" s="5">
        <v>90.5</v>
      </c>
      <c r="F143" s="5">
        <v>90.5</v>
      </c>
    </row>
    <row r="144" spans="1:6" x14ac:dyDescent="0.25">
      <c r="A144" t="s">
        <v>153</v>
      </c>
      <c r="B144" s="2">
        <v>50.5</v>
      </c>
      <c r="C144" s="3">
        <v>70.5</v>
      </c>
      <c r="D144" s="3">
        <v>70.5</v>
      </c>
      <c r="E144" s="3">
        <v>70.5</v>
      </c>
      <c r="F144" s="3">
        <v>70.5</v>
      </c>
    </row>
    <row r="145" spans="1:6" x14ac:dyDescent="0.25">
      <c r="A145" t="s">
        <v>154</v>
      </c>
      <c r="B145" s="2">
        <v>50.5</v>
      </c>
      <c r="C145" s="2">
        <v>50.5</v>
      </c>
      <c r="D145" s="2">
        <v>50.5</v>
      </c>
      <c r="E145" s="2">
        <v>50.5</v>
      </c>
      <c r="F145" s="2">
        <v>50.5</v>
      </c>
    </row>
    <row r="146" spans="1:6" x14ac:dyDescent="0.25">
      <c r="A146" t="s">
        <v>155</v>
      </c>
      <c r="B146" s="5">
        <v>90.5</v>
      </c>
      <c r="C146" s="5">
        <v>90.5</v>
      </c>
      <c r="D146" s="5">
        <v>90.5</v>
      </c>
      <c r="E146" s="5">
        <v>90.5</v>
      </c>
      <c r="F146" s="5">
        <v>90.5</v>
      </c>
    </row>
    <row r="147" spans="1:6" x14ac:dyDescent="0.25">
      <c r="A147" t="s">
        <v>156</v>
      </c>
      <c r="B147" s="5">
        <v>90.5</v>
      </c>
      <c r="C147" s="5">
        <v>90.5</v>
      </c>
      <c r="D147" s="5">
        <v>90.5</v>
      </c>
      <c r="E147" s="5">
        <v>90.5</v>
      </c>
      <c r="F147" s="5">
        <v>90.5</v>
      </c>
    </row>
    <row r="148" spans="1:6" x14ac:dyDescent="0.25">
      <c r="A148" t="s">
        <v>157</v>
      </c>
      <c r="B148" s="3">
        <v>70.5</v>
      </c>
      <c r="C148" s="3">
        <v>70.5</v>
      </c>
      <c r="D148" s="3">
        <v>70.5</v>
      </c>
      <c r="E148" s="3">
        <v>70.5</v>
      </c>
      <c r="F148" s="3">
        <v>70.5</v>
      </c>
    </row>
    <row r="149" spans="1:6" x14ac:dyDescent="0.25">
      <c r="A149" t="s">
        <v>158</v>
      </c>
      <c r="B149" s="1">
        <v>30.5</v>
      </c>
      <c r="C149" s="2">
        <v>50.5</v>
      </c>
      <c r="D149" s="2">
        <v>50.5</v>
      </c>
      <c r="E149" s="2">
        <v>50.5</v>
      </c>
      <c r="F149" s="2">
        <v>50.5</v>
      </c>
    </row>
    <row r="150" spans="1:6" x14ac:dyDescent="0.25">
      <c r="A150" t="s">
        <v>159</v>
      </c>
      <c r="B150" s="3">
        <v>70.5</v>
      </c>
      <c r="C150" s="3">
        <v>70.5</v>
      </c>
      <c r="D150" s="3">
        <v>70.5</v>
      </c>
      <c r="E150" s="3">
        <v>70.5</v>
      </c>
      <c r="F150" s="3">
        <v>70.5</v>
      </c>
    </row>
    <row r="151" spans="1:6" x14ac:dyDescent="0.25">
      <c r="A151" t="s">
        <v>160</v>
      </c>
      <c r="B151" s="2">
        <v>50.5</v>
      </c>
      <c r="C151" s="2">
        <v>50.5</v>
      </c>
      <c r="D151" s="2">
        <v>50.5</v>
      </c>
      <c r="E151" s="2">
        <v>50.5</v>
      </c>
      <c r="F151" s="2">
        <v>50.5</v>
      </c>
    </row>
    <row r="152" spans="1:6" x14ac:dyDescent="0.25">
      <c r="A152" t="s">
        <v>161</v>
      </c>
      <c r="B152" s="5">
        <v>90.5</v>
      </c>
      <c r="C152" s="3">
        <v>70.5</v>
      </c>
      <c r="D152" s="3">
        <v>70.5</v>
      </c>
      <c r="E152" s="3">
        <v>70.5</v>
      </c>
      <c r="F152" s="3">
        <v>70.5</v>
      </c>
    </row>
    <row r="153" spans="1:6" x14ac:dyDescent="0.25">
      <c r="A153" t="s">
        <v>162</v>
      </c>
      <c r="B153" s="5">
        <v>90.5</v>
      </c>
      <c r="C153" s="5">
        <v>90.5</v>
      </c>
      <c r="D153" s="5">
        <v>90.5</v>
      </c>
      <c r="E153" s="5">
        <v>90.5</v>
      </c>
      <c r="F153" s="5">
        <v>90.5</v>
      </c>
    </row>
    <row r="154" spans="1:6" x14ac:dyDescent="0.25">
      <c r="A154" t="s">
        <v>163</v>
      </c>
      <c r="B154" s="5">
        <v>90.5</v>
      </c>
      <c r="C154" s="5">
        <v>90.5</v>
      </c>
      <c r="D154" s="5">
        <v>90.5</v>
      </c>
      <c r="E154" s="5">
        <v>90.5</v>
      </c>
      <c r="F154" s="5">
        <v>90.5</v>
      </c>
    </row>
    <row r="155" spans="1:6" x14ac:dyDescent="0.25">
      <c r="A155" t="s">
        <v>164</v>
      </c>
      <c r="B155" s="5">
        <v>90.5</v>
      </c>
      <c r="C155" s="5">
        <v>90.5</v>
      </c>
      <c r="D155" s="5">
        <v>90.5</v>
      </c>
      <c r="E155" s="5">
        <v>90.5</v>
      </c>
      <c r="F155" s="5">
        <v>90.5</v>
      </c>
    </row>
    <row r="156" spans="1:6" x14ac:dyDescent="0.25">
      <c r="A156" t="s">
        <v>165</v>
      </c>
      <c r="B156" s="3">
        <v>70.5</v>
      </c>
      <c r="C156" s="3">
        <v>70.5</v>
      </c>
      <c r="D156" s="3">
        <v>70.5</v>
      </c>
      <c r="E156" s="3">
        <v>70.5</v>
      </c>
      <c r="F156" s="5">
        <v>90.5</v>
      </c>
    </row>
    <row r="157" spans="1:6" x14ac:dyDescent="0.25">
      <c r="A157" t="s">
        <v>166</v>
      </c>
      <c r="B157" s="3">
        <v>70.5</v>
      </c>
      <c r="C157" s="3">
        <v>70.5</v>
      </c>
      <c r="D157" s="3">
        <v>70.5</v>
      </c>
      <c r="E157" s="3">
        <v>70.5</v>
      </c>
      <c r="F157" s="2">
        <v>50.5</v>
      </c>
    </row>
    <row r="158" spans="1:6" x14ac:dyDescent="0.25">
      <c r="A158" t="s">
        <v>167</v>
      </c>
      <c r="B158" s="5">
        <v>90.5</v>
      </c>
      <c r="C158" s="5">
        <v>90.5</v>
      </c>
      <c r="D158" s="5">
        <v>90.5</v>
      </c>
      <c r="E158" s="5">
        <v>90.5</v>
      </c>
      <c r="F158" s="5">
        <v>90.5</v>
      </c>
    </row>
    <row r="159" spans="1:6" x14ac:dyDescent="0.25">
      <c r="A159" t="s">
        <v>168</v>
      </c>
      <c r="B159" s="3">
        <v>70.5</v>
      </c>
      <c r="C159" s="3">
        <v>70.5</v>
      </c>
      <c r="D159" s="3">
        <v>70.5</v>
      </c>
      <c r="E159" s="3">
        <v>70.5</v>
      </c>
      <c r="F159" s="3">
        <v>70.5</v>
      </c>
    </row>
    <row r="160" spans="1:6" x14ac:dyDescent="0.25">
      <c r="A160" t="s">
        <v>169</v>
      </c>
      <c r="B160" s="5">
        <v>90.5</v>
      </c>
      <c r="C160" s="5">
        <v>90.5</v>
      </c>
      <c r="D160" s="5">
        <v>90.5</v>
      </c>
      <c r="E160" s="5">
        <v>90.5</v>
      </c>
      <c r="F160" s="5">
        <v>90.5</v>
      </c>
    </row>
    <row r="161" spans="1:6" x14ac:dyDescent="0.25">
      <c r="A161" t="s">
        <v>170</v>
      </c>
      <c r="B161" s="3">
        <v>70.5</v>
      </c>
      <c r="C161" s="3">
        <v>70.5</v>
      </c>
      <c r="D161" s="3">
        <v>70.5</v>
      </c>
      <c r="E161" s="3">
        <v>70.5</v>
      </c>
      <c r="F161" s="3">
        <v>70.5</v>
      </c>
    </row>
    <row r="162" spans="1:6" x14ac:dyDescent="0.25">
      <c r="A162" t="s">
        <v>171</v>
      </c>
      <c r="B162" s="5">
        <v>90.5</v>
      </c>
      <c r="C162" s="5">
        <v>90.5</v>
      </c>
      <c r="D162" s="5">
        <v>90.5</v>
      </c>
      <c r="E162" s="5">
        <v>90.5</v>
      </c>
      <c r="F162" s="5">
        <v>90.5</v>
      </c>
    </row>
    <row r="163" spans="1:6" x14ac:dyDescent="0.25">
      <c r="A163" t="s">
        <v>172</v>
      </c>
      <c r="B163" s="2">
        <v>50.5</v>
      </c>
      <c r="C163" s="2">
        <v>50.5</v>
      </c>
      <c r="D163" s="3">
        <v>70.5</v>
      </c>
      <c r="E163" s="3">
        <v>70.5</v>
      </c>
      <c r="F163" s="3">
        <v>70.5</v>
      </c>
    </row>
    <row r="164" spans="1:6" x14ac:dyDescent="0.25">
      <c r="A164" t="s">
        <v>173</v>
      </c>
      <c r="B164" s="5">
        <v>90.5</v>
      </c>
      <c r="C164" s="5">
        <v>90.5</v>
      </c>
      <c r="D164" s="5">
        <v>90.5</v>
      </c>
      <c r="E164" s="5">
        <v>90.5</v>
      </c>
      <c r="F164" s="5">
        <v>90.5</v>
      </c>
    </row>
    <row r="165" spans="1:6" x14ac:dyDescent="0.25">
      <c r="A165" t="s">
        <v>174</v>
      </c>
      <c r="B165" s="3">
        <v>70.5</v>
      </c>
      <c r="C165" s="3">
        <v>70.5</v>
      </c>
      <c r="D165" s="3">
        <v>70.5</v>
      </c>
      <c r="E165" s="3">
        <v>70.5</v>
      </c>
      <c r="F165" s="3">
        <v>70.5</v>
      </c>
    </row>
    <row r="166" spans="1:6" x14ac:dyDescent="0.25">
      <c r="A166" t="s">
        <v>175</v>
      </c>
      <c r="B166" s="4">
        <v>10.5</v>
      </c>
      <c r="C166" s="1">
        <v>30.5</v>
      </c>
      <c r="D166" s="1">
        <v>30.5</v>
      </c>
      <c r="E166" s="1">
        <v>30.5</v>
      </c>
      <c r="F166" s="1">
        <v>30.5</v>
      </c>
    </row>
    <row r="167" spans="1:6" x14ac:dyDescent="0.25">
      <c r="A167" t="s">
        <v>176</v>
      </c>
      <c r="B167" s="5">
        <v>90.5</v>
      </c>
      <c r="C167" s="5">
        <v>90.5</v>
      </c>
      <c r="D167" s="5">
        <v>90.5</v>
      </c>
      <c r="E167" s="5">
        <v>90.5</v>
      </c>
      <c r="F167" s="5">
        <v>90.5</v>
      </c>
    </row>
    <row r="168" spans="1:6" x14ac:dyDescent="0.25">
      <c r="A168" t="s">
        <v>177</v>
      </c>
      <c r="B168" s="2">
        <v>50.5</v>
      </c>
      <c r="C168" s="2">
        <v>50.5</v>
      </c>
      <c r="D168" s="2">
        <v>50.5</v>
      </c>
      <c r="E168" s="2">
        <v>50.5</v>
      </c>
      <c r="F168" s="3">
        <v>70.5</v>
      </c>
    </row>
    <row r="169" spans="1:6" x14ac:dyDescent="0.25">
      <c r="A169" t="s">
        <v>178</v>
      </c>
      <c r="B169" s="3">
        <v>70.5</v>
      </c>
      <c r="C169" s="3">
        <v>70.5</v>
      </c>
      <c r="D169" s="3">
        <v>70.5</v>
      </c>
      <c r="E169" s="3">
        <v>70.5</v>
      </c>
      <c r="F169" s="3">
        <v>70.5</v>
      </c>
    </row>
    <row r="170" spans="1:6" x14ac:dyDescent="0.25">
      <c r="A170" t="s">
        <v>179</v>
      </c>
      <c r="B170" s="3">
        <v>70.5</v>
      </c>
      <c r="C170" s="3">
        <v>70.5</v>
      </c>
      <c r="D170" s="3">
        <v>70.5</v>
      </c>
      <c r="E170" s="5">
        <v>90.5</v>
      </c>
      <c r="F170" s="5">
        <v>90.5</v>
      </c>
    </row>
    <row r="171" spans="1:6" x14ac:dyDescent="0.25">
      <c r="A171" t="s">
        <v>180</v>
      </c>
      <c r="B171" s="3">
        <v>70.5</v>
      </c>
      <c r="C171" s="3">
        <v>70.5</v>
      </c>
      <c r="D171" s="3">
        <v>70.5</v>
      </c>
      <c r="E171" s="3">
        <v>70.5</v>
      </c>
      <c r="F171" s="3">
        <v>70.5</v>
      </c>
    </row>
    <row r="172" spans="1:6" x14ac:dyDescent="0.25">
      <c r="A172" t="s">
        <v>181</v>
      </c>
      <c r="B172" s="5">
        <v>90.5</v>
      </c>
      <c r="C172" s="5">
        <v>90.5</v>
      </c>
      <c r="D172" s="5">
        <v>90.5</v>
      </c>
      <c r="E172" s="5">
        <v>90.5</v>
      </c>
      <c r="F172" s="5">
        <v>90.5</v>
      </c>
    </row>
    <row r="173" spans="1:6" x14ac:dyDescent="0.25">
      <c r="A173" t="s">
        <v>182</v>
      </c>
      <c r="B173" s="5">
        <v>90.5</v>
      </c>
      <c r="C173" s="5">
        <v>90.5</v>
      </c>
      <c r="D173" s="5">
        <v>90.5</v>
      </c>
      <c r="E173" s="5">
        <v>90.5</v>
      </c>
      <c r="F173" s="5">
        <v>90.5</v>
      </c>
    </row>
    <row r="174" spans="1:6" x14ac:dyDescent="0.25">
      <c r="A174" t="s">
        <v>183</v>
      </c>
      <c r="B174" s="4">
        <v>10.5</v>
      </c>
      <c r="C174" s="1">
        <v>30.5</v>
      </c>
      <c r="D174" s="1">
        <v>30.5</v>
      </c>
      <c r="E174" s="1">
        <v>30.5</v>
      </c>
      <c r="F174" s="1">
        <v>30.5</v>
      </c>
    </row>
    <row r="175" spans="1:6" x14ac:dyDescent="0.25">
      <c r="A175" t="s">
        <v>184</v>
      </c>
      <c r="B175" s="1">
        <v>30.5</v>
      </c>
      <c r="C175" s="1">
        <v>30.5</v>
      </c>
      <c r="D175" s="1">
        <v>30.5</v>
      </c>
      <c r="E175" s="1">
        <v>30.5</v>
      </c>
      <c r="F175" s="1">
        <v>30.5</v>
      </c>
    </row>
    <row r="176" spans="1:6" x14ac:dyDescent="0.25">
      <c r="A176" t="s">
        <v>185</v>
      </c>
      <c r="B176" s="4">
        <v>10.5</v>
      </c>
      <c r="C176" s="4">
        <v>10.5</v>
      </c>
      <c r="D176" s="4">
        <v>10.5</v>
      </c>
      <c r="E176" s="4">
        <v>10.5</v>
      </c>
      <c r="F176" s="4">
        <v>10.5</v>
      </c>
    </row>
    <row r="177" spans="1:6" x14ac:dyDescent="0.25">
      <c r="A177" t="s">
        <v>186</v>
      </c>
      <c r="B177" s="2">
        <v>50.5</v>
      </c>
      <c r="C177" s="2">
        <v>50.5</v>
      </c>
      <c r="D177" s="2">
        <v>50.5</v>
      </c>
      <c r="E177" s="2">
        <v>50.5</v>
      </c>
      <c r="F177" s="2">
        <v>50.5</v>
      </c>
    </row>
    <row r="178" spans="1:6" x14ac:dyDescent="0.25">
      <c r="A178" t="s">
        <v>187</v>
      </c>
      <c r="B178" s="2">
        <v>50.5</v>
      </c>
      <c r="C178" s="3">
        <v>70.5</v>
      </c>
      <c r="D178" s="3">
        <v>70.5</v>
      </c>
      <c r="E178" s="3">
        <v>70.5</v>
      </c>
      <c r="F178" s="3">
        <v>70.5</v>
      </c>
    </row>
    <row r="179" spans="1:6" x14ac:dyDescent="0.25">
      <c r="A179" t="s">
        <v>188</v>
      </c>
      <c r="B179" s="4">
        <v>10.5</v>
      </c>
      <c r="C179" s="4">
        <v>10.5</v>
      </c>
      <c r="D179" s="4">
        <v>10.5</v>
      </c>
      <c r="E179" s="4">
        <v>10.5</v>
      </c>
      <c r="F179" s="4">
        <v>10.5</v>
      </c>
    </row>
    <row r="180" spans="1:6" x14ac:dyDescent="0.25">
      <c r="A180" t="s">
        <v>189</v>
      </c>
      <c r="B180" s="1">
        <v>30.5</v>
      </c>
      <c r="C180" s="1">
        <v>30.5</v>
      </c>
      <c r="D180" s="1">
        <v>30.5</v>
      </c>
      <c r="E180" s="1">
        <v>30.5</v>
      </c>
      <c r="F180" s="1">
        <v>30.5</v>
      </c>
    </row>
    <row r="181" spans="1:6" x14ac:dyDescent="0.25">
      <c r="A181" t="s">
        <v>190</v>
      </c>
      <c r="B181" s="4">
        <v>10.5</v>
      </c>
      <c r="C181" s="4">
        <v>10.5</v>
      </c>
      <c r="D181" s="4">
        <v>10.5</v>
      </c>
      <c r="E181" s="4">
        <v>10.5</v>
      </c>
      <c r="F181" s="4">
        <v>10.5</v>
      </c>
    </row>
    <row r="182" spans="1:6" x14ac:dyDescent="0.25">
      <c r="A182" t="s">
        <v>191</v>
      </c>
      <c r="B182" s="4">
        <v>10.5</v>
      </c>
      <c r="C182" s="4">
        <v>10.5</v>
      </c>
      <c r="D182" s="4">
        <v>10.5</v>
      </c>
      <c r="E182" s="4">
        <v>10.5</v>
      </c>
      <c r="F182" s="4">
        <v>10.5</v>
      </c>
    </row>
    <row r="183" spans="1:6" x14ac:dyDescent="0.25">
      <c r="A183" t="s">
        <v>192</v>
      </c>
      <c r="B183" s="4">
        <v>10.5</v>
      </c>
      <c r="C183" s="4">
        <v>10.5</v>
      </c>
      <c r="D183" s="4">
        <v>10.5</v>
      </c>
      <c r="E183" s="4">
        <v>10.5</v>
      </c>
      <c r="F183" s="4">
        <v>10.5</v>
      </c>
    </row>
    <row r="184" spans="1:6" x14ac:dyDescent="0.25">
      <c r="A184" t="s">
        <v>193</v>
      </c>
      <c r="B184" s="4">
        <v>10.5</v>
      </c>
      <c r="C184" s="4">
        <v>10.5</v>
      </c>
      <c r="D184" s="4">
        <v>10.5</v>
      </c>
      <c r="E184" s="1">
        <v>30.5</v>
      </c>
      <c r="F184" s="1">
        <v>30.5</v>
      </c>
    </row>
    <row r="185" spans="1:6" x14ac:dyDescent="0.25">
      <c r="A185" t="s">
        <v>194</v>
      </c>
      <c r="B185" s="2">
        <v>50.5</v>
      </c>
      <c r="C185" s="2">
        <v>50.5</v>
      </c>
      <c r="D185" s="2">
        <v>50.5</v>
      </c>
      <c r="E185" s="2">
        <v>50.5</v>
      </c>
      <c r="F185" s="2">
        <v>50.5</v>
      </c>
    </row>
    <row r="186" spans="1:6" x14ac:dyDescent="0.25">
      <c r="A186" t="s">
        <v>195</v>
      </c>
      <c r="B186" s="1">
        <v>30.5</v>
      </c>
      <c r="C186" s="1">
        <v>30.5</v>
      </c>
      <c r="D186" s="2">
        <v>50.5</v>
      </c>
      <c r="E186" s="2">
        <v>50.5</v>
      </c>
      <c r="F186" s="2">
        <v>50.5</v>
      </c>
    </row>
    <row r="187" spans="1:6" x14ac:dyDescent="0.25">
      <c r="A187" t="s">
        <v>196</v>
      </c>
      <c r="B187" s="1">
        <v>30.5</v>
      </c>
      <c r="C187" s="1">
        <v>30.5</v>
      </c>
      <c r="D187" s="1">
        <v>30.5</v>
      </c>
      <c r="E187" s="1">
        <v>30.5</v>
      </c>
      <c r="F187" s="1">
        <v>30.5</v>
      </c>
    </row>
    <row r="188" spans="1:6" x14ac:dyDescent="0.25">
      <c r="A188" t="s">
        <v>197</v>
      </c>
      <c r="B188" s="2">
        <v>50.5</v>
      </c>
      <c r="C188" s="2">
        <v>50.5</v>
      </c>
      <c r="D188" s="2">
        <v>50.5</v>
      </c>
      <c r="E188" s="2">
        <v>50.5</v>
      </c>
      <c r="F188" s="2">
        <v>50.5</v>
      </c>
    </row>
    <row r="189" spans="1:6" x14ac:dyDescent="0.25">
      <c r="A189" t="s">
        <v>198</v>
      </c>
      <c r="B189" s="4">
        <v>10.5</v>
      </c>
      <c r="C189" s="4">
        <v>10.5</v>
      </c>
      <c r="D189" s="4">
        <v>10.5</v>
      </c>
      <c r="E189" s="4">
        <v>10.5</v>
      </c>
      <c r="F189" s="4">
        <v>10.5</v>
      </c>
    </row>
    <row r="190" spans="1:6" x14ac:dyDescent="0.25">
      <c r="A190" t="s">
        <v>199</v>
      </c>
      <c r="B190" s="2">
        <v>50.5</v>
      </c>
      <c r="C190" s="2">
        <v>50.5</v>
      </c>
      <c r="D190" s="2">
        <v>50.5</v>
      </c>
      <c r="E190" s="2">
        <v>50.5</v>
      </c>
      <c r="F190" s="2">
        <v>50.5</v>
      </c>
    </row>
    <row r="191" spans="1:6" x14ac:dyDescent="0.25">
      <c r="A191" t="s">
        <v>200</v>
      </c>
      <c r="B191" s="1">
        <v>30.5</v>
      </c>
      <c r="C191" s="1">
        <v>30.5</v>
      </c>
      <c r="D191" s="1">
        <v>30.5</v>
      </c>
      <c r="E191" s="1">
        <v>30.5</v>
      </c>
      <c r="F191" s="1">
        <v>30.5</v>
      </c>
    </row>
    <row r="192" spans="1:6" x14ac:dyDescent="0.25">
      <c r="A192" t="s">
        <v>201</v>
      </c>
      <c r="B192" s="1">
        <v>30.5</v>
      </c>
      <c r="C192" s="1">
        <v>30.5</v>
      </c>
      <c r="D192" s="1">
        <v>30.5</v>
      </c>
      <c r="E192" s="1">
        <v>30.5</v>
      </c>
      <c r="F192" s="1">
        <v>30.5</v>
      </c>
    </row>
    <row r="193" spans="1:6" x14ac:dyDescent="0.25">
      <c r="A193" t="s">
        <v>202</v>
      </c>
      <c r="B193" s="1">
        <v>30.5</v>
      </c>
      <c r="C193" s="1">
        <v>30.5</v>
      </c>
      <c r="D193" s="1">
        <v>30.5</v>
      </c>
      <c r="E193" s="1">
        <v>30.5</v>
      </c>
      <c r="F193" s="1">
        <v>30.5</v>
      </c>
    </row>
    <row r="194" spans="1:6" x14ac:dyDescent="0.25">
      <c r="A194" t="s">
        <v>203</v>
      </c>
      <c r="B194" s="4">
        <v>10.5</v>
      </c>
      <c r="C194" s="4">
        <v>10.5</v>
      </c>
      <c r="D194" s="4">
        <v>10.5</v>
      </c>
      <c r="E194" s="4">
        <v>10.5</v>
      </c>
      <c r="F194" s="4">
        <v>10.5</v>
      </c>
    </row>
    <row r="195" spans="1:6" x14ac:dyDescent="0.25">
      <c r="A195" t="s">
        <v>204</v>
      </c>
      <c r="B195" s="4">
        <v>10.5</v>
      </c>
      <c r="C195" s="4">
        <v>10.5</v>
      </c>
      <c r="D195" s="4">
        <v>10.5</v>
      </c>
      <c r="E195" s="4">
        <v>10.5</v>
      </c>
      <c r="F195" s="4">
        <v>10.5</v>
      </c>
    </row>
    <row r="196" spans="1:6" x14ac:dyDescent="0.25">
      <c r="A196" t="s">
        <v>205</v>
      </c>
      <c r="B196" s="1">
        <v>30.5</v>
      </c>
      <c r="C196" s="2">
        <v>50.5</v>
      </c>
      <c r="D196" s="2">
        <v>50.5</v>
      </c>
      <c r="E196" s="2">
        <v>50.5</v>
      </c>
      <c r="F196" s="2">
        <v>50.5</v>
      </c>
    </row>
    <row r="197" spans="1:6" x14ac:dyDescent="0.25">
      <c r="A197" t="s">
        <v>206</v>
      </c>
      <c r="B197" s="4">
        <v>10.5</v>
      </c>
      <c r="C197" s="4">
        <v>10.5</v>
      </c>
      <c r="D197" s="4">
        <v>10.5</v>
      </c>
      <c r="E197" s="4">
        <v>10.5</v>
      </c>
      <c r="F197" s="4">
        <v>10.5</v>
      </c>
    </row>
    <row r="198" spans="1:6" x14ac:dyDescent="0.25">
      <c r="A198" t="s">
        <v>207</v>
      </c>
      <c r="B198" s="4">
        <v>10.5</v>
      </c>
      <c r="C198" s="4">
        <v>10.5</v>
      </c>
      <c r="D198" s="4">
        <v>10.5</v>
      </c>
      <c r="E198" s="4">
        <v>10.5</v>
      </c>
      <c r="F198" s="4">
        <v>10.5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Overall_Scores</vt:lpstr>
      <vt:lpstr>Africa</vt:lpstr>
      <vt:lpstr>Americas</vt:lpstr>
      <vt:lpstr>Asia Pacific</vt:lpstr>
      <vt:lpstr>Europe and Central Asia</vt:lpstr>
      <vt:lpstr>Middle East and North Africa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Alburqueque</dc:creator>
  <cp:lastModifiedBy>Omar Alburqueque</cp:lastModifiedBy>
  <dcterms:created xsi:type="dcterms:W3CDTF">2023-04-03T23:35:51Z</dcterms:created>
  <dcterms:modified xsi:type="dcterms:W3CDTF">2023-07-04T05:21:03Z</dcterms:modified>
</cp:coreProperties>
</file>