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B4F4EE28-B357-4615-9944-A1B5D093466F}" xr6:coauthVersionLast="47" xr6:coauthVersionMax="47" xr10:uidLastSave="{00000000-0000-0000-0000-000000000000}"/>
  <bookViews>
    <workbookView xWindow="377" yWindow="377" windowWidth="16457" windowHeight="8426" firstSheet="12" activeTab="12" xr2:uid="{54EC8203-7874-4198-A415-816FF2C25CC6}"/>
  </bookViews>
  <sheets>
    <sheet name="PRÁCTICA DE EXCEL" sheetId="9" r:id="rId1"/>
    <sheet name="FECHA Y HORA" sheetId="10" r:id="rId2"/>
    <sheet name="VIAJE DE EGRESADOS" sheetId="1" r:id="rId3"/>
    <sheet name="GRAFICO DE FUNCIONES" sheetId="2" r:id="rId4"/>
    <sheet name="EVOLUCIÓN DE RESERVAS" sheetId="6" r:id="rId5"/>
    <sheet name="VENTAS TOTAL ANUAL" sheetId="7" r:id="rId6"/>
    <sheet name="ENERO-FEBRERO" sheetId="8" r:id="rId7"/>
    <sheet name="VENTAS EN DOLARES" sheetId="11" r:id="rId8"/>
    <sheet name="LISTA DE PRECIOS" sheetId="3" r:id="rId9"/>
    <sheet name="FUNCIÓN RAIZ CUADRADA" sheetId="5" r:id="rId10"/>
    <sheet name="FUNCIÓN SENO" sheetId="12" r:id="rId11"/>
    <sheet name="FUNCIÓN COSENO" sheetId="13" r:id="rId12"/>
    <sheet name="FUNCIONES SENO Y COSENO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4" l="1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7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7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9" i="12"/>
  <c r="C10" i="12"/>
  <c r="C11" i="12"/>
  <c r="C12" i="12"/>
  <c r="C13" i="12"/>
  <c r="C14" i="12"/>
  <c r="C15" i="12"/>
  <c r="C16" i="12"/>
  <c r="C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8" i="12"/>
  <c r="C7" i="7" l="1"/>
  <c r="D7" i="7"/>
  <c r="E7" i="7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7" i="5"/>
  <c r="B8" i="5"/>
  <c r="B9" i="5"/>
  <c r="B6" i="5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D8" i="3"/>
  <c r="D9" i="3"/>
  <c r="D10" i="3"/>
  <c r="D11" i="3"/>
  <c r="D12" i="3"/>
  <c r="D13" i="3"/>
  <c r="D7" i="3"/>
  <c r="C8" i="3"/>
  <c r="C9" i="3"/>
  <c r="C10" i="3"/>
  <c r="C11" i="3"/>
  <c r="C12" i="3"/>
  <c r="C13" i="3"/>
  <c r="C7" i="3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9" i="2"/>
  <c r="C4" i="2"/>
  <c r="C5" i="2"/>
  <c r="C6" i="2"/>
  <c r="C7" i="2"/>
  <c r="C8" i="2"/>
  <c r="C3" i="2"/>
  <c r="B4" i="2"/>
  <c r="B5" i="2"/>
  <c r="B6" i="2"/>
  <c r="B7" i="2"/>
  <c r="B8" i="2"/>
  <c r="B9" i="2"/>
  <c r="B3" i="2"/>
  <c r="H6" i="1"/>
  <c r="H7" i="1"/>
  <c r="H5" i="1"/>
  <c r="G6" i="1"/>
  <c r="G7" i="1"/>
  <c r="G5" i="1"/>
  <c r="F6" i="1"/>
  <c r="F7" i="1"/>
  <c r="F5" i="1"/>
</calcChain>
</file>

<file path=xl/sharedStrings.xml><?xml version="1.0" encoding="utf-8"?>
<sst xmlns="http://schemas.openxmlformats.org/spreadsheetml/2006/main" count="114" uniqueCount="104">
  <si>
    <t>VIAJES DE EGRESADOS A BARILOCHE</t>
  </si>
  <si>
    <t>AGENCIA</t>
  </si>
  <si>
    <t>HOTEL X DIA</t>
  </si>
  <si>
    <t>EQUIPO DE SKY</t>
  </si>
  <si>
    <t>BOLICHES X DIA</t>
  </si>
  <si>
    <t>EXCURSIONES X DIA</t>
  </si>
  <si>
    <t>COSTO TOTAL X SEMANA</t>
  </si>
  <si>
    <t>COSTO TOTAL X BUS</t>
  </si>
  <si>
    <t>COSTO TOTAL X AVIÓN</t>
  </si>
  <si>
    <t>TAVOTOUR</t>
  </si>
  <si>
    <t>OPTAR</t>
  </si>
  <si>
    <t>TEENTOUR</t>
  </si>
  <si>
    <t>AVIÓN:</t>
  </si>
  <si>
    <t>BUS:</t>
  </si>
  <si>
    <t>X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</si>
  <si>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</si>
  <si>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</si>
  <si>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</si>
  <si>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</si>
  <si>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</si>
  <si>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</si>
  <si>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</si>
  <si>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</si>
  <si>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</si>
  <si>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Y=2X</t>
  </si>
  <si>
    <t>Y=2^X</t>
  </si>
  <si>
    <t>Y=X^2</t>
  </si>
  <si>
    <t>Y=X^2+2</t>
  </si>
  <si>
    <t>Y=X^2+5X+3</t>
  </si>
  <si>
    <t>Y=seno(x)</t>
  </si>
  <si>
    <t>Y=abs(x)</t>
  </si>
  <si>
    <t>Y=-3X+2</t>
  </si>
  <si>
    <t>Y=X^3+3X^2+2X+1</t>
  </si>
  <si>
    <t>LISTA DE PRECIOS</t>
  </si>
  <si>
    <t>Recarga tarjeta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</si>
  <si>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</si>
  <si>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</si>
  <si>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</si>
  <si>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</si>
  <si>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</si>
  <si>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</si>
  <si>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</si>
  <si>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</si>
  <si>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</si>
  <si>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</si>
  <si>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</si>
  <si>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</si>
  <si>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</si>
  <si>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</si>
  <si>
    <t>f(x) = raiz (x)</t>
  </si>
  <si>
    <t>(En millones)</t>
  </si>
  <si>
    <t>Total</t>
  </si>
  <si>
    <t>A1</t>
  </si>
  <si>
    <t>A2</t>
  </si>
  <si>
    <t>A3</t>
  </si>
  <si>
    <t>C1</t>
  </si>
  <si>
    <t>C2</t>
  </si>
  <si>
    <t>C3</t>
  </si>
  <si>
    <t>C4</t>
  </si>
  <si>
    <t>C5</t>
  </si>
  <si>
    <t>Articulo A</t>
  </si>
  <si>
    <t>Articulo B</t>
  </si>
  <si>
    <t>Articulo C</t>
  </si>
  <si>
    <t>TOTAL</t>
  </si>
  <si>
    <t>Vendedor 1</t>
  </si>
  <si>
    <t>Vendedor 2</t>
  </si>
  <si>
    <t>Vendedor 3</t>
  </si>
  <si>
    <t>SERIE 1</t>
  </si>
  <si>
    <t>SERIE 2</t>
  </si>
  <si>
    <t>Enero</t>
  </si>
  <si>
    <t>Febrero</t>
  </si>
  <si>
    <t>PRACTICA DE EXCEL</t>
  </si>
  <si>
    <t>FECHA Y HORA</t>
  </si>
  <si>
    <t>FECHA</t>
  </si>
  <si>
    <t>HORA</t>
  </si>
  <si>
    <t>formatos de n°</t>
  </si>
  <si>
    <t xml:space="preserve">decimales </t>
  </si>
  <si>
    <t xml:space="preserve">miles sin punto de separacion </t>
  </si>
  <si>
    <t xml:space="preserve">miles con punto de separacion </t>
  </si>
  <si>
    <t xml:space="preserve">numeros negativos </t>
  </si>
  <si>
    <t xml:space="preserve">moneda </t>
  </si>
  <si>
    <t xml:space="preserve">a la derecha </t>
  </si>
  <si>
    <t>a la izquierda</t>
  </si>
  <si>
    <t xml:space="preserve">contabilidad </t>
  </si>
  <si>
    <t xml:space="preserve">solo a la derecha </t>
  </si>
  <si>
    <t>SUC 2</t>
  </si>
  <si>
    <t>SUC 1</t>
  </si>
  <si>
    <t>SUC 3</t>
  </si>
  <si>
    <t>SUC 4</t>
  </si>
  <si>
    <t>VENTAS EN DOLARES</t>
  </si>
  <si>
    <t>Incrmento</t>
  </si>
  <si>
    <t>Y</t>
  </si>
  <si>
    <t>f(x)= sen(x)</t>
  </si>
  <si>
    <t>FUNCIÓN SENO</t>
  </si>
  <si>
    <t>y= Angulo en grados</t>
  </si>
  <si>
    <t>x= Angulo en radianes</t>
  </si>
  <si>
    <t>F(x)= Cos(x)</t>
  </si>
  <si>
    <t>FUNCIÓN COSENO</t>
  </si>
  <si>
    <t>f(X)= sen(X)</t>
  </si>
  <si>
    <t>g(X)=cos(X)</t>
  </si>
  <si>
    <t>FUNCIONES SENO Y COSENO</t>
  </si>
  <si>
    <t>VENTAS TOTAL ANUAL</t>
  </si>
  <si>
    <t>Incremento</t>
  </si>
  <si>
    <t>FUNCIÓN RAIZ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</si>
</sst>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0.000"/>
    <numFmt numFmtId="166" formatCode="d\-m"/>
    <numFmt numFmtId="167" formatCode="d\-m\-yyyy"/>
    <numFmt numFmtId="168" formatCode="dd\-mm\-yy;@"/>
    <numFmt numFmtId="169" formatCode="mmmm\-yy"/>
    <numFmt numFmtId="170" formatCode="mmmm\ d\,\ yyyy"/>
    <numFmt numFmtId="171" formatCode="h:mm"/>
    <numFmt numFmtId="172" formatCode="h:mm\ AM/PM"/>
    <numFmt numFmtId="173" formatCode="0.0"/>
    <numFmt numFmtId="174" formatCode="0.00_ ;[Red]\-0.00\ "/>
    <numFmt numFmtId="175" formatCode="#,##0.00\ [$€-1]"/>
    <numFmt numFmtId="176" formatCode="[$€-2]\ #,##0.00"/>
    <numFmt numFmtId="177" formatCode="_-* #,##0.00\ [$€-C0A]_-;\-* #,##0.00\ [$€-C0A]_-;_-* &quot;-&quot;??\ [$€-C0A]_-;_-@_-"/>
    <numFmt numFmtId="178" formatCode="0.00000"/>
    <numFmt numFmtId="179" formatCode="0.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0" fillId="0" borderId="1" xfId="1" applyFont="1" applyBorder="1"/>
    <xf numFmtId="44" fontId="2" fillId="0" borderId="1" xfId="1" applyFont="1" applyFill="1" applyBorder="1"/>
    <xf numFmtId="44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2" fillId="7" borderId="1" xfId="0" applyFont="1" applyFill="1" applyBorder="1"/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4" fontId="8" fillId="0" borderId="1" xfId="1" applyNumberFormat="1" applyFont="1" applyBorder="1"/>
    <xf numFmtId="164" fontId="0" fillId="0" borderId="1" xfId="1" applyNumberFormat="1" applyFont="1" applyBorder="1"/>
    <xf numFmtId="0" fontId="9" fillId="8" borderId="1" xfId="0" applyFont="1" applyFill="1" applyBorder="1"/>
    <xf numFmtId="164" fontId="10" fillId="0" borderId="1" xfId="1" applyNumberFormat="1" applyFont="1" applyBorder="1"/>
    <xf numFmtId="165" fontId="0" fillId="0" borderId="1" xfId="0" applyNumberFormat="1" applyBorder="1" applyAlignment="1">
      <alignment horizontal="left"/>
    </xf>
    <xf numFmtId="0" fontId="11" fillId="0" borderId="1" xfId="0" applyFont="1" applyBorder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2" fillId="0" borderId="0" xfId="0" applyFont="1"/>
    <xf numFmtId="178" fontId="0" fillId="0" borderId="0" xfId="0" applyNumberFormat="1"/>
    <xf numFmtId="0" fontId="13" fillId="0" borderId="0" xfId="0" applyFont="1"/>
    <xf numFmtId="179" fontId="0" fillId="0" borderId="0" xfId="0" applyNumberFormat="1"/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18" fontId="0" fillId="0" borderId="7" xfId="0" applyNumberFormat="1" applyBorder="1" applyAlignment="1">
      <alignment horizontal="center" vertical="center"/>
    </xf>
    <xf numFmtId="18" fontId="0" fillId="0" borderId="8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9" fontId="2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2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FF"/>
      <color rgb="FF66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2.xml"/><Relationship Id="rId1" Type="http://schemas.microsoft.com/office/2011/relationships/chartStyle" Target="style12.xml"/><Relationship Id="rId5" Type="http://schemas.openxmlformats.org/officeDocument/2006/relationships/image" Target="../media/image2.jpeg"/><Relationship Id="rId4" Type="http://schemas.openxmlformats.org/officeDocument/2006/relationships/hyperlink" Target="http://babytribu.com/beneficios-juguetes-de-arrastre/" TargetMode="Externa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hyperlink" Target="https://freepngimg.com/png/64041-gold-symbol-dollar-sign-currency-transparent" TargetMode="Externa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1105333933089418E-2"/>
          <c:y val="0.21353678349591318"/>
          <c:w val="0.86891905772180056"/>
          <c:h val="0.69413725895154488"/>
        </c:manualLayout>
      </c:layout>
      <c:lineChart>
        <c:grouping val="stacked"/>
        <c:varyColors val="0"/>
        <c:ser>
          <c:idx val="0"/>
          <c:order val="0"/>
          <c:tx>
            <c:strRef>
              <c:f>'GRAFICO DE FUNCIONES'!$E$2</c:f>
              <c:strCache>
                <c:ptCount val="1"/>
                <c:pt idx="0">
                  <c:v>Y=X^2+2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B-4D7A-A78D-4E044BB3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9040"/>
        <c:axId val="22612672"/>
      </c:lineChart>
      <c:catAx>
        <c:axId val="1561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12672"/>
        <c:crosses val="autoZero"/>
        <c:auto val="1"/>
        <c:lblAlgn val="ctr"/>
        <c:lblOffset val="100"/>
        <c:noMultiLvlLbl val="0"/>
      </c:catAx>
      <c:valAx>
        <c:axId val="22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 RESERVAS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'EVOLUCIÓN DE RESERVAS'!$B$19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RESERVAS'!$C$19:$G$19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4.3899999999999997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935-BD0D-2A851F1D86B6}"/>
            </c:ext>
          </c:extLst>
        </c:ser>
        <c:ser>
          <c:idx val="1"/>
          <c:order val="1"/>
          <c:tx>
            <c:strRef>
              <c:f>'EVOLUCIÓN DE RESERVAS'!$B$20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 w="9525" cap="flat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RESERVAS'!$C$20:$G$20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935-BD0D-2A851F1D86B6}"/>
            </c:ext>
          </c:extLst>
        </c:ser>
        <c:ser>
          <c:idx val="2"/>
          <c:order val="2"/>
          <c:tx>
            <c:strRef>
              <c:f>'EVOLUCIÓN DE RESERVAS'!$B$21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00B0F0">
                <a:alpha val="85000"/>
              </a:srgb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RESERVAS'!$C$21:$G$21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A-4935-BD0D-2A851F1D86B6}"/>
            </c:ext>
          </c:extLst>
        </c:ser>
        <c:ser>
          <c:idx val="3"/>
          <c:order val="3"/>
          <c:tx>
            <c:strRef>
              <c:f>'EVOLUCIÓN DE RESERVAS'!$B$22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CCFFFF">
                <a:alpha val="85000"/>
              </a:srgbClr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'EVOLUCIÓN DE RESERVAS'!$C$18:$G$18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'EVOLUCIÓN DE RESERVAS'!$C$22:$G$22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A-4935-BD0D-2A851F1D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86315151"/>
        <c:axId val="1186320559"/>
        <c:axId val="0"/>
      </c:bar3DChart>
      <c:catAx>
        <c:axId val="11863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20559"/>
        <c:crosses val="autoZero"/>
        <c:auto val="1"/>
        <c:lblAlgn val="ctr"/>
        <c:lblOffset val="100"/>
        <c:noMultiLvlLbl val="0"/>
      </c:catAx>
      <c:valAx>
        <c:axId val="1186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'VENTAS TOTAL ANUAL'!$C$3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280-40F9-832E-BF2513F8FF73}"/>
              </c:ext>
            </c:extLst>
          </c:dPt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0-40F9-832E-BF2513F8FF73}"/>
            </c:ext>
          </c:extLst>
        </c:ser>
        <c:ser>
          <c:idx val="1"/>
          <c:order val="1"/>
          <c:tx>
            <c:strRef>
              <c:f>'VENTAS TOTAL ANUAL'!$D$3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0-40F9-832E-BF2513F8FF73}"/>
            </c:ext>
          </c:extLst>
        </c:ser>
        <c:ser>
          <c:idx val="2"/>
          <c:order val="2"/>
          <c:tx>
            <c:strRef>
              <c:f>'VENTAS TOTAL ANUAL'!$E$3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  <a:sp3d/>
          </c:spPr>
          <c:invertIfNegative val="0"/>
          <c:cat>
            <c:strRef>
              <c:f>'VENTAS TOTAL ANUAL'!$B$4:$B$7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'VENTAS TOTAL ANUAL'!$E$4:$E$7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0-40F9-832E-BF2513F8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350095"/>
        <c:axId val="1186321807"/>
        <c:axId val="0"/>
      </c:bar3DChart>
      <c:catAx>
        <c:axId val="11863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21807"/>
        <c:crosses val="autoZero"/>
        <c:auto val="1"/>
        <c:lblAlgn val="ctr"/>
        <c:lblOffset val="100"/>
        <c:noMultiLvlLbl val="0"/>
      </c:catAx>
      <c:valAx>
        <c:axId val="11863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3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'ENERO-FEBRERO'!$A$3</c:f>
              <c:strCache>
                <c:ptCount val="1"/>
                <c:pt idx="0">
                  <c:v>Enero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'ENERO-FEBRERO'!$B$2:$C$2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'ENERO-FEBRERO'!$B$3:$C$3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A27-A8AF-07D640E55278}"/>
            </c:ext>
          </c:extLst>
        </c:ser>
        <c:ser>
          <c:idx val="1"/>
          <c:order val="1"/>
          <c:tx>
            <c:strRef>
              <c:f>'ENERO-FEBRERO'!$A$4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5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'ENERO-FEBRERO'!$B$2:$C$2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'ENERO-FEBRERO'!$B$4:$C$4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A27-A8AF-07D640E5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86991"/>
        <c:axId val="1092085327"/>
      </c:barChart>
      <c:catAx>
        <c:axId val="10920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085327"/>
        <c:crosses val="autoZero"/>
        <c:auto val="1"/>
        <c:lblAlgn val="ctr"/>
        <c:lblOffset val="100"/>
        <c:noMultiLvlLbl val="0"/>
      </c:catAx>
      <c:valAx>
        <c:axId val="1092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0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  <a:sp3d/>
          </c:spPr>
          <c:invertIfNegative val="0"/>
          <c:cat>
            <c:strRef>
              <c:f>'VENTAS EN DOLARES'!$B$4:$B$7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'VENTAS EN DOLARES'!$C$4:$C$7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84F-AE7F-2FA6BCBD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16985199"/>
        <c:axId val="1016991023"/>
        <c:axId val="0"/>
      </c:bar3DChart>
      <c:catAx>
        <c:axId val="10169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91023"/>
        <c:crosses val="autoZero"/>
        <c:auto val="1"/>
        <c:lblAlgn val="ctr"/>
        <c:lblOffset val="100"/>
        <c:noMultiLvlLbl val="0"/>
      </c:catAx>
      <c:valAx>
        <c:axId val="1016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'FUNCIÓN RAIZ CUADRADA'!$B$5</c:f>
              <c:strCache>
                <c:ptCount val="1"/>
                <c:pt idx="0">
                  <c:v>f(x) = raiz 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'FUNCIÓN RAIZ CUADRADA'!$A$6:$A$99</c:f>
              <c:numCache>
                <c:formatCode>General</c:formatCode>
                <c:ptCount val="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</c:numCache>
            </c:numRef>
          </c:xVal>
          <c:yVal>
            <c:numRef>
              <c:f>'FUNCIÓN RAIZ CUADRADA'!$B$6:$B$99</c:f>
              <c:numCache>
                <c:formatCode>General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4-41AC-8E3E-899A61AC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6031"/>
        <c:axId val="1016986447"/>
      </c:scatterChart>
      <c:valAx>
        <c:axId val="10169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6447"/>
        <c:crosses val="autoZero"/>
        <c:crossBetween val="midCat"/>
      </c:valAx>
      <c:valAx>
        <c:axId val="1016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9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'FUNCIÓN SENO'!$C$6</c:f>
              <c:strCache>
                <c:ptCount val="1"/>
                <c:pt idx="0">
                  <c:v>f(x)= sen(x)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'FUNCIÓN SENO'!$C$7:$C$80</c:f>
              <c:numCache>
                <c:formatCode>0.00000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1-4C44-B223-2B612F8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48015"/>
        <c:axId val="1124655919"/>
      </c:scatterChart>
      <c:valAx>
        <c:axId val="11246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55919"/>
        <c:crosses val="autoZero"/>
        <c:crossBetween val="midCat"/>
      </c:valAx>
      <c:valAx>
        <c:axId val="11246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'FUNCIÓN COSENO'!$C$5</c:f>
              <c:strCache>
                <c:ptCount val="1"/>
                <c:pt idx="0">
                  <c:v>F(x)= Cos(x)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'FUNCIÓN COSENO'!$C$6:$C$79</c:f>
              <c:numCache>
                <c:formatCode>0.00000000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B-4624-8EB5-0B7175CE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58511"/>
        <c:axId val="1299045199"/>
      </c:scatterChart>
      <c:valAx>
        <c:axId val="12990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9045199"/>
        <c:crosses val="autoZero"/>
        <c:crossBetween val="midCat"/>
      </c:valAx>
      <c:valAx>
        <c:axId val="12990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905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'FUNCIONES SENO Y COSENO'!$C$5</c:f>
              <c:strCache>
                <c:ptCount val="1"/>
                <c:pt idx="0">
                  <c:v>f(X)= sen(X)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'FUNCIONES SENO Y COSENO'!$C$6:$C$79</c:f>
              <c:numCache>
                <c:formatCode>0.00000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D-41DC-9D95-6234F39E3907}"/>
            </c:ext>
          </c:extLst>
        </c:ser>
        <c:ser>
          <c:idx val="1"/>
          <c:order val="1"/>
          <c:tx>
            <c:strRef>
              <c:f>'FUNCIONES SENO Y COSENO'!$D$5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'FUNCIONES SENO Y COSENO'!$D$6:$D$79</c:f>
              <c:numCache>
                <c:formatCode>0.00000000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D-41DC-9D95-6234F39E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85343"/>
        <c:axId val="265587839"/>
      </c:lineChart>
      <c:catAx>
        <c:axId val="265585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587839"/>
        <c:crosses val="autoZero"/>
        <c:auto val="1"/>
        <c:lblAlgn val="ctr"/>
        <c:lblOffset val="100"/>
        <c:noMultiLvlLbl val="0"/>
      </c:catAx>
      <c:valAx>
        <c:axId val="265587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5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FUNCIONES'!$B$2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B-484D-B87A-275FAFC1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58704"/>
        <c:axId val="512060368"/>
      </c:lineChart>
      <c:catAx>
        <c:axId val="5120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60368"/>
        <c:crosses val="autoZero"/>
        <c:auto val="1"/>
        <c:lblAlgn val="ctr"/>
        <c:lblOffset val="100"/>
        <c:noMultiLvlLbl val="0"/>
      </c:catAx>
      <c:valAx>
        <c:axId val="5120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FUNCIONES'!$C$2</c:f>
              <c:strCache>
                <c:ptCount val="1"/>
                <c:pt idx="0">
                  <c:v>Y=-3X+2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E95-AAD9-AE36F748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63392"/>
        <c:axId val="514163808"/>
      </c:lineChart>
      <c:catAx>
        <c:axId val="51416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63808"/>
        <c:crosses val="autoZero"/>
        <c:auto val="1"/>
        <c:lblAlgn val="ctr"/>
        <c:lblOffset val="100"/>
        <c:noMultiLvlLbl val="0"/>
      </c:catAx>
      <c:valAx>
        <c:axId val="5141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6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FUNCIONES'!$D$2</c:f>
              <c:strCache>
                <c:ptCount val="1"/>
                <c:pt idx="0">
                  <c:v>Y=X^2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1DD-8EA3-9C222792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05456"/>
        <c:axId val="517118768"/>
      </c:lineChart>
      <c:catAx>
        <c:axId val="51710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118768"/>
        <c:crosses val="autoZero"/>
        <c:auto val="1"/>
        <c:lblAlgn val="ctr"/>
        <c:lblOffset val="100"/>
        <c:noMultiLvlLbl val="0"/>
      </c:catAx>
      <c:valAx>
        <c:axId val="5171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1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FUNCIONES'!$F$2</c:f>
              <c:strCache>
                <c:ptCount val="1"/>
                <c:pt idx="0">
                  <c:v>Y=X^2+5X+3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0-463B-84F0-CED5F951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1200"/>
        <c:axId val="512057040"/>
      </c:lineChart>
      <c:catAx>
        <c:axId val="5120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57040"/>
        <c:crosses val="autoZero"/>
        <c:auto val="1"/>
        <c:lblAlgn val="ctr"/>
        <c:lblOffset val="100"/>
        <c:noMultiLvlLbl val="0"/>
      </c:catAx>
      <c:valAx>
        <c:axId val="512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FUNCIONES'!$G$2</c:f>
              <c:strCache>
                <c:ptCount val="1"/>
                <c:pt idx="0">
                  <c:v>Y=X^3+3X^2+2X+1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9-42B6-81AF-0BF65D16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91552"/>
        <c:axId val="292185728"/>
      </c:lineChart>
      <c:catAx>
        <c:axId val="29219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85728"/>
        <c:crosses val="autoZero"/>
        <c:auto val="1"/>
        <c:lblAlgn val="ctr"/>
        <c:lblOffset val="100"/>
        <c:noMultiLvlLbl val="0"/>
      </c:catAx>
      <c:valAx>
        <c:axId val="29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1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FUNCIONES'!$H$2</c:f>
              <c:strCache>
                <c:ptCount val="1"/>
                <c:pt idx="0">
                  <c:v>Y=2^X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41E-87FD-C44A9DBD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25408"/>
        <c:axId val="633225824"/>
      </c:lineChart>
      <c:catAx>
        <c:axId val="6332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25824"/>
        <c:crosses val="autoZero"/>
        <c:auto val="1"/>
        <c:lblAlgn val="ctr"/>
        <c:lblOffset val="100"/>
        <c:noMultiLvlLbl val="0"/>
      </c:catAx>
      <c:valAx>
        <c:axId val="633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FUNCIONES'!$I$2</c:f>
              <c:strCache>
                <c:ptCount val="1"/>
                <c:pt idx="0">
                  <c:v>Y=seno(x)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57-A963-DC8A385F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80864"/>
        <c:axId val="514172128"/>
      </c:lineChart>
      <c:catAx>
        <c:axId val="5141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72128"/>
        <c:crosses val="autoZero"/>
        <c:auto val="1"/>
        <c:lblAlgn val="ctr"/>
        <c:lblOffset val="100"/>
        <c:noMultiLvlLbl val="0"/>
      </c:catAx>
      <c:valAx>
        <c:axId val="514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1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DE FUNCIONES'!$J$2</c:f>
              <c:strCache>
                <c:ptCount val="1"/>
                <c:pt idx="0">
                  <c:v>Y=abs(x)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'GRAFICO DE FUNCIONES'!$J$3:$J$9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E-4AA1-8CEF-9B1AA5BE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10432"/>
        <c:axId val="633198368"/>
      </c:lineChart>
      <c:catAx>
        <c:axId val="63321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198368"/>
        <c:crosses val="autoZero"/>
        <c:auto val="1"/>
        <c:lblAlgn val="ctr"/>
        <c:lblOffset val="100"/>
        <c:noMultiLvlLbl val="0"/>
      </c:catAx>
      <c:valAx>
        <c:axId val="6331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2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632126</xdr:colOff>
      <xdr:row>9</xdr:row>
      <xdr:rowOff>91614</xdr:rowOff>
    </xdr:from>
    <xdr:to>
      <xdr:col>14</xdr:col>
      <xdr:colOff>210170</xdr:colOff>
      <xdr:row>19</xdr:row>
      <xdr:rowOff>175249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2A126A-E9DB-48E2-AB15-36A456B5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66284</xdr:colOff>
      <xdr:row>9</xdr:row>
      <xdr:rowOff>64666</xdr:rowOff>
    </xdr:from>
    <xdr:to>
      <xdr:col>3</xdr:col>
      <xdr:colOff>652065</xdr:colOff>
      <xdr:row>20</xdr:row>
      <xdr:rowOff>62079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F7E15F-5DF4-4965-8BB0-FE163EE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766850</xdr:colOff>
      <xdr:row>9</xdr:row>
      <xdr:rowOff>97000</xdr:rowOff>
    </xdr:from>
    <xdr:to>
      <xdr:col>7</xdr:col>
      <xdr:colOff>43112</xdr:colOff>
      <xdr:row>19</xdr:row>
      <xdr:rowOff>110580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C917AD-AED5-4046-A197-F3E78422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217175</xdr:colOff>
      <xdr:row>9</xdr:row>
      <xdr:rowOff>97001</xdr:rowOff>
    </xdr:from>
    <xdr:to>
      <xdr:col>10</xdr:col>
      <xdr:colOff>436506</xdr:colOff>
      <xdr:row>19</xdr:row>
      <xdr:rowOff>148303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F0EDBC-0C69-4E7D-A5D3-212A6C68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50117</xdr:colOff>
      <xdr:row>21</xdr:row>
      <xdr:rowOff>32333</xdr:rowOff>
    </xdr:from>
    <xdr:to>
      <xdr:col>4</xdr:col>
      <xdr:colOff>328727</xdr:colOff>
      <xdr:row>31</xdr:row>
      <xdr:rowOff>8191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BD7DFF-6946-4691-B6BD-E6FB27F9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529735</xdr:colOff>
      <xdr:row>21</xdr:row>
      <xdr:rowOff>43110</xdr:rowOff>
    </xdr:from>
    <xdr:to>
      <xdr:col>7</xdr:col>
      <xdr:colOff>334115</xdr:colOff>
      <xdr:row>31</xdr:row>
      <xdr:rowOff>24357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06DA3B-DC50-4E15-9AE5-1186160B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572846</xdr:colOff>
      <xdr:row>21</xdr:row>
      <xdr:rowOff>21556</xdr:rowOff>
    </xdr:from>
    <xdr:to>
      <xdr:col>11</xdr:col>
      <xdr:colOff>59278</xdr:colOff>
      <xdr:row>31</xdr:row>
      <xdr:rowOff>67469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117496-C7CC-4276-B975-14FF7E94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206397</xdr:colOff>
      <xdr:row>21</xdr:row>
      <xdr:rowOff>10777</xdr:rowOff>
    </xdr:from>
    <xdr:to>
      <xdr:col>14</xdr:col>
      <xdr:colOff>414950</xdr:colOff>
      <xdr:row>31</xdr:row>
      <xdr:rowOff>40524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688648-26F6-4A59-8682-BB154229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12395</xdr:colOff>
      <xdr:row>20</xdr:row>
      <xdr:rowOff>177834</xdr:rowOff>
    </xdr:from>
    <xdr:to>
      <xdr:col>18</xdr:col>
      <xdr:colOff>549675</xdr:colOff>
      <xdr:row>31</xdr:row>
      <xdr:rowOff>132136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DB5E9D8-D3AC-4CB4-800D-C832D843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440873</xdr:colOff>
      <xdr:row>1</xdr:row>
      <xdr:rowOff>174172</xdr:rowOff>
    </xdr:from>
    <xdr:to>
      <xdr:col>6</xdr:col>
      <xdr:colOff>631371</xdr:colOff>
      <xdr:row>15</xdr:row>
      <xdr:rowOff>70757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6D29E-0994-48D5-A090-9E8A4E0D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745671</xdr:colOff>
      <xdr:row>8</xdr:row>
      <xdr:rowOff>0</xdr:rowOff>
    </xdr:from>
    <xdr:to>
      <xdr:col>6</xdr:col>
      <xdr:colOff>615042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FAC062-941F-4A0C-9F19-E853C672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506186</xdr:colOff>
      <xdr:row>5</xdr:row>
      <xdr:rowOff>174171</xdr:rowOff>
    </xdr:from>
    <xdr:to>
      <xdr:col>8</xdr:col>
      <xdr:colOff>375558</xdr:colOff>
      <xdr:row>20</xdr:row>
      <xdr:rowOff>141514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15A5D4-3D1D-4B63-9E2A-FB343B32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363955</xdr:colOff>
      <xdr:row>8</xdr:row>
      <xdr:rowOff>106278</xdr:rowOff>
    </xdr:from>
    <xdr:to>
      <xdr:col>5</xdr:col>
      <xdr:colOff>340752</xdr:colOff>
      <xdr:row>23</xdr:row>
      <xdr:rowOff>73622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2081D-C04B-4DD1-9567-F74F1EF24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278849</xdr:colOff>
      <xdr:row>7</xdr:row>
      <xdr:rowOff>2802</xdr:rowOff>
    </xdr:from>
    <xdr:to>
      <xdr:col>8</xdr:col>
      <xdr:colOff>176902</xdr:colOff>
      <xdr:row>22</xdr:row>
      <xdr:rowOff>24568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56BDE6-07BD-4795-B129-29F4132E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62805</xdr:colOff>
      <xdr:row>1</xdr:row>
      <xdr:rowOff>217716</xdr:rowOff>
    </xdr:from>
    <xdr:ext cx="1618433" cy="387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BA5E72-A267-4A39-8AC7-16432A9D909B}"/>
                </a:ext>
              </a:extLst>
            </xdr:cNvPr>
            <xdr:cNvSpPr txBox="1"/>
          </xdr:nvSpPr>
          <xdr:spPr>
            <a:xfrm>
              <a:off x="3191440" y="403176"/>
              <a:ext cx="1618433" cy="38704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BA5E72-A267-4A39-8AC7-16432A9D909B}"/>
                </a:ext>
              </a:extLst>
            </xdr:cNvPr>
            <xdr:cNvSpPr txBox="1"/>
          </xdr:nvSpPr>
          <xdr:spPr>
            <a:xfrm>
              <a:off x="3191440" y="403176"/>
              <a:ext cx="1618433" cy="38704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𝑓(𝑥)=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√𝑥 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549728</xdr:colOff>
      <xdr:row>1</xdr:row>
      <xdr:rowOff>92529</xdr:rowOff>
    </xdr:from>
    <xdr:to>
      <xdr:col>6</xdr:col>
      <xdr:colOff>740228</xdr:colOff>
      <xdr:row>3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6D4A15-E6D1-415F-91A0-5A70AF5742D6}"/>
            </a:ext>
          </a:extLst>
        </xdr:cNvPr>
        <xdr:cNvSpPr txBox="1"/>
      </xdr:nvSpPr>
      <xdr:spPr>
        <a:xfrm>
          <a:off x="3684814" y="277586"/>
          <a:ext cx="1758043" cy="353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i="1"/>
            <a:t>f(x)=</a:t>
          </a:r>
          <a:r>
            <a:rPr lang="es-MX" sz="1600" i="1" baseline="0"/>
            <a:t> sen(x)</a:t>
          </a:r>
        </a:p>
      </xdr:txBody>
    </xdr:sp>
    <xdr:clientData/>
  </xdr:twoCellAnchor>
  <xdr:twoCellAnchor>
    <xdr:from>
      <xdr:col>3</xdr:col>
      <xdr:colOff>762163</xdr:colOff>
      <xdr:row>10</xdr:row>
      <xdr:rowOff>26227</xdr:rowOff>
    </xdr:from>
    <xdr:to>
      <xdr:col>12</xdr:col>
      <xdr:colOff>136236</xdr:colOff>
      <xdr:row>24</xdr:row>
      <xdr:rowOff>158668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37534-B189-419C-A887-02F2C9CF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527957</xdr:colOff>
      <xdr:row>1</xdr:row>
      <xdr:rowOff>125186</xdr:rowOff>
    </xdr:from>
    <xdr:to>
      <xdr:col>6</xdr:col>
      <xdr:colOff>424543</xdr:colOff>
      <xdr:row>4</xdr:row>
      <xdr:rowOff>21771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54434A-1E12-442E-B1E1-C09DED7A7808}"/>
            </a:ext>
          </a:extLst>
        </xdr:cNvPr>
        <xdr:cNvSpPr txBox="1"/>
      </xdr:nvSpPr>
      <xdr:spPr>
        <a:xfrm>
          <a:off x="2901043" y="310243"/>
          <a:ext cx="2247900" cy="45175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i="1"/>
            <a:t>f(x) = cos(x)</a:t>
          </a:r>
        </a:p>
      </xdr:txBody>
    </xdr:sp>
    <xdr:clientData/>
  </xdr:twoCellAnchor>
  <xdr:twoCellAnchor>
    <xdr:from>
      <xdr:col>3</xdr:col>
      <xdr:colOff>239486</xdr:colOff>
      <xdr:row>8</xdr:row>
      <xdr:rowOff>103414</xdr:rowOff>
    </xdr:from>
    <xdr:to>
      <xdr:col>9</xdr:col>
      <xdr:colOff>108858</xdr:colOff>
      <xdr:row>23</xdr:row>
      <xdr:rowOff>70757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3533E-01BE-4B54-A2F5-BFBE4D56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536120</xdr:colOff>
      <xdr:row>7</xdr:row>
      <xdr:rowOff>5442</xdr:rowOff>
    </xdr:from>
    <xdr:to>
      <xdr:col>10</xdr:col>
      <xdr:colOff>405492</xdr:colOff>
      <xdr:row>21</xdr:row>
      <xdr:rowOff>157842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6D3DB-D1BB-4952-984F-671AEE6AA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E1B6-C4DF-4610-B0C2-A4867363366B}">
  <dimension ref="B1:F10"/>
  <sheetViews>
    <sheetView zoomScale="80" workbookViewId="0"/>
  </sheetViews>
  <sheetFormatPr baseColWidth="10" defaultRowHeight="14.6" x14ac:dyDescent="0.4"/>
  <cols>
    <col min="2" max="2" width="15.07421875" customWidth="1"/>
    <col min="3" max="3" width="15.23046875" customWidth="1"/>
    <col min="4" max="4" width="18.15234375" customWidth="1"/>
    <col min="5" max="5" width="19.23046875" customWidth="1"/>
    <col min="6" max="6" width="19.765625" customWidth="1"/>
  </cols>
  <sheetData>
    <row r="1" spans="2:6" ht="15" thickBot="1" x14ac:dyDescent="0.45"/>
    <row r="2" spans="2:6" ht="24.9" x14ac:dyDescent="0.55000000000000004">
      <c r="B2" s="48" t="s">
        <v>71</v>
      </c>
      <c r="C2" s="49"/>
      <c r="D2" s="49"/>
      <c r="E2" s="49"/>
      <c r="F2" s="50"/>
    </row>
    <row r="3" spans="2:6" x14ac:dyDescent="0.4">
      <c r="B3" s="25">
        <v>373</v>
      </c>
      <c r="C3" s="11">
        <v>940</v>
      </c>
      <c r="D3" s="26">
        <v>8484</v>
      </c>
      <c r="E3" s="11">
        <v>9595</v>
      </c>
      <c r="F3" s="11">
        <v>9069</v>
      </c>
    </row>
    <row r="4" spans="2:6" x14ac:dyDescent="0.4">
      <c r="B4" s="27">
        <v>895</v>
      </c>
      <c r="C4" s="11">
        <v>95</v>
      </c>
      <c r="D4" s="11">
        <v>9999</v>
      </c>
      <c r="E4" s="11">
        <v>85944</v>
      </c>
      <c r="F4" s="11">
        <v>5956</v>
      </c>
    </row>
    <row r="5" spans="2:6" ht="18" x14ac:dyDescent="0.45">
      <c r="B5" s="28">
        <v>6060</v>
      </c>
      <c r="C5" s="29">
        <v>599</v>
      </c>
      <c r="D5" s="29">
        <v>4478</v>
      </c>
      <c r="E5" s="29">
        <v>13546</v>
      </c>
      <c r="F5" s="30">
        <v>3495</v>
      </c>
    </row>
    <row r="6" spans="2:6" x14ac:dyDescent="0.4">
      <c r="B6" s="29">
        <v>337</v>
      </c>
      <c r="C6" s="29">
        <v>445</v>
      </c>
      <c r="D6" s="29">
        <v>477</v>
      </c>
      <c r="E6" s="29">
        <v>8485</v>
      </c>
      <c r="F6" s="11">
        <v>9554</v>
      </c>
    </row>
    <row r="7" spans="2:6" ht="17.149999999999999" x14ac:dyDescent="0.55000000000000004">
      <c r="B7" s="29">
        <v>3738</v>
      </c>
      <c r="C7" s="29">
        <v>590</v>
      </c>
      <c r="D7" s="31">
        <v>2899</v>
      </c>
      <c r="E7" s="29">
        <v>14469</v>
      </c>
      <c r="F7" s="11">
        <v>5987</v>
      </c>
    </row>
    <row r="8" spans="2:6" ht="23.15" x14ac:dyDescent="0.6">
      <c r="B8" s="32">
        <v>899</v>
      </c>
      <c r="C8" s="33">
        <v>590</v>
      </c>
      <c r="D8" s="11">
        <v>3737</v>
      </c>
      <c r="E8" s="11">
        <v>6077</v>
      </c>
      <c r="F8" s="11">
        <v>595</v>
      </c>
    </row>
    <row r="9" spans="2:6" x14ac:dyDescent="0.4">
      <c r="B9" s="11">
        <v>474</v>
      </c>
      <c r="C9" s="11">
        <v>8594</v>
      </c>
      <c r="D9" s="11">
        <v>8448</v>
      </c>
      <c r="E9" s="11">
        <v>4356</v>
      </c>
      <c r="F9" s="11">
        <v>595</v>
      </c>
    </row>
    <row r="10" spans="2:6" x14ac:dyDescent="0.4">
      <c r="B10" s="11">
        <v>4747</v>
      </c>
      <c r="C10" s="11">
        <v>457</v>
      </c>
      <c r="D10" s="11">
        <v>4488</v>
      </c>
      <c r="E10" s="11">
        <v>8599</v>
      </c>
      <c r="F10" s="11">
        <v>5895</v>
      </c>
    </row>
  </sheetData>
  <mergeCells count="1">
    <mergeCell ref="B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0B6-2FD2-4AF1-BC55-066ED3D859FA}">
  <dimension ref="A1:F99"/>
  <sheetViews>
    <sheetView zoomScale="69" workbookViewId="0"/>
  </sheetViews>
  <sheetFormatPr baseColWidth="10" defaultRowHeight="14.6" x14ac:dyDescent="0.4"/>
  <cols>
    <col min="1" max="2" width="11.07421875" style="1"/>
  </cols>
  <sheetData>
    <row r="1" spans="1:6" x14ac:dyDescent="0.4">
      <c r="A1" s="23" t="s">
        <v>102</v>
      </c>
      <c r="B1" s="23"/>
      <c r="E1" s="85" t="s">
        <v>103</v>
      </c>
      <c r="F1" s="85"/>
    </row>
    <row r="2" spans="1:6" ht="18.45" x14ac:dyDescent="0.5">
      <c r="A2" s="84">
        <v>2</v>
      </c>
      <c r="B2" s="23"/>
    </row>
    <row r="3" spans="1:6" x14ac:dyDescent="0.4">
      <c r="A3" s="23"/>
      <c r="B3" s="23"/>
    </row>
    <row r="5" spans="1:6" x14ac:dyDescent="0.4">
      <c r="A5" s="42" t="s">
        <v>14</v>
      </c>
      <c r="B5" s="43" t="s">
        <v>49</v>
      </c>
    </row>
    <row r="6" spans="1:6" x14ac:dyDescent="0.4">
      <c r="A6" s="12">
        <v>0</v>
      </c>
      <c r="B6" s="12">
        <f>SQRT(A6)</f>
        <v>0</v>
      </c>
    </row>
    <row r="7" spans="1:6" x14ac:dyDescent="0.4">
      <c r="A7" s="12">
        <v>2</v>
      </c>
      <c r="B7" s="12">
        <f t="shared" ref="B7:B70" si="0">SQRT(A7)</f>
        <v>1.4142135623730951</v>
      </c>
    </row>
    <row r="8" spans="1:6" x14ac:dyDescent="0.4">
      <c r="A8" s="12">
        <v>4</v>
      </c>
      <c r="B8" s="12">
        <f t="shared" si="0"/>
        <v>2</v>
      </c>
    </row>
    <row r="9" spans="1:6" x14ac:dyDescent="0.4">
      <c r="A9" s="12">
        <v>6</v>
      </c>
      <c r="B9" s="12">
        <f t="shared" si="0"/>
        <v>2.4494897427831779</v>
      </c>
    </row>
    <row r="10" spans="1:6" x14ac:dyDescent="0.4">
      <c r="A10" s="12">
        <v>8</v>
      </c>
      <c r="B10" s="12">
        <f t="shared" si="0"/>
        <v>2.8284271247461903</v>
      </c>
    </row>
    <row r="11" spans="1:6" x14ac:dyDescent="0.4">
      <c r="A11" s="12">
        <v>10</v>
      </c>
      <c r="B11" s="12">
        <f t="shared" si="0"/>
        <v>3.1622776601683795</v>
      </c>
    </row>
    <row r="12" spans="1:6" x14ac:dyDescent="0.4">
      <c r="A12" s="12">
        <v>12</v>
      </c>
      <c r="B12" s="12">
        <f t="shared" si="0"/>
        <v>3.4641016151377544</v>
      </c>
    </row>
    <row r="13" spans="1:6" x14ac:dyDescent="0.4">
      <c r="A13" s="12">
        <v>14</v>
      </c>
      <c r="B13" s="12">
        <f t="shared" si="0"/>
        <v>3.7416573867739413</v>
      </c>
    </row>
    <row r="14" spans="1:6" x14ac:dyDescent="0.4">
      <c r="A14" s="12">
        <v>16</v>
      </c>
      <c r="B14" s="12">
        <f t="shared" si="0"/>
        <v>4</v>
      </c>
    </row>
    <row r="15" spans="1:6" x14ac:dyDescent="0.4">
      <c r="A15" s="12">
        <v>18</v>
      </c>
      <c r="B15" s="12">
        <f t="shared" si="0"/>
        <v>4.2426406871192848</v>
      </c>
    </row>
    <row r="16" spans="1:6" x14ac:dyDescent="0.4">
      <c r="A16" s="12">
        <v>20</v>
      </c>
      <c r="B16" s="12">
        <f t="shared" si="0"/>
        <v>4.4721359549995796</v>
      </c>
    </row>
    <row r="17" spans="1:2" x14ac:dyDescent="0.4">
      <c r="A17" s="12">
        <v>22</v>
      </c>
      <c r="B17" s="12">
        <f t="shared" si="0"/>
        <v>4.6904157598234297</v>
      </c>
    </row>
    <row r="18" spans="1:2" x14ac:dyDescent="0.4">
      <c r="A18" s="12">
        <v>24</v>
      </c>
      <c r="B18" s="12">
        <f t="shared" si="0"/>
        <v>4.8989794855663558</v>
      </c>
    </row>
    <row r="19" spans="1:2" x14ac:dyDescent="0.4">
      <c r="A19" s="12">
        <v>26</v>
      </c>
      <c r="B19" s="12">
        <f t="shared" si="0"/>
        <v>5.0990195135927845</v>
      </c>
    </row>
    <row r="20" spans="1:2" x14ac:dyDescent="0.4">
      <c r="A20" s="12">
        <v>28</v>
      </c>
      <c r="B20" s="12">
        <f t="shared" si="0"/>
        <v>5.2915026221291814</v>
      </c>
    </row>
    <row r="21" spans="1:2" x14ac:dyDescent="0.4">
      <c r="A21" s="12">
        <v>30</v>
      </c>
      <c r="B21" s="12">
        <f t="shared" si="0"/>
        <v>5.4772255750516612</v>
      </c>
    </row>
    <row r="22" spans="1:2" x14ac:dyDescent="0.4">
      <c r="A22" s="12">
        <v>32</v>
      </c>
      <c r="B22" s="12">
        <f t="shared" si="0"/>
        <v>5.6568542494923806</v>
      </c>
    </row>
    <row r="23" spans="1:2" x14ac:dyDescent="0.4">
      <c r="A23" s="12">
        <v>34</v>
      </c>
      <c r="B23" s="12">
        <f t="shared" si="0"/>
        <v>5.8309518948453007</v>
      </c>
    </row>
    <row r="24" spans="1:2" x14ac:dyDescent="0.4">
      <c r="A24" s="12">
        <v>36</v>
      </c>
      <c r="B24" s="12">
        <f t="shared" si="0"/>
        <v>6</v>
      </c>
    </row>
    <row r="25" spans="1:2" x14ac:dyDescent="0.4">
      <c r="A25" s="12">
        <v>38</v>
      </c>
      <c r="B25" s="12">
        <f t="shared" si="0"/>
        <v>6.164414002968976</v>
      </c>
    </row>
    <row r="26" spans="1:2" x14ac:dyDescent="0.4">
      <c r="A26" s="12">
        <v>40</v>
      </c>
      <c r="B26" s="12">
        <f t="shared" si="0"/>
        <v>6.324555320336759</v>
      </c>
    </row>
    <row r="27" spans="1:2" x14ac:dyDescent="0.4">
      <c r="A27" s="12">
        <v>42</v>
      </c>
      <c r="B27" s="12">
        <f t="shared" si="0"/>
        <v>6.4807406984078604</v>
      </c>
    </row>
    <row r="28" spans="1:2" x14ac:dyDescent="0.4">
      <c r="A28" s="12">
        <v>44</v>
      </c>
      <c r="B28" s="12">
        <f t="shared" si="0"/>
        <v>6.6332495807107996</v>
      </c>
    </row>
    <row r="29" spans="1:2" x14ac:dyDescent="0.4">
      <c r="A29" s="12">
        <v>46</v>
      </c>
      <c r="B29" s="12">
        <f t="shared" si="0"/>
        <v>6.7823299831252681</v>
      </c>
    </row>
    <row r="30" spans="1:2" x14ac:dyDescent="0.4">
      <c r="A30" s="12">
        <v>48</v>
      </c>
      <c r="B30" s="12">
        <f t="shared" si="0"/>
        <v>6.9282032302755088</v>
      </c>
    </row>
    <row r="31" spans="1:2" x14ac:dyDescent="0.4">
      <c r="A31" s="12">
        <v>50</v>
      </c>
      <c r="B31" s="12">
        <f t="shared" si="0"/>
        <v>7.0710678118654755</v>
      </c>
    </row>
    <row r="32" spans="1:2" x14ac:dyDescent="0.4">
      <c r="A32" s="12">
        <v>52</v>
      </c>
      <c r="B32" s="12">
        <f t="shared" si="0"/>
        <v>7.2111025509279782</v>
      </c>
    </row>
    <row r="33" spans="1:2" x14ac:dyDescent="0.4">
      <c r="A33" s="12">
        <v>54</v>
      </c>
      <c r="B33" s="12">
        <f t="shared" si="0"/>
        <v>7.3484692283495345</v>
      </c>
    </row>
    <row r="34" spans="1:2" x14ac:dyDescent="0.4">
      <c r="A34" s="12">
        <v>56</v>
      </c>
      <c r="B34" s="12">
        <f t="shared" si="0"/>
        <v>7.4833147735478827</v>
      </c>
    </row>
    <row r="35" spans="1:2" x14ac:dyDescent="0.4">
      <c r="A35" s="12">
        <v>58</v>
      </c>
      <c r="B35" s="12">
        <f t="shared" si="0"/>
        <v>7.6157731058639087</v>
      </c>
    </row>
    <row r="36" spans="1:2" x14ac:dyDescent="0.4">
      <c r="A36" s="12">
        <v>60</v>
      </c>
      <c r="B36" s="12">
        <f t="shared" si="0"/>
        <v>7.745966692414834</v>
      </c>
    </row>
    <row r="37" spans="1:2" x14ac:dyDescent="0.4">
      <c r="A37" s="12">
        <v>62</v>
      </c>
      <c r="B37" s="12">
        <f t="shared" si="0"/>
        <v>7.8740078740118111</v>
      </c>
    </row>
    <row r="38" spans="1:2" x14ac:dyDescent="0.4">
      <c r="A38" s="12">
        <v>64</v>
      </c>
      <c r="B38" s="12">
        <f t="shared" si="0"/>
        <v>8</v>
      </c>
    </row>
    <row r="39" spans="1:2" x14ac:dyDescent="0.4">
      <c r="A39" s="12">
        <v>66</v>
      </c>
      <c r="B39" s="12">
        <f t="shared" si="0"/>
        <v>8.1240384046359608</v>
      </c>
    </row>
    <row r="40" spans="1:2" x14ac:dyDescent="0.4">
      <c r="A40" s="12">
        <v>68</v>
      </c>
      <c r="B40" s="12">
        <f t="shared" si="0"/>
        <v>8.2462112512353212</v>
      </c>
    </row>
    <row r="41" spans="1:2" x14ac:dyDescent="0.4">
      <c r="A41" s="12">
        <v>70</v>
      </c>
      <c r="B41" s="12">
        <f t="shared" si="0"/>
        <v>8.3666002653407556</v>
      </c>
    </row>
    <row r="42" spans="1:2" x14ac:dyDescent="0.4">
      <c r="A42" s="12">
        <v>72</v>
      </c>
      <c r="B42" s="12">
        <f t="shared" si="0"/>
        <v>8.4852813742385695</v>
      </c>
    </row>
    <row r="43" spans="1:2" x14ac:dyDescent="0.4">
      <c r="A43" s="12">
        <v>74</v>
      </c>
      <c r="B43" s="12">
        <f t="shared" si="0"/>
        <v>8.6023252670426267</v>
      </c>
    </row>
    <row r="44" spans="1:2" x14ac:dyDescent="0.4">
      <c r="A44" s="12">
        <v>76</v>
      </c>
      <c r="B44" s="12">
        <f t="shared" si="0"/>
        <v>8.717797887081348</v>
      </c>
    </row>
    <row r="45" spans="1:2" x14ac:dyDescent="0.4">
      <c r="A45" s="12">
        <v>78</v>
      </c>
      <c r="B45" s="12">
        <f t="shared" si="0"/>
        <v>8.8317608663278477</v>
      </c>
    </row>
    <row r="46" spans="1:2" x14ac:dyDescent="0.4">
      <c r="A46" s="12">
        <v>80</v>
      </c>
      <c r="B46" s="12">
        <f t="shared" si="0"/>
        <v>8.9442719099991592</v>
      </c>
    </row>
    <row r="47" spans="1:2" x14ac:dyDescent="0.4">
      <c r="A47" s="12">
        <v>82</v>
      </c>
      <c r="B47" s="12">
        <f t="shared" si="0"/>
        <v>9.0553851381374173</v>
      </c>
    </row>
    <row r="48" spans="1:2" x14ac:dyDescent="0.4">
      <c r="A48" s="12">
        <v>84</v>
      </c>
      <c r="B48" s="12">
        <f t="shared" si="0"/>
        <v>9.1651513899116797</v>
      </c>
    </row>
    <row r="49" spans="1:2" x14ac:dyDescent="0.4">
      <c r="A49" s="12">
        <v>86</v>
      </c>
      <c r="B49" s="12">
        <f t="shared" si="0"/>
        <v>9.2736184954957039</v>
      </c>
    </row>
    <row r="50" spans="1:2" x14ac:dyDescent="0.4">
      <c r="A50" s="12">
        <v>88</v>
      </c>
      <c r="B50" s="12">
        <f t="shared" si="0"/>
        <v>9.3808315196468595</v>
      </c>
    </row>
    <row r="51" spans="1:2" x14ac:dyDescent="0.4">
      <c r="A51" s="12">
        <v>90</v>
      </c>
      <c r="B51" s="12">
        <f t="shared" si="0"/>
        <v>9.4868329805051381</v>
      </c>
    </row>
    <row r="52" spans="1:2" x14ac:dyDescent="0.4">
      <c r="A52" s="12">
        <v>92</v>
      </c>
      <c r="B52" s="12">
        <f t="shared" si="0"/>
        <v>9.5916630466254382</v>
      </c>
    </row>
    <row r="53" spans="1:2" x14ac:dyDescent="0.4">
      <c r="A53" s="12">
        <v>94</v>
      </c>
      <c r="B53" s="12">
        <f t="shared" si="0"/>
        <v>9.6953597148326587</v>
      </c>
    </row>
    <row r="54" spans="1:2" x14ac:dyDescent="0.4">
      <c r="A54" s="12">
        <v>96</v>
      </c>
      <c r="B54" s="12">
        <f t="shared" si="0"/>
        <v>9.7979589711327115</v>
      </c>
    </row>
    <row r="55" spans="1:2" x14ac:dyDescent="0.4">
      <c r="A55" s="12">
        <v>98</v>
      </c>
      <c r="B55" s="12">
        <f t="shared" si="0"/>
        <v>9.8994949366116654</v>
      </c>
    </row>
    <row r="56" spans="1:2" x14ac:dyDescent="0.4">
      <c r="A56" s="12">
        <v>100</v>
      </c>
      <c r="B56" s="12">
        <f t="shared" si="0"/>
        <v>10</v>
      </c>
    </row>
    <row r="57" spans="1:2" x14ac:dyDescent="0.4">
      <c r="A57" s="12">
        <v>102</v>
      </c>
      <c r="B57" s="12">
        <f t="shared" si="0"/>
        <v>10.099504938362077</v>
      </c>
    </row>
    <row r="58" spans="1:2" x14ac:dyDescent="0.4">
      <c r="A58" s="12">
        <v>104</v>
      </c>
      <c r="B58" s="12">
        <f t="shared" si="0"/>
        <v>10.198039027185569</v>
      </c>
    </row>
    <row r="59" spans="1:2" x14ac:dyDescent="0.4">
      <c r="A59" s="12">
        <v>106</v>
      </c>
      <c r="B59" s="12">
        <f t="shared" si="0"/>
        <v>10.295630140987001</v>
      </c>
    </row>
    <row r="60" spans="1:2" x14ac:dyDescent="0.4">
      <c r="A60" s="12">
        <v>108</v>
      </c>
      <c r="B60" s="12">
        <f t="shared" si="0"/>
        <v>10.392304845413264</v>
      </c>
    </row>
    <row r="61" spans="1:2" x14ac:dyDescent="0.4">
      <c r="A61" s="12">
        <v>110</v>
      </c>
      <c r="B61" s="12">
        <f t="shared" si="0"/>
        <v>10.488088481701515</v>
      </c>
    </row>
    <row r="62" spans="1:2" x14ac:dyDescent="0.4">
      <c r="A62" s="12">
        <v>112</v>
      </c>
      <c r="B62" s="12">
        <f t="shared" si="0"/>
        <v>10.583005244258363</v>
      </c>
    </row>
    <row r="63" spans="1:2" x14ac:dyDescent="0.4">
      <c r="A63" s="12">
        <v>114</v>
      </c>
      <c r="B63" s="12">
        <f t="shared" si="0"/>
        <v>10.677078252031311</v>
      </c>
    </row>
    <row r="64" spans="1:2" x14ac:dyDescent="0.4">
      <c r="A64" s="12">
        <v>116</v>
      </c>
      <c r="B64" s="12">
        <f t="shared" si="0"/>
        <v>10.770329614269007</v>
      </c>
    </row>
    <row r="65" spans="1:2" x14ac:dyDescent="0.4">
      <c r="A65" s="12">
        <v>118</v>
      </c>
      <c r="B65" s="12">
        <f t="shared" si="0"/>
        <v>10.862780491200215</v>
      </c>
    </row>
    <row r="66" spans="1:2" x14ac:dyDescent="0.4">
      <c r="A66" s="12">
        <v>120</v>
      </c>
      <c r="B66" s="12">
        <f t="shared" si="0"/>
        <v>10.954451150103322</v>
      </c>
    </row>
    <row r="67" spans="1:2" x14ac:dyDescent="0.4">
      <c r="A67" s="12">
        <v>122</v>
      </c>
      <c r="B67" s="12">
        <f t="shared" si="0"/>
        <v>11.045361017187261</v>
      </c>
    </row>
    <row r="68" spans="1:2" x14ac:dyDescent="0.4">
      <c r="A68" s="12">
        <v>124</v>
      </c>
      <c r="B68" s="12">
        <f t="shared" si="0"/>
        <v>11.135528725660043</v>
      </c>
    </row>
    <row r="69" spans="1:2" x14ac:dyDescent="0.4">
      <c r="A69" s="12">
        <v>126</v>
      </c>
      <c r="B69" s="12">
        <f t="shared" si="0"/>
        <v>11.224972160321824</v>
      </c>
    </row>
    <row r="70" spans="1:2" x14ac:dyDescent="0.4">
      <c r="A70" s="12">
        <v>128</v>
      </c>
      <c r="B70" s="12">
        <f t="shared" si="0"/>
        <v>11.313708498984761</v>
      </c>
    </row>
    <row r="71" spans="1:2" x14ac:dyDescent="0.4">
      <c r="A71" s="12">
        <v>130</v>
      </c>
      <c r="B71" s="12">
        <f t="shared" ref="B71:B99" si="1">SQRT(A71)</f>
        <v>11.401754250991379</v>
      </c>
    </row>
    <row r="72" spans="1:2" x14ac:dyDescent="0.4">
      <c r="A72" s="12">
        <v>132</v>
      </c>
      <c r="B72" s="12">
        <f t="shared" si="1"/>
        <v>11.489125293076057</v>
      </c>
    </row>
    <row r="73" spans="1:2" x14ac:dyDescent="0.4">
      <c r="A73" s="12">
        <v>134</v>
      </c>
      <c r="B73" s="12">
        <f t="shared" si="1"/>
        <v>11.575836902790225</v>
      </c>
    </row>
    <row r="74" spans="1:2" x14ac:dyDescent="0.4">
      <c r="A74" s="12">
        <v>136</v>
      </c>
      <c r="B74" s="12">
        <f t="shared" si="1"/>
        <v>11.661903789690601</v>
      </c>
    </row>
    <row r="75" spans="1:2" x14ac:dyDescent="0.4">
      <c r="A75" s="12">
        <v>138</v>
      </c>
      <c r="B75" s="12">
        <f t="shared" si="1"/>
        <v>11.74734012447073</v>
      </c>
    </row>
    <row r="76" spans="1:2" x14ac:dyDescent="0.4">
      <c r="A76" s="12">
        <v>140</v>
      </c>
      <c r="B76" s="12">
        <f t="shared" si="1"/>
        <v>11.832159566199232</v>
      </c>
    </row>
    <row r="77" spans="1:2" x14ac:dyDescent="0.4">
      <c r="A77" s="12">
        <v>142</v>
      </c>
      <c r="B77" s="12">
        <f t="shared" si="1"/>
        <v>11.916375287812984</v>
      </c>
    </row>
    <row r="78" spans="1:2" x14ac:dyDescent="0.4">
      <c r="A78" s="12">
        <v>144</v>
      </c>
      <c r="B78" s="12">
        <f t="shared" si="1"/>
        <v>12</v>
      </c>
    </row>
    <row r="79" spans="1:2" x14ac:dyDescent="0.4">
      <c r="A79" s="12">
        <v>146</v>
      </c>
      <c r="B79" s="12">
        <f t="shared" si="1"/>
        <v>12.083045973594572</v>
      </c>
    </row>
    <row r="80" spans="1:2" x14ac:dyDescent="0.4">
      <c r="A80" s="12">
        <v>148</v>
      </c>
      <c r="B80" s="12">
        <f t="shared" si="1"/>
        <v>12.165525060596439</v>
      </c>
    </row>
    <row r="81" spans="1:2" x14ac:dyDescent="0.4">
      <c r="A81" s="12">
        <v>150</v>
      </c>
      <c r="B81" s="12">
        <f t="shared" si="1"/>
        <v>12.24744871391589</v>
      </c>
    </row>
    <row r="82" spans="1:2" x14ac:dyDescent="0.4">
      <c r="A82" s="12">
        <v>152</v>
      </c>
      <c r="B82" s="12">
        <f t="shared" si="1"/>
        <v>12.328828005937952</v>
      </c>
    </row>
    <row r="83" spans="1:2" x14ac:dyDescent="0.4">
      <c r="A83" s="12">
        <v>154</v>
      </c>
      <c r="B83" s="12">
        <f t="shared" si="1"/>
        <v>12.409673645990857</v>
      </c>
    </row>
    <row r="84" spans="1:2" x14ac:dyDescent="0.4">
      <c r="A84" s="12">
        <v>156</v>
      </c>
      <c r="B84" s="12">
        <f t="shared" si="1"/>
        <v>12.489995996796797</v>
      </c>
    </row>
    <row r="85" spans="1:2" x14ac:dyDescent="0.4">
      <c r="A85" s="12">
        <v>158</v>
      </c>
      <c r="B85" s="12">
        <f t="shared" si="1"/>
        <v>12.569805089976535</v>
      </c>
    </row>
    <row r="86" spans="1:2" x14ac:dyDescent="0.4">
      <c r="A86" s="12">
        <v>160</v>
      </c>
      <c r="B86" s="12">
        <f t="shared" si="1"/>
        <v>12.649110640673518</v>
      </c>
    </row>
    <row r="87" spans="1:2" x14ac:dyDescent="0.4">
      <c r="A87" s="12">
        <v>162</v>
      </c>
      <c r="B87" s="12">
        <f t="shared" si="1"/>
        <v>12.727922061357855</v>
      </c>
    </row>
    <row r="88" spans="1:2" x14ac:dyDescent="0.4">
      <c r="A88" s="12">
        <v>164</v>
      </c>
      <c r="B88" s="12">
        <f t="shared" si="1"/>
        <v>12.806248474865697</v>
      </c>
    </row>
    <row r="89" spans="1:2" x14ac:dyDescent="0.4">
      <c r="A89" s="12">
        <v>166</v>
      </c>
      <c r="B89" s="12">
        <f t="shared" si="1"/>
        <v>12.884098726725126</v>
      </c>
    </row>
    <row r="90" spans="1:2" x14ac:dyDescent="0.4">
      <c r="A90" s="12">
        <v>168</v>
      </c>
      <c r="B90" s="12">
        <f t="shared" si="1"/>
        <v>12.961481396815721</v>
      </c>
    </row>
    <row r="91" spans="1:2" x14ac:dyDescent="0.4">
      <c r="A91" s="12">
        <v>170</v>
      </c>
      <c r="B91" s="12">
        <f t="shared" si="1"/>
        <v>13.038404810405298</v>
      </c>
    </row>
    <row r="92" spans="1:2" x14ac:dyDescent="0.4">
      <c r="A92" s="12">
        <v>172</v>
      </c>
      <c r="B92" s="12">
        <f t="shared" si="1"/>
        <v>13.114877048604001</v>
      </c>
    </row>
    <row r="93" spans="1:2" x14ac:dyDescent="0.4">
      <c r="A93" s="12">
        <v>174</v>
      </c>
      <c r="B93" s="12">
        <f t="shared" si="1"/>
        <v>13.19090595827292</v>
      </c>
    </row>
    <row r="94" spans="1:2" x14ac:dyDescent="0.4">
      <c r="A94" s="12">
        <v>176</v>
      </c>
      <c r="B94" s="12">
        <f t="shared" si="1"/>
        <v>13.266499161421599</v>
      </c>
    </row>
    <row r="95" spans="1:2" x14ac:dyDescent="0.4">
      <c r="A95" s="12">
        <v>178</v>
      </c>
      <c r="B95" s="12">
        <f t="shared" si="1"/>
        <v>13.341664064126334</v>
      </c>
    </row>
    <row r="96" spans="1:2" x14ac:dyDescent="0.4">
      <c r="A96" s="12">
        <v>180</v>
      </c>
      <c r="B96" s="12">
        <f t="shared" si="1"/>
        <v>13.416407864998739</v>
      </c>
    </row>
    <row r="97" spans="1:2" x14ac:dyDescent="0.4">
      <c r="A97" s="12">
        <v>182</v>
      </c>
      <c r="B97" s="12">
        <f t="shared" si="1"/>
        <v>13.490737563232042</v>
      </c>
    </row>
    <row r="98" spans="1:2" x14ac:dyDescent="0.4">
      <c r="A98" s="12">
        <v>184</v>
      </c>
      <c r="B98" s="12">
        <f t="shared" si="1"/>
        <v>13.564659966250536</v>
      </c>
    </row>
    <row r="99" spans="1:2" x14ac:dyDescent="0.4">
      <c r="A99" s="12">
        <v>186</v>
      </c>
      <c r="B99" s="12">
        <f t="shared" si="1"/>
        <v>13.638181696985855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6CC5-11EB-42A8-979B-EDED8F4505A4}">
  <dimension ref="A1:F80"/>
  <sheetViews>
    <sheetView zoomScale="47" workbookViewId="0"/>
  </sheetViews>
  <sheetFormatPr baseColWidth="10" defaultRowHeight="14.6" x14ac:dyDescent="0.4"/>
  <sheetData>
    <row r="1" spans="1:6" x14ac:dyDescent="0.4">
      <c r="A1" t="s">
        <v>90</v>
      </c>
      <c r="F1" s="24" t="s">
        <v>93</v>
      </c>
    </row>
    <row r="2" spans="1:6" ht="20.6" x14ac:dyDescent="0.55000000000000004">
      <c r="A2" s="44">
        <v>10</v>
      </c>
    </row>
    <row r="5" spans="1:6" x14ac:dyDescent="0.4">
      <c r="F5" t="s">
        <v>94</v>
      </c>
    </row>
    <row r="6" spans="1:6" x14ac:dyDescent="0.4">
      <c r="A6" t="s">
        <v>91</v>
      </c>
      <c r="B6" t="s">
        <v>14</v>
      </c>
      <c r="C6" t="s">
        <v>92</v>
      </c>
      <c r="F6" t="s">
        <v>95</v>
      </c>
    </row>
    <row r="8" spans="1:6" ht="18.45" x14ac:dyDescent="0.5">
      <c r="A8" s="46">
        <v>-360</v>
      </c>
      <c r="B8">
        <f>RADIANS(A8)</f>
        <v>-6.2831853071795862</v>
      </c>
      <c r="C8" s="45">
        <f>SIN(B8)</f>
        <v>2.45029690981724E-16</v>
      </c>
    </row>
    <row r="9" spans="1:6" x14ac:dyDescent="0.4">
      <c r="A9">
        <v>-350</v>
      </c>
      <c r="B9">
        <f t="shared" ref="B9:B72" si="0">RADIANS(A9)</f>
        <v>-6.1086523819801535</v>
      </c>
      <c r="C9" s="45">
        <f t="shared" ref="C9:C72" si="1">SIN(B9)</f>
        <v>0.17364817766693039</v>
      </c>
    </row>
    <row r="10" spans="1:6" x14ac:dyDescent="0.4">
      <c r="A10">
        <v>-340</v>
      </c>
      <c r="B10">
        <f t="shared" si="0"/>
        <v>-5.9341194567807207</v>
      </c>
      <c r="C10" s="45">
        <f t="shared" si="1"/>
        <v>0.3420201433256686</v>
      </c>
    </row>
    <row r="11" spans="1:6" x14ac:dyDescent="0.4">
      <c r="A11">
        <v>-330</v>
      </c>
      <c r="B11">
        <f t="shared" si="0"/>
        <v>-5.7595865315812871</v>
      </c>
      <c r="C11" s="45">
        <f t="shared" si="1"/>
        <v>0.50000000000000044</v>
      </c>
    </row>
    <row r="12" spans="1:6" x14ac:dyDescent="0.4">
      <c r="A12">
        <v>-320</v>
      </c>
      <c r="B12">
        <f t="shared" si="0"/>
        <v>-5.5850536063818543</v>
      </c>
      <c r="C12" s="45">
        <f t="shared" si="1"/>
        <v>0.64278760968653958</v>
      </c>
    </row>
    <row r="13" spans="1:6" x14ac:dyDescent="0.4">
      <c r="A13">
        <v>-310</v>
      </c>
      <c r="B13">
        <f t="shared" si="0"/>
        <v>-5.4105206811824216</v>
      </c>
      <c r="C13" s="45">
        <f t="shared" si="1"/>
        <v>0.76604444311897812</v>
      </c>
    </row>
    <row r="14" spans="1:6" x14ac:dyDescent="0.4">
      <c r="A14">
        <v>-300</v>
      </c>
      <c r="B14">
        <f t="shared" si="0"/>
        <v>-5.2359877559829888</v>
      </c>
      <c r="C14" s="45">
        <f t="shared" si="1"/>
        <v>0.8660254037844386</v>
      </c>
    </row>
    <row r="15" spans="1:6" x14ac:dyDescent="0.4">
      <c r="A15">
        <v>-290</v>
      </c>
      <c r="B15">
        <f t="shared" si="0"/>
        <v>-5.0614548307835561</v>
      </c>
      <c r="C15" s="45">
        <f t="shared" si="1"/>
        <v>0.93969262078590832</v>
      </c>
    </row>
    <row r="16" spans="1:6" x14ac:dyDescent="0.4">
      <c r="A16">
        <v>-280</v>
      </c>
      <c r="B16">
        <f t="shared" si="0"/>
        <v>-4.8869219055841224</v>
      </c>
      <c r="C16" s="45">
        <f t="shared" si="1"/>
        <v>0.98480775301220813</v>
      </c>
    </row>
    <row r="17" spans="1:3" x14ac:dyDescent="0.4">
      <c r="A17">
        <v>-270</v>
      </c>
      <c r="B17">
        <f t="shared" si="0"/>
        <v>-4.7123889803846897</v>
      </c>
      <c r="C17" s="45">
        <f t="shared" si="1"/>
        <v>1</v>
      </c>
    </row>
    <row r="18" spans="1:3" x14ac:dyDescent="0.4">
      <c r="A18">
        <v>-260</v>
      </c>
      <c r="B18">
        <f t="shared" si="0"/>
        <v>-4.5378560551852569</v>
      </c>
      <c r="C18" s="45">
        <f t="shared" si="1"/>
        <v>0.98480775301220802</v>
      </c>
    </row>
    <row r="19" spans="1:3" x14ac:dyDescent="0.4">
      <c r="A19">
        <v>-250</v>
      </c>
      <c r="B19">
        <f t="shared" si="0"/>
        <v>-4.3633231299858242</v>
      </c>
      <c r="C19" s="45">
        <f t="shared" si="1"/>
        <v>0.93969262078590843</v>
      </c>
    </row>
    <row r="20" spans="1:3" x14ac:dyDescent="0.4">
      <c r="A20">
        <v>-240</v>
      </c>
      <c r="B20">
        <f t="shared" si="0"/>
        <v>-4.1887902047863905</v>
      </c>
      <c r="C20" s="45">
        <f t="shared" si="1"/>
        <v>0.86602540378443837</v>
      </c>
    </row>
    <row r="21" spans="1:3" x14ac:dyDescent="0.4">
      <c r="A21">
        <v>-230</v>
      </c>
      <c r="B21">
        <f t="shared" si="0"/>
        <v>-4.0142572795869578</v>
      </c>
      <c r="C21" s="45">
        <f t="shared" si="1"/>
        <v>0.7660444431189779</v>
      </c>
    </row>
    <row r="22" spans="1:3" x14ac:dyDescent="0.4">
      <c r="A22">
        <v>-220</v>
      </c>
      <c r="B22">
        <f t="shared" si="0"/>
        <v>-3.839724354387525</v>
      </c>
      <c r="C22" s="45">
        <f t="shared" si="1"/>
        <v>0.64278760968653925</v>
      </c>
    </row>
    <row r="23" spans="1:3" x14ac:dyDescent="0.4">
      <c r="A23">
        <v>-210</v>
      </c>
      <c r="B23">
        <f t="shared" si="0"/>
        <v>-3.6651914291880923</v>
      </c>
      <c r="C23" s="45">
        <f t="shared" si="1"/>
        <v>0.50000000000000011</v>
      </c>
    </row>
    <row r="24" spans="1:3" x14ac:dyDescent="0.4">
      <c r="A24">
        <v>-200</v>
      </c>
      <c r="B24">
        <f t="shared" si="0"/>
        <v>-3.4906585039886591</v>
      </c>
      <c r="C24" s="45">
        <f t="shared" si="1"/>
        <v>0.34202014332566866</v>
      </c>
    </row>
    <row r="25" spans="1:3" x14ac:dyDescent="0.4">
      <c r="A25">
        <v>-190</v>
      </c>
      <c r="B25">
        <f t="shared" si="0"/>
        <v>-3.3161255787892263</v>
      </c>
      <c r="C25" s="45">
        <f t="shared" si="1"/>
        <v>0.17364817766693047</v>
      </c>
    </row>
    <row r="26" spans="1:3" x14ac:dyDescent="0.4">
      <c r="A26">
        <v>-180</v>
      </c>
      <c r="B26">
        <f t="shared" si="0"/>
        <v>-3.1415926535897931</v>
      </c>
      <c r="C26" s="45">
        <f t="shared" si="1"/>
        <v>-1.22514845490862E-16</v>
      </c>
    </row>
    <row r="27" spans="1:3" x14ac:dyDescent="0.4">
      <c r="A27">
        <v>-170</v>
      </c>
      <c r="B27">
        <f t="shared" si="0"/>
        <v>-2.9670597283903604</v>
      </c>
      <c r="C27" s="45">
        <f t="shared" si="1"/>
        <v>-0.17364817766693028</v>
      </c>
    </row>
    <row r="28" spans="1:3" x14ac:dyDescent="0.4">
      <c r="A28">
        <v>-160</v>
      </c>
      <c r="B28">
        <f t="shared" si="0"/>
        <v>-2.7925268031909272</v>
      </c>
      <c r="C28" s="45">
        <f t="shared" si="1"/>
        <v>-0.34202014332566888</v>
      </c>
    </row>
    <row r="29" spans="1:3" x14ac:dyDescent="0.4">
      <c r="A29">
        <v>-150</v>
      </c>
      <c r="B29">
        <f t="shared" si="0"/>
        <v>-2.6179938779914944</v>
      </c>
      <c r="C29" s="45">
        <f t="shared" si="1"/>
        <v>-0.49999999999999994</v>
      </c>
    </row>
    <row r="30" spans="1:3" x14ac:dyDescent="0.4">
      <c r="A30">
        <v>-140</v>
      </c>
      <c r="B30">
        <f t="shared" si="0"/>
        <v>-2.4434609527920612</v>
      </c>
      <c r="C30" s="45">
        <f t="shared" si="1"/>
        <v>-0.64278760968653947</v>
      </c>
    </row>
    <row r="31" spans="1:3" x14ac:dyDescent="0.4">
      <c r="A31">
        <v>-130</v>
      </c>
      <c r="B31">
        <f t="shared" si="0"/>
        <v>-2.2689280275926285</v>
      </c>
      <c r="C31" s="45">
        <f t="shared" si="1"/>
        <v>-0.76604444311897801</v>
      </c>
    </row>
    <row r="32" spans="1:3" x14ac:dyDescent="0.4">
      <c r="A32">
        <v>-120</v>
      </c>
      <c r="B32">
        <f t="shared" si="0"/>
        <v>-2.0943951023931953</v>
      </c>
      <c r="C32" s="45">
        <f t="shared" si="1"/>
        <v>-0.86602540378443871</v>
      </c>
    </row>
    <row r="33" spans="1:3" x14ac:dyDescent="0.4">
      <c r="A33">
        <v>-110</v>
      </c>
      <c r="B33">
        <f t="shared" si="0"/>
        <v>-1.9198621771937625</v>
      </c>
      <c r="C33" s="45">
        <f t="shared" si="1"/>
        <v>-0.93969262078590843</v>
      </c>
    </row>
    <row r="34" spans="1:3" x14ac:dyDescent="0.4">
      <c r="A34">
        <v>-100</v>
      </c>
      <c r="B34">
        <f t="shared" si="0"/>
        <v>-1.7453292519943295</v>
      </c>
      <c r="C34" s="45">
        <f t="shared" si="1"/>
        <v>-0.98480775301220802</v>
      </c>
    </row>
    <row r="35" spans="1:3" x14ac:dyDescent="0.4">
      <c r="A35">
        <v>-90</v>
      </c>
      <c r="B35">
        <f t="shared" si="0"/>
        <v>-1.5707963267948966</v>
      </c>
      <c r="C35" s="45">
        <f t="shared" si="1"/>
        <v>-1</v>
      </c>
    </row>
    <row r="36" spans="1:3" x14ac:dyDescent="0.4">
      <c r="A36">
        <v>-80</v>
      </c>
      <c r="B36">
        <f t="shared" si="0"/>
        <v>-1.3962634015954636</v>
      </c>
      <c r="C36" s="45">
        <f t="shared" si="1"/>
        <v>-0.98480775301220802</v>
      </c>
    </row>
    <row r="37" spans="1:3" x14ac:dyDescent="0.4">
      <c r="A37">
        <v>-70</v>
      </c>
      <c r="B37">
        <f t="shared" si="0"/>
        <v>-1.2217304763960306</v>
      </c>
      <c r="C37" s="45">
        <f t="shared" si="1"/>
        <v>-0.93969262078590832</v>
      </c>
    </row>
    <row r="38" spans="1:3" x14ac:dyDescent="0.4">
      <c r="A38">
        <v>-60</v>
      </c>
      <c r="B38">
        <f t="shared" si="0"/>
        <v>-1.0471975511965976</v>
      </c>
      <c r="C38" s="45">
        <f t="shared" si="1"/>
        <v>-0.8660254037844386</v>
      </c>
    </row>
    <row r="39" spans="1:3" x14ac:dyDescent="0.4">
      <c r="A39">
        <v>-50</v>
      </c>
      <c r="B39">
        <f t="shared" si="0"/>
        <v>-0.87266462599716477</v>
      </c>
      <c r="C39" s="45">
        <f t="shared" si="1"/>
        <v>-0.76604444311897801</v>
      </c>
    </row>
    <row r="40" spans="1:3" x14ac:dyDescent="0.4">
      <c r="A40">
        <v>-40</v>
      </c>
      <c r="B40">
        <f t="shared" si="0"/>
        <v>-0.69813170079773179</v>
      </c>
      <c r="C40" s="45">
        <f t="shared" si="1"/>
        <v>-0.64278760968653925</v>
      </c>
    </row>
    <row r="41" spans="1:3" x14ac:dyDescent="0.4">
      <c r="A41">
        <v>-30</v>
      </c>
      <c r="B41">
        <f t="shared" si="0"/>
        <v>-0.52359877559829882</v>
      </c>
      <c r="C41" s="45">
        <f t="shared" si="1"/>
        <v>-0.49999999999999994</v>
      </c>
    </row>
    <row r="42" spans="1:3" x14ac:dyDescent="0.4">
      <c r="A42">
        <v>-20</v>
      </c>
      <c r="B42">
        <f t="shared" si="0"/>
        <v>-0.3490658503988659</v>
      </c>
      <c r="C42" s="45">
        <f t="shared" si="1"/>
        <v>-0.34202014332566871</v>
      </c>
    </row>
    <row r="43" spans="1:3" x14ac:dyDescent="0.4">
      <c r="A43">
        <v>-10</v>
      </c>
      <c r="B43">
        <f t="shared" si="0"/>
        <v>-0.17453292519943295</v>
      </c>
      <c r="C43" s="45">
        <f t="shared" si="1"/>
        <v>-0.17364817766693033</v>
      </c>
    </row>
    <row r="44" spans="1:3" x14ac:dyDescent="0.4">
      <c r="A44">
        <v>0</v>
      </c>
      <c r="B44">
        <f t="shared" si="0"/>
        <v>0</v>
      </c>
      <c r="C44" s="45">
        <f t="shared" si="1"/>
        <v>0</v>
      </c>
    </row>
    <row r="45" spans="1:3" x14ac:dyDescent="0.4">
      <c r="A45">
        <v>10</v>
      </c>
      <c r="B45">
        <f t="shared" si="0"/>
        <v>0.17453292519943295</v>
      </c>
      <c r="C45" s="45">
        <f t="shared" si="1"/>
        <v>0.17364817766693033</v>
      </c>
    </row>
    <row r="46" spans="1:3" x14ac:dyDescent="0.4">
      <c r="A46">
        <v>20</v>
      </c>
      <c r="B46">
        <f t="shared" si="0"/>
        <v>0.3490658503988659</v>
      </c>
      <c r="C46" s="45">
        <f t="shared" si="1"/>
        <v>0.34202014332566871</v>
      </c>
    </row>
    <row r="47" spans="1:3" x14ac:dyDescent="0.4">
      <c r="A47">
        <v>30</v>
      </c>
      <c r="B47">
        <f t="shared" si="0"/>
        <v>0.52359877559829882</v>
      </c>
      <c r="C47" s="45">
        <f t="shared" si="1"/>
        <v>0.49999999999999994</v>
      </c>
    </row>
    <row r="48" spans="1:3" x14ac:dyDescent="0.4">
      <c r="A48">
        <v>40</v>
      </c>
      <c r="B48">
        <f t="shared" si="0"/>
        <v>0.69813170079773179</v>
      </c>
      <c r="C48" s="45">
        <f t="shared" si="1"/>
        <v>0.64278760968653925</v>
      </c>
    </row>
    <row r="49" spans="1:3" x14ac:dyDescent="0.4">
      <c r="A49">
        <v>50</v>
      </c>
      <c r="B49">
        <f t="shared" si="0"/>
        <v>0.87266462599716477</v>
      </c>
      <c r="C49" s="45">
        <f t="shared" si="1"/>
        <v>0.76604444311897801</v>
      </c>
    </row>
    <row r="50" spans="1:3" x14ac:dyDescent="0.4">
      <c r="A50">
        <v>60</v>
      </c>
      <c r="B50">
        <f t="shared" si="0"/>
        <v>1.0471975511965976</v>
      </c>
      <c r="C50" s="45">
        <f t="shared" si="1"/>
        <v>0.8660254037844386</v>
      </c>
    </row>
    <row r="51" spans="1:3" x14ac:dyDescent="0.4">
      <c r="A51">
        <v>70</v>
      </c>
      <c r="B51">
        <f t="shared" si="0"/>
        <v>1.2217304763960306</v>
      </c>
      <c r="C51" s="45">
        <f t="shared" si="1"/>
        <v>0.93969262078590832</v>
      </c>
    </row>
    <row r="52" spans="1:3" x14ac:dyDescent="0.4">
      <c r="A52">
        <v>80</v>
      </c>
      <c r="B52">
        <f t="shared" si="0"/>
        <v>1.3962634015954636</v>
      </c>
      <c r="C52" s="45">
        <f t="shared" si="1"/>
        <v>0.98480775301220802</v>
      </c>
    </row>
    <row r="53" spans="1:3" x14ac:dyDescent="0.4">
      <c r="A53">
        <v>90</v>
      </c>
      <c r="B53">
        <f t="shared" si="0"/>
        <v>1.5707963267948966</v>
      </c>
      <c r="C53" s="45">
        <f t="shared" si="1"/>
        <v>1</v>
      </c>
    </row>
    <row r="54" spans="1:3" x14ac:dyDescent="0.4">
      <c r="A54">
        <v>100</v>
      </c>
      <c r="B54">
        <f t="shared" si="0"/>
        <v>1.7453292519943295</v>
      </c>
      <c r="C54" s="45">
        <f t="shared" si="1"/>
        <v>0.98480775301220802</v>
      </c>
    </row>
    <row r="55" spans="1:3" x14ac:dyDescent="0.4">
      <c r="A55">
        <v>110</v>
      </c>
      <c r="B55">
        <f t="shared" si="0"/>
        <v>1.9198621771937625</v>
      </c>
      <c r="C55" s="45">
        <f t="shared" si="1"/>
        <v>0.93969262078590843</v>
      </c>
    </row>
    <row r="56" spans="1:3" x14ac:dyDescent="0.4">
      <c r="A56">
        <v>120</v>
      </c>
      <c r="B56">
        <f t="shared" si="0"/>
        <v>2.0943951023931953</v>
      </c>
      <c r="C56" s="45">
        <f t="shared" si="1"/>
        <v>0.86602540378443871</v>
      </c>
    </row>
    <row r="57" spans="1:3" x14ac:dyDescent="0.4">
      <c r="A57">
        <v>130</v>
      </c>
      <c r="B57">
        <f t="shared" si="0"/>
        <v>2.2689280275926285</v>
      </c>
      <c r="C57" s="45">
        <f t="shared" si="1"/>
        <v>0.76604444311897801</v>
      </c>
    </row>
    <row r="58" spans="1:3" x14ac:dyDescent="0.4">
      <c r="A58">
        <v>140</v>
      </c>
      <c r="B58">
        <f t="shared" si="0"/>
        <v>2.4434609527920612</v>
      </c>
      <c r="C58" s="45">
        <f t="shared" si="1"/>
        <v>0.64278760968653947</v>
      </c>
    </row>
    <row r="59" spans="1:3" x14ac:dyDescent="0.4">
      <c r="A59">
        <v>150</v>
      </c>
      <c r="B59">
        <f t="shared" si="0"/>
        <v>2.6179938779914944</v>
      </c>
      <c r="C59" s="45">
        <f t="shared" si="1"/>
        <v>0.49999999999999994</v>
      </c>
    </row>
    <row r="60" spans="1:3" x14ac:dyDescent="0.4">
      <c r="A60">
        <v>160</v>
      </c>
      <c r="B60">
        <f t="shared" si="0"/>
        <v>2.7925268031909272</v>
      </c>
      <c r="C60" s="45">
        <f t="shared" si="1"/>
        <v>0.34202014332566888</v>
      </c>
    </row>
    <row r="61" spans="1:3" x14ac:dyDescent="0.4">
      <c r="A61">
        <v>170</v>
      </c>
      <c r="B61">
        <f t="shared" si="0"/>
        <v>2.9670597283903604</v>
      </c>
      <c r="C61" s="45">
        <f t="shared" si="1"/>
        <v>0.17364817766693028</v>
      </c>
    </row>
    <row r="62" spans="1:3" x14ac:dyDescent="0.4">
      <c r="A62">
        <v>180</v>
      </c>
      <c r="B62">
        <f t="shared" si="0"/>
        <v>3.1415926535897931</v>
      </c>
      <c r="C62" s="45">
        <f t="shared" si="1"/>
        <v>1.22514845490862E-16</v>
      </c>
    </row>
    <row r="63" spans="1:3" x14ac:dyDescent="0.4">
      <c r="A63">
        <v>190</v>
      </c>
      <c r="B63">
        <f t="shared" si="0"/>
        <v>3.3161255787892263</v>
      </c>
      <c r="C63" s="45">
        <f t="shared" si="1"/>
        <v>-0.17364817766693047</v>
      </c>
    </row>
    <row r="64" spans="1:3" x14ac:dyDescent="0.4">
      <c r="A64">
        <v>200</v>
      </c>
      <c r="B64">
        <f t="shared" si="0"/>
        <v>3.4906585039886591</v>
      </c>
      <c r="C64" s="45">
        <f t="shared" si="1"/>
        <v>-0.34202014332566866</v>
      </c>
    </row>
    <row r="65" spans="1:3" x14ac:dyDescent="0.4">
      <c r="A65">
        <v>210</v>
      </c>
      <c r="B65">
        <f t="shared" si="0"/>
        <v>3.6651914291880923</v>
      </c>
      <c r="C65" s="45">
        <f t="shared" si="1"/>
        <v>-0.50000000000000011</v>
      </c>
    </row>
    <row r="66" spans="1:3" x14ac:dyDescent="0.4">
      <c r="A66">
        <v>220</v>
      </c>
      <c r="B66">
        <f t="shared" si="0"/>
        <v>3.839724354387525</v>
      </c>
      <c r="C66" s="45">
        <f t="shared" si="1"/>
        <v>-0.64278760968653925</v>
      </c>
    </row>
    <row r="67" spans="1:3" x14ac:dyDescent="0.4">
      <c r="A67">
        <v>230</v>
      </c>
      <c r="B67">
        <f t="shared" si="0"/>
        <v>4.0142572795869578</v>
      </c>
      <c r="C67" s="45">
        <f t="shared" si="1"/>
        <v>-0.7660444431189779</v>
      </c>
    </row>
    <row r="68" spans="1:3" x14ac:dyDescent="0.4">
      <c r="A68">
        <v>240</v>
      </c>
      <c r="B68">
        <f t="shared" si="0"/>
        <v>4.1887902047863905</v>
      </c>
      <c r="C68" s="45">
        <f t="shared" si="1"/>
        <v>-0.86602540378443837</v>
      </c>
    </row>
    <row r="69" spans="1:3" x14ac:dyDescent="0.4">
      <c r="A69">
        <v>250</v>
      </c>
      <c r="B69">
        <f t="shared" si="0"/>
        <v>4.3633231299858242</v>
      </c>
      <c r="C69" s="45">
        <f t="shared" si="1"/>
        <v>-0.93969262078590843</v>
      </c>
    </row>
    <row r="70" spans="1:3" x14ac:dyDescent="0.4">
      <c r="A70">
        <v>260</v>
      </c>
      <c r="B70">
        <f t="shared" si="0"/>
        <v>4.5378560551852569</v>
      </c>
      <c r="C70" s="45">
        <f t="shared" si="1"/>
        <v>-0.98480775301220802</v>
      </c>
    </row>
    <row r="71" spans="1:3" x14ac:dyDescent="0.4">
      <c r="A71">
        <v>270</v>
      </c>
      <c r="B71">
        <f t="shared" si="0"/>
        <v>4.7123889803846897</v>
      </c>
      <c r="C71" s="45">
        <f t="shared" si="1"/>
        <v>-1</v>
      </c>
    </row>
    <row r="72" spans="1:3" x14ac:dyDescent="0.4">
      <c r="A72">
        <v>280</v>
      </c>
      <c r="B72">
        <f t="shared" si="0"/>
        <v>4.8869219055841224</v>
      </c>
      <c r="C72" s="45">
        <f t="shared" si="1"/>
        <v>-0.98480775301220813</v>
      </c>
    </row>
    <row r="73" spans="1:3" x14ac:dyDescent="0.4">
      <c r="A73">
        <v>290</v>
      </c>
      <c r="B73">
        <f t="shared" ref="B73:B80" si="2">RADIANS(A73)</f>
        <v>5.0614548307835561</v>
      </c>
      <c r="C73" s="45">
        <f t="shared" ref="C73:C80" si="3">SIN(B73)</f>
        <v>-0.93969262078590832</v>
      </c>
    </row>
    <row r="74" spans="1:3" x14ac:dyDescent="0.4">
      <c r="A74">
        <v>300</v>
      </c>
      <c r="B74">
        <f t="shared" si="2"/>
        <v>5.2359877559829888</v>
      </c>
      <c r="C74" s="45">
        <f t="shared" si="3"/>
        <v>-0.8660254037844386</v>
      </c>
    </row>
    <row r="75" spans="1:3" x14ac:dyDescent="0.4">
      <c r="A75">
        <v>310</v>
      </c>
      <c r="B75">
        <f t="shared" si="2"/>
        <v>5.4105206811824216</v>
      </c>
      <c r="C75" s="45">
        <f t="shared" si="3"/>
        <v>-0.76604444311897812</v>
      </c>
    </row>
    <row r="76" spans="1:3" x14ac:dyDescent="0.4">
      <c r="A76">
        <v>320</v>
      </c>
      <c r="B76">
        <f t="shared" si="2"/>
        <v>5.5850536063818543</v>
      </c>
      <c r="C76" s="45">
        <f t="shared" si="3"/>
        <v>-0.64278760968653958</v>
      </c>
    </row>
    <row r="77" spans="1:3" x14ac:dyDescent="0.4">
      <c r="A77">
        <v>330</v>
      </c>
      <c r="B77">
        <f t="shared" si="2"/>
        <v>5.7595865315812871</v>
      </c>
      <c r="C77" s="45">
        <f t="shared" si="3"/>
        <v>-0.50000000000000044</v>
      </c>
    </row>
    <row r="78" spans="1:3" x14ac:dyDescent="0.4">
      <c r="A78">
        <v>340</v>
      </c>
      <c r="B78">
        <f t="shared" si="2"/>
        <v>5.9341194567807207</v>
      </c>
      <c r="C78" s="45">
        <f t="shared" si="3"/>
        <v>-0.3420201433256686</v>
      </c>
    </row>
    <row r="79" spans="1:3" x14ac:dyDescent="0.4">
      <c r="A79">
        <v>350</v>
      </c>
      <c r="B79">
        <f t="shared" si="2"/>
        <v>6.1086523819801535</v>
      </c>
      <c r="C79" s="45">
        <f t="shared" si="3"/>
        <v>-0.17364817766693039</v>
      </c>
    </row>
    <row r="80" spans="1:3" x14ac:dyDescent="0.4">
      <c r="A80">
        <v>360</v>
      </c>
      <c r="B80">
        <f t="shared" si="2"/>
        <v>6.2831853071795862</v>
      </c>
      <c r="C80" s="45">
        <f t="shared" si="3"/>
        <v>-2.45029690981724E-16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F3E9-B6C0-463B-8D2C-3092E16D4C6B}">
  <dimension ref="A1:E79"/>
  <sheetViews>
    <sheetView zoomScale="51" workbookViewId="0"/>
  </sheetViews>
  <sheetFormatPr baseColWidth="10" defaultRowHeight="14.6" x14ac:dyDescent="0.4"/>
  <cols>
    <col min="3" max="3" width="11.3828125" bestFit="1" customWidth="1"/>
  </cols>
  <sheetData>
    <row r="1" spans="1:5" x14ac:dyDescent="0.4">
      <c r="E1" t="s">
        <v>97</v>
      </c>
    </row>
    <row r="5" spans="1:5" x14ac:dyDescent="0.4">
      <c r="A5" t="s">
        <v>91</v>
      </c>
      <c r="B5" t="s">
        <v>14</v>
      </c>
      <c r="C5" t="s">
        <v>96</v>
      </c>
    </row>
    <row r="6" spans="1:5" x14ac:dyDescent="0.4">
      <c r="E6" t="s">
        <v>94</v>
      </c>
    </row>
    <row r="7" spans="1:5" ht="18.45" x14ac:dyDescent="0.5">
      <c r="A7" s="46">
        <v>-360</v>
      </c>
      <c r="B7">
        <f>RADIANS(A7)</f>
        <v>-6.2831853071795862</v>
      </c>
      <c r="C7" s="47">
        <f>COS(B7)</f>
        <v>1</v>
      </c>
      <c r="E7" t="s">
        <v>95</v>
      </c>
    </row>
    <row r="8" spans="1:5" x14ac:dyDescent="0.4">
      <c r="A8">
        <v>-350</v>
      </c>
      <c r="B8">
        <f t="shared" ref="B8:B71" si="0">RADIANS(A8)</f>
        <v>-6.1086523819801535</v>
      </c>
      <c r="C8" s="47">
        <f t="shared" ref="C8:C71" si="1">COS(B8)</f>
        <v>0.98480775301220802</v>
      </c>
    </row>
    <row r="9" spans="1:5" x14ac:dyDescent="0.4">
      <c r="A9">
        <v>-340</v>
      </c>
      <c r="B9">
        <f t="shared" si="0"/>
        <v>-5.9341194567807207</v>
      </c>
      <c r="C9" s="47">
        <f t="shared" si="1"/>
        <v>0.93969262078590843</v>
      </c>
    </row>
    <row r="10" spans="1:5" x14ac:dyDescent="0.4">
      <c r="A10">
        <v>-330</v>
      </c>
      <c r="B10">
        <f t="shared" si="0"/>
        <v>-5.7595865315812871</v>
      </c>
      <c r="C10" s="47">
        <f t="shared" si="1"/>
        <v>0.86602540378443837</v>
      </c>
    </row>
    <row r="11" spans="1:5" x14ac:dyDescent="0.4">
      <c r="A11">
        <v>-320</v>
      </c>
      <c r="B11">
        <f t="shared" si="0"/>
        <v>-5.5850536063818543</v>
      </c>
      <c r="C11" s="47">
        <f t="shared" si="1"/>
        <v>0.76604444311897779</v>
      </c>
    </row>
    <row r="12" spans="1:5" x14ac:dyDescent="0.4">
      <c r="A12">
        <v>-310</v>
      </c>
      <c r="B12">
        <f t="shared" si="0"/>
        <v>-5.4105206811824216</v>
      </c>
      <c r="C12" s="47">
        <f t="shared" si="1"/>
        <v>0.64278760968653925</v>
      </c>
    </row>
    <row r="13" spans="1:5" x14ac:dyDescent="0.4">
      <c r="A13">
        <v>-300</v>
      </c>
      <c r="B13">
        <f t="shared" si="0"/>
        <v>-5.2359877559829888</v>
      </c>
      <c r="C13" s="47">
        <f t="shared" si="1"/>
        <v>0.50000000000000011</v>
      </c>
    </row>
    <row r="14" spans="1:5" x14ac:dyDescent="0.4">
      <c r="A14">
        <v>-290</v>
      </c>
      <c r="B14">
        <f t="shared" si="0"/>
        <v>-5.0614548307835561</v>
      </c>
      <c r="C14" s="47">
        <f t="shared" si="1"/>
        <v>0.34202014332566899</v>
      </c>
    </row>
    <row r="15" spans="1:5" x14ac:dyDescent="0.4">
      <c r="A15">
        <v>-280</v>
      </c>
      <c r="B15">
        <f t="shared" si="0"/>
        <v>-4.8869219055841224</v>
      </c>
      <c r="C15" s="47">
        <f t="shared" si="1"/>
        <v>0.17364817766692997</v>
      </c>
    </row>
    <row r="16" spans="1:5" x14ac:dyDescent="0.4">
      <c r="A16">
        <v>-270</v>
      </c>
      <c r="B16">
        <f t="shared" si="0"/>
        <v>-4.7123889803846897</v>
      </c>
      <c r="C16" s="47">
        <f t="shared" si="1"/>
        <v>-1.83772268236293E-16</v>
      </c>
    </row>
    <row r="17" spans="1:3" x14ac:dyDescent="0.4">
      <c r="A17">
        <v>-260</v>
      </c>
      <c r="B17">
        <f t="shared" si="0"/>
        <v>-4.5378560551852569</v>
      </c>
      <c r="C17" s="47">
        <f t="shared" si="1"/>
        <v>-0.17364817766693033</v>
      </c>
    </row>
    <row r="18" spans="1:3" x14ac:dyDescent="0.4">
      <c r="A18">
        <v>-250</v>
      </c>
      <c r="B18">
        <f t="shared" si="0"/>
        <v>-4.3633231299858242</v>
      </c>
      <c r="C18" s="47">
        <f t="shared" si="1"/>
        <v>-0.34202014332566855</v>
      </c>
    </row>
    <row r="19" spans="1:3" x14ac:dyDescent="0.4">
      <c r="A19">
        <v>-240</v>
      </c>
      <c r="B19">
        <f t="shared" si="0"/>
        <v>-4.1887902047863905</v>
      </c>
      <c r="C19" s="47">
        <f t="shared" si="1"/>
        <v>-0.50000000000000044</v>
      </c>
    </row>
    <row r="20" spans="1:3" x14ac:dyDescent="0.4">
      <c r="A20">
        <v>-230</v>
      </c>
      <c r="B20">
        <f t="shared" si="0"/>
        <v>-4.0142572795869578</v>
      </c>
      <c r="C20" s="47">
        <f t="shared" si="1"/>
        <v>-0.64278760968653947</v>
      </c>
    </row>
    <row r="21" spans="1:3" x14ac:dyDescent="0.4">
      <c r="A21">
        <v>-220</v>
      </c>
      <c r="B21">
        <f t="shared" si="0"/>
        <v>-3.839724354387525</v>
      </c>
      <c r="C21" s="47">
        <f t="shared" si="1"/>
        <v>-0.76604444311897801</v>
      </c>
    </row>
    <row r="22" spans="1:3" x14ac:dyDescent="0.4">
      <c r="A22">
        <v>-210</v>
      </c>
      <c r="B22">
        <f t="shared" si="0"/>
        <v>-3.6651914291880923</v>
      </c>
      <c r="C22" s="47">
        <f t="shared" si="1"/>
        <v>-0.8660254037844386</v>
      </c>
    </row>
    <row r="23" spans="1:3" x14ac:dyDescent="0.4">
      <c r="A23">
        <v>-200</v>
      </c>
      <c r="B23">
        <f t="shared" si="0"/>
        <v>-3.4906585039886591</v>
      </c>
      <c r="C23" s="47">
        <f t="shared" si="1"/>
        <v>-0.93969262078590843</v>
      </c>
    </row>
    <row r="24" spans="1:3" x14ac:dyDescent="0.4">
      <c r="A24">
        <v>-190</v>
      </c>
      <c r="B24">
        <f t="shared" si="0"/>
        <v>-3.3161255787892263</v>
      </c>
      <c r="C24" s="47">
        <f t="shared" si="1"/>
        <v>-0.98480775301220802</v>
      </c>
    </row>
    <row r="25" spans="1:3" x14ac:dyDescent="0.4">
      <c r="A25">
        <v>-180</v>
      </c>
      <c r="B25">
        <f t="shared" si="0"/>
        <v>-3.1415926535897931</v>
      </c>
      <c r="C25" s="47">
        <f t="shared" si="1"/>
        <v>-1</v>
      </c>
    </row>
    <row r="26" spans="1:3" x14ac:dyDescent="0.4">
      <c r="A26">
        <v>-170</v>
      </c>
      <c r="B26">
        <f t="shared" si="0"/>
        <v>-2.9670597283903604</v>
      </c>
      <c r="C26" s="47">
        <f t="shared" si="1"/>
        <v>-0.98480775301220802</v>
      </c>
    </row>
    <row r="27" spans="1:3" x14ac:dyDescent="0.4">
      <c r="A27">
        <v>-160</v>
      </c>
      <c r="B27">
        <f t="shared" si="0"/>
        <v>-2.7925268031909272</v>
      </c>
      <c r="C27" s="47">
        <f t="shared" si="1"/>
        <v>-0.93969262078590832</v>
      </c>
    </row>
    <row r="28" spans="1:3" x14ac:dyDescent="0.4">
      <c r="A28">
        <v>-150</v>
      </c>
      <c r="B28">
        <f t="shared" si="0"/>
        <v>-2.6179938779914944</v>
      </c>
      <c r="C28" s="47">
        <f t="shared" si="1"/>
        <v>-0.86602540378443871</v>
      </c>
    </row>
    <row r="29" spans="1:3" x14ac:dyDescent="0.4">
      <c r="A29">
        <v>-140</v>
      </c>
      <c r="B29">
        <f t="shared" si="0"/>
        <v>-2.4434609527920612</v>
      </c>
      <c r="C29" s="47">
        <f t="shared" si="1"/>
        <v>-0.7660444431189779</v>
      </c>
    </row>
    <row r="30" spans="1:3" x14ac:dyDescent="0.4">
      <c r="A30">
        <v>-130</v>
      </c>
      <c r="B30">
        <f t="shared" si="0"/>
        <v>-2.2689280275926285</v>
      </c>
      <c r="C30" s="47">
        <f t="shared" si="1"/>
        <v>-0.64278760968653936</v>
      </c>
    </row>
    <row r="31" spans="1:3" x14ac:dyDescent="0.4">
      <c r="A31">
        <v>-120</v>
      </c>
      <c r="B31">
        <f t="shared" si="0"/>
        <v>-2.0943951023931953</v>
      </c>
      <c r="C31" s="47">
        <f t="shared" si="1"/>
        <v>-0.49999999999999978</v>
      </c>
    </row>
    <row r="32" spans="1:3" x14ac:dyDescent="0.4">
      <c r="A32">
        <v>-110</v>
      </c>
      <c r="B32">
        <f t="shared" si="0"/>
        <v>-1.9198621771937625</v>
      </c>
      <c r="C32" s="47">
        <f t="shared" si="1"/>
        <v>-0.34202014332566871</v>
      </c>
    </row>
    <row r="33" spans="1:3" x14ac:dyDescent="0.4">
      <c r="A33">
        <v>-100</v>
      </c>
      <c r="B33">
        <f t="shared" si="0"/>
        <v>-1.7453292519943295</v>
      </c>
      <c r="C33" s="47">
        <f t="shared" si="1"/>
        <v>-0.1736481776669303</v>
      </c>
    </row>
    <row r="34" spans="1:3" x14ac:dyDescent="0.4">
      <c r="A34">
        <v>-90</v>
      </c>
      <c r="B34">
        <f t="shared" si="0"/>
        <v>-1.5707963267948966</v>
      </c>
      <c r="C34" s="47">
        <f t="shared" si="1"/>
        <v>6.1257422745431001E-17</v>
      </c>
    </row>
    <row r="35" spans="1:3" x14ac:dyDescent="0.4">
      <c r="A35">
        <v>-80</v>
      </c>
      <c r="B35">
        <f t="shared" si="0"/>
        <v>-1.3962634015954636</v>
      </c>
      <c r="C35" s="47">
        <f t="shared" si="1"/>
        <v>0.17364817766693041</v>
      </c>
    </row>
    <row r="36" spans="1:3" x14ac:dyDescent="0.4">
      <c r="A36">
        <v>-70</v>
      </c>
      <c r="B36">
        <f t="shared" si="0"/>
        <v>-1.2217304763960306</v>
      </c>
      <c r="C36" s="47">
        <f t="shared" si="1"/>
        <v>0.34202014332566882</v>
      </c>
    </row>
    <row r="37" spans="1:3" x14ac:dyDescent="0.4">
      <c r="A37">
        <v>-60</v>
      </c>
      <c r="B37">
        <f t="shared" si="0"/>
        <v>-1.0471975511965976</v>
      </c>
      <c r="C37" s="47">
        <f t="shared" si="1"/>
        <v>0.50000000000000011</v>
      </c>
    </row>
    <row r="38" spans="1:3" x14ac:dyDescent="0.4">
      <c r="A38">
        <v>-50</v>
      </c>
      <c r="B38">
        <f t="shared" si="0"/>
        <v>-0.87266462599716477</v>
      </c>
      <c r="C38" s="47">
        <f t="shared" si="1"/>
        <v>0.64278760968653936</v>
      </c>
    </row>
    <row r="39" spans="1:3" x14ac:dyDescent="0.4">
      <c r="A39">
        <v>-40</v>
      </c>
      <c r="B39">
        <f t="shared" si="0"/>
        <v>-0.69813170079773179</v>
      </c>
      <c r="C39" s="47">
        <f t="shared" si="1"/>
        <v>0.76604444311897801</v>
      </c>
    </row>
    <row r="40" spans="1:3" x14ac:dyDescent="0.4">
      <c r="A40">
        <v>-30</v>
      </c>
      <c r="B40">
        <f t="shared" si="0"/>
        <v>-0.52359877559829882</v>
      </c>
      <c r="C40" s="47">
        <f t="shared" si="1"/>
        <v>0.86602540378443871</v>
      </c>
    </row>
    <row r="41" spans="1:3" x14ac:dyDescent="0.4">
      <c r="A41">
        <v>-20</v>
      </c>
      <c r="B41">
        <f t="shared" si="0"/>
        <v>-0.3490658503988659</v>
      </c>
      <c r="C41" s="47">
        <f t="shared" si="1"/>
        <v>0.93969262078590843</v>
      </c>
    </row>
    <row r="42" spans="1:3" x14ac:dyDescent="0.4">
      <c r="A42">
        <v>-10</v>
      </c>
      <c r="B42">
        <f t="shared" si="0"/>
        <v>-0.17453292519943295</v>
      </c>
      <c r="C42" s="47">
        <f t="shared" si="1"/>
        <v>0.98480775301220802</v>
      </c>
    </row>
    <row r="43" spans="1:3" x14ac:dyDescent="0.4">
      <c r="A43">
        <v>0</v>
      </c>
      <c r="B43">
        <f t="shared" si="0"/>
        <v>0</v>
      </c>
      <c r="C43" s="47">
        <f t="shared" si="1"/>
        <v>1</v>
      </c>
    </row>
    <row r="44" spans="1:3" x14ac:dyDescent="0.4">
      <c r="A44">
        <v>10</v>
      </c>
      <c r="B44">
        <f t="shared" si="0"/>
        <v>0.17453292519943295</v>
      </c>
      <c r="C44" s="47">
        <f t="shared" si="1"/>
        <v>0.98480775301220802</v>
      </c>
    </row>
    <row r="45" spans="1:3" x14ac:dyDescent="0.4">
      <c r="A45">
        <v>20</v>
      </c>
      <c r="B45">
        <f t="shared" si="0"/>
        <v>0.3490658503988659</v>
      </c>
      <c r="C45" s="47">
        <f t="shared" si="1"/>
        <v>0.93969262078590843</v>
      </c>
    </row>
    <row r="46" spans="1:3" x14ac:dyDescent="0.4">
      <c r="A46">
        <v>30</v>
      </c>
      <c r="B46">
        <f t="shared" si="0"/>
        <v>0.52359877559829882</v>
      </c>
      <c r="C46" s="47">
        <f t="shared" si="1"/>
        <v>0.86602540378443871</v>
      </c>
    </row>
    <row r="47" spans="1:3" x14ac:dyDescent="0.4">
      <c r="A47">
        <v>40</v>
      </c>
      <c r="B47">
        <f t="shared" si="0"/>
        <v>0.69813170079773179</v>
      </c>
      <c r="C47" s="47">
        <f t="shared" si="1"/>
        <v>0.76604444311897801</v>
      </c>
    </row>
    <row r="48" spans="1:3" x14ac:dyDescent="0.4">
      <c r="A48">
        <v>50</v>
      </c>
      <c r="B48">
        <f t="shared" si="0"/>
        <v>0.87266462599716477</v>
      </c>
      <c r="C48" s="47">
        <f t="shared" si="1"/>
        <v>0.64278760968653936</v>
      </c>
    </row>
    <row r="49" spans="1:3" x14ac:dyDescent="0.4">
      <c r="A49">
        <v>60</v>
      </c>
      <c r="B49">
        <f t="shared" si="0"/>
        <v>1.0471975511965976</v>
      </c>
      <c r="C49" s="47">
        <f t="shared" si="1"/>
        <v>0.50000000000000011</v>
      </c>
    </row>
    <row r="50" spans="1:3" x14ac:dyDescent="0.4">
      <c r="A50">
        <v>70</v>
      </c>
      <c r="B50">
        <f t="shared" si="0"/>
        <v>1.2217304763960306</v>
      </c>
      <c r="C50" s="47">
        <f t="shared" si="1"/>
        <v>0.34202014332566882</v>
      </c>
    </row>
    <row r="51" spans="1:3" x14ac:dyDescent="0.4">
      <c r="A51">
        <v>80</v>
      </c>
      <c r="B51">
        <f t="shared" si="0"/>
        <v>1.3962634015954636</v>
      </c>
      <c r="C51" s="47">
        <f t="shared" si="1"/>
        <v>0.17364817766693041</v>
      </c>
    </row>
    <row r="52" spans="1:3" x14ac:dyDescent="0.4">
      <c r="A52">
        <v>90</v>
      </c>
      <c r="B52">
        <f t="shared" si="0"/>
        <v>1.5707963267948966</v>
      </c>
      <c r="C52" s="47">
        <f t="shared" si="1"/>
        <v>6.1257422745431001E-17</v>
      </c>
    </row>
    <row r="53" spans="1:3" x14ac:dyDescent="0.4">
      <c r="A53">
        <v>100</v>
      </c>
      <c r="B53">
        <f t="shared" si="0"/>
        <v>1.7453292519943295</v>
      </c>
      <c r="C53" s="47">
        <f t="shared" si="1"/>
        <v>-0.1736481776669303</v>
      </c>
    </row>
    <row r="54" spans="1:3" x14ac:dyDescent="0.4">
      <c r="A54">
        <v>110</v>
      </c>
      <c r="B54">
        <f t="shared" si="0"/>
        <v>1.9198621771937625</v>
      </c>
      <c r="C54" s="47">
        <f t="shared" si="1"/>
        <v>-0.34202014332566871</v>
      </c>
    </row>
    <row r="55" spans="1:3" x14ac:dyDescent="0.4">
      <c r="A55">
        <v>120</v>
      </c>
      <c r="B55">
        <f t="shared" si="0"/>
        <v>2.0943951023931953</v>
      </c>
      <c r="C55" s="47">
        <f t="shared" si="1"/>
        <v>-0.49999999999999978</v>
      </c>
    </row>
    <row r="56" spans="1:3" x14ac:dyDescent="0.4">
      <c r="A56">
        <v>130</v>
      </c>
      <c r="B56">
        <f t="shared" si="0"/>
        <v>2.2689280275926285</v>
      </c>
      <c r="C56" s="47">
        <f t="shared" si="1"/>
        <v>-0.64278760968653936</v>
      </c>
    </row>
    <row r="57" spans="1:3" x14ac:dyDescent="0.4">
      <c r="A57">
        <v>140</v>
      </c>
      <c r="B57">
        <f t="shared" si="0"/>
        <v>2.4434609527920612</v>
      </c>
      <c r="C57" s="47">
        <f t="shared" si="1"/>
        <v>-0.7660444431189779</v>
      </c>
    </row>
    <row r="58" spans="1:3" x14ac:dyDescent="0.4">
      <c r="A58">
        <v>150</v>
      </c>
      <c r="B58">
        <f t="shared" si="0"/>
        <v>2.6179938779914944</v>
      </c>
      <c r="C58" s="47">
        <f t="shared" si="1"/>
        <v>-0.86602540378443871</v>
      </c>
    </row>
    <row r="59" spans="1:3" x14ac:dyDescent="0.4">
      <c r="A59">
        <v>160</v>
      </c>
      <c r="B59">
        <f t="shared" si="0"/>
        <v>2.7925268031909272</v>
      </c>
      <c r="C59" s="47">
        <f t="shared" si="1"/>
        <v>-0.93969262078590832</v>
      </c>
    </row>
    <row r="60" spans="1:3" x14ac:dyDescent="0.4">
      <c r="A60">
        <v>170</v>
      </c>
      <c r="B60">
        <f t="shared" si="0"/>
        <v>2.9670597283903604</v>
      </c>
      <c r="C60" s="47">
        <f t="shared" si="1"/>
        <v>-0.98480775301220802</v>
      </c>
    </row>
    <row r="61" spans="1:3" x14ac:dyDescent="0.4">
      <c r="A61">
        <v>180</v>
      </c>
      <c r="B61">
        <f t="shared" si="0"/>
        <v>3.1415926535897931</v>
      </c>
      <c r="C61" s="47">
        <f t="shared" si="1"/>
        <v>-1</v>
      </c>
    </row>
    <row r="62" spans="1:3" x14ac:dyDescent="0.4">
      <c r="A62">
        <v>190</v>
      </c>
      <c r="B62">
        <f t="shared" si="0"/>
        <v>3.3161255787892263</v>
      </c>
      <c r="C62" s="47">
        <f t="shared" si="1"/>
        <v>-0.98480775301220802</v>
      </c>
    </row>
    <row r="63" spans="1:3" x14ac:dyDescent="0.4">
      <c r="A63">
        <v>200</v>
      </c>
      <c r="B63">
        <f t="shared" si="0"/>
        <v>3.4906585039886591</v>
      </c>
      <c r="C63" s="47">
        <f t="shared" si="1"/>
        <v>-0.93969262078590843</v>
      </c>
    </row>
    <row r="64" spans="1:3" x14ac:dyDescent="0.4">
      <c r="A64">
        <v>210</v>
      </c>
      <c r="B64">
        <f t="shared" si="0"/>
        <v>3.6651914291880923</v>
      </c>
      <c r="C64" s="47">
        <f t="shared" si="1"/>
        <v>-0.8660254037844386</v>
      </c>
    </row>
    <row r="65" spans="1:3" x14ac:dyDescent="0.4">
      <c r="A65">
        <v>220</v>
      </c>
      <c r="B65">
        <f t="shared" si="0"/>
        <v>3.839724354387525</v>
      </c>
      <c r="C65" s="47">
        <f t="shared" si="1"/>
        <v>-0.76604444311897801</v>
      </c>
    </row>
    <row r="66" spans="1:3" x14ac:dyDescent="0.4">
      <c r="A66">
        <v>230</v>
      </c>
      <c r="B66">
        <f t="shared" si="0"/>
        <v>4.0142572795869578</v>
      </c>
      <c r="C66" s="47">
        <f t="shared" si="1"/>
        <v>-0.64278760968653947</v>
      </c>
    </row>
    <row r="67" spans="1:3" x14ac:dyDescent="0.4">
      <c r="A67">
        <v>240</v>
      </c>
      <c r="B67">
        <f t="shared" si="0"/>
        <v>4.1887902047863905</v>
      </c>
      <c r="C67" s="47">
        <f t="shared" si="1"/>
        <v>-0.50000000000000044</v>
      </c>
    </row>
    <row r="68" spans="1:3" x14ac:dyDescent="0.4">
      <c r="A68">
        <v>250</v>
      </c>
      <c r="B68">
        <f t="shared" si="0"/>
        <v>4.3633231299858242</v>
      </c>
      <c r="C68" s="47">
        <f t="shared" si="1"/>
        <v>-0.34202014332566855</v>
      </c>
    </row>
    <row r="69" spans="1:3" x14ac:dyDescent="0.4">
      <c r="A69">
        <v>260</v>
      </c>
      <c r="B69">
        <f t="shared" si="0"/>
        <v>4.5378560551852569</v>
      </c>
      <c r="C69" s="47">
        <f t="shared" si="1"/>
        <v>-0.17364817766693033</v>
      </c>
    </row>
    <row r="70" spans="1:3" x14ac:dyDescent="0.4">
      <c r="A70">
        <v>270</v>
      </c>
      <c r="B70">
        <f t="shared" si="0"/>
        <v>4.7123889803846897</v>
      </c>
      <c r="C70" s="47">
        <f t="shared" si="1"/>
        <v>-1.83772268236293E-16</v>
      </c>
    </row>
    <row r="71" spans="1:3" x14ac:dyDescent="0.4">
      <c r="A71">
        <v>280</v>
      </c>
      <c r="B71">
        <f t="shared" si="0"/>
        <v>4.8869219055841224</v>
      </c>
      <c r="C71" s="47">
        <f t="shared" si="1"/>
        <v>0.17364817766692997</v>
      </c>
    </row>
    <row r="72" spans="1:3" x14ac:dyDescent="0.4">
      <c r="A72">
        <v>290</v>
      </c>
      <c r="B72">
        <f t="shared" ref="B72:B79" si="2">RADIANS(A72)</f>
        <v>5.0614548307835561</v>
      </c>
      <c r="C72" s="47">
        <f t="shared" ref="C72:C79" si="3">COS(B72)</f>
        <v>0.34202014332566899</v>
      </c>
    </row>
    <row r="73" spans="1:3" x14ac:dyDescent="0.4">
      <c r="A73">
        <v>300</v>
      </c>
      <c r="B73">
        <f t="shared" si="2"/>
        <v>5.2359877559829888</v>
      </c>
      <c r="C73" s="47">
        <f t="shared" si="3"/>
        <v>0.50000000000000011</v>
      </c>
    </row>
    <row r="74" spans="1:3" x14ac:dyDescent="0.4">
      <c r="A74">
        <v>310</v>
      </c>
      <c r="B74">
        <f t="shared" si="2"/>
        <v>5.4105206811824216</v>
      </c>
      <c r="C74" s="47">
        <f t="shared" si="3"/>
        <v>0.64278760968653925</v>
      </c>
    </row>
    <row r="75" spans="1:3" x14ac:dyDescent="0.4">
      <c r="A75">
        <v>320</v>
      </c>
      <c r="B75">
        <f t="shared" si="2"/>
        <v>5.5850536063818543</v>
      </c>
      <c r="C75" s="47">
        <f t="shared" si="3"/>
        <v>0.76604444311897779</v>
      </c>
    </row>
    <row r="76" spans="1:3" x14ac:dyDescent="0.4">
      <c r="A76">
        <v>330</v>
      </c>
      <c r="B76">
        <f t="shared" si="2"/>
        <v>5.7595865315812871</v>
      </c>
      <c r="C76" s="47">
        <f t="shared" si="3"/>
        <v>0.86602540378443837</v>
      </c>
    </row>
    <row r="77" spans="1:3" x14ac:dyDescent="0.4">
      <c r="A77">
        <v>340</v>
      </c>
      <c r="B77">
        <f t="shared" si="2"/>
        <v>5.9341194567807207</v>
      </c>
      <c r="C77" s="47">
        <f t="shared" si="3"/>
        <v>0.93969262078590843</v>
      </c>
    </row>
    <row r="78" spans="1:3" x14ac:dyDescent="0.4">
      <c r="A78">
        <v>350</v>
      </c>
      <c r="B78">
        <f t="shared" si="2"/>
        <v>6.1086523819801535</v>
      </c>
      <c r="C78" s="47">
        <f t="shared" si="3"/>
        <v>0.98480775301220802</v>
      </c>
    </row>
    <row r="79" spans="1:3" x14ac:dyDescent="0.4">
      <c r="A79">
        <v>360</v>
      </c>
      <c r="B79">
        <f t="shared" si="2"/>
        <v>6.2831853071795862</v>
      </c>
      <c r="C79" s="47">
        <f t="shared" si="3"/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D0B3-AF6B-4DE5-BEEB-04C77D0A963B}">
  <dimension ref="A1:F86"/>
  <sheetViews>
    <sheetView tabSelected="1" zoomScale="56" workbookViewId="0"/>
  </sheetViews>
  <sheetFormatPr baseColWidth="10" defaultRowHeight="14.6" x14ac:dyDescent="0.4"/>
  <cols>
    <col min="10" max="10" width="11.07421875" customWidth="1"/>
  </cols>
  <sheetData>
    <row r="1" spans="1:6" x14ac:dyDescent="0.4">
      <c r="E1" t="s">
        <v>100</v>
      </c>
    </row>
    <row r="5" spans="1:6" x14ac:dyDescent="0.4">
      <c r="A5" t="s">
        <v>91</v>
      </c>
      <c r="B5" t="s">
        <v>14</v>
      </c>
      <c r="C5" t="s">
        <v>98</v>
      </c>
      <c r="D5" t="s">
        <v>99</v>
      </c>
      <c r="F5" t="s">
        <v>94</v>
      </c>
    </row>
    <row r="6" spans="1:6" x14ac:dyDescent="0.4">
      <c r="F6" t="s">
        <v>95</v>
      </c>
    </row>
    <row r="7" spans="1:6" ht="18.45" x14ac:dyDescent="0.5">
      <c r="A7" s="46">
        <v>-360</v>
      </c>
      <c r="B7">
        <f>RADIANS(A7)</f>
        <v>-6.2831853071795862</v>
      </c>
      <c r="C7" s="45">
        <f>SIN(B7)</f>
        <v>2.45029690981724E-16</v>
      </c>
      <c r="D7" s="47">
        <f>COS(B7)</f>
        <v>1</v>
      </c>
    </row>
    <row r="8" spans="1:6" x14ac:dyDescent="0.4">
      <c r="A8">
        <v>-350</v>
      </c>
      <c r="B8">
        <f t="shared" ref="B8:B71" si="0">RADIANS(A8)</f>
        <v>-6.1086523819801535</v>
      </c>
      <c r="C8" s="45">
        <f t="shared" ref="C8:C71" si="1">SIN(B8)</f>
        <v>0.17364817766693039</v>
      </c>
      <c r="D8" s="47">
        <f t="shared" ref="D8:D71" si="2">COS(B8)</f>
        <v>0.98480775301220802</v>
      </c>
    </row>
    <row r="9" spans="1:6" x14ac:dyDescent="0.4">
      <c r="A9">
        <v>-340</v>
      </c>
      <c r="B9">
        <f t="shared" si="0"/>
        <v>-5.9341194567807207</v>
      </c>
      <c r="C9" s="45">
        <f t="shared" si="1"/>
        <v>0.3420201433256686</v>
      </c>
      <c r="D9" s="47">
        <f t="shared" si="2"/>
        <v>0.93969262078590843</v>
      </c>
    </row>
    <row r="10" spans="1:6" x14ac:dyDescent="0.4">
      <c r="A10">
        <v>-330</v>
      </c>
      <c r="B10">
        <f t="shared" si="0"/>
        <v>-5.7595865315812871</v>
      </c>
      <c r="C10" s="45">
        <f t="shared" si="1"/>
        <v>0.50000000000000044</v>
      </c>
      <c r="D10" s="47">
        <f t="shared" si="2"/>
        <v>0.86602540378443837</v>
      </c>
    </row>
    <row r="11" spans="1:6" x14ac:dyDescent="0.4">
      <c r="A11">
        <v>-320</v>
      </c>
      <c r="B11">
        <f t="shared" si="0"/>
        <v>-5.5850536063818543</v>
      </c>
      <c r="C11" s="45">
        <f t="shared" si="1"/>
        <v>0.64278760968653958</v>
      </c>
      <c r="D11" s="47">
        <f t="shared" si="2"/>
        <v>0.76604444311897779</v>
      </c>
    </row>
    <row r="12" spans="1:6" x14ac:dyDescent="0.4">
      <c r="A12">
        <v>-310</v>
      </c>
      <c r="B12">
        <f t="shared" si="0"/>
        <v>-5.4105206811824216</v>
      </c>
      <c r="C12" s="45">
        <f t="shared" si="1"/>
        <v>0.76604444311897812</v>
      </c>
      <c r="D12" s="47">
        <f t="shared" si="2"/>
        <v>0.64278760968653925</v>
      </c>
    </row>
    <row r="13" spans="1:6" x14ac:dyDescent="0.4">
      <c r="A13">
        <v>-300</v>
      </c>
      <c r="B13">
        <f t="shared" si="0"/>
        <v>-5.2359877559829888</v>
      </c>
      <c r="C13" s="45">
        <f t="shared" si="1"/>
        <v>0.8660254037844386</v>
      </c>
      <c r="D13" s="47">
        <f t="shared" si="2"/>
        <v>0.50000000000000011</v>
      </c>
    </row>
    <row r="14" spans="1:6" x14ac:dyDescent="0.4">
      <c r="A14">
        <v>-290</v>
      </c>
      <c r="B14">
        <f t="shared" si="0"/>
        <v>-5.0614548307835561</v>
      </c>
      <c r="C14" s="45">
        <f t="shared" si="1"/>
        <v>0.93969262078590832</v>
      </c>
      <c r="D14" s="47">
        <f t="shared" si="2"/>
        <v>0.34202014332566899</v>
      </c>
    </row>
    <row r="15" spans="1:6" x14ac:dyDescent="0.4">
      <c r="A15">
        <v>-280</v>
      </c>
      <c r="B15">
        <f t="shared" si="0"/>
        <v>-4.8869219055841224</v>
      </c>
      <c r="C15" s="45">
        <f t="shared" si="1"/>
        <v>0.98480775301220813</v>
      </c>
      <c r="D15" s="47">
        <f t="shared" si="2"/>
        <v>0.17364817766692997</v>
      </c>
    </row>
    <row r="16" spans="1:6" x14ac:dyDescent="0.4">
      <c r="A16">
        <v>-270</v>
      </c>
      <c r="B16">
        <f t="shared" si="0"/>
        <v>-4.7123889803846897</v>
      </c>
      <c r="C16" s="45">
        <f t="shared" si="1"/>
        <v>1</v>
      </c>
      <c r="D16" s="47">
        <f t="shared" si="2"/>
        <v>-1.83772268236293E-16</v>
      </c>
    </row>
    <row r="17" spans="1:4" x14ac:dyDescent="0.4">
      <c r="A17">
        <v>-260</v>
      </c>
      <c r="B17">
        <f t="shared" si="0"/>
        <v>-4.5378560551852569</v>
      </c>
      <c r="C17" s="45">
        <f t="shared" si="1"/>
        <v>0.98480775301220802</v>
      </c>
      <c r="D17" s="47">
        <f t="shared" si="2"/>
        <v>-0.17364817766693033</v>
      </c>
    </row>
    <row r="18" spans="1:4" x14ac:dyDescent="0.4">
      <c r="A18">
        <v>-250</v>
      </c>
      <c r="B18">
        <f t="shared" si="0"/>
        <v>-4.3633231299858242</v>
      </c>
      <c r="C18" s="45">
        <f t="shared" si="1"/>
        <v>0.93969262078590843</v>
      </c>
      <c r="D18" s="47">
        <f t="shared" si="2"/>
        <v>-0.34202014332566855</v>
      </c>
    </row>
    <row r="19" spans="1:4" x14ac:dyDescent="0.4">
      <c r="A19">
        <v>-240</v>
      </c>
      <c r="B19">
        <f t="shared" si="0"/>
        <v>-4.1887902047863905</v>
      </c>
      <c r="C19" s="45">
        <f t="shared" si="1"/>
        <v>0.86602540378443837</v>
      </c>
      <c r="D19" s="47">
        <f t="shared" si="2"/>
        <v>-0.50000000000000044</v>
      </c>
    </row>
    <row r="20" spans="1:4" x14ac:dyDescent="0.4">
      <c r="A20">
        <v>-230</v>
      </c>
      <c r="B20">
        <f t="shared" si="0"/>
        <v>-4.0142572795869578</v>
      </c>
      <c r="C20" s="45">
        <f t="shared" si="1"/>
        <v>0.7660444431189779</v>
      </c>
      <c r="D20" s="47">
        <f t="shared" si="2"/>
        <v>-0.64278760968653947</v>
      </c>
    </row>
    <row r="21" spans="1:4" x14ac:dyDescent="0.4">
      <c r="A21">
        <v>-220</v>
      </c>
      <c r="B21">
        <f t="shared" si="0"/>
        <v>-3.839724354387525</v>
      </c>
      <c r="C21" s="45">
        <f t="shared" si="1"/>
        <v>0.64278760968653925</v>
      </c>
      <c r="D21" s="47">
        <f t="shared" si="2"/>
        <v>-0.76604444311897801</v>
      </c>
    </row>
    <row r="22" spans="1:4" x14ac:dyDescent="0.4">
      <c r="A22">
        <v>-210</v>
      </c>
      <c r="B22">
        <f t="shared" si="0"/>
        <v>-3.6651914291880923</v>
      </c>
      <c r="C22" s="45">
        <f t="shared" si="1"/>
        <v>0.50000000000000011</v>
      </c>
      <c r="D22" s="47">
        <f t="shared" si="2"/>
        <v>-0.8660254037844386</v>
      </c>
    </row>
    <row r="23" spans="1:4" x14ac:dyDescent="0.4">
      <c r="A23">
        <v>-200</v>
      </c>
      <c r="B23">
        <f t="shared" si="0"/>
        <v>-3.4906585039886591</v>
      </c>
      <c r="C23" s="45">
        <f t="shared" si="1"/>
        <v>0.34202014332566866</v>
      </c>
      <c r="D23" s="47">
        <f t="shared" si="2"/>
        <v>-0.93969262078590843</v>
      </c>
    </row>
    <row r="24" spans="1:4" x14ac:dyDescent="0.4">
      <c r="A24">
        <v>-190</v>
      </c>
      <c r="B24">
        <f t="shared" si="0"/>
        <v>-3.3161255787892263</v>
      </c>
      <c r="C24" s="45">
        <f t="shared" si="1"/>
        <v>0.17364817766693047</v>
      </c>
      <c r="D24" s="47">
        <f t="shared" si="2"/>
        <v>-0.98480775301220802</v>
      </c>
    </row>
    <row r="25" spans="1:4" x14ac:dyDescent="0.4">
      <c r="A25">
        <v>-180</v>
      </c>
      <c r="B25">
        <f t="shared" si="0"/>
        <v>-3.1415926535897931</v>
      </c>
      <c r="C25" s="45">
        <f t="shared" si="1"/>
        <v>-1.22514845490862E-16</v>
      </c>
      <c r="D25" s="47">
        <f t="shared" si="2"/>
        <v>-1</v>
      </c>
    </row>
    <row r="26" spans="1:4" x14ac:dyDescent="0.4">
      <c r="A26">
        <v>-170</v>
      </c>
      <c r="B26">
        <f t="shared" si="0"/>
        <v>-2.9670597283903604</v>
      </c>
      <c r="C26" s="45">
        <f t="shared" si="1"/>
        <v>-0.17364817766693028</v>
      </c>
      <c r="D26" s="47">
        <f t="shared" si="2"/>
        <v>-0.98480775301220802</v>
      </c>
    </row>
    <row r="27" spans="1:4" x14ac:dyDescent="0.4">
      <c r="A27">
        <v>-160</v>
      </c>
      <c r="B27">
        <f t="shared" si="0"/>
        <v>-2.7925268031909272</v>
      </c>
      <c r="C27" s="45">
        <f t="shared" si="1"/>
        <v>-0.34202014332566888</v>
      </c>
      <c r="D27" s="47">
        <f t="shared" si="2"/>
        <v>-0.93969262078590832</v>
      </c>
    </row>
    <row r="28" spans="1:4" x14ac:dyDescent="0.4">
      <c r="A28">
        <v>-150</v>
      </c>
      <c r="B28">
        <f t="shared" si="0"/>
        <v>-2.6179938779914944</v>
      </c>
      <c r="C28" s="45">
        <f t="shared" si="1"/>
        <v>-0.49999999999999994</v>
      </c>
      <c r="D28" s="47">
        <f t="shared" si="2"/>
        <v>-0.86602540378443871</v>
      </c>
    </row>
    <row r="29" spans="1:4" x14ac:dyDescent="0.4">
      <c r="A29">
        <v>-140</v>
      </c>
      <c r="B29">
        <f t="shared" si="0"/>
        <v>-2.4434609527920612</v>
      </c>
      <c r="C29" s="45">
        <f t="shared" si="1"/>
        <v>-0.64278760968653947</v>
      </c>
      <c r="D29" s="47">
        <f t="shared" si="2"/>
        <v>-0.7660444431189779</v>
      </c>
    </row>
    <row r="30" spans="1:4" x14ac:dyDescent="0.4">
      <c r="A30">
        <v>-130</v>
      </c>
      <c r="B30">
        <f t="shared" si="0"/>
        <v>-2.2689280275926285</v>
      </c>
      <c r="C30" s="45">
        <f t="shared" si="1"/>
        <v>-0.76604444311897801</v>
      </c>
      <c r="D30" s="47">
        <f t="shared" si="2"/>
        <v>-0.64278760968653936</v>
      </c>
    </row>
    <row r="31" spans="1:4" x14ac:dyDescent="0.4">
      <c r="A31">
        <v>-120</v>
      </c>
      <c r="B31">
        <f t="shared" si="0"/>
        <v>-2.0943951023931953</v>
      </c>
      <c r="C31" s="45">
        <f t="shared" si="1"/>
        <v>-0.86602540378443871</v>
      </c>
      <c r="D31" s="47">
        <f t="shared" si="2"/>
        <v>-0.49999999999999978</v>
      </c>
    </row>
    <row r="32" spans="1:4" x14ac:dyDescent="0.4">
      <c r="A32">
        <v>-110</v>
      </c>
      <c r="B32">
        <f t="shared" si="0"/>
        <v>-1.9198621771937625</v>
      </c>
      <c r="C32" s="45">
        <f t="shared" si="1"/>
        <v>-0.93969262078590843</v>
      </c>
      <c r="D32" s="47">
        <f t="shared" si="2"/>
        <v>-0.34202014332566871</v>
      </c>
    </row>
    <row r="33" spans="1:4" x14ac:dyDescent="0.4">
      <c r="A33">
        <v>-100</v>
      </c>
      <c r="B33">
        <f t="shared" si="0"/>
        <v>-1.7453292519943295</v>
      </c>
      <c r="C33" s="45">
        <f t="shared" si="1"/>
        <v>-0.98480775301220802</v>
      </c>
      <c r="D33" s="47">
        <f t="shared" si="2"/>
        <v>-0.1736481776669303</v>
      </c>
    </row>
    <row r="34" spans="1:4" x14ac:dyDescent="0.4">
      <c r="A34">
        <v>-90</v>
      </c>
      <c r="B34">
        <f t="shared" si="0"/>
        <v>-1.5707963267948966</v>
      </c>
      <c r="C34" s="45">
        <f t="shared" si="1"/>
        <v>-1</v>
      </c>
      <c r="D34" s="47">
        <f t="shared" si="2"/>
        <v>6.1257422745431001E-17</v>
      </c>
    </row>
    <row r="35" spans="1:4" x14ac:dyDescent="0.4">
      <c r="A35">
        <v>-80</v>
      </c>
      <c r="B35">
        <f t="shared" si="0"/>
        <v>-1.3962634015954636</v>
      </c>
      <c r="C35" s="45">
        <f t="shared" si="1"/>
        <v>-0.98480775301220802</v>
      </c>
      <c r="D35" s="47">
        <f t="shared" si="2"/>
        <v>0.17364817766693041</v>
      </c>
    </row>
    <row r="36" spans="1:4" x14ac:dyDescent="0.4">
      <c r="A36">
        <v>-70</v>
      </c>
      <c r="B36">
        <f t="shared" si="0"/>
        <v>-1.2217304763960306</v>
      </c>
      <c r="C36" s="45">
        <f t="shared" si="1"/>
        <v>-0.93969262078590832</v>
      </c>
      <c r="D36" s="47">
        <f t="shared" si="2"/>
        <v>0.34202014332566882</v>
      </c>
    </row>
    <row r="37" spans="1:4" x14ac:dyDescent="0.4">
      <c r="A37">
        <v>-60</v>
      </c>
      <c r="B37">
        <f t="shared" si="0"/>
        <v>-1.0471975511965976</v>
      </c>
      <c r="C37" s="45">
        <f t="shared" si="1"/>
        <v>-0.8660254037844386</v>
      </c>
      <c r="D37" s="47">
        <f t="shared" si="2"/>
        <v>0.50000000000000011</v>
      </c>
    </row>
    <row r="38" spans="1:4" x14ac:dyDescent="0.4">
      <c r="A38">
        <v>-50</v>
      </c>
      <c r="B38">
        <f t="shared" si="0"/>
        <v>-0.87266462599716477</v>
      </c>
      <c r="C38" s="45">
        <f t="shared" si="1"/>
        <v>-0.76604444311897801</v>
      </c>
      <c r="D38" s="47">
        <f t="shared" si="2"/>
        <v>0.64278760968653936</v>
      </c>
    </row>
    <row r="39" spans="1:4" x14ac:dyDescent="0.4">
      <c r="A39">
        <v>-40</v>
      </c>
      <c r="B39">
        <f t="shared" si="0"/>
        <v>-0.69813170079773179</v>
      </c>
      <c r="C39" s="45">
        <f t="shared" si="1"/>
        <v>-0.64278760968653925</v>
      </c>
      <c r="D39" s="47">
        <f t="shared" si="2"/>
        <v>0.76604444311897801</v>
      </c>
    </row>
    <row r="40" spans="1:4" x14ac:dyDescent="0.4">
      <c r="A40">
        <v>-30</v>
      </c>
      <c r="B40">
        <f t="shared" si="0"/>
        <v>-0.52359877559829882</v>
      </c>
      <c r="C40" s="45">
        <f t="shared" si="1"/>
        <v>-0.49999999999999994</v>
      </c>
      <c r="D40" s="47">
        <f t="shared" si="2"/>
        <v>0.86602540378443871</v>
      </c>
    </row>
    <row r="41" spans="1:4" x14ac:dyDescent="0.4">
      <c r="A41">
        <v>-20</v>
      </c>
      <c r="B41">
        <f t="shared" si="0"/>
        <v>-0.3490658503988659</v>
      </c>
      <c r="C41" s="45">
        <f t="shared" si="1"/>
        <v>-0.34202014332566871</v>
      </c>
      <c r="D41" s="47">
        <f t="shared" si="2"/>
        <v>0.93969262078590843</v>
      </c>
    </row>
    <row r="42" spans="1:4" x14ac:dyDescent="0.4">
      <c r="A42">
        <v>-10</v>
      </c>
      <c r="B42">
        <f t="shared" si="0"/>
        <v>-0.17453292519943295</v>
      </c>
      <c r="C42" s="45">
        <f t="shared" si="1"/>
        <v>-0.17364817766693033</v>
      </c>
      <c r="D42" s="47">
        <f t="shared" si="2"/>
        <v>0.98480775301220802</v>
      </c>
    </row>
    <row r="43" spans="1:4" x14ac:dyDescent="0.4">
      <c r="A43">
        <v>0</v>
      </c>
      <c r="B43">
        <f t="shared" si="0"/>
        <v>0</v>
      </c>
      <c r="C43" s="45">
        <f t="shared" si="1"/>
        <v>0</v>
      </c>
      <c r="D43" s="47">
        <f t="shared" si="2"/>
        <v>1</v>
      </c>
    </row>
    <row r="44" spans="1:4" x14ac:dyDescent="0.4">
      <c r="A44">
        <v>10</v>
      </c>
      <c r="B44">
        <f t="shared" si="0"/>
        <v>0.17453292519943295</v>
      </c>
      <c r="C44" s="45">
        <f t="shared" si="1"/>
        <v>0.17364817766693033</v>
      </c>
      <c r="D44" s="47">
        <f t="shared" si="2"/>
        <v>0.98480775301220802</v>
      </c>
    </row>
    <row r="45" spans="1:4" x14ac:dyDescent="0.4">
      <c r="A45">
        <v>20</v>
      </c>
      <c r="B45">
        <f t="shared" si="0"/>
        <v>0.3490658503988659</v>
      </c>
      <c r="C45" s="45">
        <f t="shared" si="1"/>
        <v>0.34202014332566871</v>
      </c>
      <c r="D45" s="47">
        <f t="shared" si="2"/>
        <v>0.93969262078590843</v>
      </c>
    </row>
    <row r="46" spans="1:4" x14ac:dyDescent="0.4">
      <c r="A46">
        <v>30</v>
      </c>
      <c r="B46">
        <f t="shared" si="0"/>
        <v>0.52359877559829882</v>
      </c>
      <c r="C46" s="45">
        <f t="shared" si="1"/>
        <v>0.49999999999999994</v>
      </c>
      <c r="D46" s="47">
        <f t="shared" si="2"/>
        <v>0.86602540378443871</v>
      </c>
    </row>
    <row r="47" spans="1:4" x14ac:dyDescent="0.4">
      <c r="A47">
        <v>40</v>
      </c>
      <c r="B47">
        <f t="shared" si="0"/>
        <v>0.69813170079773179</v>
      </c>
      <c r="C47" s="45">
        <f t="shared" si="1"/>
        <v>0.64278760968653925</v>
      </c>
      <c r="D47" s="47">
        <f t="shared" si="2"/>
        <v>0.76604444311897801</v>
      </c>
    </row>
    <row r="48" spans="1:4" x14ac:dyDescent="0.4">
      <c r="A48">
        <v>50</v>
      </c>
      <c r="B48">
        <f t="shared" si="0"/>
        <v>0.87266462599716477</v>
      </c>
      <c r="C48" s="45">
        <f t="shared" si="1"/>
        <v>0.76604444311897801</v>
      </c>
      <c r="D48" s="47">
        <f t="shared" si="2"/>
        <v>0.64278760968653936</v>
      </c>
    </row>
    <row r="49" spans="1:4" x14ac:dyDescent="0.4">
      <c r="A49">
        <v>60</v>
      </c>
      <c r="B49">
        <f t="shared" si="0"/>
        <v>1.0471975511965976</v>
      </c>
      <c r="C49" s="45">
        <f t="shared" si="1"/>
        <v>0.8660254037844386</v>
      </c>
      <c r="D49" s="47">
        <f t="shared" si="2"/>
        <v>0.50000000000000011</v>
      </c>
    </row>
    <row r="50" spans="1:4" x14ac:dyDescent="0.4">
      <c r="A50">
        <v>70</v>
      </c>
      <c r="B50">
        <f t="shared" si="0"/>
        <v>1.2217304763960306</v>
      </c>
      <c r="C50" s="45">
        <f t="shared" si="1"/>
        <v>0.93969262078590832</v>
      </c>
      <c r="D50" s="47">
        <f t="shared" si="2"/>
        <v>0.34202014332566882</v>
      </c>
    </row>
    <row r="51" spans="1:4" x14ac:dyDescent="0.4">
      <c r="A51">
        <v>80</v>
      </c>
      <c r="B51">
        <f t="shared" si="0"/>
        <v>1.3962634015954636</v>
      </c>
      <c r="C51" s="45">
        <f t="shared" si="1"/>
        <v>0.98480775301220802</v>
      </c>
      <c r="D51" s="47">
        <f t="shared" si="2"/>
        <v>0.17364817766693041</v>
      </c>
    </row>
    <row r="52" spans="1:4" x14ac:dyDescent="0.4">
      <c r="A52">
        <v>90</v>
      </c>
      <c r="B52">
        <f t="shared" si="0"/>
        <v>1.5707963267948966</v>
      </c>
      <c r="C52" s="45">
        <f t="shared" si="1"/>
        <v>1</v>
      </c>
      <c r="D52" s="47">
        <f t="shared" si="2"/>
        <v>6.1257422745431001E-17</v>
      </c>
    </row>
    <row r="53" spans="1:4" x14ac:dyDescent="0.4">
      <c r="A53">
        <v>100</v>
      </c>
      <c r="B53">
        <f t="shared" si="0"/>
        <v>1.7453292519943295</v>
      </c>
      <c r="C53" s="45">
        <f t="shared" si="1"/>
        <v>0.98480775301220802</v>
      </c>
      <c r="D53" s="47">
        <f t="shared" si="2"/>
        <v>-0.1736481776669303</v>
      </c>
    </row>
    <row r="54" spans="1:4" x14ac:dyDescent="0.4">
      <c r="A54">
        <v>110</v>
      </c>
      <c r="B54">
        <f t="shared" si="0"/>
        <v>1.9198621771937625</v>
      </c>
      <c r="C54" s="45">
        <f t="shared" si="1"/>
        <v>0.93969262078590843</v>
      </c>
      <c r="D54" s="47">
        <f t="shared" si="2"/>
        <v>-0.34202014332566871</v>
      </c>
    </row>
    <row r="55" spans="1:4" x14ac:dyDescent="0.4">
      <c r="A55">
        <v>120</v>
      </c>
      <c r="B55">
        <f t="shared" si="0"/>
        <v>2.0943951023931953</v>
      </c>
      <c r="C55" s="45">
        <f t="shared" si="1"/>
        <v>0.86602540378443871</v>
      </c>
      <c r="D55" s="47">
        <f t="shared" si="2"/>
        <v>-0.49999999999999978</v>
      </c>
    </row>
    <row r="56" spans="1:4" x14ac:dyDescent="0.4">
      <c r="A56">
        <v>130</v>
      </c>
      <c r="B56">
        <f t="shared" si="0"/>
        <v>2.2689280275926285</v>
      </c>
      <c r="C56" s="45">
        <f t="shared" si="1"/>
        <v>0.76604444311897801</v>
      </c>
      <c r="D56" s="47">
        <f t="shared" si="2"/>
        <v>-0.64278760968653936</v>
      </c>
    </row>
    <row r="57" spans="1:4" x14ac:dyDescent="0.4">
      <c r="A57">
        <v>140</v>
      </c>
      <c r="B57">
        <f t="shared" si="0"/>
        <v>2.4434609527920612</v>
      </c>
      <c r="C57" s="45">
        <f t="shared" si="1"/>
        <v>0.64278760968653947</v>
      </c>
      <c r="D57" s="47">
        <f t="shared" si="2"/>
        <v>-0.7660444431189779</v>
      </c>
    </row>
    <row r="58" spans="1:4" x14ac:dyDescent="0.4">
      <c r="A58">
        <v>150</v>
      </c>
      <c r="B58">
        <f t="shared" si="0"/>
        <v>2.6179938779914944</v>
      </c>
      <c r="C58" s="45">
        <f t="shared" si="1"/>
        <v>0.49999999999999994</v>
      </c>
      <c r="D58" s="47">
        <f t="shared" si="2"/>
        <v>-0.86602540378443871</v>
      </c>
    </row>
    <row r="59" spans="1:4" x14ac:dyDescent="0.4">
      <c r="A59">
        <v>160</v>
      </c>
      <c r="B59">
        <f t="shared" si="0"/>
        <v>2.7925268031909272</v>
      </c>
      <c r="C59" s="45">
        <f t="shared" si="1"/>
        <v>0.34202014332566888</v>
      </c>
      <c r="D59" s="47">
        <f t="shared" si="2"/>
        <v>-0.93969262078590832</v>
      </c>
    </row>
    <row r="60" spans="1:4" x14ac:dyDescent="0.4">
      <c r="A60">
        <v>170</v>
      </c>
      <c r="B60">
        <f t="shared" si="0"/>
        <v>2.9670597283903604</v>
      </c>
      <c r="C60" s="45">
        <f t="shared" si="1"/>
        <v>0.17364817766693028</v>
      </c>
      <c r="D60" s="47">
        <f t="shared" si="2"/>
        <v>-0.98480775301220802</v>
      </c>
    </row>
    <row r="61" spans="1:4" x14ac:dyDescent="0.4">
      <c r="A61">
        <v>180</v>
      </c>
      <c r="B61">
        <f t="shared" si="0"/>
        <v>3.1415926535897931</v>
      </c>
      <c r="C61" s="45">
        <f t="shared" si="1"/>
        <v>1.22514845490862E-16</v>
      </c>
      <c r="D61" s="47">
        <f t="shared" si="2"/>
        <v>-1</v>
      </c>
    </row>
    <row r="62" spans="1:4" x14ac:dyDescent="0.4">
      <c r="A62">
        <v>190</v>
      </c>
      <c r="B62">
        <f t="shared" si="0"/>
        <v>3.3161255787892263</v>
      </c>
      <c r="C62" s="45">
        <f t="shared" si="1"/>
        <v>-0.17364817766693047</v>
      </c>
      <c r="D62" s="47">
        <f t="shared" si="2"/>
        <v>-0.98480775301220802</v>
      </c>
    </row>
    <row r="63" spans="1:4" x14ac:dyDescent="0.4">
      <c r="A63">
        <v>200</v>
      </c>
      <c r="B63">
        <f t="shared" si="0"/>
        <v>3.4906585039886591</v>
      </c>
      <c r="C63" s="45">
        <f t="shared" si="1"/>
        <v>-0.34202014332566866</v>
      </c>
      <c r="D63" s="47">
        <f t="shared" si="2"/>
        <v>-0.93969262078590843</v>
      </c>
    </row>
    <row r="64" spans="1:4" x14ac:dyDescent="0.4">
      <c r="A64">
        <v>210</v>
      </c>
      <c r="B64">
        <f t="shared" si="0"/>
        <v>3.6651914291880923</v>
      </c>
      <c r="C64" s="45">
        <f t="shared" si="1"/>
        <v>-0.50000000000000011</v>
      </c>
      <c r="D64" s="47">
        <f t="shared" si="2"/>
        <v>-0.8660254037844386</v>
      </c>
    </row>
    <row r="65" spans="1:4" x14ac:dyDescent="0.4">
      <c r="A65">
        <v>220</v>
      </c>
      <c r="B65">
        <f t="shared" si="0"/>
        <v>3.839724354387525</v>
      </c>
      <c r="C65" s="45">
        <f t="shared" si="1"/>
        <v>-0.64278760968653925</v>
      </c>
      <c r="D65" s="47">
        <f t="shared" si="2"/>
        <v>-0.76604444311897801</v>
      </c>
    </row>
    <row r="66" spans="1:4" x14ac:dyDescent="0.4">
      <c r="A66">
        <v>230</v>
      </c>
      <c r="B66">
        <f t="shared" si="0"/>
        <v>4.0142572795869578</v>
      </c>
      <c r="C66" s="45">
        <f t="shared" si="1"/>
        <v>-0.7660444431189779</v>
      </c>
      <c r="D66" s="47">
        <f t="shared" si="2"/>
        <v>-0.64278760968653947</v>
      </c>
    </row>
    <row r="67" spans="1:4" x14ac:dyDescent="0.4">
      <c r="A67">
        <v>240</v>
      </c>
      <c r="B67">
        <f t="shared" si="0"/>
        <v>4.1887902047863905</v>
      </c>
      <c r="C67" s="45">
        <f t="shared" si="1"/>
        <v>-0.86602540378443837</v>
      </c>
      <c r="D67" s="47">
        <f t="shared" si="2"/>
        <v>-0.50000000000000044</v>
      </c>
    </row>
    <row r="68" spans="1:4" x14ac:dyDescent="0.4">
      <c r="A68">
        <v>250</v>
      </c>
      <c r="B68">
        <f t="shared" si="0"/>
        <v>4.3633231299858242</v>
      </c>
      <c r="C68" s="45">
        <f t="shared" si="1"/>
        <v>-0.93969262078590843</v>
      </c>
      <c r="D68" s="47">
        <f t="shared" si="2"/>
        <v>-0.34202014332566855</v>
      </c>
    </row>
    <row r="69" spans="1:4" x14ac:dyDescent="0.4">
      <c r="A69">
        <v>260</v>
      </c>
      <c r="B69">
        <f t="shared" si="0"/>
        <v>4.5378560551852569</v>
      </c>
      <c r="C69" s="45">
        <f t="shared" si="1"/>
        <v>-0.98480775301220802</v>
      </c>
      <c r="D69" s="47">
        <f t="shared" si="2"/>
        <v>-0.17364817766693033</v>
      </c>
    </row>
    <row r="70" spans="1:4" x14ac:dyDescent="0.4">
      <c r="A70">
        <v>270</v>
      </c>
      <c r="B70">
        <f t="shared" si="0"/>
        <v>4.7123889803846897</v>
      </c>
      <c r="C70" s="45">
        <f t="shared" si="1"/>
        <v>-1</v>
      </c>
      <c r="D70" s="47">
        <f t="shared" si="2"/>
        <v>-1.83772268236293E-16</v>
      </c>
    </row>
    <row r="71" spans="1:4" x14ac:dyDescent="0.4">
      <c r="A71">
        <v>280</v>
      </c>
      <c r="B71">
        <f t="shared" si="0"/>
        <v>4.8869219055841224</v>
      </c>
      <c r="C71" s="45">
        <f t="shared" si="1"/>
        <v>-0.98480775301220813</v>
      </c>
      <c r="D71" s="47">
        <f t="shared" si="2"/>
        <v>0.17364817766692997</v>
      </c>
    </row>
    <row r="72" spans="1:4" x14ac:dyDescent="0.4">
      <c r="A72">
        <v>290</v>
      </c>
      <c r="B72">
        <f t="shared" ref="B72:B79" si="3">RADIANS(A72)</f>
        <v>5.0614548307835561</v>
      </c>
      <c r="C72" s="45">
        <f t="shared" ref="C72:C79" si="4">SIN(B72)</f>
        <v>-0.93969262078590832</v>
      </c>
      <c r="D72" s="47">
        <f t="shared" ref="D72:D79" si="5">COS(B72)</f>
        <v>0.34202014332566899</v>
      </c>
    </row>
    <row r="73" spans="1:4" x14ac:dyDescent="0.4">
      <c r="A73">
        <v>300</v>
      </c>
      <c r="B73">
        <f t="shared" si="3"/>
        <v>5.2359877559829888</v>
      </c>
      <c r="C73" s="45">
        <f t="shared" si="4"/>
        <v>-0.8660254037844386</v>
      </c>
      <c r="D73" s="47">
        <f t="shared" si="5"/>
        <v>0.50000000000000011</v>
      </c>
    </row>
    <row r="74" spans="1:4" x14ac:dyDescent="0.4">
      <c r="A74">
        <v>310</v>
      </c>
      <c r="B74">
        <f t="shared" si="3"/>
        <v>5.4105206811824216</v>
      </c>
      <c r="C74" s="45">
        <f t="shared" si="4"/>
        <v>-0.76604444311897812</v>
      </c>
      <c r="D74" s="47">
        <f t="shared" si="5"/>
        <v>0.64278760968653925</v>
      </c>
    </row>
    <row r="75" spans="1:4" x14ac:dyDescent="0.4">
      <c r="A75">
        <v>320</v>
      </c>
      <c r="B75">
        <f t="shared" si="3"/>
        <v>5.5850536063818543</v>
      </c>
      <c r="C75" s="45">
        <f t="shared" si="4"/>
        <v>-0.64278760968653958</v>
      </c>
      <c r="D75" s="47">
        <f t="shared" si="5"/>
        <v>0.76604444311897779</v>
      </c>
    </row>
    <row r="76" spans="1:4" x14ac:dyDescent="0.4">
      <c r="A76">
        <v>330</v>
      </c>
      <c r="B76">
        <f t="shared" si="3"/>
        <v>5.7595865315812871</v>
      </c>
      <c r="C76" s="45">
        <f t="shared" si="4"/>
        <v>-0.50000000000000044</v>
      </c>
      <c r="D76" s="47">
        <f t="shared" si="5"/>
        <v>0.86602540378443837</v>
      </c>
    </row>
    <row r="77" spans="1:4" x14ac:dyDescent="0.4">
      <c r="A77">
        <v>340</v>
      </c>
      <c r="B77">
        <f t="shared" si="3"/>
        <v>5.9341194567807207</v>
      </c>
      <c r="C77" s="45">
        <f t="shared" si="4"/>
        <v>-0.3420201433256686</v>
      </c>
      <c r="D77" s="47">
        <f t="shared" si="5"/>
        <v>0.93969262078590843</v>
      </c>
    </row>
    <row r="78" spans="1:4" x14ac:dyDescent="0.4">
      <c r="A78">
        <v>350</v>
      </c>
      <c r="B78">
        <f t="shared" si="3"/>
        <v>6.1086523819801535</v>
      </c>
      <c r="C78" s="45">
        <f t="shared" si="4"/>
        <v>-0.17364817766693039</v>
      </c>
      <c r="D78" s="47">
        <f t="shared" si="5"/>
        <v>0.98480775301220802</v>
      </c>
    </row>
    <row r="79" spans="1:4" x14ac:dyDescent="0.4">
      <c r="A79">
        <v>360</v>
      </c>
      <c r="B79">
        <f t="shared" si="3"/>
        <v>6.2831853071795862</v>
      </c>
      <c r="C79" s="45">
        <f t="shared" si="4"/>
        <v>-2.45029690981724E-16</v>
      </c>
      <c r="D79" s="47">
        <f t="shared" si="5"/>
        <v>1</v>
      </c>
    </row>
    <row r="80" spans="1:4" x14ac:dyDescent="0.4">
      <c r="D80" s="47"/>
    </row>
    <row r="81" spans="4:4" x14ac:dyDescent="0.4">
      <c r="D81" s="47"/>
    </row>
    <row r="82" spans="4:4" x14ac:dyDescent="0.4">
      <c r="D82" s="47"/>
    </row>
    <row r="83" spans="4:4" x14ac:dyDescent="0.4">
      <c r="D83" s="47"/>
    </row>
    <row r="84" spans="4:4" x14ac:dyDescent="0.4">
      <c r="D84" s="47"/>
    </row>
    <row r="85" spans="4:4" x14ac:dyDescent="0.4">
      <c r="D85" s="47"/>
    </row>
    <row r="86" spans="4:4" x14ac:dyDescent="0.4">
      <c r="D86" s="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F04B-B429-45C6-BC70-C894DAD983B9}">
  <dimension ref="B2:K10"/>
  <sheetViews>
    <sheetView zoomScale="68" workbookViewId="0"/>
  </sheetViews>
  <sheetFormatPr baseColWidth="10" defaultRowHeight="14.6" x14ac:dyDescent="0.4"/>
  <cols>
    <col min="2" max="2" width="13.07421875" bestFit="1" customWidth="1"/>
    <col min="11" max="11" width="13.4609375" customWidth="1"/>
  </cols>
  <sheetData>
    <row r="2" spans="2:11" x14ac:dyDescent="0.4">
      <c r="B2" s="74" t="s">
        <v>72</v>
      </c>
      <c r="C2" s="75" t="s">
        <v>73</v>
      </c>
      <c r="D2" s="34">
        <v>45689</v>
      </c>
      <c r="E2" s="35">
        <v>39846</v>
      </c>
      <c r="F2" s="36">
        <v>39847</v>
      </c>
      <c r="G2" s="37">
        <v>45692</v>
      </c>
      <c r="H2" s="38">
        <v>39849</v>
      </c>
      <c r="I2" s="39">
        <v>39845</v>
      </c>
      <c r="J2" s="40">
        <v>39845</v>
      </c>
      <c r="K2" s="41">
        <v>39852</v>
      </c>
    </row>
    <row r="3" spans="2:11" x14ac:dyDescent="0.4">
      <c r="B3" s="74"/>
      <c r="C3" s="75" t="s">
        <v>74</v>
      </c>
      <c r="D3" s="57">
        <v>0.16666666666666666</v>
      </c>
      <c r="E3" s="58"/>
      <c r="F3" s="59">
        <v>0.1875</v>
      </c>
      <c r="G3" s="60"/>
      <c r="H3" s="61">
        <v>0.75</v>
      </c>
      <c r="I3" s="62"/>
      <c r="J3" s="63">
        <v>0.75</v>
      </c>
      <c r="K3" s="64"/>
    </row>
    <row r="4" spans="2:11" x14ac:dyDescent="0.4">
      <c r="B4" s="76" t="s">
        <v>75</v>
      </c>
      <c r="C4" s="75" t="s">
        <v>76</v>
      </c>
      <c r="D4" s="65">
        <v>1</v>
      </c>
      <c r="E4" s="66"/>
      <c r="F4" s="67">
        <v>2</v>
      </c>
      <c r="G4" s="67"/>
      <c r="H4" s="68">
        <v>3</v>
      </c>
      <c r="I4" s="68"/>
      <c r="J4" s="69">
        <v>4</v>
      </c>
      <c r="K4" s="69"/>
    </row>
    <row r="5" spans="2:11" ht="43.75" x14ac:dyDescent="0.4">
      <c r="B5" s="76"/>
      <c r="C5" s="77" t="s">
        <v>77</v>
      </c>
      <c r="D5" s="55">
        <v>1000</v>
      </c>
      <c r="E5" s="55"/>
      <c r="F5" s="55">
        <v>2000</v>
      </c>
      <c r="G5" s="55"/>
      <c r="H5" s="55">
        <v>3000</v>
      </c>
      <c r="I5" s="55"/>
      <c r="J5" s="55">
        <v>4000</v>
      </c>
      <c r="K5" s="55"/>
    </row>
    <row r="6" spans="2:11" ht="43.75" x14ac:dyDescent="0.4">
      <c r="B6" s="76"/>
      <c r="C6" s="77" t="s">
        <v>78</v>
      </c>
      <c r="D6" s="56">
        <v>1000</v>
      </c>
      <c r="E6" s="56"/>
      <c r="F6" s="56">
        <v>2000</v>
      </c>
      <c r="G6" s="56"/>
      <c r="H6" s="56">
        <v>3000</v>
      </c>
      <c r="I6" s="56"/>
      <c r="J6" s="56">
        <v>4000</v>
      </c>
      <c r="K6" s="56"/>
    </row>
    <row r="7" spans="2:11" ht="29.15" x14ac:dyDescent="0.4">
      <c r="B7" s="76"/>
      <c r="C7" s="77" t="s">
        <v>79</v>
      </c>
      <c r="D7" s="53">
        <v>-10</v>
      </c>
      <c r="E7" s="53"/>
      <c r="F7" s="53">
        <v>-20</v>
      </c>
      <c r="G7" s="53"/>
      <c r="H7" s="53">
        <v>-30</v>
      </c>
      <c r="I7" s="53"/>
      <c r="J7" s="53"/>
      <c r="K7" s="53"/>
    </row>
    <row r="8" spans="2:11" x14ac:dyDescent="0.4">
      <c r="B8" s="78" t="s">
        <v>80</v>
      </c>
      <c r="C8" s="77" t="s">
        <v>81</v>
      </c>
      <c r="D8" s="54">
        <v>10</v>
      </c>
      <c r="E8" s="54"/>
      <c r="F8" s="54">
        <v>20</v>
      </c>
      <c r="G8" s="54"/>
      <c r="H8" s="54">
        <v>30</v>
      </c>
      <c r="I8" s="54"/>
      <c r="J8" s="54">
        <v>40</v>
      </c>
      <c r="K8" s="54"/>
    </row>
    <row r="9" spans="2:11" ht="29.15" x14ac:dyDescent="0.4">
      <c r="B9" s="79"/>
      <c r="C9" s="77" t="s">
        <v>82</v>
      </c>
      <c r="D9" s="51">
        <v>10</v>
      </c>
      <c r="E9" s="51"/>
      <c r="F9" s="51">
        <v>20</v>
      </c>
      <c r="G9" s="51"/>
      <c r="H9" s="51">
        <v>30</v>
      </c>
      <c r="I9" s="51"/>
      <c r="J9" s="51">
        <v>40</v>
      </c>
      <c r="K9" s="51"/>
    </row>
    <row r="10" spans="2:11" ht="29.15" x14ac:dyDescent="0.4">
      <c r="B10" s="80" t="s">
        <v>83</v>
      </c>
      <c r="C10" s="77" t="s">
        <v>84</v>
      </c>
      <c r="D10" s="52">
        <v>10</v>
      </c>
      <c r="E10" s="52"/>
      <c r="F10" s="52">
        <v>20</v>
      </c>
      <c r="G10" s="52"/>
      <c r="H10" s="52">
        <v>30</v>
      </c>
      <c r="I10" s="52"/>
      <c r="J10" s="52">
        <v>40</v>
      </c>
      <c r="K10" s="52"/>
    </row>
  </sheetData>
  <mergeCells count="35">
    <mergeCell ref="B2:B3"/>
    <mergeCell ref="D3:E3"/>
    <mergeCell ref="F3:G3"/>
    <mergeCell ref="H3:I3"/>
    <mergeCell ref="J3:K3"/>
    <mergeCell ref="D5:E5"/>
    <mergeCell ref="F5:G5"/>
    <mergeCell ref="H5:I5"/>
    <mergeCell ref="J5:K5"/>
    <mergeCell ref="D6:E6"/>
    <mergeCell ref="F6:G6"/>
    <mergeCell ref="H6:I6"/>
    <mergeCell ref="J6:K6"/>
    <mergeCell ref="D7:E7"/>
    <mergeCell ref="F7:G7"/>
    <mergeCell ref="H7:I7"/>
    <mergeCell ref="J7:K7"/>
    <mergeCell ref="B8:B9"/>
    <mergeCell ref="D8:E8"/>
    <mergeCell ref="F8:G8"/>
    <mergeCell ref="H8:I8"/>
    <mergeCell ref="J8:K8"/>
    <mergeCell ref="D9:E9"/>
    <mergeCell ref="B4:B7"/>
    <mergeCell ref="D4:E4"/>
    <mergeCell ref="F4:G4"/>
    <mergeCell ref="H4:I4"/>
    <mergeCell ref="J4:K4"/>
    <mergeCell ref="F9:G9"/>
    <mergeCell ref="H9:I9"/>
    <mergeCell ref="J9:K9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849C-9931-4E8C-882F-A11C4E975BB8}">
  <dimension ref="A2:H11"/>
  <sheetViews>
    <sheetView zoomScale="70" workbookViewId="0">
      <selection activeCell="C4" sqref="C4"/>
    </sheetView>
  </sheetViews>
  <sheetFormatPr baseColWidth="10" defaultRowHeight="14.6" x14ac:dyDescent="0.4"/>
  <cols>
    <col min="2" max="2" width="11.3046875" bestFit="1" customWidth="1"/>
    <col min="3" max="3" width="13.765625" bestFit="1" customWidth="1"/>
    <col min="4" max="4" width="14" bestFit="1" customWidth="1"/>
    <col min="5" max="5" width="17.61328125" bestFit="1" customWidth="1"/>
    <col min="6" max="6" width="22.15234375" bestFit="1" customWidth="1"/>
    <col min="7" max="7" width="18" bestFit="1" customWidth="1"/>
    <col min="8" max="8" width="20.23046875" bestFit="1" customWidth="1"/>
  </cols>
  <sheetData>
    <row r="2" spans="1:8" x14ac:dyDescent="0.4">
      <c r="A2" s="70" t="s">
        <v>0</v>
      </c>
      <c r="B2" s="70"/>
      <c r="C2" s="70"/>
    </row>
    <row r="4" spans="1:8" s="1" customFormat="1" ht="29.15" x14ac:dyDescent="0.4">
      <c r="A4" s="4" t="s">
        <v>1</v>
      </c>
      <c r="B4" s="4" t="s">
        <v>2</v>
      </c>
      <c r="C4" s="8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4">
      <c r="A5" s="3" t="s">
        <v>9</v>
      </c>
      <c r="B5" s="5">
        <v>120</v>
      </c>
      <c r="C5" s="5">
        <v>250</v>
      </c>
      <c r="D5" s="5">
        <v>80</v>
      </c>
      <c r="E5" s="5">
        <v>130</v>
      </c>
      <c r="F5" s="7">
        <f>(B5+D5+E5)*7+(C5)</f>
        <v>2560</v>
      </c>
      <c r="G5" s="5">
        <f>F5+$B$10</f>
        <v>3120</v>
      </c>
      <c r="H5" s="5">
        <f>F5+$B$11</f>
        <v>3230</v>
      </c>
    </row>
    <row r="6" spans="1:8" x14ac:dyDescent="0.4">
      <c r="A6" s="3" t="s">
        <v>10</v>
      </c>
      <c r="B6" s="5">
        <v>150</v>
      </c>
      <c r="C6" s="5">
        <v>200</v>
      </c>
      <c r="D6" s="5">
        <v>70</v>
      </c>
      <c r="E6" s="5">
        <v>150</v>
      </c>
      <c r="F6" s="7">
        <f t="shared" ref="F6:F7" si="0">(B6+D6+E6)*7+(C6)</f>
        <v>2790</v>
      </c>
      <c r="G6" s="5">
        <f t="shared" ref="G6:G7" si="1">F6+$B$10</f>
        <v>3350</v>
      </c>
      <c r="H6" s="5">
        <f t="shared" ref="H6:H7" si="2">F6+$B$11</f>
        <v>3460</v>
      </c>
    </row>
    <row r="7" spans="1:8" x14ac:dyDescent="0.4">
      <c r="A7" s="3" t="s">
        <v>11</v>
      </c>
      <c r="B7" s="5">
        <v>110</v>
      </c>
      <c r="C7" s="5">
        <v>230</v>
      </c>
      <c r="D7" s="5">
        <v>100</v>
      </c>
      <c r="E7" s="5">
        <v>120</v>
      </c>
      <c r="F7" s="7">
        <f t="shared" si="0"/>
        <v>2540</v>
      </c>
      <c r="G7" s="5">
        <f t="shared" si="1"/>
        <v>3100</v>
      </c>
      <c r="H7" s="5">
        <f t="shared" si="2"/>
        <v>3210</v>
      </c>
    </row>
    <row r="10" spans="1:8" x14ac:dyDescent="0.4">
      <c r="A10" s="2" t="s">
        <v>13</v>
      </c>
      <c r="B10" s="6">
        <v>560</v>
      </c>
    </row>
    <row r="11" spans="1:8" x14ac:dyDescent="0.4">
      <c r="A11" s="2" t="s">
        <v>12</v>
      </c>
      <c r="B11" s="6">
        <v>670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4DF0-982F-4048-A2AE-C6C77C659AAD}">
  <dimension ref="A1:J9"/>
  <sheetViews>
    <sheetView zoomScale="55" workbookViewId="0">
      <selection activeCell="M6" sqref="M6"/>
    </sheetView>
  </sheetViews>
  <sheetFormatPr baseColWidth="10" defaultRowHeight="14.6" x14ac:dyDescent="0.4"/>
  <cols>
    <col min="1" max="1" width="3.4609375" style="1" customWidth="1"/>
    <col min="6" max="6" width="11" bestFit="1" customWidth="1"/>
    <col min="7" max="7" width="16.15234375" bestFit="1" customWidth="1"/>
  </cols>
  <sheetData>
    <row r="1" spans="1:10" s="1" customFormat="1" x14ac:dyDescent="0.4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s="1" customFormat="1" x14ac:dyDescent="0.4">
      <c r="A2" s="9" t="s">
        <v>14</v>
      </c>
      <c r="B2" s="10" t="s">
        <v>24</v>
      </c>
      <c r="C2" s="10" t="s">
        <v>31</v>
      </c>
      <c r="D2" s="10" t="s">
        <v>26</v>
      </c>
      <c r="E2" s="10" t="s">
        <v>27</v>
      </c>
      <c r="F2" s="10" t="s">
        <v>28</v>
      </c>
      <c r="G2" s="10" t="s">
        <v>32</v>
      </c>
      <c r="H2" s="10" t="s">
        <v>25</v>
      </c>
      <c r="I2" s="10" t="s">
        <v>29</v>
      </c>
      <c r="J2" s="10" t="s">
        <v>30</v>
      </c>
    </row>
    <row r="3" spans="1:10" x14ac:dyDescent="0.4">
      <c r="A3" s="12">
        <v>-3</v>
      </c>
      <c r="B3" s="11">
        <f>2*A3</f>
        <v>-6</v>
      </c>
      <c r="C3" s="11">
        <f>-3*A3+2</f>
        <v>11</v>
      </c>
      <c r="D3" s="11">
        <f>A3^2</f>
        <v>9</v>
      </c>
      <c r="E3" s="11">
        <f>A3^2+2</f>
        <v>11</v>
      </c>
      <c r="F3" s="11">
        <f>(A3^2)+(5*A3)+3</f>
        <v>-3</v>
      </c>
      <c r="G3" s="11">
        <f>(A3^3)+(3*(A3^2))+(2*A3)+1</f>
        <v>-5</v>
      </c>
      <c r="H3" s="11">
        <f>2^A3</f>
        <v>0.125</v>
      </c>
      <c r="I3" s="11">
        <f>SIN(A3)</f>
        <v>-0.14112000805986721</v>
      </c>
      <c r="J3" s="11">
        <f>ABS(A3)</f>
        <v>3</v>
      </c>
    </row>
    <row r="4" spans="1:10" x14ac:dyDescent="0.4">
      <c r="A4" s="12">
        <v>-2</v>
      </c>
      <c r="B4" s="11">
        <f t="shared" ref="B4:B9" si="0">2*A4</f>
        <v>-4</v>
      </c>
      <c r="C4" s="11">
        <f t="shared" ref="C4:C8" si="1">-3*A4+2</f>
        <v>8</v>
      </c>
      <c r="D4" s="11">
        <f t="shared" ref="D4:D9" si="2">A4^2</f>
        <v>4</v>
      </c>
      <c r="E4" s="11">
        <f t="shared" ref="E4:E9" si="3">A4^2+2</f>
        <v>6</v>
      </c>
      <c r="F4" s="11">
        <f t="shared" ref="F4:F9" si="4">(A4^2)+(5*A4)+3</f>
        <v>-3</v>
      </c>
      <c r="G4" s="11">
        <f t="shared" ref="G4:G9" si="5">(A4^3)+(3*(A4^2))+(2*A4)+1</f>
        <v>1</v>
      </c>
      <c r="H4" s="11">
        <f t="shared" ref="H4:H9" si="6">2^A4</f>
        <v>0.25</v>
      </c>
      <c r="I4" s="11">
        <f t="shared" ref="I4:I9" si="7">SIN(A4)</f>
        <v>-0.90929742682568171</v>
      </c>
      <c r="J4" s="11">
        <f t="shared" ref="J4:J9" si="8">ABS(A4)</f>
        <v>2</v>
      </c>
    </row>
    <row r="5" spans="1:10" x14ac:dyDescent="0.4">
      <c r="A5" s="12">
        <v>-1</v>
      </c>
      <c r="B5" s="11">
        <f t="shared" si="0"/>
        <v>-2</v>
      </c>
      <c r="C5" s="11">
        <f t="shared" si="1"/>
        <v>5</v>
      </c>
      <c r="D5" s="11">
        <f t="shared" si="2"/>
        <v>1</v>
      </c>
      <c r="E5" s="11">
        <f t="shared" si="3"/>
        <v>3</v>
      </c>
      <c r="F5" s="11">
        <f t="shared" si="4"/>
        <v>-1</v>
      </c>
      <c r="G5" s="11">
        <f t="shared" si="5"/>
        <v>1</v>
      </c>
      <c r="H5" s="11">
        <f t="shared" si="6"/>
        <v>0.5</v>
      </c>
      <c r="I5" s="11">
        <f t="shared" si="7"/>
        <v>-0.8414709848078965</v>
      </c>
      <c r="J5" s="11">
        <f t="shared" si="8"/>
        <v>1</v>
      </c>
    </row>
    <row r="6" spans="1:10" x14ac:dyDescent="0.4">
      <c r="A6" s="12">
        <v>0</v>
      </c>
      <c r="B6" s="11">
        <f t="shared" si="0"/>
        <v>0</v>
      </c>
      <c r="C6" s="11">
        <f t="shared" si="1"/>
        <v>2</v>
      </c>
      <c r="D6" s="11">
        <f t="shared" si="2"/>
        <v>0</v>
      </c>
      <c r="E6" s="11">
        <f t="shared" si="3"/>
        <v>2</v>
      </c>
      <c r="F6" s="11">
        <f t="shared" si="4"/>
        <v>3</v>
      </c>
      <c r="G6" s="11">
        <f t="shared" si="5"/>
        <v>1</v>
      </c>
      <c r="H6" s="11">
        <f t="shared" si="6"/>
        <v>1</v>
      </c>
      <c r="I6" s="11">
        <f t="shared" si="7"/>
        <v>0</v>
      </c>
      <c r="J6" s="11">
        <f t="shared" si="8"/>
        <v>0</v>
      </c>
    </row>
    <row r="7" spans="1:10" x14ac:dyDescent="0.4">
      <c r="A7" s="12">
        <v>1</v>
      </c>
      <c r="B7" s="11">
        <f t="shared" si="0"/>
        <v>2</v>
      </c>
      <c r="C7" s="11">
        <f t="shared" si="1"/>
        <v>-1</v>
      </c>
      <c r="D7" s="11">
        <f t="shared" si="2"/>
        <v>1</v>
      </c>
      <c r="E7" s="11">
        <f t="shared" si="3"/>
        <v>3</v>
      </c>
      <c r="F7" s="11">
        <f t="shared" si="4"/>
        <v>9</v>
      </c>
      <c r="G7" s="11">
        <f t="shared" si="5"/>
        <v>7</v>
      </c>
      <c r="H7" s="11">
        <f t="shared" si="6"/>
        <v>2</v>
      </c>
      <c r="I7" s="11">
        <f t="shared" si="7"/>
        <v>0.8414709848078965</v>
      </c>
      <c r="J7" s="11">
        <f t="shared" si="8"/>
        <v>1</v>
      </c>
    </row>
    <row r="8" spans="1:10" x14ac:dyDescent="0.4">
      <c r="A8" s="12">
        <v>2</v>
      </c>
      <c r="B8" s="11">
        <f t="shared" si="0"/>
        <v>4</v>
      </c>
      <c r="C8" s="11">
        <f t="shared" si="1"/>
        <v>-4</v>
      </c>
      <c r="D8" s="11">
        <f t="shared" si="2"/>
        <v>4</v>
      </c>
      <c r="E8" s="11">
        <f t="shared" si="3"/>
        <v>6</v>
      </c>
      <c r="F8" s="11">
        <f t="shared" si="4"/>
        <v>17</v>
      </c>
      <c r="G8" s="11">
        <f t="shared" si="5"/>
        <v>25</v>
      </c>
      <c r="H8" s="11">
        <f t="shared" si="6"/>
        <v>4</v>
      </c>
      <c r="I8" s="11">
        <f t="shared" si="7"/>
        <v>0.90929742682568171</v>
      </c>
      <c r="J8" s="11">
        <f t="shared" si="8"/>
        <v>2</v>
      </c>
    </row>
    <row r="9" spans="1:10" x14ac:dyDescent="0.4">
      <c r="A9" s="12">
        <v>3</v>
      </c>
      <c r="B9" s="11">
        <f t="shared" si="0"/>
        <v>6</v>
      </c>
      <c r="C9" s="11">
        <f>-3*A9+2</f>
        <v>-7</v>
      </c>
      <c r="D9" s="11">
        <f t="shared" si="2"/>
        <v>9</v>
      </c>
      <c r="E9" s="11">
        <f t="shared" si="3"/>
        <v>11</v>
      </c>
      <c r="F9" s="11">
        <f t="shared" si="4"/>
        <v>27</v>
      </c>
      <c r="G9" s="11">
        <f t="shared" si="5"/>
        <v>61</v>
      </c>
      <c r="H9" s="11">
        <f t="shared" si="6"/>
        <v>8</v>
      </c>
      <c r="I9" s="11">
        <f t="shared" si="7"/>
        <v>0.14112000805986721</v>
      </c>
      <c r="J9" s="11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1F1-6BA7-4AC0-92FB-9F144424B976}">
  <dimension ref="A16:G22"/>
  <sheetViews>
    <sheetView zoomScale="73" workbookViewId="0"/>
  </sheetViews>
  <sheetFormatPr baseColWidth="10" defaultRowHeight="14.6" x14ac:dyDescent="0.4"/>
  <sheetData>
    <row r="16" spans="1:1" x14ac:dyDescent="0.4">
      <c r="A16" t="s">
        <v>50</v>
      </c>
    </row>
    <row r="18" spans="2:7" x14ac:dyDescent="0.4">
      <c r="B18" s="14"/>
      <c r="C18" s="15" t="s">
        <v>55</v>
      </c>
      <c r="D18" s="15" t="s">
        <v>56</v>
      </c>
      <c r="E18" s="15" t="s">
        <v>57</v>
      </c>
      <c r="F18" s="15" t="s">
        <v>58</v>
      </c>
      <c r="G18" s="15" t="s">
        <v>59</v>
      </c>
    </row>
    <row r="19" spans="2:7" x14ac:dyDescent="0.4">
      <c r="B19" s="16" t="s">
        <v>51</v>
      </c>
      <c r="C19" s="14">
        <v>5.46</v>
      </c>
      <c r="D19" s="14">
        <v>2.06</v>
      </c>
      <c r="E19" s="14">
        <v>4.3899999999999997</v>
      </c>
      <c r="F19" s="14">
        <v>4.3899999999999997</v>
      </c>
      <c r="G19" s="14">
        <v>6.78</v>
      </c>
    </row>
    <row r="20" spans="2:7" x14ac:dyDescent="0.4">
      <c r="B20" s="16" t="s">
        <v>52</v>
      </c>
      <c r="C20" s="14">
        <v>2</v>
      </c>
      <c r="D20" s="14">
        <v>0</v>
      </c>
      <c r="E20" s="14">
        <v>0.05</v>
      </c>
      <c r="F20" s="14">
        <v>0.05</v>
      </c>
      <c r="G20" s="14">
        <v>4.8600000000000003</v>
      </c>
    </row>
    <row r="21" spans="2:7" x14ac:dyDescent="0.4">
      <c r="B21" s="16" t="s">
        <v>53</v>
      </c>
      <c r="C21" s="14">
        <v>3.5</v>
      </c>
      <c r="D21" s="14">
        <v>1.23</v>
      </c>
      <c r="E21" s="14">
        <v>3.19</v>
      </c>
      <c r="F21" s="14">
        <v>3</v>
      </c>
      <c r="G21" s="14">
        <v>2.4500000000000002</v>
      </c>
    </row>
    <row r="22" spans="2:7" x14ac:dyDescent="0.4">
      <c r="B22" s="16" t="s">
        <v>54</v>
      </c>
      <c r="C22" s="14">
        <v>0.54</v>
      </c>
      <c r="D22" s="14">
        <v>1.3</v>
      </c>
      <c r="E22" s="14">
        <v>0.05</v>
      </c>
      <c r="F22" s="14">
        <v>0</v>
      </c>
      <c r="G22" s="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DED2-40BF-4859-99D6-993B92810A2F}">
  <dimension ref="B1:E7"/>
  <sheetViews>
    <sheetView zoomScale="75" workbookViewId="0"/>
  </sheetViews>
  <sheetFormatPr baseColWidth="10" defaultRowHeight="14.6" x14ac:dyDescent="0.4"/>
  <sheetData>
    <row r="1" spans="2:5" x14ac:dyDescent="0.4">
      <c r="C1" s="71" t="s">
        <v>101</v>
      </c>
      <c r="D1" s="71"/>
      <c r="E1" s="71"/>
    </row>
    <row r="3" spans="2:5" x14ac:dyDescent="0.4">
      <c r="C3" s="17" t="s">
        <v>64</v>
      </c>
      <c r="D3" s="17" t="s">
        <v>65</v>
      </c>
      <c r="E3" s="17" t="s">
        <v>66</v>
      </c>
    </row>
    <row r="4" spans="2:5" x14ac:dyDescent="0.4">
      <c r="B4" s="18" t="s">
        <v>60</v>
      </c>
      <c r="C4" s="11">
        <v>62</v>
      </c>
      <c r="D4" s="11">
        <v>61</v>
      </c>
      <c r="E4" s="11">
        <v>96</v>
      </c>
    </row>
    <row r="5" spans="2:5" x14ac:dyDescent="0.4">
      <c r="B5" s="18" t="s">
        <v>61</v>
      </c>
      <c r="C5" s="11">
        <v>86</v>
      </c>
      <c r="D5" s="11">
        <v>137</v>
      </c>
      <c r="E5" s="11">
        <v>43</v>
      </c>
    </row>
    <row r="6" spans="2:5" x14ac:dyDescent="0.4">
      <c r="B6" s="18" t="s">
        <v>62</v>
      </c>
      <c r="C6" s="11">
        <v>26</v>
      </c>
      <c r="D6" s="11">
        <v>49</v>
      </c>
      <c r="E6" s="11">
        <v>66</v>
      </c>
    </row>
    <row r="7" spans="2:5" x14ac:dyDescent="0.4">
      <c r="B7" s="19" t="s">
        <v>63</v>
      </c>
      <c r="C7" s="11">
        <f>SUM(C4:C6)</f>
        <v>174</v>
      </c>
      <c r="D7" s="11">
        <f>SUM(D4:D6)</f>
        <v>247</v>
      </c>
      <c r="E7" s="11">
        <f>SUM(E4:E6)</f>
        <v>205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DB74-4BA4-4478-8326-4FE4C6C7A0D5}">
  <dimension ref="A2:C4"/>
  <sheetViews>
    <sheetView zoomScale="89" workbookViewId="0"/>
  </sheetViews>
  <sheetFormatPr baseColWidth="10" defaultRowHeight="14.6" x14ac:dyDescent="0.4"/>
  <sheetData>
    <row r="2" spans="1:3" x14ac:dyDescent="0.4">
      <c r="B2" s="20" t="s">
        <v>67</v>
      </c>
      <c r="C2" s="20" t="s">
        <v>68</v>
      </c>
    </row>
    <row r="3" spans="1:3" x14ac:dyDescent="0.4">
      <c r="A3" s="21" t="s">
        <v>69</v>
      </c>
      <c r="B3" s="22">
        <v>23</v>
      </c>
      <c r="C3" s="22">
        <v>45</v>
      </c>
    </row>
    <row r="4" spans="1:3" x14ac:dyDescent="0.4">
      <c r="A4" s="21" t="s">
        <v>70</v>
      </c>
      <c r="B4" s="22">
        <v>55</v>
      </c>
      <c r="C4" s="22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BDB2-938B-49B9-910A-1D26E349AC73}">
  <dimension ref="B2:C7"/>
  <sheetViews>
    <sheetView zoomScale="76" workbookViewId="0"/>
  </sheetViews>
  <sheetFormatPr baseColWidth="10" defaultRowHeight="14.6" x14ac:dyDescent="0.4"/>
  <cols>
    <col min="3" max="3" width="20.53515625" customWidth="1"/>
  </cols>
  <sheetData>
    <row r="2" spans="2:3" ht="23.15" x14ac:dyDescent="0.6">
      <c r="B2" s="72" t="s">
        <v>89</v>
      </c>
      <c r="C2" s="73"/>
    </row>
    <row r="4" spans="2:3" x14ac:dyDescent="0.4">
      <c r="B4" s="11" t="s">
        <v>86</v>
      </c>
      <c r="C4" s="11">
        <v>455</v>
      </c>
    </row>
    <row r="5" spans="2:3" x14ac:dyDescent="0.4">
      <c r="B5" s="11" t="s">
        <v>85</v>
      </c>
      <c r="C5" s="11">
        <v>315</v>
      </c>
    </row>
    <row r="6" spans="2:3" x14ac:dyDescent="0.4">
      <c r="B6" s="11" t="s">
        <v>87</v>
      </c>
      <c r="C6" s="11">
        <v>250</v>
      </c>
    </row>
    <row r="7" spans="2:3" x14ac:dyDescent="0.4">
      <c r="B7" s="11" t="s">
        <v>88</v>
      </c>
      <c r="C7" s="11">
        <v>500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B9A7-F42D-44E5-811F-2D2B3BBADBC5}">
  <dimension ref="A1:F13"/>
  <sheetViews>
    <sheetView workbookViewId="0"/>
  </sheetViews>
  <sheetFormatPr baseColWidth="10" defaultRowHeight="14.6" x14ac:dyDescent="0.4"/>
  <sheetData>
    <row r="1" spans="1:6" ht="20.6" x14ac:dyDescent="0.55000000000000004">
      <c r="A1" s="13" t="s">
        <v>33</v>
      </c>
    </row>
    <row r="3" spans="1:6" ht="29.15" x14ac:dyDescent="0.4">
      <c r="A3" s="81" t="s">
        <v>34</v>
      </c>
      <c r="B3" s="82">
        <v>0.1</v>
      </c>
    </row>
    <row r="4" spans="1:6" ht="29.15" x14ac:dyDescent="0.4">
      <c r="A4" s="81" t="s">
        <v>35</v>
      </c>
      <c r="B4" s="82">
        <v>0.05</v>
      </c>
    </row>
    <row r="6" spans="1:6" ht="43.75" x14ac:dyDescent="0.4">
      <c r="A6" s="83" t="s">
        <v>36</v>
      </c>
      <c r="B6" s="83" t="s">
        <v>37</v>
      </c>
      <c r="C6" s="83" t="s">
        <v>38</v>
      </c>
      <c r="D6" s="83" t="s">
        <v>39</v>
      </c>
      <c r="E6" s="83" t="s">
        <v>40</v>
      </c>
      <c r="F6" s="83" t="s">
        <v>41</v>
      </c>
    </row>
    <row r="7" spans="1:6" x14ac:dyDescent="0.4">
      <c r="A7" s="11" t="s">
        <v>42</v>
      </c>
      <c r="B7" s="5">
        <v>120</v>
      </c>
      <c r="C7" s="7">
        <f>B7*$B$3</f>
        <v>12</v>
      </c>
      <c r="D7" s="7">
        <f>B7*$B$4</f>
        <v>6</v>
      </c>
      <c r="E7" s="7">
        <f>B7+C7</f>
        <v>132</v>
      </c>
      <c r="F7" s="7">
        <f>B7-D7</f>
        <v>114</v>
      </c>
    </row>
    <row r="8" spans="1:6" x14ac:dyDescent="0.4">
      <c r="A8" s="11" t="s">
        <v>43</v>
      </c>
      <c r="B8" s="5">
        <v>50</v>
      </c>
      <c r="C8" s="7">
        <f t="shared" ref="C8:C13" si="0">B8*$B$3</f>
        <v>5</v>
      </c>
      <c r="D8" s="7">
        <f t="shared" ref="D8:D13" si="1">B8*$B$4</f>
        <v>2.5</v>
      </c>
      <c r="E8" s="7">
        <f t="shared" ref="E8:E13" si="2">B8+C8</f>
        <v>55</v>
      </c>
      <c r="F8" s="7">
        <f t="shared" ref="F8:F13" si="3">B8-D8</f>
        <v>47.5</v>
      </c>
    </row>
    <row r="9" spans="1:6" x14ac:dyDescent="0.4">
      <c r="A9" s="11" t="s">
        <v>44</v>
      </c>
      <c r="B9" s="5">
        <v>75</v>
      </c>
      <c r="C9" s="7">
        <f t="shared" si="0"/>
        <v>7.5</v>
      </c>
      <c r="D9" s="7">
        <f t="shared" si="1"/>
        <v>3.75</v>
      </c>
      <c r="E9" s="7">
        <f t="shared" si="2"/>
        <v>82.5</v>
      </c>
      <c r="F9" s="7">
        <f t="shared" si="3"/>
        <v>71.25</v>
      </c>
    </row>
    <row r="10" spans="1:6" x14ac:dyDescent="0.4">
      <c r="A10" s="11" t="s">
        <v>45</v>
      </c>
      <c r="B10" s="5">
        <v>240</v>
      </c>
      <c r="C10" s="7">
        <f t="shared" si="0"/>
        <v>24</v>
      </c>
      <c r="D10" s="7">
        <f t="shared" si="1"/>
        <v>12</v>
      </c>
      <c r="E10" s="7">
        <f t="shared" si="2"/>
        <v>264</v>
      </c>
      <c r="F10" s="7">
        <f t="shared" si="3"/>
        <v>228</v>
      </c>
    </row>
    <row r="11" spans="1:6" x14ac:dyDescent="0.4">
      <c r="A11" s="11" t="s">
        <v>46</v>
      </c>
      <c r="B11" s="5">
        <v>310</v>
      </c>
      <c r="C11" s="7">
        <f t="shared" si="0"/>
        <v>31</v>
      </c>
      <c r="D11" s="7">
        <f t="shared" si="1"/>
        <v>15.5</v>
      </c>
      <c r="E11" s="7">
        <f t="shared" si="2"/>
        <v>341</v>
      </c>
      <c r="F11" s="7">
        <f t="shared" si="3"/>
        <v>294.5</v>
      </c>
    </row>
    <row r="12" spans="1:6" x14ac:dyDescent="0.4">
      <c r="A12" s="11" t="s">
        <v>47</v>
      </c>
      <c r="B12" s="5">
        <v>25</v>
      </c>
      <c r="C12" s="7">
        <f t="shared" si="0"/>
        <v>2.5</v>
      </c>
      <c r="D12" s="7">
        <f t="shared" si="1"/>
        <v>1.25</v>
      </c>
      <c r="E12" s="7">
        <f t="shared" si="2"/>
        <v>27.5</v>
      </c>
      <c r="F12" s="7">
        <f t="shared" si="3"/>
        <v>23.75</v>
      </c>
    </row>
    <row r="13" spans="1:6" x14ac:dyDescent="0.4">
      <c r="A13" s="11" t="s">
        <v>48</v>
      </c>
      <c r="B13" s="5">
        <v>130</v>
      </c>
      <c r="C13" s="7">
        <f t="shared" si="0"/>
        <v>13</v>
      </c>
      <c r="D13" s="7">
        <f t="shared" si="1"/>
        <v>6.5</v>
      </c>
      <c r="E13" s="7">
        <f t="shared" si="2"/>
        <v>143</v>
      </c>
      <c r="F13" s="7">
        <f t="shared" si="3"/>
        <v>123.5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PRÁCTICA DE EXCEL</vt:lpstr>
      <vt:lpstr>FECHA Y HORA</vt:lpstr>
      <vt:lpstr>VIAJE DE EGRESADOS</vt:lpstr>
      <vt:lpstr>GRAFICO DE FUNCIONES</vt:lpstr>
      <vt:lpstr>EVOLUCIÓN DE RESERVAS</vt:lpstr>
      <vt:lpstr>VENTAS TOTAL ANUAL</vt:lpstr>
      <vt:lpstr>ENERO-FEBRERO</vt:lpstr>
      <vt:lpstr>VENTAS EN DOLARES</vt:lpstr>
      <vt:lpstr>LISTA DE PRECIOS</vt:lpstr>
      <vt:lpstr>FUNCIÓN RAIZ CUADRADA</vt:lpstr>
      <vt:lpstr>FUNCIÓN SENO</vt:lpstr>
      <vt:lpstr>FUNCIÓN COSENO</vt:lpstr>
      <vt:lpstr>FUNCIONES SENO Y COSENO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PAOLA BALTIERRA FLORES</dc:creator>
  <cp:lastModifiedBy>GLADYS PAOLA BALTIERRA FLORES</cp:lastModifiedBy>
  <dcterms:created xsi:type="dcterms:W3CDTF">2025-02-24T18:11:45Z</dcterms:created>
  <dcterms:modified xsi:type="dcterms:W3CDTF">2025-05-17T17:57:29Z</dcterms:modified>
</cp:coreProperties>
</file>