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Usuario\Nueva carpeta (2)\MAY - AGOS 23\MET. DES. SOFTWARE\GitHub\Sangucho-Paola_9899_4G_MDWS\PREGAME\1.ILICITACION\1.3 Historia de usuario\"/>
    </mc:Choice>
  </mc:AlternateContent>
  <bookViews>
    <workbookView xWindow="-108" yWindow="-108" windowWidth="23256" windowHeight="12576"/>
  </bookViews>
  <sheets>
    <sheet name="Formato descripción HU" sheetId="1" r:id="rId1"/>
    <sheet name="Historia de Usuario"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<sst xmlns="http://schemas.openxmlformats.org/spreadsheetml/2006/main" count="113" uniqueCount="88">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</sst>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13" xfId="0" applyFont="1" applyBorder="1"/>
    <xf numFmtId="0" fontId="12" fillId="0" borderId="16" xfId="0" applyFont="1" applyBorder="1"/>
    <xf numFmtId="0" fontId="12" fillId="0" borderId="17" xfId="0" applyFont="1" applyBorder="1"/>
    <xf numFmtId="0" fontId="12" fillId="0" borderId="25" xfId="0" applyFont="1" applyBorder="1"/>
    <xf numFmtId="0" fontId="12" fillId="0" borderId="26" xfId="0" applyFont="1" applyBorder="1"/>
    <xf numFmtId="0" fontId="12" fillId="0" borderId="27" xfId="0" applyFont="1" applyBorder="1"/>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3" fillId="4" borderId="7" xfId="0" applyFont="1" applyFill="1" applyBorder="1" applyAlignment="1">
      <alignment horizontal="center" vertical="center"/>
    </xf>
    <xf numFmtId="0" fontId="12" fillId="0" borderId="9" xfId="0" applyFont="1" applyBorder="1"/>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2" fillId="0" borderId="8" xfId="0" applyFont="1" applyBorder="1"/>
    <xf numFmtId="0" fontId="1" fillId="5" borderId="12"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002"/>
  <sheetViews>
    <sheetView showGridLines="0" tabSelected="1" topLeftCell="A3" zoomScale="69" zoomScaleNormal="69" zoomScaleSheetLayoutView="73" workbookViewId="0">
      <selection activeCell="L11" sqref="L11"/>
    </sheetView>
  </sheetViews>
  <sheetFormatPr baseColWidth="10" defaultColWidth="12.59765625" defaultRowHeight="15" customHeight="1" x14ac:dyDescent="0.25"/>
  <cols>
    <col min="1" max="1" width="2" customWidth="1"/>
    <col min="2" max="2" width="8.19921875" customWidth="1"/>
    <col min="3" max="5" width="20.59765625" customWidth="1"/>
    <col min="6" max="6" width="15" customWidth="1"/>
    <col min="7" max="7" width="20.59765625" customWidth="1"/>
    <col min="8" max="12" width="10.59765625" customWidth="1"/>
    <col min="13" max="15" width="20.59765625"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60" t="s">
        <v>0</v>
      </c>
      <c r="C3" s="61"/>
      <c r="D3" s="61"/>
      <c r="E3" s="61"/>
      <c r="F3" s="61"/>
      <c r="G3" s="61"/>
      <c r="H3" s="61"/>
      <c r="I3" s="61"/>
      <c r="J3" s="61"/>
      <c r="K3" s="61"/>
      <c r="L3" s="61"/>
      <c r="M3" s="61"/>
      <c r="N3" s="61"/>
      <c r="O3" s="61"/>
    </row>
    <row r="4" spans="2:15" ht="14.4" x14ac:dyDescent="0.3">
      <c r="H4" s="4"/>
      <c r="I4" s="1"/>
      <c r="J4" s="1"/>
      <c r="K4" s="2"/>
      <c r="L4" s="3"/>
    </row>
    <row r="5" spans="2:15" ht="60"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3">
      <c r="B6" s="57" t="s">
        <v>15</v>
      </c>
      <c r="C6" s="8" t="s">
        <v>16</v>
      </c>
      <c r="D6" s="47" t="s">
        <v>17</v>
      </c>
      <c r="E6" s="8" t="s">
        <v>18</v>
      </c>
      <c r="F6" s="9" t="s">
        <v>19</v>
      </c>
      <c r="G6" s="8" t="s">
        <v>20</v>
      </c>
      <c r="H6" s="8" t="s">
        <v>21</v>
      </c>
      <c r="I6" s="10">
        <v>2</v>
      </c>
      <c r="J6" s="11">
        <v>45086</v>
      </c>
      <c r="K6" s="10" t="s">
        <v>22</v>
      </c>
      <c r="L6" s="10" t="s">
        <v>23</v>
      </c>
      <c r="M6" s="12" t="s">
        <v>24</v>
      </c>
      <c r="N6" s="13"/>
      <c r="O6" s="53" t="s">
        <v>25</v>
      </c>
    </row>
    <row r="7" spans="2:15" ht="57" customHeight="1" x14ac:dyDescent="0.25">
      <c r="B7" s="15" t="s">
        <v>51</v>
      </c>
      <c r="C7" s="50" t="s">
        <v>52</v>
      </c>
      <c r="D7" s="50" t="s">
        <v>53</v>
      </c>
      <c r="E7" s="50" t="s">
        <v>54</v>
      </c>
      <c r="F7" s="46" t="s">
        <v>19</v>
      </c>
      <c r="G7" s="47" t="s">
        <v>55</v>
      </c>
      <c r="H7" s="46" t="s">
        <v>21</v>
      </c>
      <c r="I7" s="17">
        <v>2</v>
      </c>
      <c r="J7" s="11">
        <v>45086</v>
      </c>
      <c r="K7" s="10" t="s">
        <v>48</v>
      </c>
      <c r="L7" s="48" t="s">
        <v>40</v>
      </c>
      <c r="M7" s="18" t="s">
        <v>56</v>
      </c>
      <c r="N7" s="8"/>
      <c r="O7" s="47" t="s">
        <v>57</v>
      </c>
    </row>
    <row r="8" spans="2:15" ht="47.25" customHeight="1" x14ac:dyDescent="0.25">
      <c r="B8" s="15" t="s">
        <v>26</v>
      </c>
      <c r="C8" s="58" t="s">
        <v>27</v>
      </c>
      <c r="D8" s="49" t="s">
        <v>28</v>
      </c>
      <c r="E8" s="58" t="s">
        <v>29</v>
      </c>
      <c r="F8" s="16" t="s">
        <v>19</v>
      </c>
      <c r="G8" s="59" t="s">
        <v>30</v>
      </c>
      <c r="H8" s="8" t="s">
        <v>31</v>
      </c>
      <c r="I8" s="10">
        <v>2</v>
      </c>
      <c r="J8" s="11">
        <v>45086</v>
      </c>
      <c r="K8" s="10" t="s">
        <v>22</v>
      </c>
      <c r="L8" s="17" t="s">
        <v>23</v>
      </c>
      <c r="M8" s="18" t="s">
        <v>32</v>
      </c>
      <c r="N8" s="52"/>
      <c r="O8" s="55" t="s">
        <v>33</v>
      </c>
    </row>
    <row r="9" spans="2:15" ht="47.25" customHeight="1" x14ac:dyDescent="0.25">
      <c r="B9" s="15" t="s">
        <v>34</v>
      </c>
      <c r="C9" s="50" t="s">
        <v>35</v>
      </c>
      <c r="D9" s="51" t="s">
        <v>36</v>
      </c>
      <c r="E9" s="51" t="s">
        <v>37</v>
      </c>
      <c r="F9" s="16" t="s">
        <v>19</v>
      </c>
      <c r="G9" s="47" t="s">
        <v>38</v>
      </c>
      <c r="H9" s="8" t="s">
        <v>39</v>
      </c>
      <c r="I9" s="10">
        <v>2</v>
      </c>
      <c r="J9" s="11">
        <v>45086</v>
      </c>
      <c r="K9" s="10" t="s">
        <v>22</v>
      </c>
      <c r="L9" s="10" t="s">
        <v>40</v>
      </c>
      <c r="M9" s="14" t="s">
        <v>41</v>
      </c>
      <c r="N9" s="8"/>
      <c r="O9" s="54" t="s">
        <v>42</v>
      </c>
    </row>
    <row r="10" spans="2:15" ht="62.25" customHeight="1" x14ac:dyDescent="0.25">
      <c r="B10" s="15" t="s">
        <v>43</v>
      </c>
      <c r="C10" s="50" t="s">
        <v>44</v>
      </c>
      <c r="D10" s="51" t="s">
        <v>45</v>
      </c>
      <c r="E10" s="51" t="s">
        <v>46</v>
      </c>
      <c r="F10" s="16" t="s">
        <v>19</v>
      </c>
      <c r="G10" s="8" t="s">
        <v>47</v>
      </c>
      <c r="H10" s="19" t="s">
        <v>31</v>
      </c>
      <c r="I10" s="56">
        <v>2</v>
      </c>
      <c r="J10" s="11">
        <v>45086</v>
      </c>
      <c r="K10" s="10" t="s">
        <v>48</v>
      </c>
      <c r="L10" s="10" t="s">
        <v>40</v>
      </c>
      <c r="M10" s="14" t="s">
        <v>49</v>
      </c>
      <c r="N10" s="8"/>
      <c r="O10" s="54" t="s">
        <v>50</v>
      </c>
    </row>
    <row r="11" spans="2:15" ht="68.25" customHeight="1" x14ac:dyDescent="0.25">
      <c r="B11" s="7" t="s">
        <v>58</v>
      </c>
      <c r="C11" s="45" t="s">
        <v>59</v>
      </c>
      <c r="D11" s="45" t="s">
        <v>60</v>
      </c>
      <c r="E11" s="45" t="s">
        <v>61</v>
      </c>
      <c r="F11" s="47" t="s">
        <v>19</v>
      </c>
      <c r="G11" s="47" t="s">
        <v>62</v>
      </c>
      <c r="H11" s="47" t="s">
        <v>39</v>
      </c>
      <c r="I11" s="10">
        <v>2</v>
      </c>
      <c r="J11" s="11">
        <v>45086</v>
      </c>
      <c r="K11" s="10" t="s">
        <v>48</v>
      </c>
      <c r="L11" s="48" t="s">
        <v>76</v>
      </c>
      <c r="M11" s="47" t="s">
        <v>63</v>
      </c>
      <c r="N11" s="8"/>
      <c r="O11" s="47" t="s">
        <v>64</v>
      </c>
    </row>
    <row r="12" spans="2:15" ht="39.75" customHeight="1" x14ac:dyDescent="0.25">
      <c r="B12" s="7" t="s">
        <v>65</v>
      </c>
      <c r="C12" s="20"/>
      <c r="D12" s="21"/>
      <c r="E12" s="21"/>
      <c r="F12" s="19"/>
      <c r="G12" s="21"/>
      <c r="H12" s="19"/>
      <c r="I12" s="17"/>
      <c r="J12" s="11"/>
      <c r="K12" s="10"/>
      <c r="L12" s="10"/>
      <c r="M12" s="22"/>
      <c r="N12" s="8"/>
      <c r="O12" s="8"/>
    </row>
    <row r="13" spans="2:15" ht="39.75" customHeight="1" x14ac:dyDescent="0.25">
      <c r="B13" s="7" t="s">
        <v>66</v>
      </c>
      <c r="C13" s="8"/>
      <c r="D13" s="8"/>
      <c r="E13" s="8"/>
      <c r="F13" s="8"/>
      <c r="G13" s="8"/>
      <c r="H13" s="8"/>
      <c r="I13" s="10"/>
      <c r="J13" s="11"/>
      <c r="K13" s="10"/>
      <c r="L13" s="17"/>
      <c r="M13" s="18"/>
      <c r="N13" s="11"/>
      <c r="O13" s="8"/>
    </row>
    <row r="14" spans="2:15" ht="39.75" customHeight="1" x14ac:dyDescent="0.25">
      <c r="B14" s="7" t="s">
        <v>67</v>
      </c>
      <c r="C14" s="8"/>
      <c r="D14" s="8"/>
      <c r="E14" s="8"/>
      <c r="F14" s="8"/>
      <c r="G14" s="8"/>
      <c r="H14" s="8"/>
      <c r="I14" s="10"/>
      <c r="J14" s="11"/>
      <c r="K14" s="10"/>
      <c r="L14" s="10"/>
      <c r="M14" s="11"/>
      <c r="N14" s="11"/>
      <c r="O14" s="11"/>
    </row>
    <row r="15" spans="2:15" ht="39.75" customHeight="1" x14ac:dyDescent="0.25">
      <c r="B15" s="7" t="s">
        <v>68</v>
      </c>
      <c r="C15" s="8"/>
      <c r="D15" s="8"/>
      <c r="E15" s="8"/>
      <c r="F15" s="8"/>
      <c r="G15" s="8"/>
      <c r="H15" s="8"/>
      <c r="I15" s="10"/>
      <c r="J15" s="11"/>
      <c r="K15" s="10"/>
      <c r="L15" s="10"/>
      <c r="M15" s="8"/>
      <c r="N15" s="8"/>
      <c r="O15" s="8"/>
    </row>
    <row r="16" spans="2:15" ht="39.75" customHeight="1" x14ac:dyDescent="0.25">
      <c r="B16" s="7" t="s">
        <v>69</v>
      </c>
      <c r="C16" s="8"/>
      <c r="D16" s="8"/>
      <c r="E16" s="8"/>
      <c r="F16" s="8"/>
      <c r="G16" s="8"/>
      <c r="H16" s="8"/>
      <c r="I16" s="10"/>
      <c r="J16" s="11"/>
      <c r="K16" s="10"/>
      <c r="L16" s="10"/>
      <c r="M16" s="8"/>
      <c r="N16" s="8"/>
      <c r="O16" s="8"/>
    </row>
    <row r="17" spans="2:15" ht="39.75" customHeight="1" x14ac:dyDescent="0.25">
      <c r="B17" s="7" t="s">
        <v>70</v>
      </c>
      <c r="C17" s="8"/>
      <c r="D17" s="8"/>
      <c r="E17" s="8"/>
      <c r="F17" s="8"/>
      <c r="G17" s="8"/>
      <c r="H17" s="8"/>
      <c r="I17" s="10"/>
      <c r="J17" s="11"/>
      <c r="K17" s="10"/>
      <c r="L17" s="10"/>
      <c r="M17" s="8"/>
      <c r="N17" s="8"/>
      <c r="O17" s="8"/>
    </row>
    <row r="18" spans="2:15" ht="39.75" customHeight="1" x14ac:dyDescent="0.25">
      <c r="B18" s="7" t="s">
        <v>71</v>
      </c>
      <c r="C18" s="8"/>
      <c r="D18" s="8"/>
      <c r="E18" s="8"/>
      <c r="F18" s="8"/>
      <c r="G18" s="8"/>
      <c r="H18" s="8"/>
      <c r="I18" s="10"/>
      <c r="J18" s="11"/>
      <c r="K18" s="10"/>
      <c r="L18" s="10"/>
      <c r="M18" s="8"/>
      <c r="N18" s="8"/>
      <c r="O18" s="8"/>
    </row>
    <row r="19" spans="2:15" ht="39.75" customHeight="1" x14ac:dyDescent="0.25">
      <c r="B19" s="7" t="s">
        <v>72</v>
      </c>
      <c r="C19" s="8"/>
      <c r="D19" s="8"/>
      <c r="E19" s="8"/>
      <c r="F19" s="8"/>
      <c r="G19" s="8"/>
      <c r="H19" s="8"/>
      <c r="I19" s="10"/>
      <c r="J19" s="11"/>
      <c r="K19" s="10"/>
      <c r="L19" s="10"/>
      <c r="M19" s="8"/>
      <c r="N19" s="8"/>
      <c r="O19" s="8"/>
    </row>
    <row r="20" spans="2:15" ht="39.75" customHeight="1" x14ac:dyDescent="0.25">
      <c r="B20" s="7" t="s">
        <v>73</v>
      </c>
      <c r="C20" s="8"/>
      <c r="D20" s="8"/>
      <c r="E20" s="8"/>
      <c r="F20" s="8"/>
      <c r="G20" s="8"/>
      <c r="H20" s="8"/>
      <c r="I20" s="10"/>
      <c r="J20" s="11"/>
      <c r="K20" s="10"/>
      <c r="L20" s="10"/>
      <c r="M20" s="8"/>
      <c r="N20" s="8"/>
      <c r="O20" s="8"/>
    </row>
    <row r="21" spans="2:15" ht="19.5" customHeight="1" x14ac:dyDescent="0.25">
      <c r="B21" s="7" t="s">
        <v>74</v>
      </c>
      <c r="C21" s="8"/>
      <c r="D21" s="8"/>
      <c r="E21" s="8"/>
      <c r="F21" s="8"/>
      <c r="G21" s="8"/>
      <c r="H21" s="8"/>
      <c r="I21" s="10"/>
      <c r="J21" s="11"/>
      <c r="K21" s="10"/>
      <c r="L21" s="10"/>
      <c r="M21" s="8"/>
      <c r="N21" s="8"/>
      <c r="O21" s="8"/>
    </row>
    <row r="22" spans="2:15" ht="19.5" customHeight="1" x14ac:dyDescent="0.25">
      <c r="I22" s="3"/>
      <c r="J22" s="3"/>
      <c r="K22" s="23"/>
      <c r="L22" s="3"/>
    </row>
    <row r="23" spans="2:15" ht="19.5" customHeight="1" x14ac:dyDescent="0.3">
      <c r="I23" s="1"/>
      <c r="J23" s="1"/>
      <c r="K23" s="2"/>
      <c r="L23" s="3"/>
    </row>
    <row r="24" spans="2:15" ht="19.5" customHeight="1" x14ac:dyDescent="0.3">
      <c r="I24" s="1"/>
      <c r="J24" s="1"/>
      <c r="K24" s="2"/>
      <c r="L24" s="3"/>
    </row>
    <row r="25" spans="2:15" ht="19.5" customHeight="1" x14ac:dyDescent="0.3">
      <c r="I25" s="1"/>
      <c r="J25" s="1"/>
      <c r="K25" s="2"/>
      <c r="L25" s="3"/>
    </row>
    <row r="26" spans="2:15" ht="19.5" customHeight="1" x14ac:dyDescent="0.25">
      <c r="I26" s="1"/>
      <c r="J26" s="1"/>
      <c r="K26" s="24"/>
      <c r="L26" s="3"/>
    </row>
    <row r="27" spans="2:15" ht="19.5" customHeight="1" x14ac:dyDescent="0.25">
      <c r="I27" s="1"/>
      <c r="J27" s="1"/>
      <c r="K27" s="24"/>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c r="L30" s="3"/>
    </row>
    <row r="31" spans="2:15" ht="19.5" customHeight="1" x14ac:dyDescent="0.3">
      <c r="I31" s="1"/>
      <c r="J31" s="1"/>
      <c r="K31" s="2" t="s">
        <v>22</v>
      </c>
      <c r="L31" s="1" t="s">
        <v>40</v>
      </c>
      <c r="M31" s="4"/>
    </row>
    <row r="32" spans="2:15" ht="19.5" customHeight="1" x14ac:dyDescent="0.3">
      <c r="I32" s="1"/>
      <c r="J32" s="1"/>
      <c r="K32" s="2" t="s">
        <v>48</v>
      </c>
      <c r="L32" s="1" t="s">
        <v>23</v>
      </c>
      <c r="M32" s="4"/>
    </row>
    <row r="33" spans="9:13" ht="19.5" customHeight="1" x14ac:dyDescent="0.3">
      <c r="I33" s="1"/>
      <c r="J33" s="1"/>
      <c r="K33" s="2" t="s">
        <v>75</v>
      </c>
      <c r="L33" s="1" t="s">
        <v>76</v>
      </c>
      <c r="M33" s="4"/>
    </row>
    <row r="34" spans="9:13" ht="19.5" customHeight="1" x14ac:dyDescent="0.3">
      <c r="I34" s="1"/>
      <c r="J34" s="1"/>
      <c r="K34" s="2"/>
      <c r="L34" s="1" t="s">
        <v>77</v>
      </c>
      <c r="M34" s="4"/>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3">
      <c r="I1000" s="1"/>
      <c r="J1000" s="1"/>
      <c r="K1000" s="2"/>
      <c r="L1000" s="3"/>
    </row>
    <row r="1001" spans="9:12" ht="15.75" customHeight="1" x14ac:dyDescent="0.25">
      <c r="I1001" s="3"/>
      <c r="J1001" s="3"/>
      <c r="K1001" s="23"/>
      <c r="L1001" s="3"/>
    </row>
    <row r="1002" spans="9:12" ht="15" customHeight="1" x14ac:dyDescent="0.25">
      <c r="I1002" s="3"/>
      <c r="J1002" s="3"/>
      <c r="K1002" s="23"/>
      <c r="L1002" s="3"/>
    </row>
  </sheetData>
  <mergeCells count="1">
    <mergeCell ref="B3:O3"/>
  </mergeCells>
  <dataValidations count="2">
    <dataValidation type="list" allowBlank="1" showErrorMessage="1" sqref="L6:L21">
      <formula1>$L$31:$L$34</formula1>
    </dataValidation>
    <dataValidation type="list" allowBlank="1" showErrorMessage="1" sqref="K6:K21">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zoomScaleNormal="10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5"/>
      <c r="D4" s="25"/>
      <c r="E4" s="25"/>
      <c r="F4" s="4"/>
    </row>
    <row r="5" spans="2:16" ht="14.4" hidden="1" x14ac:dyDescent="0.3">
      <c r="C5" s="25"/>
      <c r="D5" s="25"/>
      <c r="E5" s="25"/>
      <c r="F5" s="4"/>
    </row>
    <row r="6" spans="2:16" ht="39.75" customHeight="1" x14ac:dyDescent="0.25">
      <c r="B6" s="84" t="s">
        <v>78</v>
      </c>
      <c r="C6" s="85"/>
      <c r="D6" s="85"/>
      <c r="E6" s="85"/>
      <c r="F6" s="85"/>
      <c r="G6" s="85"/>
      <c r="H6" s="85"/>
      <c r="I6" s="85"/>
      <c r="J6" s="85"/>
      <c r="K6" s="85"/>
      <c r="L6" s="85"/>
      <c r="M6" s="85"/>
      <c r="N6" s="85"/>
      <c r="O6" s="85"/>
      <c r="P6" s="80"/>
    </row>
    <row r="7" spans="2:16" ht="9.75" customHeight="1" x14ac:dyDescent="0.25">
      <c r="C7" s="26"/>
      <c r="D7" s="26"/>
      <c r="E7" s="26"/>
      <c r="F7" s="26"/>
      <c r="G7" s="26"/>
      <c r="H7" s="26"/>
      <c r="I7" s="26"/>
      <c r="J7" s="26"/>
      <c r="K7" s="26"/>
      <c r="L7" s="26"/>
      <c r="M7" s="26"/>
      <c r="N7" s="26"/>
      <c r="O7" s="26"/>
    </row>
    <row r="8" spans="2:16" ht="9.75" customHeight="1" x14ac:dyDescent="0.3">
      <c r="B8" s="38"/>
      <c r="C8" s="39"/>
      <c r="D8" s="39"/>
      <c r="E8" s="39"/>
      <c r="F8" s="40"/>
      <c r="G8" s="41"/>
      <c r="H8" s="41"/>
      <c r="I8" s="41"/>
      <c r="J8" s="41"/>
      <c r="K8" s="41"/>
      <c r="L8" s="41"/>
      <c r="M8" s="41"/>
      <c r="N8" s="41"/>
      <c r="O8" s="41"/>
      <c r="P8" s="42"/>
    </row>
    <row r="9" spans="2:16" ht="30" customHeight="1" x14ac:dyDescent="0.25">
      <c r="B9" s="43"/>
      <c r="C9" s="27" t="s">
        <v>1</v>
      </c>
      <c r="D9" s="28"/>
      <c r="E9" s="79" t="s">
        <v>79</v>
      </c>
      <c r="F9" s="80"/>
      <c r="G9" s="28"/>
      <c r="H9" s="79" t="s">
        <v>11</v>
      </c>
      <c r="I9" s="80"/>
      <c r="J9" s="29"/>
      <c r="K9" s="29"/>
      <c r="L9" s="29"/>
      <c r="M9" s="29"/>
      <c r="N9" s="29"/>
      <c r="O9" s="29"/>
      <c r="P9" s="44"/>
    </row>
    <row r="10" spans="2:16" ht="30" customHeight="1" x14ac:dyDescent="0.25">
      <c r="B10" s="43"/>
      <c r="C10" s="30" t="s">
        <v>15</v>
      </c>
      <c r="D10" s="31"/>
      <c r="E10" s="81" t="str">
        <f>VLOOKUP(C10,'Formato descripción HU'!B6:O21,5,0)</f>
        <v>Usuario</v>
      </c>
      <c r="F10" s="80"/>
      <c r="G10" s="32"/>
      <c r="H10" s="81" t="str">
        <f>VLOOKUP(C10,'Formato descripción HU'!B6:O21,11,0)</f>
        <v>En proceso</v>
      </c>
      <c r="I10" s="80"/>
      <c r="J10" s="32"/>
      <c r="K10" s="29"/>
      <c r="L10" s="29"/>
      <c r="M10" s="29"/>
      <c r="N10" s="29"/>
      <c r="O10" s="29"/>
      <c r="P10" s="44"/>
    </row>
    <row r="11" spans="2:16" ht="9.75" customHeight="1" x14ac:dyDescent="0.25">
      <c r="B11" s="43"/>
      <c r="C11" s="33"/>
      <c r="D11" s="31"/>
      <c r="E11" s="34"/>
      <c r="F11" s="34"/>
      <c r="G11" s="32"/>
      <c r="H11" s="34"/>
      <c r="I11" s="34"/>
      <c r="J11" s="32"/>
      <c r="K11" s="34"/>
      <c r="L11" s="34"/>
      <c r="M11" s="29"/>
      <c r="N11" s="34"/>
      <c r="O11" s="34"/>
      <c r="P11" s="44"/>
    </row>
    <row r="12" spans="2:16" ht="30" customHeight="1" x14ac:dyDescent="0.25">
      <c r="B12" s="43"/>
      <c r="C12" s="27" t="s">
        <v>80</v>
      </c>
      <c r="D12" s="31"/>
      <c r="E12" s="79" t="s">
        <v>10</v>
      </c>
      <c r="F12" s="80"/>
      <c r="G12" s="32"/>
      <c r="H12" s="79" t="s">
        <v>81</v>
      </c>
      <c r="I12" s="80"/>
      <c r="J12" s="32"/>
      <c r="K12" s="34"/>
      <c r="L12" s="34"/>
      <c r="M12" s="29"/>
      <c r="N12" s="34"/>
      <c r="O12" s="34"/>
      <c r="P12" s="44"/>
    </row>
    <row r="13" spans="2:16" ht="30" customHeight="1" x14ac:dyDescent="0.25">
      <c r="B13" s="43"/>
      <c r="C13" s="30">
        <f>VLOOKUP('Historia de Usuario'!C10,'Formato descripción HU'!B6:O21,8,0)</f>
        <v>2</v>
      </c>
      <c r="D13" s="31"/>
      <c r="E13" s="81" t="str">
        <f>VLOOKUP(C10,'Formato descripción HU'!B6:O21,10,0)</f>
        <v>Alta</v>
      </c>
      <c r="F13" s="80"/>
      <c r="G13" s="32"/>
      <c r="H13" s="81" t="str">
        <f>VLOOKUP(C10,'Formato descripción HU'!B6:O21,7,0)</f>
        <v>C.Santiago</v>
      </c>
      <c r="I13" s="80"/>
      <c r="J13" s="32"/>
      <c r="K13" s="34"/>
      <c r="L13" s="34"/>
      <c r="M13" s="29"/>
      <c r="N13" s="34"/>
      <c r="O13" s="34"/>
      <c r="P13" s="44"/>
    </row>
    <row r="14" spans="2:16" ht="9.75" customHeight="1" x14ac:dyDescent="0.25">
      <c r="B14" s="43"/>
      <c r="C14" s="29"/>
      <c r="D14" s="31"/>
      <c r="E14" s="29"/>
      <c r="F14" s="29"/>
      <c r="G14" s="32"/>
      <c r="H14" s="32"/>
      <c r="I14" s="29"/>
      <c r="J14" s="29"/>
      <c r="K14" s="29"/>
      <c r="L14" s="29"/>
      <c r="M14" s="29"/>
      <c r="N14" s="29"/>
      <c r="O14" s="29"/>
      <c r="P14" s="44"/>
    </row>
    <row r="15" spans="2:16" ht="19.5" customHeight="1" x14ac:dyDescent="0.25">
      <c r="B15" s="43"/>
      <c r="C15" s="62" t="s">
        <v>82</v>
      </c>
      <c r="D15" s="86" t="str">
        <f>VLOOKUP(C10,'Formato descripción HU'!B6:O21,3,0)</f>
        <v>Crear ingreso al usuario</v>
      </c>
      <c r="E15" s="67"/>
      <c r="F15" s="29"/>
      <c r="G15" s="62" t="s">
        <v>83</v>
      </c>
      <c r="H15" s="86" t="str">
        <f>VLOOKUP(C10,'Formato descripción HU'!B6:O21,4,0)</f>
        <v>Implementar un sistema de autenticación</v>
      </c>
      <c r="I15" s="66"/>
      <c r="J15" s="67"/>
      <c r="K15" s="29"/>
      <c r="L15" s="62" t="s">
        <v>84</v>
      </c>
      <c r="M15" s="65" t="str">
        <f>VLOOKUP(C10,'Formato descripción HU'!B6:O21,6,0)</f>
        <v>Mostrar un formulario de inicio de sesion. Validar credenciales ingresadas otorgadar por el programador</v>
      </c>
      <c r="N15" s="66"/>
      <c r="O15" s="67"/>
      <c r="P15" s="44"/>
    </row>
    <row r="16" spans="2:16" ht="19.5" customHeight="1" x14ac:dyDescent="0.25">
      <c r="B16" s="43"/>
      <c r="C16" s="63"/>
      <c r="D16" s="68"/>
      <c r="E16" s="69"/>
      <c r="F16" s="29"/>
      <c r="G16" s="63"/>
      <c r="H16" s="68"/>
      <c r="I16" s="61"/>
      <c r="J16" s="69"/>
      <c r="K16" s="29"/>
      <c r="L16" s="63"/>
      <c r="M16" s="68"/>
      <c r="N16" s="61"/>
      <c r="O16" s="69"/>
      <c r="P16" s="44"/>
    </row>
    <row r="17" spans="2:16" ht="19.5" customHeight="1" x14ac:dyDescent="0.25">
      <c r="B17" s="43"/>
      <c r="C17" s="64"/>
      <c r="D17" s="70"/>
      <c r="E17" s="72"/>
      <c r="F17" s="29"/>
      <c r="G17" s="64"/>
      <c r="H17" s="70"/>
      <c r="I17" s="71"/>
      <c r="J17" s="72"/>
      <c r="K17" s="29"/>
      <c r="L17" s="64"/>
      <c r="M17" s="70"/>
      <c r="N17" s="71"/>
      <c r="O17" s="72"/>
      <c r="P17" s="44"/>
    </row>
    <row r="18" spans="2:16" ht="9.75" customHeight="1" x14ac:dyDescent="0.25">
      <c r="B18" s="43"/>
      <c r="C18" s="29"/>
      <c r="D18" s="29"/>
      <c r="E18" s="29"/>
      <c r="F18" s="29"/>
      <c r="G18" s="32"/>
      <c r="H18" s="32"/>
      <c r="I18" s="32"/>
      <c r="J18" s="29"/>
      <c r="K18" s="29"/>
      <c r="L18" s="29"/>
      <c r="M18" s="29"/>
      <c r="N18" s="29"/>
      <c r="O18" s="29"/>
      <c r="P18" s="44"/>
    </row>
    <row r="19" spans="2:16" ht="19.5" customHeight="1" x14ac:dyDescent="0.25">
      <c r="B19" s="43"/>
      <c r="C19" s="82" t="s">
        <v>85</v>
      </c>
      <c r="D19" s="67"/>
      <c r="E19" s="73" t="s">
        <v>86</v>
      </c>
      <c r="F19" s="74"/>
      <c r="G19" s="74"/>
      <c r="H19" s="74"/>
      <c r="I19" s="74"/>
      <c r="J19" s="74"/>
      <c r="K19" s="74"/>
      <c r="L19" s="74"/>
      <c r="M19" s="74"/>
      <c r="N19" s="74"/>
      <c r="O19" s="75"/>
      <c r="P19" s="44"/>
    </row>
    <row r="20" spans="2:16" ht="19.5" customHeight="1" x14ac:dyDescent="0.25">
      <c r="B20" s="43"/>
      <c r="C20" s="70"/>
      <c r="D20" s="72"/>
      <c r="E20" s="76"/>
      <c r="F20" s="77"/>
      <c r="G20" s="77"/>
      <c r="H20" s="77"/>
      <c r="I20" s="77"/>
      <c r="J20" s="77"/>
      <c r="K20" s="77"/>
      <c r="L20" s="77"/>
      <c r="M20" s="77"/>
      <c r="N20" s="77"/>
      <c r="O20" s="78"/>
      <c r="P20" s="44"/>
    </row>
    <row r="21" spans="2:16" ht="9.75" customHeight="1" x14ac:dyDescent="0.25">
      <c r="B21" s="43"/>
      <c r="C21" s="29"/>
      <c r="D21" s="29"/>
      <c r="E21" s="29"/>
      <c r="F21" s="29"/>
      <c r="G21" s="29"/>
      <c r="H21" s="29"/>
      <c r="I21" s="29"/>
      <c r="J21" s="29"/>
      <c r="K21" s="29"/>
      <c r="L21" s="29"/>
      <c r="M21" s="29"/>
      <c r="N21" s="29"/>
      <c r="O21" s="29"/>
      <c r="P21" s="44"/>
    </row>
    <row r="22" spans="2:16" ht="19.5" customHeight="1" x14ac:dyDescent="0.25">
      <c r="B22" s="43"/>
      <c r="C22" s="83" t="s">
        <v>87</v>
      </c>
      <c r="D22" s="67"/>
      <c r="E22" s="65" t="str">
        <f>VLOOKUP(C10,'Formato descripción HU'!B6:O21,12,0)</f>
        <v>Verificar que en el diseño principal del sistema exista la opción de ingresar el usuario y contraseña y a su vez funcione de forma óptima</v>
      </c>
      <c r="F22" s="66"/>
      <c r="G22" s="66"/>
      <c r="H22" s="67"/>
      <c r="I22" s="29"/>
      <c r="J22" s="83" t="s">
        <v>13</v>
      </c>
      <c r="K22" s="67"/>
      <c r="L22" s="65">
        <f>VLOOKUP(C10,'Formato descripción HU'!B6:O21,13,0)</f>
        <v>0</v>
      </c>
      <c r="M22" s="66"/>
      <c r="N22" s="66"/>
      <c r="O22" s="67"/>
      <c r="P22" s="44"/>
    </row>
    <row r="23" spans="2:16" ht="19.5" customHeight="1" x14ac:dyDescent="0.25">
      <c r="B23" s="43"/>
      <c r="C23" s="68"/>
      <c r="D23" s="69"/>
      <c r="E23" s="68"/>
      <c r="F23" s="61"/>
      <c r="G23" s="61"/>
      <c r="H23" s="69"/>
      <c r="I23" s="29"/>
      <c r="J23" s="68"/>
      <c r="K23" s="69"/>
      <c r="L23" s="68"/>
      <c r="M23" s="61"/>
      <c r="N23" s="61"/>
      <c r="O23" s="69"/>
      <c r="P23" s="44"/>
    </row>
    <row r="24" spans="2:16" ht="19.5" customHeight="1" x14ac:dyDescent="0.25">
      <c r="B24" s="43"/>
      <c r="C24" s="70"/>
      <c r="D24" s="72"/>
      <c r="E24" s="70"/>
      <c r="F24" s="71"/>
      <c r="G24" s="71"/>
      <c r="H24" s="72"/>
      <c r="I24" s="29"/>
      <c r="J24" s="70"/>
      <c r="K24" s="72"/>
      <c r="L24" s="70"/>
      <c r="M24" s="71"/>
      <c r="N24" s="71"/>
      <c r="O24" s="72"/>
      <c r="P24" s="44"/>
    </row>
    <row r="25" spans="2:16" ht="9.75" customHeight="1" x14ac:dyDescent="0.25">
      <c r="B25" s="35"/>
      <c r="C25" s="36"/>
      <c r="D25" s="36"/>
      <c r="E25" s="36"/>
      <c r="F25" s="36"/>
      <c r="G25" s="36"/>
      <c r="H25" s="36"/>
      <c r="I25" s="36"/>
      <c r="J25" s="36"/>
      <c r="K25" s="36"/>
      <c r="L25" s="36"/>
      <c r="M25" s="36"/>
      <c r="N25" s="36"/>
      <c r="O25" s="36"/>
      <c r="P25" s="37"/>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Lenovo</cp:lastModifiedBy>
  <cp:revision/>
  <dcterms:created xsi:type="dcterms:W3CDTF">2019-10-21T15:37:14Z</dcterms:created>
  <dcterms:modified xsi:type="dcterms:W3CDTF">2023-06-23T12:54:03Z</dcterms:modified>
  <cp:category/>
  <cp:contentStatus/>
</cp:coreProperties>
</file>