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BattaryIcon" sheetId="2" r:id="rId1"/>
    <sheet name="StringResource" sheetId="3" r:id="rId2"/>
    <sheet name="ClockFace" sheetId="4" r:id="rId3"/>
    <sheet name="SuperJoystick" sheetId="5" r:id="rId4"/>
    <sheet name="Array" sheetId="6" r:id="rId5"/>
    <sheet name="Power" sheetId="7" r:id="rId6"/>
  </sheets>
  <calcPr calcId="124519"/>
</workbook>
</file>

<file path=xl/calcChain.xml><?xml version="1.0" encoding="utf-8"?>
<calcChain xmlns="http://schemas.openxmlformats.org/spreadsheetml/2006/main">
  <c r="L69" i="7"/>
  <c r="K69"/>
  <c r="J69"/>
  <c r="I69"/>
  <c r="H69"/>
  <c r="G69"/>
  <c r="F69"/>
  <c r="E69"/>
  <c r="D69"/>
  <c r="C69"/>
  <c r="B69"/>
  <c r="A69"/>
  <c r="L68"/>
  <c r="K68"/>
  <c r="J68"/>
  <c r="I68"/>
  <c r="H68"/>
  <c r="G68"/>
  <c r="F68"/>
  <c r="E68"/>
  <c r="D68"/>
  <c r="C68"/>
  <c r="B68"/>
  <c r="A68"/>
  <c r="L53"/>
  <c r="K53"/>
  <c r="J53"/>
  <c r="I53"/>
  <c r="H53"/>
  <c r="G53"/>
  <c r="F53"/>
  <c r="E53"/>
  <c r="D53"/>
  <c r="C53"/>
  <c r="B53"/>
  <c r="A53"/>
  <c r="L52"/>
  <c r="K52"/>
  <c r="J52"/>
  <c r="I52"/>
  <c r="H52"/>
  <c r="G52"/>
  <c r="F52"/>
  <c r="E52"/>
  <c r="D52"/>
  <c r="C52"/>
  <c r="B52"/>
  <c r="A52"/>
  <c r="L35"/>
  <c r="K35"/>
  <c r="J35"/>
  <c r="I35"/>
  <c r="H35"/>
  <c r="G35"/>
  <c r="F35"/>
  <c r="E35"/>
  <c r="D35"/>
  <c r="C35"/>
  <c r="B35"/>
  <c r="A35"/>
  <c r="L34"/>
  <c r="K34"/>
  <c r="J34"/>
  <c r="I34"/>
  <c r="H34"/>
  <c r="G34"/>
  <c r="F34"/>
  <c r="E34"/>
  <c r="D34"/>
  <c r="C34"/>
  <c r="B34"/>
  <c r="A34"/>
  <c r="L16"/>
  <c r="K16"/>
  <c r="J16"/>
  <c r="I16"/>
  <c r="H16"/>
  <c r="G16"/>
  <c r="F16"/>
  <c r="E16"/>
  <c r="D16"/>
  <c r="C16"/>
  <c r="B16"/>
  <c r="A16"/>
  <c r="L15"/>
  <c r="K15"/>
  <c r="J15"/>
  <c r="I15"/>
  <c r="H15"/>
  <c r="G15"/>
  <c r="F15"/>
  <c r="E15"/>
  <c r="D15"/>
  <c r="C15"/>
  <c r="B15"/>
  <c r="A15"/>
  <c r="L69" i="6"/>
  <c r="K69"/>
  <c r="J69"/>
  <c r="I69"/>
  <c r="H69"/>
  <c r="G69"/>
  <c r="F69"/>
  <c r="E69"/>
  <c r="D69"/>
  <c r="C69"/>
  <c r="B69"/>
  <c r="A69"/>
  <c r="L68"/>
  <c r="K68"/>
  <c r="J68"/>
  <c r="I68"/>
  <c r="H68"/>
  <c r="G68"/>
  <c r="F68"/>
  <c r="E68"/>
  <c r="D68"/>
  <c r="C68"/>
  <c r="B68"/>
  <c r="A68"/>
  <c r="L53"/>
  <c r="K53"/>
  <c r="J53"/>
  <c r="I53"/>
  <c r="H53"/>
  <c r="G53"/>
  <c r="F53"/>
  <c r="E53"/>
  <c r="D53"/>
  <c r="C53"/>
  <c r="B53"/>
  <c r="A53"/>
  <c r="L52"/>
  <c r="K52"/>
  <c r="J52"/>
  <c r="I52"/>
  <c r="H52"/>
  <c r="G52"/>
  <c r="F52"/>
  <c r="E52"/>
  <c r="D52"/>
  <c r="C52"/>
  <c r="B52"/>
  <c r="A52"/>
  <c r="L35"/>
  <c r="K35"/>
  <c r="J35"/>
  <c r="I35"/>
  <c r="H35"/>
  <c r="G35"/>
  <c r="F35"/>
  <c r="E35"/>
  <c r="D35"/>
  <c r="C35"/>
  <c r="B35"/>
  <c r="A35"/>
  <c r="L34"/>
  <c r="K34"/>
  <c r="J34"/>
  <c r="I34"/>
  <c r="H34"/>
  <c r="G34"/>
  <c r="F34"/>
  <c r="E34"/>
  <c r="D34"/>
  <c r="C34"/>
  <c r="B34"/>
  <c r="A34"/>
  <c r="B15"/>
  <c r="C15"/>
  <c r="D15"/>
  <c r="E15"/>
  <c r="F15"/>
  <c r="G15"/>
  <c r="H15"/>
  <c r="I15"/>
  <c r="J15"/>
  <c r="K15"/>
  <c r="L15"/>
  <c r="B16"/>
  <c r="C16"/>
  <c r="D16"/>
  <c r="E16"/>
  <c r="F16"/>
  <c r="G16"/>
  <c r="H16"/>
  <c r="I16"/>
  <c r="J16"/>
  <c r="K16"/>
  <c r="L16"/>
  <c r="A16"/>
  <c r="A15"/>
  <c r="M10" i="5"/>
  <c r="L10"/>
  <c r="J10"/>
  <c r="I10"/>
  <c r="G10"/>
  <c r="F10"/>
  <c r="M9"/>
  <c r="L9"/>
  <c r="J9"/>
  <c r="I9"/>
  <c r="G9"/>
  <c r="F9"/>
  <c r="M8"/>
  <c r="L8"/>
  <c r="J8"/>
  <c r="I8"/>
  <c r="G8"/>
  <c r="F8"/>
  <c r="M7"/>
  <c r="L7"/>
  <c r="J7"/>
  <c r="I7"/>
  <c r="G7"/>
  <c r="F7"/>
  <c r="M6"/>
  <c r="L6"/>
  <c r="J6"/>
  <c r="I6"/>
  <c r="G6"/>
  <c r="F6"/>
  <c r="M5"/>
  <c r="L5"/>
  <c r="J5"/>
  <c r="I5"/>
  <c r="G5"/>
  <c r="F5"/>
  <c r="M4"/>
  <c r="L4"/>
  <c r="J4"/>
  <c r="I4"/>
  <c r="G4"/>
  <c r="F4"/>
  <c r="M3"/>
  <c r="L3"/>
  <c r="J3"/>
  <c r="I3"/>
  <c r="G3"/>
  <c r="F3"/>
  <c r="M2"/>
  <c r="L2"/>
  <c r="J2"/>
  <c r="I2"/>
  <c r="G2"/>
  <c r="F2"/>
  <c r="F8" i="3"/>
  <c r="G8"/>
  <c r="I8"/>
  <c r="J8"/>
  <c r="L8"/>
  <c r="M8"/>
  <c r="F9"/>
  <c r="G9"/>
  <c r="I9"/>
  <c r="J9"/>
  <c r="L9"/>
  <c r="M9"/>
  <c r="F10"/>
  <c r="G10"/>
  <c r="I10"/>
  <c r="J10"/>
  <c r="L10"/>
  <c r="M10"/>
  <c r="F11"/>
  <c r="G11"/>
  <c r="I11"/>
  <c r="J11"/>
  <c r="L11"/>
  <c r="M11"/>
  <c r="F12"/>
  <c r="G12"/>
  <c r="I12"/>
  <c r="J12"/>
  <c r="L12"/>
  <c r="M12"/>
  <c r="F13"/>
  <c r="G13"/>
  <c r="I13"/>
  <c r="J13"/>
  <c r="L13"/>
  <c r="M13"/>
  <c r="F14"/>
  <c r="G14"/>
  <c r="I14"/>
  <c r="J14"/>
  <c r="L14"/>
  <c r="M14"/>
  <c r="F15"/>
  <c r="G15"/>
  <c r="I15"/>
  <c r="J15"/>
  <c r="L15"/>
  <c r="M15"/>
  <c r="F16"/>
  <c r="G16"/>
  <c r="I16"/>
  <c r="J16"/>
  <c r="L16"/>
  <c r="M16"/>
  <c r="F17"/>
  <c r="G17"/>
  <c r="I17"/>
  <c r="J17"/>
  <c r="L17"/>
  <c r="M17"/>
  <c r="F18"/>
  <c r="G18"/>
  <c r="I18"/>
  <c r="J18"/>
  <c r="L18"/>
  <c r="M18"/>
  <c r="F19"/>
  <c r="G19"/>
  <c r="I19"/>
  <c r="J19"/>
  <c r="L19"/>
  <c r="M19"/>
  <c r="F20"/>
  <c r="G20"/>
  <c r="I20"/>
  <c r="J20"/>
  <c r="L20"/>
  <c r="M20"/>
  <c r="F21"/>
  <c r="G21"/>
  <c r="I21"/>
  <c r="J21"/>
  <c r="L21"/>
  <c r="M21"/>
  <c r="F22"/>
  <c r="G22"/>
  <c r="I22"/>
  <c r="J22"/>
  <c r="L22"/>
  <c r="M22"/>
  <c r="F23"/>
  <c r="G23"/>
  <c r="I23"/>
  <c r="J23"/>
  <c r="L23"/>
  <c r="M23"/>
  <c r="F24"/>
  <c r="G24"/>
  <c r="I24"/>
  <c r="J24"/>
  <c r="L24"/>
  <c r="M24"/>
  <c r="F25"/>
  <c r="G25"/>
  <c r="I25"/>
  <c r="J25"/>
  <c r="L25"/>
  <c r="M25"/>
  <c r="F26"/>
  <c r="G26"/>
  <c r="I26"/>
  <c r="J26"/>
  <c r="L26"/>
  <c r="M26"/>
  <c r="F27"/>
  <c r="G27"/>
  <c r="I27"/>
  <c r="J27"/>
  <c r="L27"/>
  <c r="M27"/>
  <c r="F28"/>
  <c r="G28"/>
  <c r="I28"/>
  <c r="J28"/>
  <c r="L28"/>
  <c r="M28"/>
  <c r="F29"/>
  <c r="G29"/>
  <c r="I29"/>
  <c r="J29"/>
  <c r="L29"/>
  <c r="M29"/>
  <c r="F30"/>
  <c r="G30"/>
  <c r="I30"/>
  <c r="J30"/>
  <c r="L30"/>
  <c r="M30"/>
  <c r="F31"/>
  <c r="G31"/>
  <c r="I31"/>
  <c r="J31"/>
  <c r="L31"/>
  <c r="M31"/>
  <c r="F32"/>
  <c r="G32"/>
  <c r="I32"/>
  <c r="J32"/>
  <c r="L32"/>
  <c r="M32"/>
  <c r="F33"/>
  <c r="G33"/>
  <c r="I33"/>
  <c r="J33"/>
  <c r="L33"/>
  <c r="M33"/>
  <c r="F34"/>
  <c r="G34"/>
  <c r="I34"/>
  <c r="J34"/>
  <c r="L34"/>
  <c r="M34"/>
  <c r="F35"/>
  <c r="G35"/>
  <c r="I35"/>
  <c r="J35"/>
  <c r="L35"/>
  <c r="M35"/>
  <c r="F36"/>
  <c r="G36"/>
  <c r="I36"/>
  <c r="J36"/>
  <c r="L36"/>
  <c r="M36"/>
  <c r="F37"/>
  <c r="G37"/>
  <c r="I37"/>
  <c r="J37"/>
  <c r="L37"/>
  <c r="M37"/>
  <c r="F38"/>
  <c r="G38"/>
  <c r="I38"/>
  <c r="J38"/>
  <c r="L38"/>
  <c r="M38"/>
  <c r="F39"/>
  <c r="G39"/>
  <c r="I39"/>
  <c r="J39"/>
  <c r="L39"/>
  <c r="M39"/>
  <c r="F40"/>
  <c r="G40"/>
  <c r="I40"/>
  <c r="J40"/>
  <c r="L40"/>
  <c r="M40"/>
  <c r="F41"/>
  <c r="G41"/>
  <c r="I41"/>
  <c r="J41"/>
  <c r="L41"/>
  <c r="M41"/>
  <c r="F42"/>
  <c r="G42"/>
  <c r="I42"/>
  <c r="J42"/>
  <c r="L42"/>
  <c r="M42"/>
  <c r="F43"/>
  <c r="G43"/>
  <c r="I43"/>
  <c r="J43"/>
  <c r="L43"/>
  <c r="M43"/>
  <c r="F44"/>
  <c r="G44"/>
  <c r="I44"/>
  <c r="J44"/>
  <c r="L44"/>
  <c r="M44"/>
  <c r="F45"/>
  <c r="G45"/>
  <c r="I45"/>
  <c r="J45"/>
  <c r="L45"/>
  <c r="M45"/>
  <c r="F46"/>
  <c r="G46"/>
  <c r="I46"/>
  <c r="J46"/>
  <c r="L46"/>
  <c r="M46"/>
  <c r="F47"/>
  <c r="G47"/>
  <c r="I47"/>
  <c r="J47"/>
  <c r="L47"/>
  <c r="M47"/>
  <c r="F48"/>
  <c r="G48"/>
  <c r="I48"/>
  <c r="J48"/>
  <c r="L48"/>
  <c r="M48"/>
  <c r="F49"/>
  <c r="G49"/>
  <c r="I49"/>
  <c r="J49"/>
  <c r="L49"/>
  <c r="M49"/>
  <c r="F50"/>
  <c r="G50"/>
  <c r="I50"/>
  <c r="J50"/>
  <c r="L50"/>
  <c r="M50"/>
  <c r="F51"/>
  <c r="G51"/>
  <c r="I51"/>
  <c r="J51"/>
  <c r="L51"/>
  <c r="M51"/>
  <c r="F52"/>
  <c r="G52"/>
  <c r="I52"/>
  <c r="J52"/>
  <c r="L52"/>
  <c r="M52"/>
  <c r="F53"/>
  <c r="G53"/>
  <c r="I53"/>
  <c r="J53"/>
  <c r="L53"/>
  <c r="M53"/>
  <c r="F54"/>
  <c r="G54"/>
  <c r="I54"/>
  <c r="J54"/>
  <c r="L54"/>
  <c r="M54"/>
  <c r="F55"/>
  <c r="G55"/>
  <c r="I55"/>
  <c r="J55"/>
  <c r="L55"/>
  <c r="M55"/>
  <c r="F56"/>
  <c r="G56"/>
  <c r="I56"/>
  <c r="J56"/>
  <c r="L56"/>
  <c r="M56"/>
  <c r="F57"/>
  <c r="G57"/>
  <c r="I57"/>
  <c r="J57"/>
  <c r="L57"/>
  <c r="M57"/>
  <c r="M7"/>
  <c r="J7"/>
  <c r="G7"/>
  <c r="F7"/>
  <c r="I7"/>
  <c r="L7"/>
  <c r="BU76" i="4"/>
  <c r="BU84"/>
  <c r="BU92"/>
  <c r="BU100"/>
  <c r="BU108"/>
  <c r="BU116"/>
  <c r="BU124"/>
  <c r="BU68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A68"/>
  <c r="M3" i="3"/>
  <c r="M4"/>
  <c r="M5"/>
  <c r="M6"/>
  <c r="M2"/>
  <c r="L6"/>
  <c r="L5"/>
  <c r="L4"/>
  <c r="L3"/>
  <c r="L2"/>
  <c r="I3"/>
  <c r="J3"/>
  <c r="I4"/>
  <c r="J4"/>
  <c r="I5"/>
  <c r="J5"/>
  <c r="I6"/>
  <c r="J6"/>
  <c r="I2"/>
  <c r="J2"/>
  <c r="G3"/>
  <c r="G4"/>
  <c r="G5"/>
  <c r="G6"/>
  <c r="G2"/>
  <c r="F3"/>
  <c r="F4"/>
  <c r="F5"/>
  <c r="F6"/>
  <c r="F2"/>
  <c r="U53" i="2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U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A16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A15"/>
</calcChain>
</file>

<file path=xl/sharedStrings.xml><?xml version="1.0" encoding="utf-8"?>
<sst xmlns="http://schemas.openxmlformats.org/spreadsheetml/2006/main" count="250" uniqueCount="184">
  <si>
    <t>/**</t>
    <phoneticPr fontId="1" type="noConversion"/>
  </si>
  <si>
    <t>充电完成</t>
  </si>
  <si>
    <t>充电完成</t>
    <phoneticPr fontId="1" type="noConversion"/>
  </si>
  <si>
    <t>*/</t>
    <phoneticPr fontId="1" type="noConversion"/>
  </si>
  <si>
    <t>([0-9]+)\t</t>
    <phoneticPr fontId="1" type="noConversion"/>
  </si>
  <si>
    <t>\1,</t>
    <phoneticPr fontId="1" type="noConversion"/>
  </si>
  <si>
    <t>复制</t>
    <phoneticPr fontId="1" type="noConversion"/>
  </si>
  <si>
    <t>绿色</t>
    <phoneticPr fontId="1" type="noConversion"/>
  </si>
  <si>
    <t>内容到UltraEdit中</t>
    <phoneticPr fontId="1" type="noConversion"/>
  </si>
  <si>
    <t>将</t>
    <phoneticPr fontId="1" type="noConversion"/>
  </si>
  <si>
    <t>替换为</t>
    <phoneticPr fontId="1" type="noConversion"/>
  </si>
  <si>
    <t>充电中</t>
    <phoneticPr fontId="1" type="noConversion"/>
  </si>
  <si>
    <t>使用与正则表达示替换命令</t>
    <phoneticPr fontId="1" type="noConversion"/>
  </si>
  <si>
    <t>使用中</t>
    <phoneticPr fontId="1" type="noConversion"/>
  </si>
  <si>
    <t>STR_ABOUT</t>
  </si>
  <si>
    <t>STR_SETTING_CONTRAST</t>
  </si>
  <si>
    <t>STR_SETTING_TIME</t>
  </si>
  <si>
    <t>STR_STATUS_BAT</t>
  </si>
  <si>
    <t>STR_STATUS_GRAVITY</t>
  </si>
  <si>
    <t>STR_SETTING_LANGUAGE</t>
  </si>
  <si>
    <t>STR_LANG_ENG</t>
  </si>
  <si>
    <t>STR_LANG_CHS</t>
  </si>
  <si>
    <t>STR_CHANGE_CONTRAST</t>
  </si>
  <si>
    <t>STR_SET_TIME</t>
  </si>
  <si>
    <t>STR_VIEW_BATTARY</t>
  </si>
  <si>
    <t>STR_BAT_CHARGE</t>
  </si>
  <si>
    <t>STR_BAT_FULL</t>
  </si>
  <si>
    <t>STR_BAT_NORMAL</t>
  </si>
  <si>
    <t>STR_BAT_CAPACITY</t>
  </si>
  <si>
    <t>STR_BAT_VOLTAGE</t>
  </si>
  <si>
    <t>STR_ABOUT_0</t>
  </si>
  <si>
    <t>STR_ABOUT_1</t>
  </si>
  <si>
    <t>STR_ABOUT_2</t>
  </si>
  <si>
    <t>STR_OK</t>
  </si>
  <si>
    <t>STR_CANCEL</t>
  </si>
  <si>
    <t>STR_JAN</t>
  </si>
  <si>
    <t>STR_FEB</t>
  </si>
  <si>
    <t>STR_MAR</t>
  </si>
  <si>
    <t>STR_APR</t>
  </si>
  <si>
    <t>STR_MAY</t>
  </si>
  <si>
    <t>STR_JUN</t>
  </si>
  <si>
    <t>STR_JUL</t>
  </si>
  <si>
    <t>STR_AUG</t>
  </si>
  <si>
    <t>STR_SEP</t>
  </si>
  <si>
    <t>STR_OCT</t>
  </si>
  <si>
    <t>STR_NOV</t>
  </si>
  <si>
    <t>STR_DEC</t>
  </si>
  <si>
    <t>STR_SUNDAY</t>
  </si>
  <si>
    <t>STR_MONDAY</t>
  </si>
  <si>
    <t>STR_TUESDAY</t>
  </si>
  <si>
    <t>STR_WEDNESDAY</t>
  </si>
  <si>
    <t>STR_THURSDAY</t>
  </si>
  <si>
    <t>STR_FRIDAY</t>
  </si>
  <si>
    <t>STR_SATURDAY</t>
  </si>
  <si>
    <t>STR_AM</t>
  </si>
  <si>
    <t>STR_PM</t>
  </si>
  <si>
    <t>STR_YEAR</t>
  </si>
  <si>
    <t>STR_MONTH</t>
  </si>
  <si>
    <t>STR_DATE</t>
  </si>
  <si>
    <t>STR_HOUR</t>
  </si>
  <si>
    <t>STR_MINUTE</t>
  </si>
  <si>
    <t>STR_LAST</t>
  </si>
  <si>
    <t>/*String ID*/</t>
    <phoneticPr fontId="1" type="noConversion"/>
  </si>
  <si>
    <t>英文</t>
    <phoneticPr fontId="1" type="noConversion"/>
  </si>
  <si>
    <t>中文</t>
    <phoneticPr fontId="1" type="noConversion"/>
  </si>
  <si>
    <t>About</t>
  </si>
  <si>
    <t>Contrast</t>
  </si>
  <si>
    <t>Time</t>
  </si>
  <si>
    <t>Battary</t>
  </si>
  <si>
    <t>Gravity</t>
  </si>
  <si>
    <t>Language</t>
  </si>
  <si>
    <t>English</t>
  </si>
  <si>
    <t>ChineseS</t>
  </si>
  <si>
    <t>Changecontrast:</t>
  </si>
  <si>
    <t>Settime:</t>
  </si>
  <si>
    <t>Battarystatus:</t>
  </si>
  <si>
    <t>Charging...</t>
  </si>
  <si>
    <t>Chargefinish</t>
  </si>
  <si>
    <t>Disconnected</t>
  </si>
  <si>
    <t>Capacity:</t>
  </si>
  <si>
    <t>Voltage:</t>
  </si>
  <si>
    <t>OledProject1.0</t>
  </si>
  <si>
    <t>lxyppc@163.com</t>
  </si>
  <si>
    <t>Allrightsreserved</t>
  </si>
  <si>
    <t>OK</t>
  </si>
  <si>
    <t>Cancel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</si>
  <si>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</si>
  <si>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</si>
  <si>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</si>
  <si>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</si>
  <si>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</si>
  <si>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</si>
  <si>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</si>
  <si>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</si>
  <si>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</si>
  <si>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</si>
  <si>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</si>
  <si>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</si>
  <si>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Sun</t>
  </si>
  <si>
    <t>Mon</t>
  </si>
  <si>
    <t>Tue</t>
  </si>
  <si>
    <t>Wed</t>
  </si>
  <si>
    <t>Thu</t>
  </si>
  <si>
    <t>Fri</t>
  </si>
  <si>
    <t>Sat</t>
  </si>
  <si>
    <t>am</t>
  </si>
  <si>
    <t>pm</t>
  </si>
  <si>
    <t>Year:</t>
  </si>
  <si>
    <t>Month:</t>
  </si>
  <si>
    <t>Date:</t>
  </si>
  <si>
    <t>Hour:</t>
  </si>
  <si>
    <t>Minute:</t>
  </si>
  <si>
    <t>关于</t>
  </si>
  <si>
    <t>对比度</t>
  </si>
  <si>
    <t>时间</t>
  </si>
  <si>
    <t>电池</t>
  </si>
  <si>
    <t>重力加速度</t>
  </si>
  <si>
    <t>语言</t>
  </si>
  <si>
    <t>英语</t>
  </si>
  <si>
    <t>简体中文</t>
  </si>
  <si>
    <t>更改对比度:</t>
  </si>
  <si>
    <t>设置时间:</t>
  </si>
  <si>
    <t>电池状态:</t>
  </si>
  <si>
    <t>充电中 ...</t>
  </si>
  <si>
    <t>断开连接</t>
  </si>
  <si>
    <t>当前容量:</t>
  </si>
  <si>
    <t xml:space="preserve">当前电压: </t>
  </si>
  <si>
    <t>Oled 项目 1.0</t>
  </si>
  <si>
    <t>版权所有</t>
  </si>
  <si>
    <t>确定</t>
  </si>
  <si>
    <t>取消</t>
  </si>
  <si>
    <t xml:space="preserve"> 1月</t>
  </si>
  <si>
    <t xml:space="preserve"> 2月</t>
  </si>
  <si>
    <t xml:space="preserve"> 3月</t>
  </si>
  <si>
    <t xml:space="preserve"> 4月</t>
  </si>
  <si>
    <t xml:space="preserve"> 5月</t>
  </si>
  <si>
    <t xml:space="preserve"> 6月</t>
  </si>
  <si>
    <t xml:space="preserve"> 7月</t>
  </si>
  <si>
    <t xml:space="preserve"> 8月</t>
  </si>
  <si>
    <t xml:space="preserve"> 9月</t>
  </si>
  <si>
    <t>10月</t>
  </si>
  <si>
    <t>11月</t>
  </si>
  <si>
    <t>12月</t>
  </si>
  <si>
    <t>周日</t>
  </si>
  <si>
    <t>周一</t>
  </si>
  <si>
    <t>周二</t>
  </si>
  <si>
    <t>周三</t>
  </si>
  <si>
    <t>周四</t>
  </si>
  <si>
    <t>周五</t>
  </si>
  <si>
    <t>周六</t>
  </si>
  <si>
    <t>上午</t>
  </si>
  <si>
    <t>下午</t>
  </si>
  <si>
    <t xml:space="preserve">  年度:</t>
  </si>
  <si>
    <t xml:space="preserve">  日期:</t>
  </si>
  <si>
    <t xml:space="preserve">  小时:</t>
  </si>
  <si>
    <t xml:space="preserve">  分钟:</t>
  </si>
  <si>
    <t xml:space="preserve">  月份:</t>
    <phoneticPr fontId="1" type="noConversion"/>
  </si>
  <si>
    <t>/*复制资源ID定义*/</t>
    <phoneticPr fontId="1" type="noConversion"/>
  </si>
  <si>
    <t>const LPCSTR StringTable_ENG[STR_LAST] ={</t>
    <phoneticPr fontId="1" type="noConversion"/>
  </si>
  <si>
    <t>const LPCSTR StringTable_CHS[STR_LAST] ={</t>
    <phoneticPr fontId="1" type="noConversion"/>
  </si>
  <si>
    <t>STR_CAMERA_ON</t>
    <phoneticPr fontId="1" type="noConversion"/>
  </si>
  <si>
    <t>STR_CAMERA_OFF</t>
    <phoneticPr fontId="1" type="noConversion"/>
  </si>
  <si>
    <t>Camera On</t>
    <phoneticPr fontId="1" type="noConversion"/>
  </si>
  <si>
    <t>Camera Off</t>
    <phoneticPr fontId="1" type="noConversion"/>
  </si>
  <si>
    <t>摄像头关</t>
    <phoneticPr fontId="1" type="noConversion"/>
  </si>
  <si>
    <t>摄像头开</t>
    <phoneticPr fontId="1" type="noConversion"/>
  </si>
  <si>
    <t>STR_JOYSTICK</t>
    <phoneticPr fontId="1" type="noConversion"/>
  </si>
  <si>
    <t>Joystick</t>
    <phoneticPr fontId="1" type="noConversion"/>
  </si>
  <si>
    <t>游戏手柄</t>
    <phoneticPr fontId="1" type="noConversion"/>
  </si>
  <si>
    <t>STR_MOUSE</t>
    <phoneticPr fontId="1" type="noConversion"/>
  </si>
  <si>
    <t>Mouse</t>
    <phoneticPr fontId="1" type="noConversion"/>
  </si>
  <si>
    <t>鼠标</t>
    <phoneticPr fontId="1" type="noConversion"/>
  </si>
  <si>
    <t>STR_AIR_MOUSE</t>
    <phoneticPr fontId="1" type="noConversion"/>
  </si>
  <si>
    <t>Air Mouse</t>
    <phoneticPr fontId="1" type="noConversion"/>
  </si>
  <si>
    <t>感应鼠标</t>
    <phoneticPr fontId="1" type="noConversion"/>
  </si>
  <si>
    <t>STR_KEYBOARD</t>
    <phoneticPr fontId="1" type="noConversion"/>
  </si>
  <si>
    <t>Keyboard</t>
    <phoneticPr fontId="1" type="noConversion"/>
  </si>
  <si>
    <t>键盘</t>
    <phoneticPr fontId="1" type="noConversion"/>
  </si>
  <si>
    <t>STR_KB_NORMAL</t>
    <phoneticPr fontId="1" type="noConversion"/>
  </si>
  <si>
    <t>STR_KB_SEQ</t>
    <phoneticPr fontId="1" type="noConversion"/>
  </si>
  <si>
    <t>Normal</t>
    <phoneticPr fontId="1" type="noConversion"/>
  </si>
  <si>
    <t>Senquence</t>
    <phoneticPr fontId="1" type="noConversion"/>
  </si>
  <si>
    <t>正常</t>
    <phoneticPr fontId="1" type="noConversion"/>
  </si>
  <si>
    <t>顺序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</si>
</sst>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3"/>
  <sheetViews>
    <sheetView topLeftCell="A2" zoomScale="55" zoomScaleNormal="55" workbookViewId="0">
      <selection activeCell="AA49" sqref="A1:XFD1048576"/>
    </sheetView>
  </sheetViews>
  <sheetFormatPr defaultRowHeight="13.5"/>
  <cols>
    <col min="1" max="1" width="2.375" customWidth="1"/>
    <col min="2" max="25" width="2.25" customWidth="1"/>
    <col min="27" max="27" width="12.25" customWidth="1"/>
  </cols>
  <sheetData>
    <row r="1" spans="1:29">
      <c r="A1" t="s">
        <v>0</v>
      </c>
    </row>
    <row r="2" spans="1:29">
      <c r="C2" s="11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9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</row>
    <row r="4" spans="1:29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</row>
    <row r="5" spans="1:29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Z5" t="s">
        <v>6</v>
      </c>
      <c r="AA5" s="3" t="s">
        <v>7</v>
      </c>
      <c r="AB5" t="s">
        <v>8</v>
      </c>
    </row>
    <row r="6" spans="1:29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9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Z7" t="s">
        <v>12</v>
      </c>
    </row>
    <row r="8" spans="1:29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</row>
    <row r="9" spans="1:29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Z9" t="s">
        <v>9</v>
      </c>
      <c r="AA9" s="2" t="s">
        <v>4</v>
      </c>
      <c r="AB9" t="s">
        <v>10</v>
      </c>
      <c r="AC9" s="2" t="s">
        <v>5</v>
      </c>
    </row>
    <row r="10" spans="1:29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</row>
    <row r="11" spans="1:29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</row>
    <row r="12" spans="1:29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</row>
    <row r="13" spans="1:29">
      <c r="U13" t="s">
        <v>3</v>
      </c>
    </row>
    <row r="15" spans="1:29">
      <c r="A15" s="3">
        <f>A3+A4*2+A5*4+A6*8+A7*16+A8*32+A9*64+A10*128</f>
        <v>255</v>
      </c>
      <c r="B15" s="3">
        <f t="shared" ref="B15:T15" si="0">B3+B4*2+B5*4+B6*8+B7*16+B8*32+B9*64+B10*128</f>
        <v>255</v>
      </c>
      <c r="C15" s="3">
        <f t="shared" si="0"/>
        <v>255</v>
      </c>
      <c r="D15" s="3">
        <f t="shared" si="0"/>
        <v>207</v>
      </c>
      <c r="E15" s="3">
        <f t="shared" si="0"/>
        <v>207</v>
      </c>
      <c r="F15" s="3">
        <f t="shared" si="0"/>
        <v>207</v>
      </c>
      <c r="G15" s="3">
        <f t="shared" si="0"/>
        <v>135</v>
      </c>
      <c r="H15" s="3">
        <f t="shared" si="0"/>
        <v>3</v>
      </c>
      <c r="I15" s="3">
        <f t="shared" si="0"/>
        <v>3</v>
      </c>
      <c r="J15" s="3">
        <f t="shared" si="0"/>
        <v>3</v>
      </c>
      <c r="K15" s="3">
        <f t="shared" si="0"/>
        <v>183</v>
      </c>
      <c r="L15" s="3">
        <f t="shared" si="0"/>
        <v>183</v>
      </c>
      <c r="M15" s="3">
        <f t="shared" si="0"/>
        <v>255</v>
      </c>
      <c r="N15" s="3">
        <f t="shared" si="0"/>
        <v>255</v>
      </c>
      <c r="O15" s="3">
        <f t="shared" si="0"/>
        <v>255</v>
      </c>
      <c r="P15" s="3">
        <f t="shared" si="0"/>
        <v>255</v>
      </c>
      <c r="Q15" s="3">
        <f t="shared" si="0"/>
        <v>255</v>
      </c>
      <c r="R15" s="3">
        <f t="shared" si="0"/>
        <v>255</v>
      </c>
      <c r="S15" s="3">
        <f t="shared" si="0"/>
        <v>255</v>
      </c>
      <c r="T15" s="3">
        <f t="shared" si="0"/>
        <v>72</v>
      </c>
      <c r="U15" s="3">
        <f>U3+U4*2+U5*4+U6*8+U7*16+U8*32+U9*64+U10*128</f>
        <v>120</v>
      </c>
    </row>
    <row r="16" spans="1:29">
      <c r="A16" s="3">
        <f>A11+A12*2</f>
        <v>3</v>
      </c>
      <c r="B16" s="3">
        <f t="shared" ref="B16:U16" si="1">B11+B12*2</f>
        <v>3</v>
      </c>
      <c r="C16" s="3">
        <f t="shared" si="1"/>
        <v>3</v>
      </c>
      <c r="D16" s="3">
        <f t="shared" si="1"/>
        <v>3</v>
      </c>
      <c r="E16" s="3">
        <f t="shared" si="1"/>
        <v>3</v>
      </c>
      <c r="F16" s="3">
        <f t="shared" si="1"/>
        <v>3</v>
      </c>
      <c r="G16" s="3">
        <f t="shared" si="1"/>
        <v>3</v>
      </c>
      <c r="H16" s="3">
        <f t="shared" si="1"/>
        <v>3</v>
      </c>
      <c r="I16" s="3">
        <f t="shared" si="1"/>
        <v>3</v>
      </c>
      <c r="J16" s="3">
        <f t="shared" si="1"/>
        <v>3</v>
      </c>
      <c r="K16" s="3">
        <f t="shared" si="1"/>
        <v>3</v>
      </c>
      <c r="L16" s="3">
        <f t="shared" si="1"/>
        <v>3</v>
      </c>
      <c r="M16" s="3">
        <f t="shared" si="1"/>
        <v>3</v>
      </c>
      <c r="N16" s="3">
        <f t="shared" si="1"/>
        <v>3</v>
      </c>
      <c r="O16" s="3">
        <f t="shared" si="1"/>
        <v>3</v>
      </c>
      <c r="P16" s="3">
        <f t="shared" si="1"/>
        <v>3</v>
      </c>
      <c r="Q16" s="3">
        <f t="shared" si="1"/>
        <v>3</v>
      </c>
      <c r="R16" s="3">
        <f t="shared" si="1"/>
        <v>3</v>
      </c>
      <c r="S16" s="3">
        <f t="shared" si="1"/>
        <v>3</v>
      </c>
      <c r="T16" s="3">
        <f t="shared" si="1"/>
        <v>0</v>
      </c>
      <c r="U16" s="3">
        <f t="shared" si="1"/>
        <v>0</v>
      </c>
    </row>
    <row r="20" spans="1:21">
      <c r="A20" t="s">
        <v>0</v>
      </c>
    </row>
    <row r="21" spans="1:21">
      <c r="C21" s="11" t="s">
        <v>11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21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</row>
    <row r="23" spans="1:21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</row>
    <row r="24" spans="1:21">
      <c r="A24">
        <v>1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0</v>
      </c>
      <c r="U24">
        <v>0</v>
      </c>
    </row>
    <row r="25" spans="1:21">
      <c r="A25">
        <v>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</row>
    <row r="26" spans="1:21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</row>
    <row r="27" spans="1:21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</row>
    <row r="28" spans="1:21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1</v>
      </c>
      <c r="U28">
        <v>1</v>
      </c>
    </row>
    <row r="29" spans="1:21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</row>
    <row r="30" spans="1:21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</row>
    <row r="31" spans="1:21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</row>
    <row r="32" spans="1:21">
      <c r="U32" t="s">
        <v>3</v>
      </c>
    </row>
    <row r="34" spans="1:21">
      <c r="A34" s="3">
        <f>A22+A23*2+A24*4+A25*8+A26*16+A27*32+A28*64+A29*128</f>
        <v>255</v>
      </c>
      <c r="B34" s="3">
        <f t="shared" ref="B34:T34" si="2">B22+B23*2+B24*4+B25*8+B26*16+B27*32+B28*64+B29*128</f>
        <v>1</v>
      </c>
      <c r="C34" s="3">
        <f t="shared" si="2"/>
        <v>253</v>
      </c>
      <c r="D34" s="3">
        <f t="shared" si="2"/>
        <v>253</v>
      </c>
      <c r="E34" s="3">
        <f t="shared" si="2"/>
        <v>253</v>
      </c>
      <c r="F34" s="3">
        <f t="shared" si="2"/>
        <v>253</v>
      </c>
      <c r="G34" s="3">
        <f t="shared" si="2"/>
        <v>237</v>
      </c>
      <c r="H34" s="3">
        <f t="shared" si="2"/>
        <v>109</v>
      </c>
      <c r="I34" s="3">
        <f t="shared" si="2"/>
        <v>37</v>
      </c>
      <c r="J34" s="3">
        <f t="shared" si="2"/>
        <v>129</v>
      </c>
      <c r="K34" s="3">
        <f t="shared" si="2"/>
        <v>201</v>
      </c>
      <c r="L34" s="3">
        <f t="shared" si="2"/>
        <v>237</v>
      </c>
      <c r="M34" s="3">
        <f t="shared" si="2"/>
        <v>237</v>
      </c>
      <c r="N34" s="3">
        <f t="shared" si="2"/>
        <v>253</v>
      </c>
      <c r="O34" s="3">
        <f t="shared" si="2"/>
        <v>253</v>
      </c>
      <c r="P34" s="3">
        <f t="shared" si="2"/>
        <v>253</v>
      </c>
      <c r="Q34" s="3">
        <f t="shared" si="2"/>
        <v>253</v>
      </c>
      <c r="R34" s="3">
        <f t="shared" si="2"/>
        <v>1</v>
      </c>
      <c r="S34" s="3">
        <f t="shared" si="2"/>
        <v>255</v>
      </c>
      <c r="T34" s="3">
        <f t="shared" si="2"/>
        <v>72</v>
      </c>
      <c r="U34" s="3">
        <f>U22+U23*2+U24*4+U25*8+U26*16+U27*32+U28*64+U29*128</f>
        <v>120</v>
      </c>
    </row>
    <row r="35" spans="1:21">
      <c r="A35" s="3">
        <f>A30+A31*2</f>
        <v>3</v>
      </c>
      <c r="B35" s="3">
        <f t="shared" ref="B35:U35" si="3">B30+B31*2</f>
        <v>2</v>
      </c>
      <c r="C35" s="3">
        <f t="shared" si="3"/>
        <v>2</v>
      </c>
      <c r="D35" s="3">
        <f t="shared" si="3"/>
        <v>2</v>
      </c>
      <c r="E35" s="3">
        <f t="shared" si="3"/>
        <v>2</v>
      </c>
      <c r="F35" s="3">
        <f t="shared" si="3"/>
        <v>2</v>
      </c>
      <c r="G35" s="3">
        <f t="shared" si="3"/>
        <v>2</v>
      </c>
      <c r="H35" s="3">
        <f t="shared" si="3"/>
        <v>2</v>
      </c>
      <c r="I35" s="3">
        <f t="shared" si="3"/>
        <v>2</v>
      </c>
      <c r="J35" s="3">
        <f t="shared" si="3"/>
        <v>2</v>
      </c>
      <c r="K35" s="3">
        <f t="shared" si="3"/>
        <v>2</v>
      </c>
      <c r="L35" s="3">
        <f t="shared" si="3"/>
        <v>2</v>
      </c>
      <c r="M35" s="3">
        <f t="shared" si="3"/>
        <v>2</v>
      </c>
      <c r="N35" s="3">
        <f t="shared" si="3"/>
        <v>2</v>
      </c>
      <c r="O35" s="3">
        <f t="shared" si="3"/>
        <v>2</v>
      </c>
      <c r="P35" s="3">
        <f t="shared" si="3"/>
        <v>2</v>
      </c>
      <c r="Q35" s="3">
        <f t="shared" si="3"/>
        <v>2</v>
      </c>
      <c r="R35" s="3">
        <f t="shared" si="3"/>
        <v>2</v>
      </c>
      <c r="S35" s="3">
        <f t="shared" si="3"/>
        <v>3</v>
      </c>
      <c r="T35" s="3">
        <f t="shared" si="3"/>
        <v>0</v>
      </c>
      <c r="U35" s="3">
        <f t="shared" si="3"/>
        <v>0</v>
      </c>
    </row>
    <row r="38" spans="1:21">
      <c r="A38" t="s">
        <v>0</v>
      </c>
    </row>
    <row r="39" spans="1:21">
      <c r="C39" s="11" t="s">
        <v>13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</row>
    <row r="41" spans="1:21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</row>
    <row r="42" spans="1:21">
      <c r="A42">
        <v>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0</v>
      </c>
      <c r="U42">
        <v>0</v>
      </c>
    </row>
    <row r="43" spans="1:21">
      <c r="A43">
        <v>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</row>
    <row r="44" spans="1:21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0</v>
      </c>
      <c r="U44">
        <v>1</v>
      </c>
    </row>
    <row r="45" spans="1:21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1</v>
      </c>
    </row>
    <row r="46" spans="1:21">
      <c r="A46">
        <v>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1</v>
      </c>
      <c r="T46">
        <v>1</v>
      </c>
      <c r="U46">
        <v>1</v>
      </c>
    </row>
    <row r="47" spans="1:21">
      <c r="A47">
        <v>1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0</v>
      </c>
      <c r="U47">
        <v>0</v>
      </c>
    </row>
    <row r="48" spans="1:21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</row>
    <row r="49" spans="1:21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</row>
    <row r="50" spans="1:21">
      <c r="U50" t="s">
        <v>3</v>
      </c>
    </row>
    <row r="52" spans="1:21">
      <c r="A52" s="3">
        <f>A40+A41*2+A42*4+A43*8+A44*16+A45*32+A46*64+A47*128</f>
        <v>255</v>
      </c>
      <c r="B52" s="3">
        <f t="shared" ref="B52:T52" si="4">B40+B41*2+B42*4+B43*8+B44*16+B45*32+B46*64+B47*128</f>
        <v>1</v>
      </c>
      <c r="C52" s="3">
        <f t="shared" si="4"/>
        <v>253</v>
      </c>
      <c r="D52" s="3">
        <f t="shared" si="4"/>
        <v>253</v>
      </c>
      <c r="E52" s="3">
        <f t="shared" si="4"/>
        <v>253</v>
      </c>
      <c r="F52" s="3">
        <f t="shared" si="4"/>
        <v>253</v>
      </c>
      <c r="G52" s="3">
        <f t="shared" si="4"/>
        <v>253</v>
      </c>
      <c r="H52" s="3">
        <f t="shared" si="4"/>
        <v>253</v>
      </c>
      <c r="I52" s="3">
        <f t="shared" si="4"/>
        <v>253</v>
      </c>
      <c r="J52" s="3">
        <f t="shared" si="4"/>
        <v>253</v>
      </c>
      <c r="K52" s="3">
        <f t="shared" si="4"/>
        <v>253</v>
      </c>
      <c r="L52" s="3">
        <f t="shared" si="4"/>
        <v>253</v>
      </c>
      <c r="M52" s="3">
        <f t="shared" si="4"/>
        <v>253</v>
      </c>
      <c r="N52" s="3">
        <f t="shared" si="4"/>
        <v>253</v>
      </c>
      <c r="O52" s="3">
        <f t="shared" si="4"/>
        <v>253</v>
      </c>
      <c r="P52" s="3">
        <f t="shared" si="4"/>
        <v>253</v>
      </c>
      <c r="Q52" s="3">
        <f t="shared" si="4"/>
        <v>253</v>
      </c>
      <c r="R52" s="3">
        <f t="shared" si="4"/>
        <v>1</v>
      </c>
      <c r="S52" s="3">
        <f t="shared" si="4"/>
        <v>255</v>
      </c>
      <c r="T52" s="3">
        <f t="shared" si="4"/>
        <v>72</v>
      </c>
      <c r="U52" s="3">
        <f>U40+U41*2+U42*4+U43*8+U44*16+U45*32+U46*64+U47*128</f>
        <v>120</v>
      </c>
    </row>
    <row r="53" spans="1:21">
      <c r="A53" s="3">
        <f>A48+A49*2</f>
        <v>3</v>
      </c>
      <c r="B53" s="3">
        <f t="shared" ref="B53:U53" si="5">B48+B49*2</f>
        <v>2</v>
      </c>
      <c r="C53" s="3">
        <f t="shared" si="5"/>
        <v>2</v>
      </c>
      <c r="D53" s="3">
        <f t="shared" si="5"/>
        <v>2</v>
      </c>
      <c r="E53" s="3">
        <f t="shared" si="5"/>
        <v>2</v>
      </c>
      <c r="F53" s="3">
        <f t="shared" si="5"/>
        <v>2</v>
      </c>
      <c r="G53" s="3">
        <f t="shared" si="5"/>
        <v>2</v>
      </c>
      <c r="H53" s="3">
        <f t="shared" si="5"/>
        <v>2</v>
      </c>
      <c r="I53" s="3">
        <f t="shared" si="5"/>
        <v>2</v>
      </c>
      <c r="J53" s="3">
        <f t="shared" si="5"/>
        <v>2</v>
      </c>
      <c r="K53" s="3">
        <f t="shared" si="5"/>
        <v>2</v>
      </c>
      <c r="L53" s="3">
        <f t="shared" si="5"/>
        <v>2</v>
      </c>
      <c r="M53" s="3">
        <f t="shared" si="5"/>
        <v>2</v>
      </c>
      <c r="N53" s="3">
        <f t="shared" si="5"/>
        <v>2</v>
      </c>
      <c r="O53" s="3">
        <f t="shared" si="5"/>
        <v>2</v>
      </c>
      <c r="P53" s="3">
        <f t="shared" si="5"/>
        <v>2</v>
      </c>
      <c r="Q53" s="3">
        <f t="shared" si="5"/>
        <v>2</v>
      </c>
      <c r="R53" s="3">
        <f t="shared" si="5"/>
        <v>2</v>
      </c>
      <c r="S53" s="3">
        <f t="shared" si="5"/>
        <v>3</v>
      </c>
      <c r="T53" s="3">
        <f t="shared" si="5"/>
        <v>0</v>
      </c>
      <c r="U53" s="3">
        <f t="shared" si="5"/>
        <v>0</v>
      </c>
    </row>
  </sheetData>
  <mergeCells count="3">
    <mergeCell ref="C2:Q2"/>
    <mergeCell ref="C21:Q21"/>
    <mergeCell ref="C39:Q39"/>
  </mergeCells>
  <phoneticPr fontId="1" type="noConversion"/>
  <conditionalFormatting sqref="V1:X1048576 Y1:Y11 Y13:Y1048576 U13 A3:U12 A14:U33 A36:U51 A54:U1048576">
    <cfRule type="cellIs" dxfId="5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"/>
  <sheetViews>
    <sheetView workbookViewId="0">
      <pane ySplit="1" topLeftCell="A2" activePane="bottomLeft" state="frozen"/>
      <selection pane="bottomLeft" activeCell="I1" sqref="A1:XFD1048576"/>
    </sheetView>
  </sheetViews>
  <sheetFormatPr defaultRowHeight="13.5"/>
  <cols>
    <col min="1" max="1" width="22.625" customWidth="1"/>
    <col min="2" max="2" width="3.75" style="1" customWidth="1"/>
    <col min="3" max="3" width="20.25" customWidth="1"/>
    <col min="4" max="4" width="17.375" customWidth="1"/>
    <col min="5" max="5" width="5.75" customWidth="1"/>
    <col min="6" max="6" width="7.5" style="5" customWidth="1"/>
    <col min="7" max="7" width="5.25" style="6" customWidth="1"/>
    <col min="8" max="8" width="6.75" customWidth="1"/>
    <col min="9" max="9" width="7.25" style="7" customWidth="1"/>
    <col min="10" max="10" width="4" style="7" customWidth="1"/>
    <col min="12" max="12" width="7" style="8" customWidth="1"/>
    <col min="13" max="13" width="6.25" style="8" customWidth="1"/>
  </cols>
  <sheetData>
    <row r="1" spans="1:13">
      <c r="A1" s="3" t="s">
        <v>62</v>
      </c>
      <c r="B1" s="4"/>
      <c r="C1" s="3" t="s">
        <v>63</v>
      </c>
      <c r="D1" s="3" t="s">
        <v>64</v>
      </c>
      <c r="F1" s="12" t="s">
        <v>157</v>
      </c>
      <c r="G1" s="12"/>
      <c r="I1" s="7" t="s">
        <v>158</v>
      </c>
      <c r="L1" s="8" t="s">
        <v>159</v>
      </c>
    </row>
    <row r="2" spans="1:13">
      <c r="A2" t="s">
        <v>160</v>
      </c>
      <c r="B2" s="1">
        <v>0</v>
      </c>
      <c r="C2" t="s">
        <v>162</v>
      </c>
      <c r="D2" t="s">
        <v>165</v>
      </c>
      <c r="F2" s="5" t="str">
        <f>CONCATENATE("#define   ",A2,"         ")</f>
        <v xml:space="preserve">#define   STR_CAMERA_ON         </v>
      </c>
      <c r="G2" s="6">
        <f>B2</f>
        <v>0</v>
      </c>
      <c r="I2" s="7" t="str">
        <f>IF(EXACT($A2,"STR_LAST"),"};",CONCATENATE("  [",$A2,"]"))</f>
        <v xml:space="preserve">  [STR_CAMERA_ON]</v>
      </c>
      <c r="J2" s="7" t="str">
        <f>IF(EXACT($A2,"STR_LAST"),"",CONCATENATE("= ","""",$C2,""","))</f>
        <v>= "Camera On",</v>
      </c>
      <c r="L2" s="8" t="str">
        <f>IF(EXACT($A2,"STR_LAST"),"};",CONCATENATE("  [",$A2,"]"))</f>
        <v xml:space="preserve">  [STR_CAMERA_ON]</v>
      </c>
      <c r="M2" s="8" t="str">
        <f>IF(EXACT($A2,"STR_LAST"),"",CONCATENATE("= ","""",$D2,""","))</f>
        <v>= "摄像头开",</v>
      </c>
    </row>
    <row r="3" spans="1:13">
      <c r="A3" t="s">
        <v>161</v>
      </c>
      <c r="B3" s="1">
        <v>1</v>
      </c>
      <c r="C3" t="s">
        <v>163</v>
      </c>
      <c r="D3" t="s">
        <v>164</v>
      </c>
      <c r="F3" s="5" t="str">
        <f t="shared" ref="F3:F8" si="0">CONCATENATE("#define   ",A3,"         ")</f>
        <v xml:space="preserve">#define   STR_CAMERA_OFF         </v>
      </c>
      <c r="G3" s="6">
        <f t="shared" ref="G3:G8" si="1">B3</f>
        <v>1</v>
      </c>
      <c r="I3" s="7" t="str">
        <f t="shared" ref="I3:I57" si="2">IF(EXACT($A3,"STR_LAST"),"};",CONCATENATE("  [",$A3,"]"))</f>
        <v xml:space="preserve">  [STR_CAMERA_OFF]</v>
      </c>
      <c r="J3" s="7" t="str">
        <f t="shared" ref="J3:J57" si="3">IF(EXACT($A3,"STR_LAST"),"",CONCATENATE("= ","""",$C3,""","))</f>
        <v>= "Camera Off",</v>
      </c>
      <c r="L3" s="8" t="str">
        <f t="shared" ref="L3:L57" si="4">IF(EXACT($A3,"STR_LAST"),"};",CONCATENATE("  [",$A3,"]"))</f>
        <v xml:space="preserve">  [STR_CAMERA_OFF]</v>
      </c>
      <c r="M3" s="8" t="str">
        <f t="shared" ref="M3:M57" si="5">IF(EXACT($A3,"STR_LAST"),"",CONCATENATE("= ","""",$D3,""","))</f>
        <v>= "摄像头关",</v>
      </c>
    </row>
    <row r="4" spans="1:13">
      <c r="A4" t="s">
        <v>166</v>
      </c>
      <c r="B4" s="1">
        <v>2</v>
      </c>
      <c r="C4" t="s">
        <v>167</v>
      </c>
      <c r="D4" t="s">
        <v>168</v>
      </c>
      <c r="F4" s="5" t="str">
        <f t="shared" si="0"/>
        <v xml:space="preserve">#define   STR_JOYSTICK         </v>
      </c>
      <c r="G4" s="6">
        <f t="shared" si="1"/>
        <v>2</v>
      </c>
      <c r="I4" s="7" t="str">
        <f t="shared" si="2"/>
        <v xml:space="preserve">  [STR_JOYSTICK]</v>
      </c>
      <c r="J4" s="7" t="str">
        <f t="shared" si="3"/>
        <v>= "Joystick",</v>
      </c>
      <c r="L4" s="8" t="str">
        <f t="shared" si="4"/>
        <v xml:space="preserve">  [STR_JOYSTICK]</v>
      </c>
      <c r="M4" s="8" t="str">
        <f t="shared" si="5"/>
        <v>= "游戏手柄",</v>
      </c>
    </row>
    <row r="5" spans="1:13">
      <c r="A5" t="s">
        <v>169</v>
      </c>
      <c r="B5" s="1">
        <v>3</v>
      </c>
      <c r="C5" t="s">
        <v>170</v>
      </c>
      <c r="D5" t="s">
        <v>171</v>
      </c>
      <c r="F5" s="5" t="str">
        <f t="shared" si="0"/>
        <v xml:space="preserve">#define   STR_MOUSE         </v>
      </c>
      <c r="G5" s="6">
        <f t="shared" si="1"/>
        <v>3</v>
      </c>
      <c r="I5" s="7" t="str">
        <f t="shared" si="2"/>
        <v xml:space="preserve">  [STR_MOUSE]</v>
      </c>
      <c r="J5" s="7" t="str">
        <f t="shared" si="3"/>
        <v>= "Mouse",</v>
      </c>
      <c r="L5" s="8" t="str">
        <f t="shared" si="4"/>
        <v xml:space="preserve">  [STR_MOUSE]</v>
      </c>
      <c r="M5" s="8" t="str">
        <f t="shared" si="5"/>
        <v>= "鼠标",</v>
      </c>
    </row>
    <row r="6" spans="1:13">
      <c r="A6" t="s">
        <v>172</v>
      </c>
      <c r="B6" s="1">
        <v>4</v>
      </c>
      <c r="C6" t="s">
        <v>173</v>
      </c>
      <c r="D6" t="s">
        <v>174</v>
      </c>
      <c r="F6" s="5" t="str">
        <f t="shared" si="0"/>
        <v xml:space="preserve">#define   STR_AIR_MOUSE         </v>
      </c>
      <c r="G6" s="6">
        <f t="shared" si="1"/>
        <v>4</v>
      </c>
      <c r="I6" s="7" t="str">
        <f t="shared" si="2"/>
        <v xml:space="preserve">  [STR_AIR_MOUSE]</v>
      </c>
      <c r="J6" s="7" t="str">
        <f t="shared" si="3"/>
        <v>= "Air Mouse",</v>
      </c>
      <c r="L6" s="8" t="str">
        <f t="shared" si="4"/>
        <v xml:space="preserve">  [STR_AIR_MOUSE]</v>
      </c>
      <c r="M6" s="8" t="str">
        <f t="shared" si="5"/>
        <v>= "感应鼠标",</v>
      </c>
    </row>
    <row r="7" spans="1:13">
      <c r="A7" t="s">
        <v>175</v>
      </c>
      <c r="B7" s="9">
        <v>5</v>
      </c>
      <c r="C7" t="s">
        <v>176</v>
      </c>
      <c r="D7" t="s">
        <v>177</v>
      </c>
      <c r="F7" s="5" t="str">
        <f t="shared" si="0"/>
        <v xml:space="preserve">#define   STR_KEYBOARD         </v>
      </c>
      <c r="G7" s="10">
        <f t="shared" si="1"/>
        <v>5</v>
      </c>
      <c r="I7" s="7" t="str">
        <f t="shared" si="2"/>
        <v xml:space="preserve">  [STR_KEYBOARD]</v>
      </c>
      <c r="J7" s="7" t="str">
        <f t="shared" si="3"/>
        <v>= "Keyboard",</v>
      </c>
      <c r="L7" s="8" t="str">
        <f t="shared" si="4"/>
        <v xml:space="preserve">  [STR_KEYBOARD]</v>
      </c>
      <c r="M7" s="8" t="str">
        <f t="shared" si="5"/>
        <v>= "键盘",</v>
      </c>
    </row>
    <row r="8" spans="1:13">
      <c r="A8" t="s">
        <v>178</v>
      </c>
      <c r="B8" s="9">
        <v>6</v>
      </c>
      <c r="C8" t="s">
        <v>180</v>
      </c>
      <c r="D8" t="s">
        <v>182</v>
      </c>
      <c r="F8" s="5" t="str">
        <f t="shared" si="0"/>
        <v xml:space="preserve">#define   STR_KB_NORMAL         </v>
      </c>
      <c r="G8" s="10">
        <f t="shared" si="1"/>
        <v>6</v>
      </c>
      <c r="I8" s="7" t="str">
        <f t="shared" si="2"/>
        <v xml:space="preserve">  [STR_KB_NORMAL]</v>
      </c>
      <c r="J8" s="7" t="str">
        <f t="shared" si="3"/>
        <v>= "Normal",</v>
      </c>
      <c r="L8" s="8" t="str">
        <f t="shared" si="4"/>
        <v xml:space="preserve">  [STR_KB_NORMAL]</v>
      </c>
      <c r="M8" s="8" t="str">
        <f t="shared" si="5"/>
        <v>= "正常",</v>
      </c>
    </row>
    <row r="9" spans="1:13">
      <c r="A9" t="s">
        <v>179</v>
      </c>
      <c r="B9" s="9">
        <v>7</v>
      </c>
      <c r="C9" t="s">
        <v>181</v>
      </c>
      <c r="D9" t="s">
        <v>183</v>
      </c>
      <c r="F9" s="5" t="str">
        <f t="shared" ref="F9:F57" si="6">CONCATENATE("#define   ",A9,"         ")</f>
        <v xml:space="preserve">#define   STR_KB_SEQ         </v>
      </c>
      <c r="G9" s="10">
        <f t="shared" ref="G9:G57" si="7">B9</f>
        <v>7</v>
      </c>
      <c r="I9" s="7" t="str">
        <f t="shared" si="2"/>
        <v xml:space="preserve">  [STR_KB_SEQ]</v>
      </c>
      <c r="J9" s="7" t="str">
        <f t="shared" si="3"/>
        <v>= "Senquence",</v>
      </c>
      <c r="L9" s="8" t="str">
        <f t="shared" si="4"/>
        <v xml:space="preserve">  [STR_KB_SEQ]</v>
      </c>
      <c r="M9" s="8" t="str">
        <f t="shared" si="5"/>
        <v>= "顺序",</v>
      </c>
    </row>
    <row r="10" spans="1:13">
      <c r="A10" t="s">
        <v>14</v>
      </c>
      <c r="B10" s="9">
        <v>8</v>
      </c>
      <c r="C10" t="s">
        <v>65</v>
      </c>
      <c r="D10" t="s">
        <v>112</v>
      </c>
      <c r="F10" s="5" t="str">
        <f t="shared" si="6"/>
        <v xml:space="preserve">#define   STR_ABOUT         </v>
      </c>
      <c r="G10" s="10">
        <f t="shared" si="7"/>
        <v>8</v>
      </c>
      <c r="I10" s="7" t="str">
        <f t="shared" si="2"/>
        <v xml:space="preserve">  [STR_ABOUT]</v>
      </c>
      <c r="J10" s="7" t="str">
        <f t="shared" si="3"/>
        <v>= "About",</v>
      </c>
      <c r="L10" s="8" t="str">
        <f t="shared" si="4"/>
        <v xml:space="preserve">  [STR_ABOUT]</v>
      </c>
      <c r="M10" s="8" t="str">
        <f t="shared" si="5"/>
        <v>= "关于",</v>
      </c>
    </row>
    <row r="11" spans="1:13">
      <c r="A11" t="s">
        <v>15</v>
      </c>
      <c r="B11" s="9">
        <v>9</v>
      </c>
      <c r="C11" t="s">
        <v>66</v>
      </c>
      <c r="D11" t="s">
        <v>113</v>
      </c>
      <c r="F11" s="5" t="str">
        <f t="shared" si="6"/>
        <v xml:space="preserve">#define   STR_SETTING_CONTRAST         </v>
      </c>
      <c r="G11" s="10">
        <f t="shared" si="7"/>
        <v>9</v>
      </c>
      <c r="I11" s="7" t="str">
        <f t="shared" si="2"/>
        <v xml:space="preserve">  [STR_SETTING_CONTRAST]</v>
      </c>
      <c r="J11" s="7" t="str">
        <f t="shared" si="3"/>
        <v>= "Contrast",</v>
      </c>
      <c r="L11" s="8" t="str">
        <f t="shared" si="4"/>
        <v xml:space="preserve">  [STR_SETTING_CONTRAST]</v>
      </c>
      <c r="M11" s="8" t="str">
        <f t="shared" si="5"/>
        <v>= "对比度",</v>
      </c>
    </row>
    <row r="12" spans="1:13">
      <c r="A12" t="s">
        <v>16</v>
      </c>
      <c r="B12" s="9">
        <v>10</v>
      </c>
      <c r="C12" t="s">
        <v>67</v>
      </c>
      <c r="D12" t="s">
        <v>114</v>
      </c>
      <c r="F12" s="5" t="str">
        <f t="shared" si="6"/>
        <v xml:space="preserve">#define   STR_SETTING_TIME         </v>
      </c>
      <c r="G12" s="10">
        <f t="shared" si="7"/>
        <v>10</v>
      </c>
      <c r="I12" s="7" t="str">
        <f t="shared" si="2"/>
        <v xml:space="preserve">  [STR_SETTING_TIME]</v>
      </c>
      <c r="J12" s="7" t="str">
        <f t="shared" si="3"/>
        <v>= "Time",</v>
      </c>
      <c r="L12" s="8" t="str">
        <f t="shared" si="4"/>
        <v xml:space="preserve">  [STR_SETTING_TIME]</v>
      </c>
      <c r="M12" s="8" t="str">
        <f t="shared" si="5"/>
        <v>= "时间",</v>
      </c>
    </row>
    <row r="13" spans="1:13">
      <c r="A13" t="s">
        <v>17</v>
      </c>
      <c r="B13" s="9">
        <v>11</v>
      </c>
      <c r="C13" t="s">
        <v>68</v>
      </c>
      <c r="D13" t="s">
        <v>115</v>
      </c>
      <c r="F13" s="5" t="str">
        <f t="shared" si="6"/>
        <v xml:space="preserve">#define   STR_STATUS_BAT         </v>
      </c>
      <c r="G13" s="10">
        <f t="shared" si="7"/>
        <v>11</v>
      </c>
      <c r="I13" s="7" t="str">
        <f t="shared" si="2"/>
        <v xml:space="preserve">  [STR_STATUS_BAT]</v>
      </c>
      <c r="J13" s="7" t="str">
        <f t="shared" si="3"/>
        <v>= "Battary",</v>
      </c>
      <c r="L13" s="8" t="str">
        <f t="shared" si="4"/>
        <v xml:space="preserve">  [STR_STATUS_BAT]</v>
      </c>
      <c r="M13" s="8" t="str">
        <f t="shared" si="5"/>
        <v>= "电池",</v>
      </c>
    </row>
    <row r="14" spans="1:13">
      <c r="A14" t="s">
        <v>18</v>
      </c>
      <c r="B14" s="9">
        <v>12</v>
      </c>
      <c r="C14" t="s">
        <v>69</v>
      </c>
      <c r="D14" t="s">
        <v>116</v>
      </c>
      <c r="F14" s="5" t="str">
        <f t="shared" si="6"/>
        <v xml:space="preserve">#define   STR_STATUS_GRAVITY         </v>
      </c>
      <c r="G14" s="10">
        <f t="shared" si="7"/>
        <v>12</v>
      </c>
      <c r="I14" s="7" t="str">
        <f t="shared" si="2"/>
        <v xml:space="preserve">  [STR_STATUS_GRAVITY]</v>
      </c>
      <c r="J14" s="7" t="str">
        <f t="shared" si="3"/>
        <v>= "Gravity",</v>
      </c>
      <c r="L14" s="8" t="str">
        <f t="shared" si="4"/>
        <v xml:space="preserve">  [STR_STATUS_GRAVITY]</v>
      </c>
      <c r="M14" s="8" t="str">
        <f t="shared" si="5"/>
        <v>= "重力加速度",</v>
      </c>
    </row>
    <row r="15" spans="1:13">
      <c r="A15" t="s">
        <v>19</v>
      </c>
      <c r="B15" s="9">
        <v>13</v>
      </c>
      <c r="C15" t="s">
        <v>70</v>
      </c>
      <c r="D15" t="s">
        <v>117</v>
      </c>
      <c r="F15" s="5" t="str">
        <f t="shared" si="6"/>
        <v xml:space="preserve">#define   STR_SETTING_LANGUAGE         </v>
      </c>
      <c r="G15" s="10">
        <f t="shared" si="7"/>
        <v>13</v>
      </c>
      <c r="I15" s="7" t="str">
        <f t="shared" si="2"/>
        <v xml:space="preserve">  [STR_SETTING_LANGUAGE]</v>
      </c>
      <c r="J15" s="7" t="str">
        <f t="shared" si="3"/>
        <v>= "Language",</v>
      </c>
      <c r="L15" s="8" t="str">
        <f t="shared" si="4"/>
        <v xml:space="preserve">  [STR_SETTING_LANGUAGE]</v>
      </c>
      <c r="M15" s="8" t="str">
        <f t="shared" si="5"/>
        <v>= "语言",</v>
      </c>
    </row>
    <row r="16" spans="1:13">
      <c r="A16" t="s">
        <v>20</v>
      </c>
      <c r="B16" s="9">
        <v>14</v>
      </c>
      <c r="C16" t="s">
        <v>71</v>
      </c>
      <c r="D16" t="s">
        <v>118</v>
      </c>
      <c r="F16" s="5" t="str">
        <f t="shared" si="6"/>
        <v xml:space="preserve">#define   STR_LANG_ENG         </v>
      </c>
      <c r="G16" s="10">
        <f t="shared" si="7"/>
        <v>14</v>
      </c>
      <c r="I16" s="7" t="str">
        <f t="shared" si="2"/>
        <v xml:space="preserve">  [STR_LANG_ENG]</v>
      </c>
      <c r="J16" s="7" t="str">
        <f t="shared" si="3"/>
        <v>= "English",</v>
      </c>
      <c r="L16" s="8" t="str">
        <f t="shared" si="4"/>
        <v xml:space="preserve">  [STR_LANG_ENG]</v>
      </c>
      <c r="M16" s="8" t="str">
        <f t="shared" si="5"/>
        <v>= "英语",</v>
      </c>
    </row>
    <row r="17" spans="1:13">
      <c r="A17" t="s">
        <v>21</v>
      </c>
      <c r="B17" s="9">
        <v>15</v>
      </c>
      <c r="C17" t="s">
        <v>72</v>
      </c>
      <c r="D17" t="s">
        <v>119</v>
      </c>
      <c r="F17" s="5" t="str">
        <f t="shared" si="6"/>
        <v xml:space="preserve">#define   STR_LANG_CHS         </v>
      </c>
      <c r="G17" s="10">
        <f t="shared" si="7"/>
        <v>15</v>
      </c>
      <c r="I17" s="7" t="str">
        <f t="shared" si="2"/>
        <v xml:space="preserve">  [STR_LANG_CHS]</v>
      </c>
      <c r="J17" s="7" t="str">
        <f t="shared" si="3"/>
        <v>= "ChineseS",</v>
      </c>
      <c r="L17" s="8" t="str">
        <f t="shared" si="4"/>
        <v xml:space="preserve">  [STR_LANG_CHS]</v>
      </c>
      <c r="M17" s="8" t="str">
        <f t="shared" si="5"/>
        <v>= "简体中文",</v>
      </c>
    </row>
    <row r="18" spans="1:13">
      <c r="A18" t="s">
        <v>22</v>
      </c>
      <c r="B18" s="9">
        <v>16</v>
      </c>
      <c r="C18" t="s">
        <v>73</v>
      </c>
      <c r="D18" t="s">
        <v>120</v>
      </c>
      <c r="F18" s="5" t="str">
        <f t="shared" si="6"/>
        <v xml:space="preserve">#define   STR_CHANGE_CONTRAST         </v>
      </c>
      <c r="G18" s="10">
        <f t="shared" si="7"/>
        <v>16</v>
      </c>
      <c r="I18" s="7" t="str">
        <f t="shared" si="2"/>
        <v xml:space="preserve">  [STR_CHANGE_CONTRAST]</v>
      </c>
      <c r="J18" s="7" t="str">
        <f t="shared" si="3"/>
        <v>= "Changecontrast:",</v>
      </c>
      <c r="L18" s="8" t="str">
        <f t="shared" si="4"/>
        <v xml:space="preserve">  [STR_CHANGE_CONTRAST]</v>
      </c>
      <c r="M18" s="8" t="str">
        <f t="shared" si="5"/>
        <v>= "更改对比度:",</v>
      </c>
    </row>
    <row r="19" spans="1:13">
      <c r="A19" t="s">
        <v>23</v>
      </c>
      <c r="B19" s="9">
        <v>17</v>
      </c>
      <c r="C19" t="s">
        <v>74</v>
      </c>
      <c r="D19" t="s">
        <v>121</v>
      </c>
      <c r="F19" s="5" t="str">
        <f t="shared" si="6"/>
        <v xml:space="preserve">#define   STR_SET_TIME         </v>
      </c>
      <c r="G19" s="10">
        <f t="shared" si="7"/>
        <v>17</v>
      </c>
      <c r="I19" s="7" t="str">
        <f t="shared" si="2"/>
        <v xml:space="preserve">  [STR_SET_TIME]</v>
      </c>
      <c r="J19" s="7" t="str">
        <f t="shared" si="3"/>
        <v>= "Settime:",</v>
      </c>
      <c r="L19" s="8" t="str">
        <f t="shared" si="4"/>
        <v xml:space="preserve">  [STR_SET_TIME]</v>
      </c>
      <c r="M19" s="8" t="str">
        <f t="shared" si="5"/>
        <v>= "设置时间:",</v>
      </c>
    </row>
    <row r="20" spans="1:13">
      <c r="A20" t="s">
        <v>24</v>
      </c>
      <c r="B20" s="9">
        <v>18</v>
      </c>
      <c r="C20" t="s">
        <v>75</v>
      </c>
      <c r="D20" t="s">
        <v>122</v>
      </c>
      <c r="F20" s="5" t="str">
        <f t="shared" si="6"/>
        <v xml:space="preserve">#define   STR_VIEW_BATTARY         </v>
      </c>
      <c r="G20" s="10">
        <f t="shared" si="7"/>
        <v>18</v>
      </c>
      <c r="I20" s="7" t="str">
        <f t="shared" si="2"/>
        <v xml:space="preserve">  [STR_VIEW_BATTARY]</v>
      </c>
      <c r="J20" s="7" t="str">
        <f t="shared" si="3"/>
        <v>= "Battarystatus:",</v>
      </c>
      <c r="L20" s="8" t="str">
        <f t="shared" si="4"/>
        <v xml:space="preserve">  [STR_VIEW_BATTARY]</v>
      </c>
      <c r="M20" s="8" t="str">
        <f t="shared" si="5"/>
        <v>= "电池状态:",</v>
      </c>
    </row>
    <row r="21" spans="1:13">
      <c r="A21" t="s">
        <v>25</v>
      </c>
      <c r="B21" s="9">
        <v>19</v>
      </c>
      <c r="C21" t="s">
        <v>76</v>
      </c>
      <c r="D21" t="s">
        <v>123</v>
      </c>
      <c r="F21" s="5" t="str">
        <f t="shared" si="6"/>
        <v xml:space="preserve">#define   STR_BAT_CHARGE         </v>
      </c>
      <c r="G21" s="10">
        <f t="shared" si="7"/>
        <v>19</v>
      </c>
      <c r="I21" s="7" t="str">
        <f t="shared" si="2"/>
        <v xml:space="preserve">  [STR_BAT_CHARGE]</v>
      </c>
      <c r="J21" s="7" t="str">
        <f t="shared" si="3"/>
        <v>= "Charging...",</v>
      </c>
      <c r="L21" s="8" t="str">
        <f t="shared" si="4"/>
        <v xml:space="preserve">  [STR_BAT_CHARGE]</v>
      </c>
      <c r="M21" s="8" t="str">
        <f t="shared" si="5"/>
        <v>= "充电中 ...",</v>
      </c>
    </row>
    <row r="22" spans="1:13">
      <c r="A22" t="s">
        <v>26</v>
      </c>
      <c r="B22" s="9">
        <v>20</v>
      </c>
      <c r="C22" t="s">
        <v>77</v>
      </c>
      <c r="D22" t="s">
        <v>1</v>
      </c>
      <c r="F22" s="5" t="str">
        <f t="shared" si="6"/>
        <v xml:space="preserve">#define   STR_BAT_FULL         </v>
      </c>
      <c r="G22" s="10">
        <f t="shared" si="7"/>
        <v>20</v>
      </c>
      <c r="I22" s="7" t="str">
        <f t="shared" si="2"/>
        <v xml:space="preserve">  [STR_BAT_FULL]</v>
      </c>
      <c r="J22" s="7" t="str">
        <f t="shared" si="3"/>
        <v>= "Chargefinish",</v>
      </c>
      <c r="L22" s="8" t="str">
        <f t="shared" si="4"/>
        <v xml:space="preserve">  [STR_BAT_FULL]</v>
      </c>
      <c r="M22" s="8" t="str">
        <f t="shared" si="5"/>
        <v>= "充电完成",</v>
      </c>
    </row>
    <row r="23" spans="1:13">
      <c r="A23" t="s">
        <v>27</v>
      </c>
      <c r="B23" s="9">
        <v>21</v>
      </c>
      <c r="C23" t="s">
        <v>78</v>
      </c>
      <c r="D23" t="s">
        <v>124</v>
      </c>
      <c r="F23" s="5" t="str">
        <f t="shared" si="6"/>
        <v xml:space="preserve">#define   STR_BAT_NORMAL         </v>
      </c>
      <c r="G23" s="10">
        <f t="shared" si="7"/>
        <v>21</v>
      </c>
      <c r="I23" s="7" t="str">
        <f t="shared" si="2"/>
        <v xml:space="preserve">  [STR_BAT_NORMAL]</v>
      </c>
      <c r="J23" s="7" t="str">
        <f t="shared" si="3"/>
        <v>= "Disconnected",</v>
      </c>
      <c r="L23" s="8" t="str">
        <f t="shared" si="4"/>
        <v xml:space="preserve">  [STR_BAT_NORMAL]</v>
      </c>
      <c r="M23" s="8" t="str">
        <f t="shared" si="5"/>
        <v>= "断开连接",</v>
      </c>
    </row>
    <row r="24" spans="1:13">
      <c r="A24" t="s">
        <v>28</v>
      </c>
      <c r="B24" s="9">
        <v>22</v>
      </c>
      <c r="C24" t="s">
        <v>79</v>
      </c>
      <c r="D24" t="s">
        <v>125</v>
      </c>
      <c r="F24" s="5" t="str">
        <f t="shared" si="6"/>
        <v xml:space="preserve">#define   STR_BAT_CAPACITY         </v>
      </c>
      <c r="G24" s="10">
        <f t="shared" si="7"/>
        <v>22</v>
      </c>
      <c r="I24" s="7" t="str">
        <f t="shared" si="2"/>
        <v xml:space="preserve">  [STR_BAT_CAPACITY]</v>
      </c>
      <c r="J24" s="7" t="str">
        <f t="shared" si="3"/>
        <v>= "Capacity:",</v>
      </c>
      <c r="L24" s="8" t="str">
        <f t="shared" si="4"/>
        <v xml:space="preserve">  [STR_BAT_CAPACITY]</v>
      </c>
      <c r="M24" s="8" t="str">
        <f t="shared" si="5"/>
        <v>= "当前容量:",</v>
      </c>
    </row>
    <row r="25" spans="1:13">
      <c r="A25" t="s">
        <v>29</v>
      </c>
      <c r="B25" s="9">
        <v>23</v>
      </c>
      <c r="C25" t="s">
        <v>80</v>
      </c>
      <c r="D25" t="s">
        <v>126</v>
      </c>
      <c r="F25" s="5" t="str">
        <f t="shared" si="6"/>
        <v xml:space="preserve">#define   STR_BAT_VOLTAGE         </v>
      </c>
      <c r="G25" s="10">
        <f t="shared" si="7"/>
        <v>23</v>
      </c>
      <c r="I25" s="7" t="str">
        <f t="shared" si="2"/>
        <v xml:space="preserve">  [STR_BAT_VOLTAGE]</v>
      </c>
      <c r="J25" s="7" t="str">
        <f t="shared" si="3"/>
        <v>= "Voltage:",</v>
      </c>
      <c r="L25" s="8" t="str">
        <f t="shared" si="4"/>
        <v xml:space="preserve">  [STR_BAT_VOLTAGE]</v>
      </c>
      <c r="M25" s="8" t="str">
        <f t="shared" si="5"/>
        <v>= "当前电压: ",</v>
      </c>
    </row>
    <row r="26" spans="1:13">
      <c r="A26" t="s">
        <v>30</v>
      </c>
      <c r="B26" s="9">
        <v>24</v>
      </c>
      <c r="C26" t="s">
        <v>81</v>
      </c>
      <c r="D26" t="s">
        <v>127</v>
      </c>
      <c r="F26" s="5" t="str">
        <f t="shared" si="6"/>
        <v xml:space="preserve">#define   STR_ABOUT_0         </v>
      </c>
      <c r="G26" s="10">
        <f t="shared" si="7"/>
        <v>24</v>
      </c>
      <c r="I26" s="7" t="str">
        <f t="shared" si="2"/>
        <v xml:space="preserve">  [STR_ABOUT_0]</v>
      </c>
      <c r="J26" s="7" t="str">
        <f t="shared" si="3"/>
        <v>= "OledProject1.0",</v>
      </c>
      <c r="L26" s="8" t="str">
        <f t="shared" si="4"/>
        <v xml:space="preserve">  [STR_ABOUT_0]</v>
      </c>
      <c r="M26" s="8" t="str">
        <f t="shared" si="5"/>
        <v>= "Oled 项目 1.0",</v>
      </c>
    </row>
    <row r="27" spans="1:13">
      <c r="A27" t="s">
        <v>31</v>
      </c>
      <c r="B27" s="9">
        <v>25</v>
      </c>
      <c r="C27" t="s">
        <v>82</v>
      </c>
      <c r="D27" t="s">
        <v>82</v>
      </c>
      <c r="F27" s="5" t="str">
        <f t="shared" si="6"/>
        <v xml:space="preserve">#define   STR_ABOUT_1         </v>
      </c>
      <c r="G27" s="10">
        <f t="shared" si="7"/>
        <v>25</v>
      </c>
      <c r="I27" s="7" t="str">
        <f t="shared" si="2"/>
        <v xml:space="preserve">  [STR_ABOUT_1]</v>
      </c>
      <c r="J27" s="7" t="str">
        <f t="shared" si="3"/>
        <v>= "lxyppc@163.com",</v>
      </c>
      <c r="L27" s="8" t="str">
        <f t="shared" si="4"/>
        <v xml:space="preserve">  [STR_ABOUT_1]</v>
      </c>
      <c r="M27" s="8" t="str">
        <f t="shared" si="5"/>
        <v>= "lxyppc@163.com",</v>
      </c>
    </row>
    <row r="28" spans="1:13">
      <c r="A28" t="s">
        <v>32</v>
      </c>
      <c r="B28" s="9">
        <v>26</v>
      </c>
      <c r="C28" t="s">
        <v>83</v>
      </c>
      <c r="D28" t="s">
        <v>128</v>
      </c>
      <c r="F28" s="5" t="str">
        <f t="shared" si="6"/>
        <v xml:space="preserve">#define   STR_ABOUT_2         </v>
      </c>
      <c r="G28" s="10">
        <f t="shared" si="7"/>
        <v>26</v>
      </c>
      <c r="I28" s="7" t="str">
        <f t="shared" si="2"/>
        <v xml:space="preserve">  [STR_ABOUT_2]</v>
      </c>
      <c r="J28" s="7" t="str">
        <f t="shared" si="3"/>
        <v>= "Allrightsreserved",</v>
      </c>
      <c r="L28" s="8" t="str">
        <f t="shared" si="4"/>
        <v xml:space="preserve">  [STR_ABOUT_2]</v>
      </c>
      <c r="M28" s="8" t="str">
        <f t="shared" si="5"/>
        <v>= "版权所有",</v>
      </c>
    </row>
    <row r="29" spans="1:13">
      <c r="A29" t="s">
        <v>33</v>
      </c>
      <c r="B29" s="9">
        <v>27</v>
      </c>
      <c r="C29" t="s">
        <v>84</v>
      </c>
      <c r="D29" t="s">
        <v>129</v>
      </c>
      <c r="F29" s="5" t="str">
        <f t="shared" si="6"/>
        <v xml:space="preserve">#define   STR_OK         </v>
      </c>
      <c r="G29" s="10">
        <f t="shared" si="7"/>
        <v>27</v>
      </c>
      <c r="I29" s="7" t="str">
        <f t="shared" si="2"/>
        <v xml:space="preserve">  [STR_OK]</v>
      </c>
      <c r="J29" s="7" t="str">
        <f t="shared" si="3"/>
        <v>= "OK",</v>
      </c>
      <c r="L29" s="8" t="str">
        <f t="shared" si="4"/>
        <v xml:space="preserve">  [STR_OK]</v>
      </c>
      <c r="M29" s="8" t="str">
        <f t="shared" si="5"/>
        <v>= "确定",</v>
      </c>
    </row>
    <row r="30" spans="1:13">
      <c r="A30" t="s">
        <v>34</v>
      </c>
      <c r="B30" s="9">
        <v>28</v>
      </c>
      <c r="C30" t="s">
        <v>85</v>
      </c>
      <c r="D30" t="s">
        <v>130</v>
      </c>
      <c r="F30" s="5" t="str">
        <f t="shared" si="6"/>
        <v xml:space="preserve">#define   STR_CANCEL         </v>
      </c>
      <c r="G30" s="10">
        <f t="shared" si="7"/>
        <v>28</v>
      </c>
      <c r="I30" s="7" t="str">
        <f t="shared" si="2"/>
        <v xml:space="preserve">  [STR_CANCEL]</v>
      </c>
      <c r="J30" s="7" t="str">
        <f t="shared" si="3"/>
        <v>= "Cancel",</v>
      </c>
      <c r="L30" s="8" t="str">
        <f t="shared" si="4"/>
        <v xml:space="preserve">  [STR_CANCEL]</v>
      </c>
      <c r="M30" s="8" t="str">
        <f t="shared" si="5"/>
        <v>= "取消",</v>
      </c>
    </row>
    <row r="31" spans="1:13">
      <c r="A31" t="s">
        <v>35</v>
      </c>
      <c r="B31" s="9">
        <v>29</v>
      </c>
      <c r="C31" t="s">
        <v>86</v>
      </c>
      <c r="D31" t="s">
        <v>131</v>
      </c>
      <c r="F31" s="5" t="str">
        <f t="shared" si="6"/>
        <v xml:space="preserve">#define   STR_JAN         </v>
      </c>
      <c r="G31" s="10">
        <f t="shared" si="7"/>
        <v>29</v>
      </c>
      <c r="I31" s="7" t="str">
        <f t="shared" si="2"/>
        <v xml:space="preserve">  [STR_JAN]</v>
      </c>
      <c r="J31" s="7" t="str">
        <f t="shared" si="3"/>
        <v>= "Jan",</v>
      </c>
      <c r="L31" s="8" t="str">
        <f t="shared" si="4"/>
        <v xml:space="preserve">  [STR_JAN]</v>
      </c>
      <c r="M31" s="8" t="str">
        <f t="shared" si="5"/>
        <v>= " 1月",</v>
      </c>
    </row>
    <row r="32" spans="1:13">
      <c r="A32" t="s">
        <v>36</v>
      </c>
      <c r="B32" s="9">
        <v>30</v>
      </c>
      <c r="C32" t="s">
        <v>87</v>
      </c>
      <c r="D32" t="s">
        <v>132</v>
      </c>
      <c r="F32" s="5" t="str">
        <f t="shared" si="6"/>
        <v xml:space="preserve">#define   STR_FEB         </v>
      </c>
      <c r="G32" s="10">
        <f t="shared" si="7"/>
        <v>30</v>
      </c>
      <c r="I32" s="7" t="str">
        <f t="shared" si="2"/>
        <v xml:space="preserve">  [STR_FEB]</v>
      </c>
      <c r="J32" s="7" t="str">
        <f t="shared" si="3"/>
        <v>= "Feb",</v>
      </c>
      <c r="L32" s="8" t="str">
        <f t="shared" si="4"/>
        <v xml:space="preserve">  [STR_FEB]</v>
      </c>
      <c r="M32" s="8" t="str">
        <f t="shared" si="5"/>
        <v>= " 2月",</v>
      </c>
    </row>
    <row r="33" spans="1:13">
      <c r="A33" t="s">
        <v>37</v>
      </c>
      <c r="B33" s="9">
        <v>31</v>
      </c>
      <c r="C33" t="s">
        <v>88</v>
      </c>
      <c r="D33" t="s">
        <v>133</v>
      </c>
      <c r="F33" s="5" t="str">
        <f t="shared" si="6"/>
        <v xml:space="preserve">#define   STR_MAR         </v>
      </c>
      <c r="G33" s="10">
        <f t="shared" si="7"/>
        <v>31</v>
      </c>
      <c r="I33" s="7" t="str">
        <f t="shared" si="2"/>
        <v xml:space="preserve">  [STR_MAR]</v>
      </c>
      <c r="J33" s="7" t="str">
        <f t="shared" si="3"/>
        <v>= "Mar",</v>
      </c>
      <c r="L33" s="8" t="str">
        <f t="shared" si="4"/>
        <v xml:space="preserve">  [STR_MAR]</v>
      </c>
      <c r="M33" s="8" t="str">
        <f t="shared" si="5"/>
        <v>= " 3月",</v>
      </c>
    </row>
    <row r="34" spans="1:13">
      <c r="A34" t="s">
        <v>38</v>
      </c>
      <c r="B34" s="9">
        <v>32</v>
      </c>
      <c r="C34" t="s">
        <v>89</v>
      </c>
      <c r="D34" t="s">
        <v>134</v>
      </c>
      <c r="F34" s="5" t="str">
        <f t="shared" si="6"/>
        <v xml:space="preserve">#define   STR_APR         </v>
      </c>
      <c r="G34" s="10">
        <f t="shared" si="7"/>
        <v>32</v>
      </c>
      <c r="I34" s="7" t="str">
        <f t="shared" si="2"/>
        <v xml:space="preserve">  [STR_APR]</v>
      </c>
      <c r="J34" s="7" t="str">
        <f t="shared" si="3"/>
        <v>= "Apr",</v>
      </c>
      <c r="L34" s="8" t="str">
        <f t="shared" si="4"/>
        <v xml:space="preserve">  [STR_APR]</v>
      </c>
      <c r="M34" s="8" t="str">
        <f t="shared" si="5"/>
        <v>= " 4月",</v>
      </c>
    </row>
    <row r="35" spans="1:13">
      <c r="A35" t="s">
        <v>39</v>
      </c>
      <c r="B35" s="9">
        <v>33</v>
      </c>
      <c r="C35" t="s">
        <v>90</v>
      </c>
      <c r="D35" t="s">
        <v>135</v>
      </c>
      <c r="F35" s="5" t="str">
        <f t="shared" si="6"/>
        <v xml:space="preserve">#define   STR_MAY         </v>
      </c>
      <c r="G35" s="10">
        <f t="shared" si="7"/>
        <v>33</v>
      </c>
      <c r="I35" s="7" t="str">
        <f t="shared" si="2"/>
        <v xml:space="preserve">  [STR_MAY]</v>
      </c>
      <c r="J35" s="7" t="str">
        <f t="shared" si="3"/>
        <v>= "May",</v>
      </c>
      <c r="L35" s="8" t="str">
        <f t="shared" si="4"/>
        <v xml:space="preserve">  [STR_MAY]</v>
      </c>
      <c r="M35" s="8" t="str">
        <f t="shared" si="5"/>
        <v>= " 5月",</v>
      </c>
    </row>
    <row r="36" spans="1:13">
      <c r="A36" t="s">
        <v>40</v>
      </c>
      <c r="B36" s="9">
        <v>34</v>
      </c>
      <c r="C36" t="s">
        <v>91</v>
      </c>
      <c r="D36" t="s">
        <v>136</v>
      </c>
      <c r="F36" s="5" t="str">
        <f t="shared" si="6"/>
        <v xml:space="preserve">#define   STR_JUN         </v>
      </c>
      <c r="G36" s="10">
        <f t="shared" si="7"/>
        <v>34</v>
      </c>
      <c r="I36" s="7" t="str">
        <f t="shared" si="2"/>
        <v xml:space="preserve">  [STR_JUN]</v>
      </c>
      <c r="J36" s="7" t="str">
        <f t="shared" si="3"/>
        <v>= "Jun",</v>
      </c>
      <c r="L36" s="8" t="str">
        <f t="shared" si="4"/>
        <v xml:space="preserve">  [STR_JUN]</v>
      </c>
      <c r="M36" s="8" t="str">
        <f t="shared" si="5"/>
        <v>= " 6月",</v>
      </c>
    </row>
    <row r="37" spans="1:13">
      <c r="A37" t="s">
        <v>41</v>
      </c>
      <c r="B37" s="9">
        <v>35</v>
      </c>
      <c r="C37" t="s">
        <v>92</v>
      </c>
      <c r="D37" t="s">
        <v>137</v>
      </c>
      <c r="F37" s="5" t="str">
        <f t="shared" si="6"/>
        <v xml:space="preserve">#define   STR_JUL         </v>
      </c>
      <c r="G37" s="10">
        <f t="shared" si="7"/>
        <v>35</v>
      </c>
      <c r="I37" s="7" t="str">
        <f t="shared" si="2"/>
        <v xml:space="preserve">  [STR_JUL]</v>
      </c>
      <c r="J37" s="7" t="str">
        <f t="shared" si="3"/>
        <v>= "Jul",</v>
      </c>
      <c r="L37" s="8" t="str">
        <f t="shared" si="4"/>
        <v xml:space="preserve">  [STR_JUL]</v>
      </c>
      <c r="M37" s="8" t="str">
        <f t="shared" si="5"/>
        <v>= " 7月",</v>
      </c>
    </row>
    <row r="38" spans="1:13">
      <c r="A38" t="s">
        <v>42</v>
      </c>
      <c r="B38" s="9">
        <v>36</v>
      </c>
      <c r="C38" t="s">
        <v>93</v>
      </c>
      <c r="D38" t="s">
        <v>138</v>
      </c>
      <c r="F38" s="5" t="str">
        <f t="shared" si="6"/>
        <v xml:space="preserve">#define   STR_AUG         </v>
      </c>
      <c r="G38" s="10">
        <f t="shared" si="7"/>
        <v>36</v>
      </c>
      <c r="I38" s="7" t="str">
        <f t="shared" si="2"/>
        <v xml:space="preserve">  [STR_AUG]</v>
      </c>
      <c r="J38" s="7" t="str">
        <f t="shared" si="3"/>
        <v>= "Aug",</v>
      </c>
      <c r="L38" s="8" t="str">
        <f t="shared" si="4"/>
        <v xml:space="preserve">  [STR_AUG]</v>
      </c>
      <c r="M38" s="8" t="str">
        <f t="shared" si="5"/>
        <v>= " 8月",</v>
      </c>
    </row>
    <row r="39" spans="1:13">
      <c r="A39" t="s">
        <v>43</v>
      </c>
      <c r="B39" s="9">
        <v>37</v>
      </c>
      <c r="C39" t="s">
        <v>94</v>
      </c>
      <c r="D39" t="s">
        <v>139</v>
      </c>
      <c r="F39" s="5" t="str">
        <f t="shared" si="6"/>
        <v xml:space="preserve">#define   STR_SEP         </v>
      </c>
      <c r="G39" s="10">
        <f t="shared" si="7"/>
        <v>37</v>
      </c>
      <c r="I39" s="7" t="str">
        <f t="shared" si="2"/>
        <v xml:space="preserve">  [STR_SEP]</v>
      </c>
      <c r="J39" s="7" t="str">
        <f t="shared" si="3"/>
        <v>= "Sep",</v>
      </c>
      <c r="L39" s="8" t="str">
        <f t="shared" si="4"/>
        <v xml:space="preserve">  [STR_SEP]</v>
      </c>
      <c r="M39" s="8" t="str">
        <f t="shared" si="5"/>
        <v>= " 9月",</v>
      </c>
    </row>
    <row r="40" spans="1:13">
      <c r="A40" t="s">
        <v>44</v>
      </c>
      <c r="B40" s="9">
        <v>38</v>
      </c>
      <c r="C40" t="s">
        <v>95</v>
      </c>
      <c r="D40" t="s">
        <v>140</v>
      </c>
      <c r="F40" s="5" t="str">
        <f t="shared" si="6"/>
        <v xml:space="preserve">#define   STR_OCT         </v>
      </c>
      <c r="G40" s="10">
        <f t="shared" si="7"/>
        <v>38</v>
      </c>
      <c r="I40" s="7" t="str">
        <f t="shared" si="2"/>
        <v xml:space="preserve">  [STR_OCT]</v>
      </c>
      <c r="J40" s="7" t="str">
        <f t="shared" si="3"/>
        <v>= "Oct",</v>
      </c>
      <c r="L40" s="8" t="str">
        <f t="shared" si="4"/>
        <v xml:space="preserve">  [STR_OCT]</v>
      </c>
      <c r="M40" s="8" t="str">
        <f t="shared" si="5"/>
        <v>= "10月",</v>
      </c>
    </row>
    <row r="41" spans="1:13">
      <c r="A41" t="s">
        <v>45</v>
      </c>
      <c r="B41" s="9">
        <v>39</v>
      </c>
      <c r="C41" t="s">
        <v>96</v>
      </c>
      <c r="D41" t="s">
        <v>141</v>
      </c>
      <c r="F41" s="5" t="str">
        <f t="shared" si="6"/>
        <v xml:space="preserve">#define   STR_NOV         </v>
      </c>
      <c r="G41" s="10">
        <f t="shared" si="7"/>
        <v>39</v>
      </c>
      <c r="I41" s="7" t="str">
        <f t="shared" si="2"/>
        <v xml:space="preserve">  [STR_NOV]</v>
      </c>
      <c r="J41" s="7" t="str">
        <f t="shared" si="3"/>
        <v>= "Nov",</v>
      </c>
      <c r="L41" s="8" t="str">
        <f t="shared" si="4"/>
        <v xml:space="preserve">  [STR_NOV]</v>
      </c>
      <c r="M41" s="8" t="str">
        <f t="shared" si="5"/>
        <v>= "11月",</v>
      </c>
    </row>
    <row r="42" spans="1:13">
      <c r="A42" t="s">
        <v>46</v>
      </c>
      <c r="B42" s="9">
        <v>40</v>
      </c>
      <c r="C42" t="s">
        <v>97</v>
      </c>
      <c r="D42" t="s">
        <v>142</v>
      </c>
      <c r="F42" s="5" t="str">
        <f t="shared" si="6"/>
        <v xml:space="preserve">#define   STR_DEC         </v>
      </c>
      <c r="G42" s="10">
        <f t="shared" si="7"/>
        <v>40</v>
      </c>
      <c r="I42" s="7" t="str">
        <f t="shared" si="2"/>
        <v xml:space="preserve">  [STR_DEC]</v>
      </c>
      <c r="J42" s="7" t="str">
        <f t="shared" si="3"/>
        <v>= "Dec",</v>
      </c>
      <c r="L42" s="8" t="str">
        <f t="shared" si="4"/>
        <v xml:space="preserve">  [STR_DEC]</v>
      </c>
      <c r="M42" s="8" t="str">
        <f t="shared" si="5"/>
        <v>= "12月",</v>
      </c>
    </row>
    <row r="43" spans="1:13">
      <c r="A43" t="s">
        <v>47</v>
      </c>
      <c r="B43" s="9">
        <v>41</v>
      </c>
      <c r="C43" t="s">
        <v>98</v>
      </c>
      <c r="D43" t="s">
        <v>143</v>
      </c>
      <c r="F43" s="5" t="str">
        <f t="shared" si="6"/>
        <v xml:space="preserve">#define   STR_SUNDAY         </v>
      </c>
      <c r="G43" s="10">
        <f t="shared" si="7"/>
        <v>41</v>
      </c>
      <c r="I43" s="7" t="str">
        <f t="shared" si="2"/>
        <v xml:space="preserve">  [STR_SUNDAY]</v>
      </c>
      <c r="J43" s="7" t="str">
        <f t="shared" si="3"/>
        <v>= "Sun",</v>
      </c>
      <c r="L43" s="8" t="str">
        <f t="shared" si="4"/>
        <v xml:space="preserve">  [STR_SUNDAY]</v>
      </c>
      <c r="M43" s="8" t="str">
        <f t="shared" si="5"/>
        <v>= "周日",</v>
      </c>
    </row>
    <row r="44" spans="1:13">
      <c r="A44" t="s">
        <v>48</v>
      </c>
      <c r="B44" s="9">
        <v>42</v>
      </c>
      <c r="C44" t="s">
        <v>99</v>
      </c>
      <c r="D44" t="s">
        <v>144</v>
      </c>
      <c r="F44" s="5" t="str">
        <f t="shared" si="6"/>
        <v xml:space="preserve">#define   STR_MONDAY         </v>
      </c>
      <c r="G44" s="10">
        <f t="shared" si="7"/>
        <v>42</v>
      </c>
      <c r="I44" s="7" t="str">
        <f t="shared" si="2"/>
        <v xml:space="preserve">  [STR_MONDAY]</v>
      </c>
      <c r="J44" s="7" t="str">
        <f t="shared" si="3"/>
        <v>= "Mon",</v>
      </c>
      <c r="L44" s="8" t="str">
        <f t="shared" si="4"/>
        <v xml:space="preserve">  [STR_MONDAY]</v>
      </c>
      <c r="M44" s="8" t="str">
        <f t="shared" si="5"/>
        <v>= "周一",</v>
      </c>
    </row>
    <row r="45" spans="1:13">
      <c r="A45" t="s">
        <v>49</v>
      </c>
      <c r="B45" s="9">
        <v>43</v>
      </c>
      <c r="C45" t="s">
        <v>100</v>
      </c>
      <c r="D45" t="s">
        <v>145</v>
      </c>
      <c r="F45" s="5" t="str">
        <f t="shared" si="6"/>
        <v xml:space="preserve">#define   STR_TUESDAY         </v>
      </c>
      <c r="G45" s="10">
        <f t="shared" si="7"/>
        <v>43</v>
      </c>
      <c r="I45" s="7" t="str">
        <f t="shared" si="2"/>
        <v xml:space="preserve">  [STR_TUESDAY]</v>
      </c>
      <c r="J45" s="7" t="str">
        <f t="shared" si="3"/>
        <v>= "Tue",</v>
      </c>
      <c r="L45" s="8" t="str">
        <f t="shared" si="4"/>
        <v xml:space="preserve">  [STR_TUESDAY]</v>
      </c>
      <c r="M45" s="8" t="str">
        <f t="shared" si="5"/>
        <v>= "周二",</v>
      </c>
    </row>
    <row r="46" spans="1:13">
      <c r="A46" t="s">
        <v>50</v>
      </c>
      <c r="B46" s="9">
        <v>44</v>
      </c>
      <c r="C46" t="s">
        <v>101</v>
      </c>
      <c r="D46" t="s">
        <v>146</v>
      </c>
      <c r="F46" s="5" t="str">
        <f t="shared" si="6"/>
        <v xml:space="preserve">#define   STR_WEDNESDAY         </v>
      </c>
      <c r="G46" s="10">
        <f t="shared" si="7"/>
        <v>44</v>
      </c>
      <c r="I46" s="7" t="str">
        <f t="shared" si="2"/>
        <v xml:space="preserve">  [STR_WEDNESDAY]</v>
      </c>
      <c r="J46" s="7" t="str">
        <f t="shared" si="3"/>
        <v>= "Wed",</v>
      </c>
      <c r="L46" s="8" t="str">
        <f t="shared" si="4"/>
        <v xml:space="preserve">  [STR_WEDNESDAY]</v>
      </c>
      <c r="M46" s="8" t="str">
        <f t="shared" si="5"/>
        <v>= "周三",</v>
      </c>
    </row>
    <row r="47" spans="1:13">
      <c r="A47" t="s">
        <v>51</v>
      </c>
      <c r="B47" s="9">
        <v>45</v>
      </c>
      <c r="C47" t="s">
        <v>102</v>
      </c>
      <c r="D47" t="s">
        <v>147</v>
      </c>
      <c r="F47" s="5" t="str">
        <f t="shared" si="6"/>
        <v xml:space="preserve">#define   STR_THURSDAY         </v>
      </c>
      <c r="G47" s="10">
        <f t="shared" si="7"/>
        <v>45</v>
      </c>
      <c r="I47" s="7" t="str">
        <f t="shared" si="2"/>
        <v xml:space="preserve">  [STR_THURSDAY]</v>
      </c>
      <c r="J47" s="7" t="str">
        <f t="shared" si="3"/>
        <v>= "Thu",</v>
      </c>
      <c r="L47" s="8" t="str">
        <f t="shared" si="4"/>
        <v xml:space="preserve">  [STR_THURSDAY]</v>
      </c>
      <c r="M47" s="8" t="str">
        <f t="shared" si="5"/>
        <v>= "周四",</v>
      </c>
    </row>
    <row r="48" spans="1:13">
      <c r="A48" t="s">
        <v>52</v>
      </c>
      <c r="B48" s="9">
        <v>46</v>
      </c>
      <c r="C48" t="s">
        <v>103</v>
      </c>
      <c r="D48" t="s">
        <v>148</v>
      </c>
      <c r="F48" s="5" t="str">
        <f t="shared" si="6"/>
        <v xml:space="preserve">#define   STR_FRIDAY         </v>
      </c>
      <c r="G48" s="10">
        <f t="shared" si="7"/>
        <v>46</v>
      </c>
      <c r="I48" s="7" t="str">
        <f t="shared" si="2"/>
        <v xml:space="preserve">  [STR_FRIDAY]</v>
      </c>
      <c r="J48" s="7" t="str">
        <f t="shared" si="3"/>
        <v>= "Fri",</v>
      </c>
      <c r="L48" s="8" t="str">
        <f t="shared" si="4"/>
        <v xml:space="preserve">  [STR_FRIDAY]</v>
      </c>
      <c r="M48" s="8" t="str">
        <f t="shared" si="5"/>
        <v>= "周五",</v>
      </c>
    </row>
    <row r="49" spans="1:13">
      <c r="A49" t="s">
        <v>53</v>
      </c>
      <c r="B49" s="9">
        <v>47</v>
      </c>
      <c r="C49" t="s">
        <v>104</v>
      </c>
      <c r="D49" t="s">
        <v>149</v>
      </c>
      <c r="F49" s="5" t="str">
        <f t="shared" si="6"/>
        <v xml:space="preserve">#define   STR_SATURDAY         </v>
      </c>
      <c r="G49" s="10">
        <f t="shared" si="7"/>
        <v>47</v>
      </c>
      <c r="I49" s="7" t="str">
        <f t="shared" si="2"/>
        <v xml:space="preserve">  [STR_SATURDAY]</v>
      </c>
      <c r="J49" s="7" t="str">
        <f t="shared" si="3"/>
        <v>= "Sat",</v>
      </c>
      <c r="L49" s="8" t="str">
        <f t="shared" si="4"/>
        <v xml:space="preserve">  [STR_SATURDAY]</v>
      </c>
      <c r="M49" s="8" t="str">
        <f t="shared" si="5"/>
        <v>= "周六",</v>
      </c>
    </row>
    <row r="50" spans="1:13">
      <c r="A50" t="s">
        <v>54</v>
      </c>
      <c r="B50" s="9">
        <v>48</v>
      </c>
      <c r="C50" t="s">
        <v>105</v>
      </c>
      <c r="D50" t="s">
        <v>150</v>
      </c>
      <c r="F50" s="5" t="str">
        <f t="shared" si="6"/>
        <v xml:space="preserve">#define   STR_AM         </v>
      </c>
      <c r="G50" s="10">
        <f t="shared" si="7"/>
        <v>48</v>
      </c>
      <c r="I50" s="7" t="str">
        <f t="shared" si="2"/>
        <v xml:space="preserve">  [STR_AM]</v>
      </c>
      <c r="J50" s="7" t="str">
        <f t="shared" si="3"/>
        <v>= "am",</v>
      </c>
      <c r="L50" s="8" t="str">
        <f t="shared" si="4"/>
        <v xml:space="preserve">  [STR_AM]</v>
      </c>
      <c r="M50" s="8" t="str">
        <f t="shared" si="5"/>
        <v>= "上午",</v>
      </c>
    </row>
    <row r="51" spans="1:13">
      <c r="A51" t="s">
        <v>55</v>
      </c>
      <c r="B51" s="9">
        <v>49</v>
      </c>
      <c r="C51" t="s">
        <v>106</v>
      </c>
      <c r="D51" t="s">
        <v>151</v>
      </c>
      <c r="F51" s="5" t="str">
        <f t="shared" si="6"/>
        <v xml:space="preserve">#define   STR_PM         </v>
      </c>
      <c r="G51" s="10">
        <f t="shared" si="7"/>
        <v>49</v>
      </c>
      <c r="I51" s="7" t="str">
        <f t="shared" si="2"/>
        <v xml:space="preserve">  [STR_PM]</v>
      </c>
      <c r="J51" s="7" t="str">
        <f t="shared" si="3"/>
        <v>= "pm",</v>
      </c>
      <c r="L51" s="8" t="str">
        <f t="shared" si="4"/>
        <v xml:space="preserve">  [STR_PM]</v>
      </c>
      <c r="M51" s="8" t="str">
        <f t="shared" si="5"/>
        <v>= "下午",</v>
      </c>
    </row>
    <row r="52" spans="1:13">
      <c r="A52" t="s">
        <v>56</v>
      </c>
      <c r="B52" s="9">
        <v>50</v>
      </c>
      <c r="C52" t="s">
        <v>107</v>
      </c>
      <c r="D52" t="s">
        <v>152</v>
      </c>
      <c r="F52" s="5" t="str">
        <f t="shared" si="6"/>
        <v xml:space="preserve">#define   STR_YEAR         </v>
      </c>
      <c r="G52" s="10">
        <f t="shared" si="7"/>
        <v>50</v>
      </c>
      <c r="I52" s="7" t="str">
        <f t="shared" si="2"/>
        <v xml:space="preserve">  [STR_YEAR]</v>
      </c>
      <c r="J52" s="7" t="str">
        <f t="shared" si="3"/>
        <v>= "Year:",</v>
      </c>
      <c r="L52" s="8" t="str">
        <f t="shared" si="4"/>
        <v xml:space="preserve">  [STR_YEAR]</v>
      </c>
      <c r="M52" s="8" t="str">
        <f t="shared" si="5"/>
        <v>= "  年度:",</v>
      </c>
    </row>
    <row r="53" spans="1:13">
      <c r="A53" t="s">
        <v>57</v>
      </c>
      <c r="B53" s="9">
        <v>51</v>
      </c>
      <c r="C53" t="s">
        <v>108</v>
      </c>
      <c r="D53" t="s">
        <v>156</v>
      </c>
      <c r="F53" s="5" t="str">
        <f t="shared" si="6"/>
        <v xml:space="preserve">#define   STR_MONTH         </v>
      </c>
      <c r="G53" s="10">
        <f t="shared" si="7"/>
        <v>51</v>
      </c>
      <c r="I53" s="7" t="str">
        <f t="shared" si="2"/>
        <v xml:space="preserve">  [STR_MONTH]</v>
      </c>
      <c r="J53" s="7" t="str">
        <f t="shared" si="3"/>
        <v>= "Month:",</v>
      </c>
      <c r="L53" s="8" t="str">
        <f t="shared" si="4"/>
        <v xml:space="preserve">  [STR_MONTH]</v>
      </c>
      <c r="M53" s="8" t="str">
        <f t="shared" si="5"/>
        <v>= "  月份:",</v>
      </c>
    </row>
    <row r="54" spans="1:13">
      <c r="A54" t="s">
        <v>58</v>
      </c>
      <c r="B54" s="9">
        <v>52</v>
      </c>
      <c r="C54" t="s">
        <v>109</v>
      </c>
      <c r="D54" t="s">
        <v>153</v>
      </c>
      <c r="F54" s="5" t="str">
        <f t="shared" si="6"/>
        <v xml:space="preserve">#define   STR_DATE         </v>
      </c>
      <c r="G54" s="10">
        <f t="shared" si="7"/>
        <v>52</v>
      </c>
      <c r="I54" s="7" t="str">
        <f t="shared" si="2"/>
        <v xml:space="preserve">  [STR_DATE]</v>
      </c>
      <c r="J54" s="7" t="str">
        <f t="shared" si="3"/>
        <v>= "Date:",</v>
      </c>
      <c r="L54" s="8" t="str">
        <f t="shared" si="4"/>
        <v xml:space="preserve">  [STR_DATE]</v>
      </c>
      <c r="M54" s="8" t="str">
        <f t="shared" si="5"/>
        <v>= "  日期:",</v>
      </c>
    </row>
    <row r="55" spans="1:13">
      <c r="A55" t="s">
        <v>59</v>
      </c>
      <c r="B55" s="9">
        <v>53</v>
      </c>
      <c r="C55" t="s">
        <v>110</v>
      </c>
      <c r="D55" t="s">
        <v>154</v>
      </c>
      <c r="F55" s="5" t="str">
        <f t="shared" si="6"/>
        <v xml:space="preserve">#define   STR_HOUR         </v>
      </c>
      <c r="G55" s="10">
        <f t="shared" si="7"/>
        <v>53</v>
      </c>
      <c r="I55" s="7" t="str">
        <f t="shared" si="2"/>
        <v xml:space="preserve">  [STR_HOUR]</v>
      </c>
      <c r="J55" s="7" t="str">
        <f t="shared" si="3"/>
        <v>= "Hour:",</v>
      </c>
      <c r="L55" s="8" t="str">
        <f t="shared" si="4"/>
        <v xml:space="preserve">  [STR_HOUR]</v>
      </c>
      <c r="M55" s="8" t="str">
        <f t="shared" si="5"/>
        <v>= "  小时:",</v>
      </c>
    </row>
    <row r="56" spans="1:13">
      <c r="A56" t="s">
        <v>60</v>
      </c>
      <c r="B56" s="9">
        <v>54</v>
      </c>
      <c r="C56" t="s">
        <v>111</v>
      </c>
      <c r="D56" t="s">
        <v>155</v>
      </c>
      <c r="F56" s="5" t="str">
        <f t="shared" si="6"/>
        <v xml:space="preserve">#define   STR_MINUTE         </v>
      </c>
      <c r="G56" s="10">
        <f t="shared" si="7"/>
        <v>54</v>
      </c>
      <c r="I56" s="7" t="str">
        <f t="shared" si="2"/>
        <v xml:space="preserve">  [STR_MINUTE]</v>
      </c>
      <c r="J56" s="7" t="str">
        <f t="shared" si="3"/>
        <v>= "Minute:",</v>
      </c>
      <c r="L56" s="8" t="str">
        <f t="shared" si="4"/>
        <v xml:space="preserve">  [STR_MINUTE]</v>
      </c>
      <c r="M56" s="8" t="str">
        <f t="shared" si="5"/>
        <v>= "  分钟:",</v>
      </c>
    </row>
    <row r="57" spans="1:13">
      <c r="A57" t="s">
        <v>61</v>
      </c>
      <c r="B57" s="9">
        <v>55</v>
      </c>
      <c r="F57" s="5" t="str">
        <f t="shared" si="6"/>
        <v xml:space="preserve">#define   STR_LAST         </v>
      </c>
      <c r="G57" s="10">
        <f t="shared" si="7"/>
        <v>55</v>
      </c>
      <c r="I57" s="7" t="str">
        <f t="shared" si="2"/>
        <v>};</v>
      </c>
      <c r="J57" s="7" t="str">
        <f t="shared" si="3"/>
        <v/>
      </c>
      <c r="L57" s="8" t="str">
        <f t="shared" si="4"/>
        <v>};</v>
      </c>
      <c r="M57" s="8" t="str">
        <f t="shared" si="5"/>
        <v/>
      </c>
    </row>
  </sheetData>
  <dataConsolidate/>
  <mergeCells count="1">
    <mergeCell ref="F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124"/>
  <sheetViews>
    <sheetView topLeftCell="A15" zoomScale="40" zoomScaleNormal="40" workbookViewId="0">
      <selection activeCell="F44" sqref="A1:XFD1048576"/>
    </sheetView>
  </sheetViews>
  <sheetFormatPr defaultRowHeight="13.5"/>
  <cols>
    <col min="1" max="118" width="2.25" customWidth="1"/>
    <col min="119" max="121" width="2.625" customWidth="1"/>
  </cols>
  <sheetData>
    <row r="1" spans="7:57">
      <c r="Y1">
        <v>1</v>
      </c>
      <c r="AB1">
        <v>1</v>
      </c>
      <c r="AE1">
        <v>1</v>
      </c>
      <c r="AF1">
        <v>1</v>
      </c>
      <c r="AG1">
        <v>1</v>
      </c>
      <c r="AI1">
        <v>1</v>
      </c>
      <c r="AL1">
        <v>1</v>
      </c>
    </row>
    <row r="2" spans="7:57">
      <c r="V2">
        <v>1</v>
      </c>
      <c r="AE2">
        <v>1</v>
      </c>
      <c r="AF2">
        <v>1</v>
      </c>
      <c r="AG2">
        <v>1</v>
      </c>
      <c r="AO2">
        <v>1</v>
      </c>
    </row>
    <row r="3" spans="7:57">
      <c r="S3">
        <v>1</v>
      </c>
      <c r="AE3">
        <v>1</v>
      </c>
      <c r="AF3">
        <v>1</v>
      </c>
      <c r="AG3">
        <v>1</v>
      </c>
      <c r="AR3">
        <v>1</v>
      </c>
    </row>
    <row r="4" spans="7:57">
      <c r="AE4">
        <v>1</v>
      </c>
      <c r="AF4">
        <v>1</v>
      </c>
      <c r="AG4">
        <v>1</v>
      </c>
    </row>
    <row r="5" spans="7:57">
      <c r="P5">
        <v>1</v>
      </c>
      <c r="AU5">
        <v>1</v>
      </c>
    </row>
    <row r="6" spans="7:57">
      <c r="Q6">
        <v>1</v>
      </c>
      <c r="AT6">
        <v>1</v>
      </c>
    </row>
    <row r="7" spans="7:57">
      <c r="N7">
        <v>1</v>
      </c>
      <c r="Q7">
        <v>1</v>
      </c>
      <c r="AT7">
        <v>1</v>
      </c>
      <c r="AX7">
        <v>1</v>
      </c>
    </row>
    <row r="8" spans="7:57">
      <c r="R8">
        <v>1</v>
      </c>
      <c r="AS8">
        <v>1</v>
      </c>
    </row>
    <row r="9" spans="7:57">
      <c r="K9">
        <v>1</v>
      </c>
      <c r="S9">
        <v>1</v>
      </c>
      <c r="AR9">
        <v>1</v>
      </c>
      <c r="BA9">
        <v>1</v>
      </c>
    </row>
    <row r="11" spans="7:57">
      <c r="I11">
        <v>1</v>
      </c>
      <c r="BC11">
        <v>1</v>
      </c>
    </row>
    <row r="14" spans="7:57">
      <c r="G14">
        <v>1</v>
      </c>
      <c r="BE14">
        <v>1</v>
      </c>
    </row>
    <row r="17" spans="1:63">
      <c r="E17">
        <v>1</v>
      </c>
      <c r="F17">
        <v>1</v>
      </c>
      <c r="BF17">
        <v>1</v>
      </c>
      <c r="BG17">
        <v>1</v>
      </c>
    </row>
    <row r="18" spans="1:63">
      <c r="G18">
        <v>1</v>
      </c>
      <c r="H18">
        <v>1</v>
      </c>
      <c r="BD18">
        <v>1</v>
      </c>
      <c r="BE18">
        <v>1</v>
      </c>
    </row>
    <row r="19" spans="1:63">
      <c r="I19">
        <v>1</v>
      </c>
      <c r="BC19">
        <v>1</v>
      </c>
    </row>
    <row r="20" spans="1:63">
      <c r="C20">
        <v>1</v>
      </c>
      <c r="BI20">
        <v>1</v>
      </c>
    </row>
    <row r="23" spans="1:63">
      <c r="B23">
        <v>1</v>
      </c>
      <c r="BJ23">
        <v>1</v>
      </c>
    </row>
    <row r="26" spans="1:63">
      <c r="A26">
        <v>1</v>
      </c>
      <c r="BK26">
        <v>1</v>
      </c>
    </row>
    <row r="29" spans="1:63">
      <c r="A29">
        <v>1</v>
      </c>
      <c r="BK29">
        <v>1</v>
      </c>
    </row>
    <row r="30" spans="1:63">
      <c r="AE30">
        <v>1</v>
      </c>
      <c r="AF30">
        <v>1</v>
      </c>
      <c r="AG30">
        <v>1</v>
      </c>
    </row>
    <row r="31" spans="1:63">
      <c r="A31">
        <v>1</v>
      </c>
      <c r="B31">
        <v>1</v>
      </c>
      <c r="C31">
        <v>1</v>
      </c>
      <c r="D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BH31">
        <v>1</v>
      </c>
      <c r="BI31">
        <v>1</v>
      </c>
      <c r="BJ31">
        <v>1</v>
      </c>
      <c r="BK31">
        <v>1</v>
      </c>
    </row>
    <row r="32" spans="1:63">
      <c r="A32">
        <v>1</v>
      </c>
      <c r="B32">
        <v>1</v>
      </c>
      <c r="C32">
        <v>1</v>
      </c>
      <c r="D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BH32">
        <v>1</v>
      </c>
      <c r="BI32">
        <v>1</v>
      </c>
      <c r="BJ32">
        <v>1</v>
      </c>
      <c r="BK32">
        <v>1</v>
      </c>
    </row>
    <row r="33" spans="1:63">
      <c r="A33">
        <v>1</v>
      </c>
      <c r="B33">
        <v>1</v>
      </c>
      <c r="C33">
        <v>1</v>
      </c>
      <c r="D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BH33">
        <v>1</v>
      </c>
      <c r="BI33">
        <v>1</v>
      </c>
      <c r="BJ33">
        <v>1</v>
      </c>
      <c r="BK33">
        <v>1</v>
      </c>
    </row>
    <row r="34" spans="1:63">
      <c r="AE34">
        <v>1</v>
      </c>
      <c r="AF34">
        <v>1</v>
      </c>
      <c r="AG34">
        <v>1</v>
      </c>
    </row>
    <row r="36" spans="1:63">
      <c r="A36">
        <v>1</v>
      </c>
      <c r="BK36">
        <v>1</v>
      </c>
    </row>
    <row r="39" spans="1:63">
      <c r="A39">
        <v>1</v>
      </c>
      <c r="BK39">
        <v>1</v>
      </c>
    </row>
    <row r="42" spans="1:63">
      <c r="B42">
        <v>1</v>
      </c>
      <c r="BJ42">
        <v>1</v>
      </c>
    </row>
    <row r="45" spans="1:63">
      <c r="C45">
        <v>1</v>
      </c>
      <c r="I45">
        <v>1</v>
      </c>
      <c r="BC45">
        <v>1</v>
      </c>
      <c r="BI45">
        <v>1</v>
      </c>
    </row>
    <row r="46" spans="1:63">
      <c r="G46">
        <v>1</v>
      </c>
      <c r="H46">
        <v>1</v>
      </c>
      <c r="BD46">
        <v>1</v>
      </c>
    </row>
    <row r="47" spans="1:63">
      <c r="F47">
        <v>1</v>
      </c>
      <c r="BE47">
        <v>1</v>
      </c>
    </row>
    <row r="48" spans="1:63">
      <c r="E48">
        <v>1</v>
      </c>
      <c r="BF48">
        <v>1</v>
      </c>
      <c r="BG48">
        <v>1</v>
      </c>
    </row>
    <row r="51" spans="7:57">
      <c r="G51">
        <v>1</v>
      </c>
      <c r="BE51">
        <v>1</v>
      </c>
    </row>
    <row r="54" spans="7:57">
      <c r="I54">
        <v>1</v>
      </c>
      <c r="BC54">
        <v>1</v>
      </c>
    </row>
    <row r="56" spans="7:57">
      <c r="K56">
        <v>1</v>
      </c>
      <c r="S56">
        <v>1</v>
      </c>
      <c r="AR56">
        <v>1</v>
      </c>
      <c r="BA56">
        <v>1</v>
      </c>
    </row>
    <row r="57" spans="7:57">
      <c r="R57">
        <v>1</v>
      </c>
      <c r="AS57">
        <v>1</v>
      </c>
    </row>
    <row r="58" spans="7:57">
      <c r="M58">
        <v>1</v>
      </c>
      <c r="Q58">
        <v>1</v>
      </c>
      <c r="AT58">
        <v>1</v>
      </c>
      <c r="AX58">
        <v>1</v>
      </c>
    </row>
    <row r="59" spans="7:57">
      <c r="Q59">
        <v>1</v>
      </c>
      <c r="AT59">
        <v>1</v>
      </c>
    </row>
    <row r="60" spans="7:57">
      <c r="P60">
        <v>1</v>
      </c>
      <c r="AU60">
        <v>1</v>
      </c>
    </row>
    <row r="61" spans="7:57">
      <c r="AE61">
        <v>1</v>
      </c>
      <c r="AF61">
        <v>1</v>
      </c>
      <c r="AG61">
        <v>1</v>
      </c>
    </row>
    <row r="62" spans="7:57">
      <c r="S62">
        <v>1</v>
      </c>
      <c r="AE62">
        <v>1</v>
      </c>
      <c r="AF62">
        <v>1</v>
      </c>
      <c r="AG62">
        <v>1</v>
      </c>
      <c r="AR62">
        <v>1</v>
      </c>
    </row>
    <row r="63" spans="7:57">
      <c r="V63">
        <v>1</v>
      </c>
      <c r="AE63">
        <v>1</v>
      </c>
      <c r="AF63">
        <v>1</v>
      </c>
      <c r="AG63">
        <v>1</v>
      </c>
      <c r="AO63">
        <v>1</v>
      </c>
    </row>
    <row r="64" spans="7:57">
      <c r="Y64">
        <v>1</v>
      </c>
      <c r="AB64">
        <v>1</v>
      </c>
      <c r="AE64">
        <v>1</v>
      </c>
      <c r="AF64">
        <v>1</v>
      </c>
      <c r="AG64">
        <v>1</v>
      </c>
      <c r="AI64">
        <v>1</v>
      </c>
      <c r="AL64">
        <v>1</v>
      </c>
    </row>
    <row r="68" spans="1:73">
      <c r="A68">
        <f>A1+A2*2+A3*4+A4*8+A5*16+A6*32+A7*64+A8*128</f>
        <v>0</v>
      </c>
      <c r="B68">
        <f t="shared" ref="B68:BL68" si="0">B1+B2*2+B3*4+B4*8+B5*16+B6*32+B7*64+B8*128</f>
        <v>0</v>
      </c>
      <c r="C68">
        <f t="shared" si="0"/>
        <v>0</v>
      </c>
      <c r="D68">
        <f t="shared" si="0"/>
        <v>0</v>
      </c>
      <c r="E68">
        <f t="shared" si="0"/>
        <v>0</v>
      </c>
      <c r="F68">
        <f t="shared" si="0"/>
        <v>0</v>
      </c>
      <c r="G68">
        <f t="shared" si="0"/>
        <v>0</v>
      </c>
      <c r="H68">
        <f t="shared" si="0"/>
        <v>0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64</v>
      </c>
      <c r="O68">
        <f t="shared" si="0"/>
        <v>0</v>
      </c>
      <c r="P68">
        <f t="shared" si="0"/>
        <v>16</v>
      </c>
      <c r="Q68">
        <f t="shared" si="0"/>
        <v>96</v>
      </c>
      <c r="R68">
        <f t="shared" si="0"/>
        <v>128</v>
      </c>
      <c r="S68">
        <f t="shared" si="0"/>
        <v>4</v>
      </c>
      <c r="T68">
        <f t="shared" si="0"/>
        <v>0</v>
      </c>
      <c r="U68">
        <f t="shared" si="0"/>
        <v>0</v>
      </c>
      <c r="V68">
        <f t="shared" si="0"/>
        <v>2</v>
      </c>
      <c r="W68">
        <f t="shared" si="0"/>
        <v>0</v>
      </c>
      <c r="X68">
        <f t="shared" si="0"/>
        <v>0</v>
      </c>
      <c r="Y68">
        <f t="shared" si="0"/>
        <v>1</v>
      </c>
      <c r="Z68">
        <f t="shared" si="0"/>
        <v>0</v>
      </c>
      <c r="AA68">
        <f t="shared" si="0"/>
        <v>0</v>
      </c>
      <c r="AB68">
        <f t="shared" si="0"/>
        <v>1</v>
      </c>
      <c r="AC68">
        <f t="shared" si="0"/>
        <v>0</v>
      </c>
      <c r="AD68">
        <f t="shared" si="0"/>
        <v>0</v>
      </c>
      <c r="AE68">
        <f t="shared" si="0"/>
        <v>15</v>
      </c>
      <c r="AF68">
        <f t="shared" si="0"/>
        <v>15</v>
      </c>
      <c r="AG68">
        <f t="shared" si="0"/>
        <v>15</v>
      </c>
      <c r="AH68">
        <f t="shared" si="0"/>
        <v>0</v>
      </c>
      <c r="AI68">
        <f t="shared" si="0"/>
        <v>1</v>
      </c>
      <c r="AJ68">
        <f t="shared" si="0"/>
        <v>0</v>
      </c>
      <c r="AK68">
        <f t="shared" si="0"/>
        <v>0</v>
      </c>
      <c r="AL68">
        <f t="shared" si="0"/>
        <v>1</v>
      </c>
      <c r="AM68">
        <f t="shared" si="0"/>
        <v>0</v>
      </c>
      <c r="AN68">
        <f t="shared" si="0"/>
        <v>0</v>
      </c>
      <c r="AO68">
        <f t="shared" si="0"/>
        <v>2</v>
      </c>
      <c r="AP68">
        <f t="shared" si="0"/>
        <v>0</v>
      </c>
      <c r="AQ68">
        <f t="shared" si="0"/>
        <v>0</v>
      </c>
      <c r="AR68">
        <f t="shared" si="0"/>
        <v>4</v>
      </c>
      <c r="AS68">
        <f t="shared" si="0"/>
        <v>128</v>
      </c>
      <c r="AT68">
        <f t="shared" si="0"/>
        <v>96</v>
      </c>
      <c r="AU68">
        <f t="shared" si="0"/>
        <v>16</v>
      </c>
      <c r="AV68">
        <f t="shared" si="0"/>
        <v>0</v>
      </c>
      <c r="AW68">
        <f t="shared" si="0"/>
        <v>0</v>
      </c>
      <c r="AX68">
        <f t="shared" si="0"/>
        <v>64</v>
      </c>
      <c r="AY68">
        <f t="shared" si="0"/>
        <v>0</v>
      </c>
      <c r="AZ68">
        <f t="shared" si="0"/>
        <v>0</v>
      </c>
      <c r="BA68">
        <f t="shared" si="0"/>
        <v>0</v>
      </c>
      <c r="BB68">
        <f t="shared" si="0"/>
        <v>0</v>
      </c>
      <c r="BC68">
        <f t="shared" si="0"/>
        <v>0</v>
      </c>
      <c r="BD68">
        <f t="shared" si="0"/>
        <v>0</v>
      </c>
      <c r="BE68">
        <f t="shared" si="0"/>
        <v>0</v>
      </c>
      <c r="BF68">
        <f t="shared" si="0"/>
        <v>0</v>
      </c>
      <c r="BG68">
        <f t="shared" si="0"/>
        <v>0</v>
      </c>
      <c r="BH68">
        <f t="shared" si="0"/>
        <v>0</v>
      </c>
      <c r="BI68">
        <f t="shared" si="0"/>
        <v>0</v>
      </c>
      <c r="BJ68">
        <f t="shared" si="0"/>
        <v>0</v>
      </c>
      <c r="BK68">
        <f t="shared" si="0"/>
        <v>0</v>
      </c>
      <c r="BL68">
        <f t="shared" si="0"/>
        <v>0</v>
      </c>
      <c r="BQ68">
        <v>1</v>
      </c>
      <c r="BU68">
        <f>MOD(BQ68,8)</f>
        <v>1</v>
      </c>
    </row>
    <row r="76" spans="1:73">
      <c r="A76">
        <f t="shared" ref="A76:BL76" si="1">A9+A10*2+A11*4+A12*8+A13*16+A14*32+A15*64+A16*128</f>
        <v>0</v>
      </c>
      <c r="B76">
        <f t="shared" si="1"/>
        <v>0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0</v>
      </c>
      <c r="G76">
        <f t="shared" si="1"/>
        <v>32</v>
      </c>
      <c r="H76">
        <f t="shared" si="1"/>
        <v>0</v>
      </c>
      <c r="I76">
        <f t="shared" si="1"/>
        <v>4</v>
      </c>
      <c r="J76">
        <f t="shared" si="1"/>
        <v>0</v>
      </c>
      <c r="K76">
        <f t="shared" si="1"/>
        <v>1</v>
      </c>
      <c r="L76">
        <f t="shared" si="1"/>
        <v>0</v>
      </c>
      <c r="M76">
        <f t="shared" si="1"/>
        <v>0</v>
      </c>
      <c r="N76">
        <f t="shared" si="1"/>
        <v>0</v>
      </c>
      <c r="O76">
        <f t="shared" si="1"/>
        <v>0</v>
      </c>
      <c r="P76">
        <f t="shared" si="1"/>
        <v>0</v>
      </c>
      <c r="Q76">
        <f t="shared" si="1"/>
        <v>0</v>
      </c>
      <c r="R76">
        <f t="shared" si="1"/>
        <v>0</v>
      </c>
      <c r="S76">
        <f t="shared" si="1"/>
        <v>1</v>
      </c>
      <c r="T76">
        <f t="shared" si="1"/>
        <v>0</v>
      </c>
      <c r="U76">
        <f t="shared" si="1"/>
        <v>0</v>
      </c>
      <c r="V76">
        <f t="shared" si="1"/>
        <v>0</v>
      </c>
      <c r="W76">
        <f t="shared" si="1"/>
        <v>0</v>
      </c>
      <c r="X76">
        <f t="shared" si="1"/>
        <v>0</v>
      </c>
      <c r="Y76">
        <f t="shared" si="1"/>
        <v>0</v>
      </c>
      <c r="Z76">
        <f t="shared" si="1"/>
        <v>0</v>
      </c>
      <c r="AA76">
        <f t="shared" si="1"/>
        <v>0</v>
      </c>
      <c r="AB76">
        <f t="shared" si="1"/>
        <v>0</v>
      </c>
      <c r="AC76">
        <f t="shared" si="1"/>
        <v>0</v>
      </c>
      <c r="AD76">
        <f t="shared" si="1"/>
        <v>0</v>
      </c>
      <c r="AE76">
        <f t="shared" si="1"/>
        <v>0</v>
      </c>
      <c r="AF76">
        <f t="shared" si="1"/>
        <v>0</v>
      </c>
      <c r="AG76">
        <f t="shared" si="1"/>
        <v>0</v>
      </c>
      <c r="AH76">
        <f t="shared" si="1"/>
        <v>0</v>
      </c>
      <c r="AI76">
        <f t="shared" si="1"/>
        <v>0</v>
      </c>
      <c r="AJ76">
        <f t="shared" si="1"/>
        <v>0</v>
      </c>
      <c r="AK76">
        <f t="shared" si="1"/>
        <v>0</v>
      </c>
      <c r="AL76">
        <f t="shared" si="1"/>
        <v>0</v>
      </c>
      <c r="AM76">
        <f t="shared" si="1"/>
        <v>0</v>
      </c>
      <c r="AN76">
        <f t="shared" si="1"/>
        <v>0</v>
      </c>
      <c r="AO76">
        <f t="shared" si="1"/>
        <v>0</v>
      </c>
      <c r="AP76">
        <f t="shared" si="1"/>
        <v>0</v>
      </c>
      <c r="AQ76">
        <f t="shared" si="1"/>
        <v>0</v>
      </c>
      <c r="AR76">
        <f t="shared" si="1"/>
        <v>1</v>
      </c>
      <c r="AS76">
        <f t="shared" si="1"/>
        <v>0</v>
      </c>
      <c r="AT76">
        <f t="shared" si="1"/>
        <v>0</v>
      </c>
      <c r="AU76">
        <f t="shared" si="1"/>
        <v>0</v>
      </c>
      <c r="AV76">
        <f t="shared" si="1"/>
        <v>0</v>
      </c>
      <c r="AW76">
        <f t="shared" si="1"/>
        <v>0</v>
      </c>
      <c r="AX76">
        <f t="shared" si="1"/>
        <v>0</v>
      </c>
      <c r="AY76">
        <f t="shared" si="1"/>
        <v>0</v>
      </c>
      <c r="AZ76">
        <f t="shared" si="1"/>
        <v>0</v>
      </c>
      <c r="BA76">
        <f t="shared" si="1"/>
        <v>1</v>
      </c>
      <c r="BB76">
        <f t="shared" si="1"/>
        <v>0</v>
      </c>
      <c r="BC76">
        <f t="shared" si="1"/>
        <v>4</v>
      </c>
      <c r="BD76">
        <f t="shared" si="1"/>
        <v>0</v>
      </c>
      <c r="BE76">
        <f t="shared" si="1"/>
        <v>32</v>
      </c>
      <c r="BF76">
        <f t="shared" si="1"/>
        <v>0</v>
      </c>
      <c r="BG76">
        <f t="shared" si="1"/>
        <v>0</v>
      </c>
      <c r="BH76">
        <f t="shared" si="1"/>
        <v>0</v>
      </c>
      <c r="BI76">
        <f t="shared" si="1"/>
        <v>0</v>
      </c>
      <c r="BJ76">
        <f t="shared" si="1"/>
        <v>0</v>
      </c>
      <c r="BK76">
        <f t="shared" si="1"/>
        <v>0</v>
      </c>
      <c r="BL76">
        <f t="shared" si="1"/>
        <v>0</v>
      </c>
      <c r="BQ76">
        <v>9</v>
      </c>
      <c r="BU76">
        <f t="shared" ref="BU76:BU124" si="2">MOD(BQ76,8)</f>
        <v>1</v>
      </c>
    </row>
    <row r="84" spans="1:73">
      <c r="A84">
        <f t="shared" ref="A84:BL84" si="3">A17+A18*2+A19*4+A20*8+A21*16+A22*32+A23*64+A24*128</f>
        <v>0</v>
      </c>
      <c r="B84">
        <f t="shared" si="3"/>
        <v>64</v>
      </c>
      <c r="C84">
        <f t="shared" si="3"/>
        <v>8</v>
      </c>
      <c r="D84">
        <f t="shared" si="3"/>
        <v>0</v>
      </c>
      <c r="E84">
        <f t="shared" si="3"/>
        <v>1</v>
      </c>
      <c r="F84">
        <f t="shared" si="3"/>
        <v>1</v>
      </c>
      <c r="G84">
        <f t="shared" si="3"/>
        <v>2</v>
      </c>
      <c r="H84">
        <f t="shared" si="3"/>
        <v>2</v>
      </c>
      <c r="I84">
        <f t="shared" si="3"/>
        <v>4</v>
      </c>
      <c r="J84">
        <f t="shared" si="3"/>
        <v>0</v>
      </c>
      <c r="K84">
        <f t="shared" si="3"/>
        <v>0</v>
      </c>
      <c r="L84">
        <f t="shared" si="3"/>
        <v>0</v>
      </c>
      <c r="M84">
        <f t="shared" si="3"/>
        <v>0</v>
      </c>
      <c r="N84">
        <f t="shared" si="3"/>
        <v>0</v>
      </c>
      <c r="O84">
        <f t="shared" si="3"/>
        <v>0</v>
      </c>
      <c r="P84">
        <f t="shared" si="3"/>
        <v>0</v>
      </c>
      <c r="Q84">
        <f t="shared" si="3"/>
        <v>0</v>
      </c>
      <c r="R84">
        <f t="shared" si="3"/>
        <v>0</v>
      </c>
      <c r="S84">
        <f t="shared" si="3"/>
        <v>0</v>
      </c>
      <c r="T84">
        <f t="shared" si="3"/>
        <v>0</v>
      </c>
      <c r="U84">
        <f t="shared" si="3"/>
        <v>0</v>
      </c>
      <c r="V84">
        <f t="shared" si="3"/>
        <v>0</v>
      </c>
      <c r="W84">
        <f t="shared" si="3"/>
        <v>0</v>
      </c>
      <c r="X84">
        <f t="shared" si="3"/>
        <v>0</v>
      </c>
      <c r="Y84">
        <f t="shared" si="3"/>
        <v>0</v>
      </c>
      <c r="Z84">
        <f t="shared" si="3"/>
        <v>0</v>
      </c>
      <c r="AA84">
        <f t="shared" si="3"/>
        <v>0</v>
      </c>
      <c r="AB84">
        <f t="shared" si="3"/>
        <v>0</v>
      </c>
      <c r="AC84">
        <f t="shared" si="3"/>
        <v>0</v>
      </c>
      <c r="AD84">
        <f t="shared" si="3"/>
        <v>0</v>
      </c>
      <c r="AE84">
        <f t="shared" si="3"/>
        <v>0</v>
      </c>
      <c r="AF84">
        <f t="shared" si="3"/>
        <v>0</v>
      </c>
      <c r="AG84">
        <f t="shared" si="3"/>
        <v>0</v>
      </c>
      <c r="AH84">
        <f t="shared" si="3"/>
        <v>0</v>
      </c>
      <c r="AI84">
        <f t="shared" si="3"/>
        <v>0</v>
      </c>
      <c r="AJ84">
        <f t="shared" si="3"/>
        <v>0</v>
      </c>
      <c r="AK84">
        <f t="shared" si="3"/>
        <v>0</v>
      </c>
      <c r="AL84">
        <f t="shared" si="3"/>
        <v>0</v>
      </c>
      <c r="AM84">
        <f t="shared" si="3"/>
        <v>0</v>
      </c>
      <c r="AN84">
        <f t="shared" si="3"/>
        <v>0</v>
      </c>
      <c r="AO84">
        <f t="shared" si="3"/>
        <v>0</v>
      </c>
      <c r="AP84">
        <f t="shared" si="3"/>
        <v>0</v>
      </c>
      <c r="AQ84">
        <f t="shared" si="3"/>
        <v>0</v>
      </c>
      <c r="AR84">
        <f t="shared" si="3"/>
        <v>0</v>
      </c>
      <c r="AS84">
        <f t="shared" si="3"/>
        <v>0</v>
      </c>
      <c r="AT84">
        <f t="shared" si="3"/>
        <v>0</v>
      </c>
      <c r="AU84">
        <f t="shared" si="3"/>
        <v>0</v>
      </c>
      <c r="AV84">
        <f t="shared" si="3"/>
        <v>0</v>
      </c>
      <c r="AW84">
        <f t="shared" si="3"/>
        <v>0</v>
      </c>
      <c r="AX84">
        <f t="shared" si="3"/>
        <v>0</v>
      </c>
      <c r="AY84">
        <f t="shared" si="3"/>
        <v>0</v>
      </c>
      <c r="AZ84">
        <f t="shared" si="3"/>
        <v>0</v>
      </c>
      <c r="BA84">
        <f t="shared" si="3"/>
        <v>0</v>
      </c>
      <c r="BB84">
        <f t="shared" si="3"/>
        <v>0</v>
      </c>
      <c r="BC84">
        <f t="shared" si="3"/>
        <v>4</v>
      </c>
      <c r="BD84">
        <f t="shared" si="3"/>
        <v>2</v>
      </c>
      <c r="BE84">
        <f t="shared" si="3"/>
        <v>2</v>
      </c>
      <c r="BF84">
        <f t="shared" si="3"/>
        <v>1</v>
      </c>
      <c r="BG84">
        <f t="shared" si="3"/>
        <v>1</v>
      </c>
      <c r="BH84">
        <f t="shared" si="3"/>
        <v>0</v>
      </c>
      <c r="BI84">
        <f t="shared" si="3"/>
        <v>8</v>
      </c>
      <c r="BJ84">
        <f t="shared" si="3"/>
        <v>64</v>
      </c>
      <c r="BK84">
        <f t="shared" si="3"/>
        <v>0</v>
      </c>
      <c r="BL84">
        <f t="shared" si="3"/>
        <v>0</v>
      </c>
      <c r="BQ84">
        <v>17</v>
      </c>
      <c r="BU84">
        <f t="shared" si="2"/>
        <v>1</v>
      </c>
    </row>
    <row r="92" spans="1:73">
      <c r="A92">
        <f t="shared" ref="A92:BL92" si="4">A25+A26*2+A27*4+A28*8+A29*16+A30*32+A31*64+A32*128</f>
        <v>210</v>
      </c>
      <c r="B92">
        <f t="shared" si="4"/>
        <v>192</v>
      </c>
      <c r="C92">
        <f t="shared" si="4"/>
        <v>192</v>
      </c>
      <c r="D92">
        <f t="shared" si="4"/>
        <v>192</v>
      </c>
      <c r="E92">
        <f t="shared" si="4"/>
        <v>0</v>
      </c>
      <c r="F92">
        <f t="shared" si="4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192</v>
      </c>
      <c r="AE92">
        <f t="shared" si="4"/>
        <v>224</v>
      </c>
      <c r="AF92">
        <f t="shared" si="4"/>
        <v>224</v>
      </c>
      <c r="AG92">
        <f t="shared" si="4"/>
        <v>224</v>
      </c>
      <c r="AH92">
        <f t="shared" si="4"/>
        <v>192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  <c r="AM92">
        <f t="shared" si="4"/>
        <v>0</v>
      </c>
      <c r="AN92">
        <f t="shared" si="4"/>
        <v>0</v>
      </c>
      <c r="AO92">
        <f t="shared" si="4"/>
        <v>0</v>
      </c>
      <c r="AP92">
        <f t="shared" si="4"/>
        <v>0</v>
      </c>
      <c r="AQ92">
        <f t="shared" si="4"/>
        <v>0</v>
      </c>
      <c r="AR92">
        <f t="shared" si="4"/>
        <v>0</v>
      </c>
      <c r="AS92">
        <f t="shared" si="4"/>
        <v>0</v>
      </c>
      <c r="AT92">
        <f t="shared" si="4"/>
        <v>0</v>
      </c>
      <c r="AU92">
        <f t="shared" si="4"/>
        <v>0</v>
      </c>
      <c r="AV92">
        <f t="shared" si="4"/>
        <v>0</v>
      </c>
      <c r="AW92">
        <f t="shared" si="4"/>
        <v>0</v>
      </c>
      <c r="AX92">
        <f t="shared" si="4"/>
        <v>0</v>
      </c>
      <c r="AY92">
        <f t="shared" si="4"/>
        <v>0</v>
      </c>
      <c r="AZ92">
        <f t="shared" si="4"/>
        <v>0</v>
      </c>
      <c r="BA92">
        <f t="shared" si="4"/>
        <v>0</v>
      </c>
      <c r="BB92">
        <f t="shared" si="4"/>
        <v>0</v>
      </c>
      <c r="BC92">
        <f t="shared" si="4"/>
        <v>0</v>
      </c>
      <c r="BD92">
        <f t="shared" si="4"/>
        <v>0</v>
      </c>
      <c r="BE92">
        <f t="shared" si="4"/>
        <v>0</v>
      </c>
      <c r="BF92">
        <f t="shared" si="4"/>
        <v>0</v>
      </c>
      <c r="BG92">
        <f t="shared" si="4"/>
        <v>0</v>
      </c>
      <c r="BH92">
        <f t="shared" si="4"/>
        <v>192</v>
      </c>
      <c r="BI92">
        <f t="shared" si="4"/>
        <v>192</v>
      </c>
      <c r="BJ92">
        <f t="shared" si="4"/>
        <v>192</v>
      </c>
      <c r="BK92">
        <f t="shared" si="4"/>
        <v>210</v>
      </c>
      <c r="BL92">
        <f t="shared" si="4"/>
        <v>0</v>
      </c>
      <c r="BQ92">
        <v>25</v>
      </c>
      <c r="BU92">
        <f t="shared" si="2"/>
        <v>1</v>
      </c>
    </row>
    <row r="100" spans="1:73">
      <c r="A100">
        <f t="shared" ref="A100:BL100" si="5">A33+A34*2+A35*4+A36*8+A37*16+A38*32+A39*64+A40*128</f>
        <v>73</v>
      </c>
      <c r="B100">
        <f t="shared" si="5"/>
        <v>1</v>
      </c>
      <c r="C100">
        <f t="shared" si="5"/>
        <v>1</v>
      </c>
      <c r="D100">
        <f t="shared" si="5"/>
        <v>1</v>
      </c>
      <c r="E100">
        <f t="shared" si="5"/>
        <v>0</v>
      </c>
      <c r="F100">
        <f t="shared" si="5"/>
        <v>0</v>
      </c>
      <c r="G100">
        <f t="shared" si="5"/>
        <v>0</v>
      </c>
      <c r="H100">
        <f t="shared" si="5"/>
        <v>0</v>
      </c>
      <c r="I100">
        <f t="shared" si="5"/>
        <v>0</v>
      </c>
      <c r="J100">
        <f t="shared" si="5"/>
        <v>0</v>
      </c>
      <c r="K100">
        <f t="shared" si="5"/>
        <v>0</v>
      </c>
      <c r="L100">
        <f t="shared" si="5"/>
        <v>0</v>
      </c>
      <c r="M100">
        <f t="shared" si="5"/>
        <v>0</v>
      </c>
      <c r="N100">
        <f t="shared" si="5"/>
        <v>0</v>
      </c>
      <c r="O100">
        <f t="shared" si="5"/>
        <v>0</v>
      </c>
      <c r="P100">
        <f t="shared" si="5"/>
        <v>0</v>
      </c>
      <c r="Q100">
        <f t="shared" si="5"/>
        <v>0</v>
      </c>
      <c r="R100">
        <f t="shared" si="5"/>
        <v>0</v>
      </c>
      <c r="S100">
        <f t="shared" si="5"/>
        <v>0</v>
      </c>
      <c r="T100">
        <f t="shared" si="5"/>
        <v>0</v>
      </c>
      <c r="U100">
        <f t="shared" si="5"/>
        <v>0</v>
      </c>
      <c r="V100">
        <f t="shared" si="5"/>
        <v>0</v>
      </c>
      <c r="W100">
        <f t="shared" si="5"/>
        <v>0</v>
      </c>
      <c r="X100">
        <f t="shared" si="5"/>
        <v>0</v>
      </c>
      <c r="Y100">
        <f t="shared" si="5"/>
        <v>0</v>
      </c>
      <c r="Z100">
        <f t="shared" si="5"/>
        <v>0</v>
      </c>
      <c r="AA100">
        <f t="shared" si="5"/>
        <v>0</v>
      </c>
      <c r="AB100">
        <f t="shared" si="5"/>
        <v>0</v>
      </c>
      <c r="AC100">
        <f t="shared" si="5"/>
        <v>0</v>
      </c>
      <c r="AD100">
        <f t="shared" si="5"/>
        <v>1</v>
      </c>
      <c r="AE100">
        <f t="shared" si="5"/>
        <v>3</v>
      </c>
      <c r="AF100">
        <f t="shared" si="5"/>
        <v>3</v>
      </c>
      <c r="AG100">
        <f t="shared" si="5"/>
        <v>3</v>
      </c>
      <c r="AH100">
        <f t="shared" si="5"/>
        <v>1</v>
      </c>
      <c r="AI100">
        <f t="shared" si="5"/>
        <v>0</v>
      </c>
      <c r="AJ100">
        <f t="shared" si="5"/>
        <v>0</v>
      </c>
      <c r="AK100">
        <f t="shared" si="5"/>
        <v>0</v>
      </c>
      <c r="AL100">
        <f t="shared" si="5"/>
        <v>0</v>
      </c>
      <c r="AM100">
        <f t="shared" si="5"/>
        <v>0</v>
      </c>
      <c r="AN100">
        <f t="shared" si="5"/>
        <v>0</v>
      </c>
      <c r="AO100">
        <f t="shared" si="5"/>
        <v>0</v>
      </c>
      <c r="AP100">
        <f t="shared" si="5"/>
        <v>0</v>
      </c>
      <c r="AQ100">
        <f t="shared" si="5"/>
        <v>0</v>
      </c>
      <c r="AR100">
        <f t="shared" si="5"/>
        <v>0</v>
      </c>
      <c r="AS100">
        <f t="shared" si="5"/>
        <v>0</v>
      </c>
      <c r="AT100">
        <f t="shared" si="5"/>
        <v>0</v>
      </c>
      <c r="AU100">
        <f t="shared" si="5"/>
        <v>0</v>
      </c>
      <c r="AV100">
        <f t="shared" si="5"/>
        <v>0</v>
      </c>
      <c r="AW100">
        <f t="shared" si="5"/>
        <v>0</v>
      </c>
      <c r="AX100">
        <f t="shared" si="5"/>
        <v>0</v>
      </c>
      <c r="AY100">
        <f t="shared" si="5"/>
        <v>0</v>
      </c>
      <c r="AZ100">
        <f t="shared" si="5"/>
        <v>0</v>
      </c>
      <c r="BA100">
        <f t="shared" si="5"/>
        <v>0</v>
      </c>
      <c r="BB100">
        <f t="shared" si="5"/>
        <v>0</v>
      </c>
      <c r="BC100">
        <f t="shared" si="5"/>
        <v>0</v>
      </c>
      <c r="BD100">
        <f t="shared" si="5"/>
        <v>0</v>
      </c>
      <c r="BE100">
        <f t="shared" si="5"/>
        <v>0</v>
      </c>
      <c r="BF100">
        <f t="shared" si="5"/>
        <v>0</v>
      </c>
      <c r="BG100">
        <f t="shared" si="5"/>
        <v>0</v>
      </c>
      <c r="BH100">
        <f t="shared" si="5"/>
        <v>1</v>
      </c>
      <c r="BI100">
        <f t="shared" si="5"/>
        <v>1</v>
      </c>
      <c r="BJ100">
        <f t="shared" si="5"/>
        <v>1</v>
      </c>
      <c r="BK100">
        <f t="shared" si="5"/>
        <v>73</v>
      </c>
      <c r="BL100">
        <f t="shared" si="5"/>
        <v>0</v>
      </c>
      <c r="BQ100">
        <v>33</v>
      </c>
      <c r="BU100">
        <f t="shared" si="2"/>
        <v>1</v>
      </c>
    </row>
    <row r="108" spans="1:73">
      <c r="A108">
        <f t="shared" ref="A108:BL108" si="6">A41+A42*2+A43*4+A44*8+A45*16+A46*32+A47*64+A48*128</f>
        <v>0</v>
      </c>
      <c r="B108">
        <f t="shared" si="6"/>
        <v>2</v>
      </c>
      <c r="C108">
        <f t="shared" si="6"/>
        <v>16</v>
      </c>
      <c r="D108">
        <f t="shared" si="6"/>
        <v>0</v>
      </c>
      <c r="E108">
        <f t="shared" si="6"/>
        <v>128</v>
      </c>
      <c r="F108">
        <f t="shared" si="6"/>
        <v>64</v>
      </c>
      <c r="G108">
        <f t="shared" si="6"/>
        <v>32</v>
      </c>
      <c r="H108">
        <f t="shared" si="6"/>
        <v>32</v>
      </c>
      <c r="I108">
        <f t="shared" si="6"/>
        <v>16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</v>
      </c>
      <c r="S108">
        <f t="shared" si="6"/>
        <v>0</v>
      </c>
      <c r="T108">
        <f t="shared" si="6"/>
        <v>0</v>
      </c>
      <c r="U108">
        <f t="shared" si="6"/>
        <v>0</v>
      </c>
      <c r="V108">
        <f t="shared" si="6"/>
        <v>0</v>
      </c>
      <c r="W108">
        <f t="shared" si="6"/>
        <v>0</v>
      </c>
      <c r="X108">
        <f t="shared" si="6"/>
        <v>0</v>
      </c>
      <c r="Y108">
        <f t="shared" si="6"/>
        <v>0</v>
      </c>
      <c r="Z108">
        <f t="shared" si="6"/>
        <v>0</v>
      </c>
      <c r="AA108">
        <f t="shared" si="6"/>
        <v>0</v>
      </c>
      <c r="AB108">
        <f t="shared" si="6"/>
        <v>0</v>
      </c>
      <c r="AC108">
        <f t="shared" si="6"/>
        <v>0</v>
      </c>
      <c r="AD108">
        <f t="shared" si="6"/>
        <v>0</v>
      </c>
      <c r="AE108">
        <f t="shared" si="6"/>
        <v>0</v>
      </c>
      <c r="AF108">
        <f t="shared" si="6"/>
        <v>0</v>
      </c>
      <c r="AG108">
        <f t="shared" si="6"/>
        <v>0</v>
      </c>
      <c r="AH108">
        <f t="shared" si="6"/>
        <v>0</v>
      </c>
      <c r="AI108">
        <f t="shared" si="6"/>
        <v>0</v>
      </c>
      <c r="AJ108">
        <f t="shared" si="6"/>
        <v>0</v>
      </c>
      <c r="AK108">
        <f t="shared" si="6"/>
        <v>0</v>
      </c>
      <c r="AL108">
        <f t="shared" si="6"/>
        <v>0</v>
      </c>
      <c r="AM108">
        <f t="shared" si="6"/>
        <v>0</v>
      </c>
      <c r="AN108">
        <f t="shared" si="6"/>
        <v>0</v>
      </c>
      <c r="AO108">
        <f t="shared" si="6"/>
        <v>0</v>
      </c>
      <c r="AP108">
        <f t="shared" si="6"/>
        <v>0</v>
      </c>
      <c r="AQ108">
        <f t="shared" si="6"/>
        <v>0</v>
      </c>
      <c r="AR108">
        <f t="shared" si="6"/>
        <v>0</v>
      </c>
      <c r="AS108">
        <f t="shared" si="6"/>
        <v>0</v>
      </c>
      <c r="AT108">
        <f t="shared" si="6"/>
        <v>0</v>
      </c>
      <c r="AU108">
        <f t="shared" si="6"/>
        <v>0</v>
      </c>
      <c r="AV108">
        <f t="shared" si="6"/>
        <v>0</v>
      </c>
      <c r="AW108">
        <f t="shared" si="6"/>
        <v>0</v>
      </c>
      <c r="AX108">
        <f t="shared" si="6"/>
        <v>0</v>
      </c>
      <c r="AY108">
        <f t="shared" si="6"/>
        <v>0</v>
      </c>
      <c r="AZ108">
        <f t="shared" si="6"/>
        <v>0</v>
      </c>
      <c r="BA108">
        <f t="shared" si="6"/>
        <v>0</v>
      </c>
      <c r="BB108">
        <f t="shared" si="6"/>
        <v>0</v>
      </c>
      <c r="BC108">
        <f t="shared" si="6"/>
        <v>16</v>
      </c>
      <c r="BD108">
        <f t="shared" si="6"/>
        <v>32</v>
      </c>
      <c r="BE108">
        <f t="shared" si="6"/>
        <v>64</v>
      </c>
      <c r="BF108">
        <f t="shared" si="6"/>
        <v>128</v>
      </c>
      <c r="BG108">
        <f t="shared" si="6"/>
        <v>128</v>
      </c>
      <c r="BH108">
        <f t="shared" si="6"/>
        <v>0</v>
      </c>
      <c r="BI108">
        <f t="shared" si="6"/>
        <v>16</v>
      </c>
      <c r="BJ108">
        <f t="shared" si="6"/>
        <v>2</v>
      </c>
      <c r="BK108">
        <f t="shared" si="6"/>
        <v>0</v>
      </c>
      <c r="BL108">
        <f t="shared" si="6"/>
        <v>0</v>
      </c>
      <c r="BQ108">
        <v>41</v>
      </c>
      <c r="BU108">
        <f t="shared" si="2"/>
        <v>1</v>
      </c>
    </row>
    <row r="116" spans="1:73">
      <c r="A116">
        <f t="shared" ref="A116:BL116" si="7">A49+A50*2+A51*4+A52*8+A53*16+A54*32+A55*64+A56*128</f>
        <v>0</v>
      </c>
      <c r="B116">
        <f t="shared" si="7"/>
        <v>0</v>
      </c>
      <c r="C116">
        <f t="shared" si="7"/>
        <v>0</v>
      </c>
      <c r="D116">
        <f t="shared" si="7"/>
        <v>0</v>
      </c>
      <c r="E116">
        <f t="shared" si="7"/>
        <v>0</v>
      </c>
      <c r="F116">
        <f t="shared" si="7"/>
        <v>0</v>
      </c>
      <c r="G116">
        <f t="shared" si="7"/>
        <v>4</v>
      </c>
      <c r="H116">
        <f t="shared" si="7"/>
        <v>0</v>
      </c>
      <c r="I116">
        <f t="shared" si="7"/>
        <v>32</v>
      </c>
      <c r="J116">
        <f t="shared" si="7"/>
        <v>0</v>
      </c>
      <c r="K116">
        <f t="shared" si="7"/>
        <v>128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0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128</v>
      </c>
      <c r="T116">
        <f t="shared" si="7"/>
        <v>0</v>
      </c>
      <c r="U116">
        <f t="shared" si="7"/>
        <v>0</v>
      </c>
      <c r="V116">
        <f t="shared" si="7"/>
        <v>0</v>
      </c>
      <c r="W116">
        <f t="shared" si="7"/>
        <v>0</v>
      </c>
      <c r="X116">
        <f t="shared" si="7"/>
        <v>0</v>
      </c>
      <c r="Y116">
        <f t="shared" si="7"/>
        <v>0</v>
      </c>
      <c r="Z116">
        <f t="shared" si="7"/>
        <v>0</v>
      </c>
      <c r="AA116">
        <f t="shared" si="7"/>
        <v>0</v>
      </c>
      <c r="AB116">
        <f t="shared" si="7"/>
        <v>0</v>
      </c>
      <c r="AC116">
        <f t="shared" si="7"/>
        <v>0</v>
      </c>
      <c r="AD116">
        <f t="shared" si="7"/>
        <v>0</v>
      </c>
      <c r="AE116">
        <f t="shared" si="7"/>
        <v>0</v>
      </c>
      <c r="AF116">
        <f t="shared" si="7"/>
        <v>0</v>
      </c>
      <c r="AG116">
        <f t="shared" si="7"/>
        <v>0</v>
      </c>
      <c r="AH116">
        <f t="shared" si="7"/>
        <v>0</v>
      </c>
      <c r="AI116">
        <f t="shared" si="7"/>
        <v>0</v>
      </c>
      <c r="AJ116">
        <f t="shared" si="7"/>
        <v>0</v>
      </c>
      <c r="AK116">
        <f t="shared" si="7"/>
        <v>0</v>
      </c>
      <c r="AL116">
        <f t="shared" si="7"/>
        <v>0</v>
      </c>
      <c r="AM116">
        <f t="shared" si="7"/>
        <v>0</v>
      </c>
      <c r="AN116">
        <f t="shared" si="7"/>
        <v>0</v>
      </c>
      <c r="AO116">
        <f t="shared" si="7"/>
        <v>0</v>
      </c>
      <c r="AP116">
        <f t="shared" si="7"/>
        <v>0</v>
      </c>
      <c r="AQ116">
        <f t="shared" si="7"/>
        <v>0</v>
      </c>
      <c r="AR116">
        <f t="shared" si="7"/>
        <v>128</v>
      </c>
      <c r="AS116">
        <f t="shared" si="7"/>
        <v>0</v>
      </c>
      <c r="AT116">
        <f t="shared" si="7"/>
        <v>0</v>
      </c>
      <c r="AU116">
        <f t="shared" si="7"/>
        <v>0</v>
      </c>
      <c r="AV116">
        <f t="shared" si="7"/>
        <v>0</v>
      </c>
      <c r="AW116">
        <f t="shared" si="7"/>
        <v>0</v>
      </c>
      <c r="AX116">
        <f t="shared" si="7"/>
        <v>0</v>
      </c>
      <c r="AY116">
        <f t="shared" si="7"/>
        <v>0</v>
      </c>
      <c r="AZ116">
        <f t="shared" si="7"/>
        <v>0</v>
      </c>
      <c r="BA116">
        <f t="shared" si="7"/>
        <v>128</v>
      </c>
      <c r="BB116">
        <f t="shared" si="7"/>
        <v>0</v>
      </c>
      <c r="BC116">
        <f t="shared" si="7"/>
        <v>32</v>
      </c>
      <c r="BD116">
        <f t="shared" si="7"/>
        <v>0</v>
      </c>
      <c r="BE116">
        <f t="shared" si="7"/>
        <v>4</v>
      </c>
      <c r="BF116">
        <f t="shared" si="7"/>
        <v>0</v>
      </c>
      <c r="BG116">
        <f t="shared" si="7"/>
        <v>0</v>
      </c>
      <c r="BH116">
        <f t="shared" si="7"/>
        <v>0</v>
      </c>
      <c r="BI116">
        <f t="shared" si="7"/>
        <v>0</v>
      </c>
      <c r="BJ116">
        <f t="shared" si="7"/>
        <v>0</v>
      </c>
      <c r="BK116">
        <f t="shared" si="7"/>
        <v>0</v>
      </c>
      <c r="BL116">
        <f t="shared" si="7"/>
        <v>0</v>
      </c>
      <c r="BQ116">
        <v>49</v>
      </c>
      <c r="BU116">
        <f t="shared" si="2"/>
        <v>1</v>
      </c>
    </row>
    <row r="124" spans="1:73">
      <c r="A124">
        <f t="shared" ref="A124:BL124" si="8">A57+A58*2+A59*4+A60*8+A61*16+A62*32+A63*64+A64*128</f>
        <v>0</v>
      </c>
      <c r="B124">
        <f t="shared" si="8"/>
        <v>0</v>
      </c>
      <c r="C124">
        <f t="shared" si="8"/>
        <v>0</v>
      </c>
      <c r="D124">
        <f t="shared" si="8"/>
        <v>0</v>
      </c>
      <c r="E124">
        <f t="shared" si="8"/>
        <v>0</v>
      </c>
      <c r="F124">
        <f t="shared" si="8"/>
        <v>0</v>
      </c>
      <c r="G124">
        <f t="shared" si="8"/>
        <v>0</v>
      </c>
      <c r="H124">
        <f t="shared" si="8"/>
        <v>0</v>
      </c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2</v>
      </c>
      <c r="N124">
        <f t="shared" si="8"/>
        <v>0</v>
      </c>
      <c r="O124">
        <f t="shared" si="8"/>
        <v>0</v>
      </c>
      <c r="P124">
        <f t="shared" si="8"/>
        <v>8</v>
      </c>
      <c r="Q124">
        <f t="shared" si="8"/>
        <v>6</v>
      </c>
      <c r="R124">
        <f t="shared" si="8"/>
        <v>1</v>
      </c>
      <c r="S124">
        <f t="shared" si="8"/>
        <v>32</v>
      </c>
      <c r="T124">
        <f t="shared" si="8"/>
        <v>0</v>
      </c>
      <c r="U124">
        <f t="shared" si="8"/>
        <v>0</v>
      </c>
      <c r="V124">
        <f t="shared" si="8"/>
        <v>64</v>
      </c>
      <c r="W124">
        <f t="shared" si="8"/>
        <v>0</v>
      </c>
      <c r="X124">
        <f t="shared" si="8"/>
        <v>0</v>
      </c>
      <c r="Y124">
        <f t="shared" si="8"/>
        <v>128</v>
      </c>
      <c r="Z124">
        <f t="shared" si="8"/>
        <v>0</v>
      </c>
      <c r="AA124">
        <f t="shared" si="8"/>
        <v>0</v>
      </c>
      <c r="AB124">
        <f t="shared" si="8"/>
        <v>128</v>
      </c>
      <c r="AC124">
        <f t="shared" si="8"/>
        <v>0</v>
      </c>
      <c r="AD124">
        <f t="shared" si="8"/>
        <v>0</v>
      </c>
      <c r="AE124">
        <f t="shared" si="8"/>
        <v>240</v>
      </c>
      <c r="AF124">
        <f t="shared" si="8"/>
        <v>240</v>
      </c>
      <c r="AG124">
        <f t="shared" si="8"/>
        <v>240</v>
      </c>
      <c r="AH124">
        <f t="shared" si="8"/>
        <v>0</v>
      </c>
      <c r="AI124">
        <f t="shared" si="8"/>
        <v>128</v>
      </c>
      <c r="AJ124">
        <f t="shared" si="8"/>
        <v>0</v>
      </c>
      <c r="AK124">
        <f t="shared" si="8"/>
        <v>0</v>
      </c>
      <c r="AL124">
        <f t="shared" si="8"/>
        <v>128</v>
      </c>
      <c r="AM124">
        <f t="shared" si="8"/>
        <v>0</v>
      </c>
      <c r="AN124">
        <f t="shared" si="8"/>
        <v>0</v>
      </c>
      <c r="AO124">
        <f t="shared" si="8"/>
        <v>64</v>
      </c>
      <c r="AP124">
        <f t="shared" si="8"/>
        <v>0</v>
      </c>
      <c r="AQ124">
        <f t="shared" si="8"/>
        <v>0</v>
      </c>
      <c r="AR124">
        <f t="shared" si="8"/>
        <v>32</v>
      </c>
      <c r="AS124">
        <f t="shared" si="8"/>
        <v>1</v>
      </c>
      <c r="AT124">
        <f t="shared" si="8"/>
        <v>6</v>
      </c>
      <c r="AU124">
        <f t="shared" si="8"/>
        <v>8</v>
      </c>
      <c r="AV124">
        <f t="shared" si="8"/>
        <v>0</v>
      </c>
      <c r="AW124">
        <f t="shared" si="8"/>
        <v>0</v>
      </c>
      <c r="AX124">
        <f t="shared" si="8"/>
        <v>2</v>
      </c>
      <c r="AY124">
        <f t="shared" si="8"/>
        <v>0</v>
      </c>
      <c r="AZ124">
        <f t="shared" si="8"/>
        <v>0</v>
      </c>
      <c r="BA124">
        <f t="shared" si="8"/>
        <v>0</v>
      </c>
      <c r="BB124">
        <f t="shared" si="8"/>
        <v>0</v>
      </c>
      <c r="BC124">
        <f t="shared" si="8"/>
        <v>0</v>
      </c>
      <c r="BD124">
        <f t="shared" si="8"/>
        <v>0</v>
      </c>
      <c r="BE124">
        <f t="shared" si="8"/>
        <v>0</v>
      </c>
      <c r="BF124">
        <f t="shared" si="8"/>
        <v>0</v>
      </c>
      <c r="BG124">
        <f t="shared" si="8"/>
        <v>0</v>
      </c>
      <c r="BH124">
        <f t="shared" si="8"/>
        <v>0</v>
      </c>
      <c r="BI124">
        <f t="shared" si="8"/>
        <v>0</v>
      </c>
      <c r="BJ124">
        <f t="shared" si="8"/>
        <v>0</v>
      </c>
      <c r="BK124">
        <f t="shared" si="8"/>
        <v>0</v>
      </c>
      <c r="BL124">
        <f t="shared" si="8"/>
        <v>0</v>
      </c>
      <c r="BQ124">
        <v>57</v>
      </c>
      <c r="BU124">
        <f t="shared" si="2"/>
        <v>1</v>
      </c>
    </row>
  </sheetData>
  <phoneticPr fontId="1" type="noConversion"/>
  <conditionalFormatting sqref="AL1:BE13 AK14:BE32 BF24:BG30 BF1:BJ23 AI1:AJ32 AI33:AI53 E46:J62 K46:AB53 AI56:AI64 BM1:DN71 BH24:BK64 E36:AB44 A1:AB34 A36:D62 AC1:AH53 AJ33:BE64 AI65:BL71 BF34:BG64 K56:AH71 BM69:BQ131 A63:J131 B68:BL131 BU69:BU131 H42:L51">
    <cfRule type="cellIs" dxfId="4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D21" sqref="D21"/>
    </sheetView>
  </sheetViews>
  <sheetFormatPr defaultRowHeight="13.5"/>
  <cols>
    <col min="1" max="1" width="22.625" customWidth="1"/>
    <col min="2" max="2" width="3.75" style="9" customWidth="1"/>
    <col min="3" max="3" width="20.25" customWidth="1"/>
    <col min="4" max="4" width="17.375" customWidth="1"/>
    <col min="5" max="5" width="5.75" customWidth="1"/>
    <col min="6" max="6" width="7.5" style="5" customWidth="1"/>
    <col min="7" max="7" width="5.25" style="10" customWidth="1"/>
    <col min="8" max="8" width="6.75" customWidth="1"/>
    <col min="9" max="9" width="7.25" style="7" customWidth="1"/>
    <col min="10" max="10" width="4" style="7" customWidth="1"/>
    <col min="12" max="12" width="7" style="8" customWidth="1"/>
    <col min="13" max="13" width="6.25" style="8" customWidth="1"/>
  </cols>
  <sheetData>
    <row r="1" spans="1:13">
      <c r="A1" s="3" t="s">
        <v>62</v>
      </c>
      <c r="B1" s="4"/>
      <c r="C1" s="3" t="s">
        <v>63</v>
      </c>
      <c r="D1" s="3" t="s">
        <v>64</v>
      </c>
      <c r="F1" s="12" t="s">
        <v>157</v>
      </c>
      <c r="G1" s="12"/>
      <c r="I1" s="7" t="s">
        <v>158</v>
      </c>
      <c r="L1" s="8" t="s">
        <v>159</v>
      </c>
    </row>
    <row r="2" spans="1:13">
      <c r="A2" t="s">
        <v>160</v>
      </c>
      <c r="B2" s="9">
        <v>0</v>
      </c>
      <c r="C2" t="s">
        <v>162</v>
      </c>
      <c r="D2" t="s">
        <v>165</v>
      </c>
      <c r="F2" s="5" t="str">
        <f>CONCATENATE("#define   ",A2,"         ")</f>
        <v xml:space="preserve">#define   STR_CAMERA_ON         </v>
      </c>
      <c r="G2" s="10">
        <f>B2</f>
        <v>0</v>
      </c>
      <c r="I2" s="7" t="str">
        <f>IF(EXACT($A2,"STR_LAST"),"};",CONCATENATE("  [",$A2,"]"))</f>
        <v xml:space="preserve">  [STR_CAMERA_ON]</v>
      </c>
      <c r="J2" s="7" t="str">
        <f>IF(EXACT($A2,"STR_LAST"),"",CONCATENATE("= ","""",$C2,""","))</f>
        <v>= "Camera On",</v>
      </c>
      <c r="L2" s="8" t="str">
        <f>IF(EXACT($A2,"STR_LAST"),"};",CONCATENATE("  [",$A2,"]"))</f>
        <v xml:space="preserve">  [STR_CAMERA_ON]</v>
      </c>
      <c r="M2" s="8" t="str">
        <f>IF(EXACT($A2,"STR_LAST"),"",CONCATENATE("= ","""",$D2,""","))</f>
        <v>= "摄像头开",</v>
      </c>
    </row>
    <row r="3" spans="1:13">
      <c r="A3" t="s">
        <v>161</v>
      </c>
      <c r="B3" s="9">
        <v>1</v>
      </c>
      <c r="C3" t="s">
        <v>163</v>
      </c>
      <c r="D3" t="s">
        <v>164</v>
      </c>
      <c r="F3" s="5" t="str">
        <f t="shared" ref="F3:F10" si="0">CONCATENATE("#define   ",A3,"         ")</f>
        <v xml:space="preserve">#define   STR_CAMERA_OFF         </v>
      </c>
      <c r="G3" s="10">
        <f t="shared" ref="G3:G10" si="1">B3</f>
        <v>1</v>
      </c>
      <c r="I3" s="7" t="str">
        <f t="shared" ref="I3:I10" si="2">IF(EXACT($A3,"STR_LAST"),"};",CONCATENATE("  [",$A3,"]"))</f>
        <v xml:space="preserve">  [STR_CAMERA_OFF]</v>
      </c>
      <c r="J3" s="7" t="str">
        <f t="shared" ref="J3:J10" si="3">IF(EXACT($A3,"STR_LAST"),"",CONCATENATE("= ","""",$C3,""","))</f>
        <v>= "Camera Off",</v>
      </c>
      <c r="L3" s="8" t="str">
        <f t="shared" ref="L3:L10" si="4">IF(EXACT($A3,"STR_LAST"),"};",CONCATENATE("  [",$A3,"]"))</f>
        <v xml:space="preserve">  [STR_CAMERA_OFF]</v>
      </c>
      <c r="M3" s="8" t="str">
        <f t="shared" ref="M3:M10" si="5">IF(EXACT($A3,"STR_LAST"),"",CONCATENATE("= ","""",$D3,""","))</f>
        <v>= "摄像头关",</v>
      </c>
    </row>
    <row r="4" spans="1:13">
      <c r="A4" t="s">
        <v>166</v>
      </c>
      <c r="B4" s="9">
        <v>2</v>
      </c>
      <c r="C4" t="s">
        <v>167</v>
      </c>
      <c r="D4" t="s">
        <v>168</v>
      </c>
      <c r="F4" s="5" t="str">
        <f t="shared" si="0"/>
        <v xml:space="preserve">#define   STR_JOYSTICK         </v>
      </c>
      <c r="G4" s="10">
        <f t="shared" si="1"/>
        <v>2</v>
      </c>
      <c r="I4" s="7" t="str">
        <f t="shared" si="2"/>
        <v xml:space="preserve">  [STR_JOYSTICK]</v>
      </c>
      <c r="J4" s="7" t="str">
        <f t="shared" si="3"/>
        <v>= "Joystick",</v>
      </c>
      <c r="L4" s="8" t="str">
        <f t="shared" si="4"/>
        <v xml:space="preserve">  [STR_JOYSTICK]</v>
      </c>
      <c r="M4" s="8" t="str">
        <f t="shared" si="5"/>
        <v>= "游戏手柄",</v>
      </c>
    </row>
    <row r="5" spans="1:13">
      <c r="A5" t="s">
        <v>169</v>
      </c>
      <c r="B5" s="9">
        <v>3</v>
      </c>
      <c r="C5" t="s">
        <v>170</v>
      </c>
      <c r="D5" t="s">
        <v>171</v>
      </c>
      <c r="F5" s="5" t="str">
        <f t="shared" si="0"/>
        <v xml:space="preserve">#define   STR_MOUSE         </v>
      </c>
      <c r="G5" s="10">
        <f t="shared" si="1"/>
        <v>3</v>
      </c>
      <c r="I5" s="7" t="str">
        <f t="shared" si="2"/>
        <v xml:space="preserve">  [STR_MOUSE]</v>
      </c>
      <c r="J5" s="7" t="str">
        <f t="shared" si="3"/>
        <v>= "Mouse",</v>
      </c>
      <c r="L5" s="8" t="str">
        <f t="shared" si="4"/>
        <v xml:space="preserve">  [STR_MOUSE]</v>
      </c>
      <c r="M5" s="8" t="str">
        <f t="shared" si="5"/>
        <v>= "鼠标",</v>
      </c>
    </row>
    <row r="6" spans="1:13">
      <c r="A6" t="s">
        <v>172</v>
      </c>
      <c r="B6" s="9">
        <v>4</v>
      </c>
      <c r="C6" t="s">
        <v>173</v>
      </c>
      <c r="D6" t="s">
        <v>174</v>
      </c>
      <c r="F6" s="5" t="str">
        <f t="shared" si="0"/>
        <v xml:space="preserve">#define   STR_AIR_MOUSE         </v>
      </c>
      <c r="G6" s="10">
        <f t="shared" si="1"/>
        <v>4</v>
      </c>
      <c r="I6" s="7" t="str">
        <f t="shared" si="2"/>
        <v xml:space="preserve">  [STR_AIR_MOUSE]</v>
      </c>
      <c r="J6" s="7" t="str">
        <f t="shared" si="3"/>
        <v>= "Air Mouse",</v>
      </c>
      <c r="L6" s="8" t="str">
        <f t="shared" si="4"/>
        <v xml:space="preserve">  [STR_AIR_MOUSE]</v>
      </c>
      <c r="M6" s="8" t="str">
        <f t="shared" si="5"/>
        <v>= "感应鼠标",</v>
      </c>
    </row>
    <row r="7" spans="1:13">
      <c r="A7" t="s">
        <v>175</v>
      </c>
      <c r="B7" s="9">
        <v>5</v>
      </c>
      <c r="C7" t="s">
        <v>176</v>
      </c>
      <c r="D7" t="s">
        <v>177</v>
      </c>
      <c r="F7" s="5" t="str">
        <f t="shared" si="0"/>
        <v xml:space="preserve">#define   STR_KEYBOARD         </v>
      </c>
      <c r="G7" s="10">
        <f t="shared" si="1"/>
        <v>5</v>
      </c>
      <c r="I7" s="7" t="str">
        <f t="shared" si="2"/>
        <v xml:space="preserve">  [STR_KEYBOARD]</v>
      </c>
      <c r="J7" s="7" t="str">
        <f t="shared" si="3"/>
        <v>= "Keyboard",</v>
      </c>
      <c r="L7" s="8" t="str">
        <f t="shared" si="4"/>
        <v xml:space="preserve">  [STR_KEYBOARD]</v>
      </c>
      <c r="M7" s="8" t="str">
        <f t="shared" si="5"/>
        <v>= "键盘",</v>
      </c>
    </row>
    <row r="8" spans="1:13">
      <c r="A8" t="s">
        <v>178</v>
      </c>
      <c r="B8" s="9">
        <v>6</v>
      </c>
      <c r="C8" t="s">
        <v>180</v>
      </c>
      <c r="D8" t="s">
        <v>182</v>
      </c>
      <c r="F8" s="5" t="str">
        <f t="shared" si="0"/>
        <v xml:space="preserve">#define   STR_KB_NORMAL         </v>
      </c>
      <c r="G8" s="10">
        <f t="shared" si="1"/>
        <v>6</v>
      </c>
      <c r="I8" s="7" t="str">
        <f t="shared" si="2"/>
        <v xml:space="preserve">  [STR_KB_NORMAL]</v>
      </c>
      <c r="J8" s="7" t="str">
        <f t="shared" si="3"/>
        <v>= "Normal",</v>
      </c>
      <c r="L8" s="8" t="str">
        <f t="shared" si="4"/>
        <v xml:space="preserve">  [STR_KB_NORMAL]</v>
      </c>
      <c r="M8" s="8" t="str">
        <f t="shared" si="5"/>
        <v>= "正常",</v>
      </c>
    </row>
    <row r="9" spans="1:13">
      <c r="A9" t="s">
        <v>179</v>
      </c>
      <c r="B9" s="9">
        <v>7</v>
      </c>
      <c r="C9" t="s">
        <v>181</v>
      </c>
      <c r="D9" t="s">
        <v>183</v>
      </c>
      <c r="F9" s="5" t="str">
        <f t="shared" si="0"/>
        <v xml:space="preserve">#define   STR_KB_SEQ         </v>
      </c>
      <c r="G9" s="10">
        <f t="shared" si="1"/>
        <v>7</v>
      </c>
      <c r="I9" s="7" t="str">
        <f t="shared" si="2"/>
        <v xml:space="preserve">  [STR_KB_SEQ]</v>
      </c>
      <c r="J9" s="7" t="str">
        <f t="shared" si="3"/>
        <v>= "Senquence",</v>
      </c>
      <c r="L9" s="8" t="str">
        <f t="shared" si="4"/>
        <v xml:space="preserve">  [STR_KB_SEQ]</v>
      </c>
      <c r="M9" s="8" t="str">
        <f t="shared" si="5"/>
        <v>= "顺序",</v>
      </c>
    </row>
    <row r="10" spans="1:13">
      <c r="A10" t="s">
        <v>61</v>
      </c>
      <c r="B10" s="9">
        <v>8</v>
      </c>
      <c r="F10" s="5" t="str">
        <f t="shared" si="0"/>
        <v xml:space="preserve">#define   STR_LAST         </v>
      </c>
      <c r="G10" s="10">
        <f t="shared" si="1"/>
        <v>8</v>
      </c>
      <c r="I10" s="7" t="str">
        <f t="shared" si="2"/>
        <v>};</v>
      </c>
      <c r="J10" s="7" t="str">
        <f t="shared" si="3"/>
        <v/>
      </c>
      <c r="L10" s="8" t="str">
        <f t="shared" si="4"/>
        <v>};</v>
      </c>
      <c r="M10" s="8" t="str">
        <f t="shared" si="5"/>
        <v/>
      </c>
    </row>
  </sheetData>
  <mergeCells count="1">
    <mergeCell ref="F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69"/>
  <sheetViews>
    <sheetView topLeftCell="A28" workbookViewId="0">
      <selection activeCell="AA53" sqref="AA53"/>
    </sheetView>
  </sheetViews>
  <sheetFormatPr defaultRowHeight="13.5"/>
  <cols>
    <col min="1" max="1" width="2.375" customWidth="1"/>
    <col min="2" max="25" width="2.25" customWidth="1"/>
    <col min="27" max="27" width="12.25" customWidth="1"/>
  </cols>
  <sheetData>
    <row r="1" spans="1:29">
      <c r="A1" t="s">
        <v>0</v>
      </c>
    </row>
    <row r="2" spans="1:29">
      <c r="C2" s="11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9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29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29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Z5" t="s">
        <v>6</v>
      </c>
      <c r="AA5" s="3" t="s">
        <v>7</v>
      </c>
      <c r="AB5" t="s">
        <v>8</v>
      </c>
    </row>
    <row r="6" spans="1:29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</row>
    <row r="7" spans="1:29">
      <c r="A7">
        <v>0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Z7" t="s">
        <v>12</v>
      </c>
    </row>
    <row r="8" spans="1:29">
      <c r="A8">
        <v>0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</row>
    <row r="9" spans="1:29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Z9" t="s">
        <v>9</v>
      </c>
      <c r="AA9" s="2" t="s">
        <v>4</v>
      </c>
      <c r="AB9" t="s">
        <v>10</v>
      </c>
      <c r="AC9" s="2" t="s">
        <v>5</v>
      </c>
    </row>
    <row r="10" spans="1:29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9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9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9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U13" t="s">
        <v>3</v>
      </c>
    </row>
    <row r="14" spans="1:29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9">
      <c r="A15" s="3">
        <f>A3+A4*2+A5*4+A6*8+A7*16+A8*32+A9*64+A10*128</f>
        <v>0</v>
      </c>
      <c r="B15" s="3">
        <f t="shared" ref="B15:L15" si="0">B3+B4*2+B5*4+B6*8+B7*16+B8*32+B9*64+B10*128</f>
        <v>32</v>
      </c>
      <c r="C15" s="3">
        <f t="shared" si="0"/>
        <v>16</v>
      </c>
      <c r="D15" s="3">
        <f t="shared" si="0"/>
        <v>24</v>
      </c>
      <c r="E15" s="3">
        <f t="shared" si="0"/>
        <v>12</v>
      </c>
      <c r="F15" s="3">
        <f t="shared" si="0"/>
        <v>254</v>
      </c>
      <c r="G15" s="3">
        <f t="shared" si="0"/>
        <v>12</v>
      </c>
      <c r="H15" s="3">
        <f t="shared" si="0"/>
        <v>24</v>
      </c>
      <c r="I15" s="3">
        <f t="shared" si="0"/>
        <v>16</v>
      </c>
      <c r="J15" s="3">
        <f t="shared" si="0"/>
        <v>32</v>
      </c>
      <c r="K15" s="3">
        <f t="shared" si="0"/>
        <v>0</v>
      </c>
      <c r="L15" s="3">
        <f t="shared" si="0"/>
        <v>0</v>
      </c>
      <c r="M15" s="3"/>
      <c r="N15" s="3"/>
      <c r="O15" s="3"/>
      <c r="P15" s="3"/>
      <c r="Q15" s="3"/>
      <c r="R15" s="3"/>
      <c r="S15" s="3"/>
      <c r="T15" s="3"/>
      <c r="U15" s="3"/>
    </row>
    <row r="16" spans="1:29">
      <c r="A16" s="3">
        <f>A11+A12*2+A13*4+A14*8</f>
        <v>0</v>
      </c>
      <c r="B16" s="3">
        <f t="shared" ref="B16:L16" si="1">B11+B12*2+B13*4+B14*8</f>
        <v>0</v>
      </c>
      <c r="C16" s="3">
        <f t="shared" si="1"/>
        <v>0</v>
      </c>
      <c r="D16" s="3">
        <f t="shared" si="1"/>
        <v>0</v>
      </c>
      <c r="E16" s="3">
        <f t="shared" si="1"/>
        <v>0</v>
      </c>
      <c r="F16" s="3">
        <f t="shared" si="1"/>
        <v>7</v>
      </c>
      <c r="G16" s="3">
        <f t="shared" si="1"/>
        <v>0</v>
      </c>
      <c r="H16" s="3">
        <f t="shared" si="1"/>
        <v>0</v>
      </c>
      <c r="I16" s="3">
        <f t="shared" si="1"/>
        <v>0</v>
      </c>
      <c r="J16" s="3">
        <f t="shared" si="1"/>
        <v>0</v>
      </c>
      <c r="K16" s="3">
        <f t="shared" si="1"/>
        <v>0</v>
      </c>
      <c r="L16" s="3">
        <f t="shared" si="1"/>
        <v>0</v>
      </c>
      <c r="M16" s="3"/>
      <c r="N16" s="3"/>
      <c r="O16" s="3"/>
      <c r="P16" s="3"/>
      <c r="Q16" s="3"/>
      <c r="R16" s="3"/>
      <c r="S16" s="3"/>
      <c r="T16" s="3"/>
      <c r="U16" s="3"/>
    </row>
    <row r="20" spans="1:17">
      <c r="A20" t="s">
        <v>0</v>
      </c>
    </row>
    <row r="21" spans="1:17">
      <c r="C21" s="11" t="s">
        <v>11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7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7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</row>
    <row r="25" spans="1:17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</row>
    <row r="26" spans="1:17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</row>
    <row r="27" spans="1:17">
      <c r="A27">
        <v>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</row>
    <row r="28" spans="1:17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</row>
    <row r="29" spans="1:17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</row>
    <row r="30" spans="1:17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</row>
    <row r="31" spans="1:17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7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21">
      <c r="A34" s="3">
        <f>A22+A23*2+A24*4+A25*8+A26*16+A27*32+A28*64+A29*128</f>
        <v>0</v>
      </c>
      <c r="B34" s="3">
        <f t="shared" ref="B34:L34" si="2">B22+B23*2+B24*4+B25*8+B26*16+B27*32+B28*64+B29*128</f>
        <v>32</v>
      </c>
      <c r="C34" s="3">
        <f t="shared" si="2"/>
        <v>32</v>
      </c>
      <c r="D34" s="3">
        <f t="shared" si="2"/>
        <v>32</v>
      </c>
      <c r="E34" s="3">
        <f t="shared" si="2"/>
        <v>32</v>
      </c>
      <c r="F34" s="3">
        <f t="shared" si="2"/>
        <v>32</v>
      </c>
      <c r="G34" s="3">
        <f t="shared" si="2"/>
        <v>34</v>
      </c>
      <c r="H34" s="3">
        <f t="shared" si="2"/>
        <v>172</v>
      </c>
      <c r="I34" s="3">
        <f t="shared" si="2"/>
        <v>248</v>
      </c>
      <c r="J34" s="3">
        <f t="shared" si="2"/>
        <v>112</v>
      </c>
      <c r="K34" s="3">
        <f t="shared" si="2"/>
        <v>32</v>
      </c>
      <c r="L34" s="3">
        <f t="shared" si="2"/>
        <v>0</v>
      </c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>
        <f>A30+A31*2+A32*4+A33*8</f>
        <v>0</v>
      </c>
      <c r="B35" s="3">
        <f t="shared" ref="B35:L35" si="3">B30+B31*2+B32*4+B33*8</f>
        <v>0</v>
      </c>
      <c r="C35" s="3">
        <f t="shared" si="3"/>
        <v>0</v>
      </c>
      <c r="D35" s="3">
        <f t="shared" si="3"/>
        <v>0</v>
      </c>
      <c r="E35" s="3">
        <f t="shared" si="3"/>
        <v>0</v>
      </c>
      <c r="F35" s="3">
        <f t="shared" si="3"/>
        <v>0</v>
      </c>
      <c r="G35" s="3">
        <f t="shared" si="3"/>
        <v>2</v>
      </c>
      <c r="H35" s="3">
        <f t="shared" si="3"/>
        <v>1</v>
      </c>
      <c r="I35" s="3">
        <f t="shared" si="3"/>
        <v>0</v>
      </c>
      <c r="J35" s="3">
        <f t="shared" si="3"/>
        <v>0</v>
      </c>
      <c r="K35" s="3">
        <f t="shared" si="3"/>
        <v>0</v>
      </c>
      <c r="L35" s="3">
        <f t="shared" si="3"/>
        <v>0</v>
      </c>
      <c r="M35" s="3"/>
      <c r="N35" s="3"/>
      <c r="O35" s="3"/>
      <c r="P35" s="3"/>
      <c r="Q35" s="3"/>
      <c r="R35" s="3"/>
      <c r="S35" s="3"/>
      <c r="T35" s="3"/>
      <c r="U35" s="3"/>
    </row>
    <row r="38" spans="1:21">
      <c r="A38" t="s">
        <v>0</v>
      </c>
    </row>
    <row r="39" spans="1:21">
      <c r="C39" s="11" t="s">
        <v>13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21">
      <c r="A42">
        <v>0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21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21">
      <c r="A44">
        <v>0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21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21">
      <c r="A46">
        <v>0</v>
      </c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</row>
    <row r="47" spans="1:21">
      <c r="A47">
        <v>0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</row>
    <row r="48" spans="1:21">
      <c r="A48">
        <v>0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</row>
    <row r="49" spans="1:21">
      <c r="A49">
        <v>0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21">
      <c r="A50">
        <v>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21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21">
      <c r="A52" s="3">
        <f>A40+A41*2+A42*4+A43*8+A44*16+A45*32+A46*64+A47*128</f>
        <v>0</v>
      </c>
      <c r="B52" s="3">
        <f t="shared" ref="B52:L52" si="4">B40+B41*2+B42*4+B43*8+B44*16+B45*32+B46*64+B47*128</f>
        <v>64</v>
      </c>
      <c r="C52" s="3">
        <f t="shared" si="4"/>
        <v>128</v>
      </c>
      <c r="D52" s="3">
        <f t="shared" si="4"/>
        <v>128</v>
      </c>
      <c r="E52" s="3">
        <f t="shared" si="4"/>
        <v>0</v>
      </c>
      <c r="F52" s="3">
        <f t="shared" si="4"/>
        <v>254</v>
      </c>
      <c r="G52" s="3">
        <f t="shared" si="4"/>
        <v>0</v>
      </c>
      <c r="H52" s="3">
        <f t="shared" si="4"/>
        <v>128</v>
      </c>
      <c r="I52" s="3">
        <f t="shared" si="4"/>
        <v>128</v>
      </c>
      <c r="J52" s="3">
        <f t="shared" si="4"/>
        <v>64</v>
      </c>
      <c r="K52" s="3">
        <f t="shared" si="4"/>
        <v>0</v>
      </c>
      <c r="L52" s="3">
        <f t="shared" si="4"/>
        <v>0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>
        <f>A48+A49*2+A50*4+A51*8</f>
        <v>0</v>
      </c>
      <c r="B53" s="3">
        <f t="shared" ref="B53:L53" si="5">B48+B49*2+B50*4+B51*8</f>
        <v>0</v>
      </c>
      <c r="C53" s="3">
        <f t="shared" si="5"/>
        <v>0</v>
      </c>
      <c r="D53" s="3">
        <f t="shared" si="5"/>
        <v>1</v>
      </c>
      <c r="E53" s="3">
        <f t="shared" si="5"/>
        <v>3</v>
      </c>
      <c r="F53" s="3">
        <f t="shared" si="5"/>
        <v>7</v>
      </c>
      <c r="G53" s="3">
        <f t="shared" si="5"/>
        <v>3</v>
      </c>
      <c r="H53" s="3">
        <f t="shared" si="5"/>
        <v>1</v>
      </c>
      <c r="I53" s="3">
        <f t="shared" si="5"/>
        <v>0</v>
      </c>
      <c r="J53" s="3">
        <f t="shared" si="5"/>
        <v>0</v>
      </c>
      <c r="K53" s="3">
        <f t="shared" si="5"/>
        <v>0</v>
      </c>
      <c r="L53" s="3">
        <f t="shared" si="5"/>
        <v>0</v>
      </c>
      <c r="M53" s="3"/>
      <c r="N53" s="3"/>
      <c r="O53" s="3"/>
      <c r="P53" s="3"/>
      <c r="Q53" s="3"/>
      <c r="R53" s="3"/>
      <c r="S53" s="3"/>
      <c r="T53" s="3"/>
      <c r="U53" s="3"/>
    </row>
    <row r="56" spans="1:21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21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21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1">
      <c r="A59">
        <v>0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21">
      <c r="A60">
        <v>0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1">
      <c r="A61">
        <v>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</row>
    <row r="62" spans="1:21">
      <c r="A62">
        <v>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21">
      <c r="A63">
        <v>0</v>
      </c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1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s="3">
        <f>A56+A57*2+A58*4+A59*8+A60*16+A61*32+A62*64+A63*128</f>
        <v>0</v>
      </c>
      <c r="B68" s="3">
        <f t="shared" ref="B68:L68" si="6">B56+B57*2+B58*4+B59*8+B60*16+B61*32+B62*64+B63*128</f>
        <v>32</v>
      </c>
      <c r="C68" s="3">
        <f t="shared" si="6"/>
        <v>112</v>
      </c>
      <c r="D68" s="3">
        <f t="shared" si="6"/>
        <v>248</v>
      </c>
      <c r="E68" s="3">
        <f t="shared" si="6"/>
        <v>172</v>
      </c>
      <c r="F68" s="3">
        <f t="shared" si="6"/>
        <v>34</v>
      </c>
      <c r="G68" s="3">
        <f t="shared" si="6"/>
        <v>32</v>
      </c>
      <c r="H68" s="3">
        <f t="shared" si="6"/>
        <v>32</v>
      </c>
      <c r="I68" s="3">
        <f t="shared" si="6"/>
        <v>32</v>
      </c>
      <c r="J68" s="3">
        <f t="shared" si="6"/>
        <v>32</v>
      </c>
      <c r="K68" s="3">
        <f t="shared" si="6"/>
        <v>32</v>
      </c>
      <c r="L68" s="3">
        <f t="shared" si="6"/>
        <v>0</v>
      </c>
    </row>
    <row r="69" spans="1:12">
      <c r="A69" s="3">
        <f>A64+A65*2+A66*4+A67*8</f>
        <v>0</v>
      </c>
      <c r="B69" s="3">
        <f t="shared" ref="B69:L69" si="7">B64+B65*2+B66*4+B67*8</f>
        <v>0</v>
      </c>
      <c r="C69" s="3">
        <f t="shared" si="7"/>
        <v>0</v>
      </c>
      <c r="D69" s="3">
        <f t="shared" si="7"/>
        <v>0</v>
      </c>
      <c r="E69" s="3">
        <f t="shared" si="7"/>
        <v>1</v>
      </c>
      <c r="F69" s="3">
        <f t="shared" si="7"/>
        <v>2</v>
      </c>
      <c r="G69" s="3">
        <f t="shared" si="7"/>
        <v>0</v>
      </c>
      <c r="H69" s="3">
        <f t="shared" si="7"/>
        <v>0</v>
      </c>
      <c r="I69" s="3">
        <f t="shared" si="7"/>
        <v>0</v>
      </c>
      <c r="J69" s="3">
        <f t="shared" si="7"/>
        <v>0</v>
      </c>
      <c r="K69" s="3">
        <f t="shared" si="7"/>
        <v>0</v>
      </c>
      <c r="L69" s="3">
        <f t="shared" si="7"/>
        <v>0</v>
      </c>
    </row>
  </sheetData>
  <mergeCells count="3">
    <mergeCell ref="C2:Q2"/>
    <mergeCell ref="C21:Q21"/>
    <mergeCell ref="C39:Q39"/>
  </mergeCells>
  <phoneticPr fontId="1" type="noConversion"/>
  <conditionalFormatting sqref="V1:X1048576 Y1:Y11 Y13:Y1048576 U13 A36:U51 A3:U12 A13:L14 A14:U33 A22:L35 A40:L53 A54:U1048576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9"/>
  <sheetViews>
    <sheetView tabSelected="1" topLeftCell="A4" zoomScale="55" zoomScaleNormal="55" workbookViewId="0">
      <selection activeCell="AC63" sqref="AC63"/>
    </sheetView>
  </sheetViews>
  <sheetFormatPr defaultRowHeight="13.5"/>
  <cols>
    <col min="1" max="1" width="2.375" customWidth="1"/>
    <col min="2" max="25" width="2.25" customWidth="1"/>
    <col min="27" max="27" width="12.25" customWidth="1"/>
  </cols>
  <sheetData>
    <row r="1" spans="1:29">
      <c r="A1" t="s">
        <v>0</v>
      </c>
    </row>
    <row r="2" spans="1:29">
      <c r="C2" s="11" t="s">
        <v>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9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</row>
    <row r="4" spans="1:29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</row>
    <row r="5" spans="1:29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Z5" t="s">
        <v>6</v>
      </c>
      <c r="AA5" s="3" t="s">
        <v>7</v>
      </c>
      <c r="AB5" t="s">
        <v>8</v>
      </c>
    </row>
    <row r="6" spans="1:29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</row>
    <row r="7" spans="1:29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Z7" t="s">
        <v>12</v>
      </c>
    </row>
    <row r="8" spans="1:29">
      <c r="A8">
        <v>1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</row>
    <row r="9" spans="1:29">
      <c r="A9">
        <v>1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Z9" t="s">
        <v>9</v>
      </c>
      <c r="AA9" s="2" t="s">
        <v>4</v>
      </c>
      <c r="AB9" t="s">
        <v>10</v>
      </c>
      <c r="AC9" s="2" t="s">
        <v>5</v>
      </c>
    </row>
    <row r="10" spans="1:29">
      <c r="A10">
        <v>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</row>
    <row r="11" spans="1:29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</row>
    <row r="12" spans="1:29">
      <c r="A12">
        <v>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</row>
    <row r="13" spans="1:29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U13" t="s">
        <v>3</v>
      </c>
    </row>
    <row r="14" spans="1:29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9">
      <c r="A15" s="3">
        <f>A3+A4*2+A5*4+A6*8+A7*16+A8*32+A9*64+A10*128</f>
        <v>112</v>
      </c>
      <c r="B15" s="3">
        <f t="shared" ref="B15:L15" si="0">B3+B4*2+B5*4+B6*8+B7*16+B8*32+B9*64+B10*128</f>
        <v>140</v>
      </c>
      <c r="C15" s="3">
        <f t="shared" si="0"/>
        <v>2</v>
      </c>
      <c r="D15" s="3">
        <f t="shared" si="0"/>
        <v>2</v>
      </c>
      <c r="E15" s="3">
        <f t="shared" si="0"/>
        <v>1</v>
      </c>
      <c r="F15" s="3">
        <f t="shared" si="0"/>
        <v>241</v>
      </c>
      <c r="G15" s="3">
        <f t="shared" si="0"/>
        <v>1</v>
      </c>
      <c r="H15" s="3">
        <f t="shared" si="0"/>
        <v>2</v>
      </c>
      <c r="I15" s="3">
        <f t="shared" si="0"/>
        <v>2</v>
      </c>
      <c r="J15" s="3">
        <f t="shared" si="0"/>
        <v>140</v>
      </c>
      <c r="K15" s="3">
        <f t="shared" si="0"/>
        <v>112</v>
      </c>
      <c r="L15" s="3">
        <f t="shared" si="0"/>
        <v>0</v>
      </c>
      <c r="M15" s="3"/>
      <c r="N15" s="3"/>
      <c r="O15" s="3"/>
      <c r="P15" s="3"/>
      <c r="Q15" s="3"/>
      <c r="R15" s="3"/>
      <c r="S15" s="3"/>
      <c r="T15" s="3"/>
      <c r="U15" s="3"/>
    </row>
    <row r="16" spans="1:29">
      <c r="A16" s="3">
        <f>A11+A12*2+A13*4+A14*8</f>
        <v>0</v>
      </c>
      <c r="B16" s="3">
        <f t="shared" ref="B16:L16" si="1">B11+B12*2+B13*4+B14*8</f>
        <v>1</v>
      </c>
      <c r="C16" s="3">
        <f t="shared" si="1"/>
        <v>2</v>
      </c>
      <c r="D16" s="3">
        <f t="shared" si="1"/>
        <v>2</v>
      </c>
      <c r="E16" s="3">
        <f t="shared" si="1"/>
        <v>4</v>
      </c>
      <c r="F16" s="3">
        <f t="shared" si="1"/>
        <v>4</v>
      </c>
      <c r="G16" s="3">
        <f t="shared" si="1"/>
        <v>4</v>
      </c>
      <c r="H16" s="3">
        <f t="shared" si="1"/>
        <v>2</v>
      </c>
      <c r="I16" s="3">
        <f t="shared" si="1"/>
        <v>2</v>
      </c>
      <c r="J16" s="3">
        <f t="shared" si="1"/>
        <v>1</v>
      </c>
      <c r="K16" s="3">
        <f t="shared" si="1"/>
        <v>0</v>
      </c>
      <c r="L16" s="3">
        <f t="shared" si="1"/>
        <v>0</v>
      </c>
      <c r="M16" s="3"/>
      <c r="N16" s="3"/>
      <c r="O16" s="3"/>
      <c r="P16" s="3"/>
      <c r="Q16" s="3"/>
      <c r="R16" s="3"/>
      <c r="S16" s="3"/>
      <c r="T16" s="3"/>
      <c r="U16" s="3"/>
    </row>
    <row r="20" spans="1:17">
      <c r="A20" t="s">
        <v>0</v>
      </c>
    </row>
    <row r="21" spans="1:17">
      <c r="C21" s="11" t="s">
        <v>11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7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7">
      <c r="A24">
        <v>0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</row>
    <row r="25" spans="1:17">
      <c r="A25">
        <v>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</row>
    <row r="26" spans="1:17">
      <c r="A26">
        <v>1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</row>
    <row r="27" spans="1:17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</row>
    <row r="28" spans="1:17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7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</row>
    <row r="30" spans="1:17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</row>
    <row r="31" spans="1:17">
      <c r="A31">
        <v>0</v>
      </c>
      <c r="B31">
        <v>0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</row>
    <row r="32" spans="1:17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21">
      <c r="A34" s="3">
        <f>A22+A23*2+A24*4+A25*8+A26*16+A27*32+A28*64+A29*128</f>
        <v>112</v>
      </c>
      <c r="B34" s="3">
        <f t="shared" ref="B34:L34" si="2">B22+B23*2+B24*4+B25*8+B26*16+B27*32+B28*64+B29*128</f>
        <v>140</v>
      </c>
      <c r="C34" s="3">
        <f t="shared" si="2"/>
        <v>0</v>
      </c>
      <c r="D34" s="3">
        <f t="shared" si="2"/>
        <v>0</v>
      </c>
      <c r="E34" s="3">
        <f t="shared" si="2"/>
        <v>0</v>
      </c>
      <c r="F34" s="3">
        <f t="shared" si="2"/>
        <v>31</v>
      </c>
      <c r="G34" s="3">
        <f t="shared" si="2"/>
        <v>0</v>
      </c>
      <c r="H34" s="3">
        <f t="shared" si="2"/>
        <v>0</v>
      </c>
      <c r="I34" s="3">
        <f t="shared" si="2"/>
        <v>0</v>
      </c>
      <c r="J34" s="3">
        <f t="shared" si="2"/>
        <v>140</v>
      </c>
      <c r="K34" s="3">
        <f t="shared" si="2"/>
        <v>112</v>
      </c>
      <c r="L34" s="3">
        <f t="shared" si="2"/>
        <v>0</v>
      </c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>
        <f>A30+A31*2+A32*4+A33*8</f>
        <v>0</v>
      </c>
      <c r="B35" s="3">
        <f t="shared" ref="B35:L35" si="3">B30+B31*2+B32*4+B33*8</f>
        <v>1</v>
      </c>
      <c r="C35" s="3">
        <f t="shared" si="3"/>
        <v>2</v>
      </c>
      <c r="D35" s="3">
        <f t="shared" si="3"/>
        <v>2</v>
      </c>
      <c r="E35" s="3">
        <f t="shared" si="3"/>
        <v>4</v>
      </c>
      <c r="F35" s="3">
        <f t="shared" si="3"/>
        <v>4</v>
      </c>
      <c r="G35" s="3">
        <f t="shared" si="3"/>
        <v>4</v>
      </c>
      <c r="H35" s="3">
        <f t="shared" si="3"/>
        <v>2</v>
      </c>
      <c r="I35" s="3">
        <f t="shared" si="3"/>
        <v>2</v>
      </c>
      <c r="J35" s="3">
        <f t="shared" si="3"/>
        <v>1</v>
      </c>
      <c r="K35" s="3">
        <f t="shared" si="3"/>
        <v>0</v>
      </c>
      <c r="L35" s="3">
        <f t="shared" si="3"/>
        <v>0</v>
      </c>
      <c r="M35" s="3"/>
      <c r="N35" s="3"/>
      <c r="O35" s="3"/>
      <c r="P35" s="3"/>
      <c r="Q35" s="3"/>
      <c r="R35" s="3"/>
      <c r="S35" s="3"/>
      <c r="T35" s="3"/>
      <c r="U35" s="3"/>
    </row>
    <row r="38" spans="1:21">
      <c r="A38" t="s">
        <v>0</v>
      </c>
    </row>
    <row r="39" spans="1:21">
      <c r="C39" s="11" t="s">
        <v>13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>
      <c r="A40">
        <v>0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21">
      <c r="A41">
        <v>0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</row>
    <row r="42" spans="1:21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</row>
    <row r="43" spans="1:21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</row>
    <row r="44" spans="1:21">
      <c r="A44">
        <v>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</row>
    <row r="45" spans="1:21">
      <c r="A45">
        <v>1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</row>
    <row r="46" spans="1:21">
      <c r="A46">
        <v>1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</row>
    <row r="47" spans="1:21">
      <c r="A47">
        <v>0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</row>
    <row r="48" spans="1:21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</row>
    <row r="49" spans="1:21">
      <c r="A49">
        <v>0</v>
      </c>
      <c r="B49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</row>
    <row r="50" spans="1:21">
      <c r="A50">
        <v>0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21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21">
      <c r="A52" s="3">
        <f>A40+A41*2+A42*4+A43*8+A44*16+A45*32+A46*64+A47*128</f>
        <v>112</v>
      </c>
      <c r="B52" s="3">
        <f t="shared" ref="B52:L52" si="4">B40+B41*2+B42*4+B43*8+B44*16+B45*32+B46*64+B47*128</f>
        <v>140</v>
      </c>
      <c r="C52" s="3">
        <f t="shared" si="4"/>
        <v>2</v>
      </c>
      <c r="D52" s="3">
        <f t="shared" si="4"/>
        <v>114</v>
      </c>
      <c r="E52" s="3">
        <f t="shared" si="4"/>
        <v>129</v>
      </c>
      <c r="F52" s="3">
        <f t="shared" si="4"/>
        <v>97</v>
      </c>
      <c r="G52" s="3">
        <f t="shared" si="4"/>
        <v>129</v>
      </c>
      <c r="H52" s="3">
        <f t="shared" si="4"/>
        <v>114</v>
      </c>
      <c r="I52" s="3">
        <f t="shared" si="4"/>
        <v>2</v>
      </c>
      <c r="J52" s="3">
        <f t="shared" si="4"/>
        <v>140</v>
      </c>
      <c r="K52" s="3">
        <f t="shared" si="4"/>
        <v>112</v>
      </c>
      <c r="L52" s="3">
        <f t="shared" si="4"/>
        <v>0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>
        <f>A48+A49*2+A50*4+A51*8</f>
        <v>0</v>
      </c>
      <c r="B53" s="3">
        <f t="shared" ref="B53:L53" si="5">B48+B49*2+B50*4+B51*8</f>
        <v>1</v>
      </c>
      <c r="C53" s="3">
        <f t="shared" si="5"/>
        <v>2</v>
      </c>
      <c r="D53" s="3">
        <f t="shared" si="5"/>
        <v>2</v>
      </c>
      <c r="E53" s="3">
        <f t="shared" si="5"/>
        <v>4</v>
      </c>
      <c r="F53" s="3">
        <f t="shared" si="5"/>
        <v>4</v>
      </c>
      <c r="G53" s="3">
        <f t="shared" si="5"/>
        <v>4</v>
      </c>
      <c r="H53" s="3">
        <f t="shared" si="5"/>
        <v>2</v>
      </c>
      <c r="I53" s="3">
        <f t="shared" si="5"/>
        <v>2</v>
      </c>
      <c r="J53" s="3">
        <f t="shared" si="5"/>
        <v>1</v>
      </c>
      <c r="K53" s="3">
        <f t="shared" si="5"/>
        <v>0</v>
      </c>
      <c r="L53" s="3">
        <f t="shared" si="5"/>
        <v>0</v>
      </c>
      <c r="M53" s="3"/>
      <c r="N53" s="3"/>
      <c r="O53" s="3"/>
      <c r="P53" s="3"/>
      <c r="Q53" s="3"/>
      <c r="R53" s="3"/>
      <c r="S53" s="3"/>
      <c r="T53" s="3"/>
      <c r="U53" s="3"/>
    </row>
    <row r="56" spans="1:21">
      <c r="A56">
        <v>0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21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21">
      <c r="A58">
        <v>1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21">
      <c r="A59">
        <v>0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21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21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21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21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s="3">
        <f>A56+A57*2+A58*4+A59*8+A60*16+A61*32+A62*64+A63*128</f>
        <v>6</v>
      </c>
      <c r="B68" s="3">
        <f t="shared" ref="B68:L68" si="6">B56+B57*2+B58*4+B59*8+B60*16+B61*32+B62*64+B63*128</f>
        <v>15</v>
      </c>
      <c r="C68" s="3">
        <f t="shared" si="6"/>
        <v>15</v>
      </c>
      <c r="D68" s="3">
        <f t="shared" si="6"/>
        <v>6</v>
      </c>
      <c r="E68" s="3">
        <f t="shared" si="6"/>
        <v>0</v>
      </c>
      <c r="F68" s="3">
        <f t="shared" si="6"/>
        <v>0</v>
      </c>
      <c r="G68" s="3">
        <f t="shared" si="6"/>
        <v>0</v>
      </c>
      <c r="H68" s="3">
        <f t="shared" si="6"/>
        <v>0</v>
      </c>
      <c r="I68" s="3">
        <f t="shared" si="6"/>
        <v>0</v>
      </c>
      <c r="J68" s="3">
        <f t="shared" si="6"/>
        <v>0</v>
      </c>
      <c r="K68" s="3">
        <f t="shared" si="6"/>
        <v>0</v>
      </c>
      <c r="L68" s="3">
        <f t="shared" si="6"/>
        <v>0</v>
      </c>
    </row>
    <row r="69" spans="1:12">
      <c r="A69" s="3">
        <f>A64+A65*2+A66*4+A67*8</f>
        <v>0</v>
      </c>
      <c r="B69" s="3">
        <f t="shared" ref="B69:L69" si="7">B64+B65*2+B66*4+B67*8</f>
        <v>0</v>
      </c>
      <c r="C69" s="3">
        <f t="shared" si="7"/>
        <v>0</v>
      </c>
      <c r="D69" s="3">
        <f t="shared" si="7"/>
        <v>0</v>
      </c>
      <c r="E69" s="3">
        <f t="shared" si="7"/>
        <v>0</v>
      </c>
      <c r="F69" s="3">
        <f t="shared" si="7"/>
        <v>0</v>
      </c>
      <c r="G69" s="3">
        <f t="shared" si="7"/>
        <v>0</v>
      </c>
      <c r="H69" s="3">
        <f t="shared" si="7"/>
        <v>0</v>
      </c>
      <c r="I69" s="3">
        <f t="shared" si="7"/>
        <v>0</v>
      </c>
      <c r="J69" s="3">
        <f t="shared" si="7"/>
        <v>0</v>
      </c>
      <c r="K69" s="3">
        <f t="shared" si="7"/>
        <v>0</v>
      </c>
      <c r="L69" s="3">
        <f t="shared" si="7"/>
        <v>0</v>
      </c>
    </row>
  </sheetData>
  <mergeCells count="3">
    <mergeCell ref="C2:Q2"/>
    <mergeCell ref="C21:Q21"/>
    <mergeCell ref="C39:Q39"/>
  </mergeCells>
  <phoneticPr fontId="1" type="noConversion"/>
  <conditionalFormatting sqref="V1:X1048576 Y1:Y11 Y13:Y1048576 U13 A36:U51 A3:U12 M14:U33 A13:L35 A40:L53 A54:U1048576"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BattaryIcon</vt:lpstr>
      <vt:lpstr>StringResource</vt:lpstr>
      <vt:lpstr>ClockFace</vt:lpstr>
      <vt:lpstr>SuperJoystick</vt:lpstr>
      <vt:lpstr>Array</vt:lpstr>
      <vt:lpstr>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2010-04-04T12:11:24Z</dcterms:modified>
</cp:coreProperties>
</file>