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obonicco/Projects/nlp-UniTO-2021-22/Radicioni/es3_semEval/"/>
    </mc:Choice>
  </mc:AlternateContent>
  <xr:revisionPtr revIDLastSave="0" documentId="13_ncr:1_{B286D8E0-BAA6-F641-AE5D-90DE6C5DD881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emEval_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2" i="1"/>
  <c r="F2" i="1" s="1"/>
</calcChain>
</file>

<file path=xl/sharedStrings.xml><?xml version="1.0" encoding="utf-8"?>
<sst xmlns="http://schemas.openxmlformats.org/spreadsheetml/2006/main" count="425" uniqueCount="298">
  <si>
    <t>Term1</t>
  </si>
  <si>
    <t>Term2</t>
  </si>
  <si>
    <t>Similarity Paolo</t>
  </si>
  <si>
    <t>Similarity Davide</t>
  </si>
  <si>
    <t>Mean</t>
  </si>
  <si>
    <t>Normalized Mean</t>
  </si>
  <si>
    <t xml:space="preserve">Pearson </t>
  </si>
  <si>
    <t>Spearman</t>
  </si>
  <si>
    <t>Paolo Synset Term 1</t>
  </si>
  <si>
    <t>Paolo Synset Term 2</t>
  </si>
  <si>
    <t>Davide Synset Term 1</t>
  </si>
  <si>
    <t>Davide Synset Term 2</t>
  </si>
  <si>
    <t>Synset Term 1</t>
  </si>
  <si>
    <t>Synset Term 2</t>
  </si>
  <si>
    <t>Cosine Similarity</t>
  </si>
  <si>
    <t>Pearson</t>
  </si>
  <si>
    <t>biotopo</t>
  </si>
  <si>
    <t>biologia</t>
  </si>
  <si>
    <t>bn:03353031n</t>
  </si>
  <si>
    <t>bn:00010543n</t>
  </si>
  <si>
    <t>magma</t>
  </si>
  <si>
    <t>vulcano</t>
  </si>
  <si>
    <t>bn:00052703n</t>
  </si>
  <si>
    <t>bn:00079748n</t>
  </si>
  <si>
    <t>bn:00080211n</t>
  </si>
  <si>
    <t>brainstorming</t>
  </si>
  <si>
    <t>telescopio</t>
  </si>
  <si>
    <t>bn:00012707n</t>
  </si>
  <si>
    <t>bn:00069738n</t>
  </si>
  <si>
    <t>livello</t>
  </si>
  <si>
    <t>punteggio</t>
  </si>
  <si>
    <t>bn:00025965n</t>
  </si>
  <si>
    <t>bn:00041241n</t>
  </si>
  <si>
    <t>bn:01182399n</t>
  </si>
  <si>
    <t>bn:00069755n</t>
  </si>
  <si>
    <t>centesimo</t>
  </si>
  <si>
    <t>affare</t>
  </si>
  <si>
    <t>bn:00017162n</t>
  </si>
  <si>
    <t>bn:00014152n</t>
  </si>
  <si>
    <t>bn:00025112n</t>
  </si>
  <si>
    <t>bn:00014139n</t>
  </si>
  <si>
    <t>partito politico</t>
  </si>
  <si>
    <t>associazione</t>
  </si>
  <si>
    <t>bn:00060834n</t>
  </si>
  <si>
    <t>bn:14146654n</t>
  </si>
  <si>
    <t>bn:00006539n</t>
  </si>
  <si>
    <t>bn:00020876n</t>
  </si>
  <si>
    <t>tsunami</t>
  </si>
  <si>
    <t>mare</t>
  </si>
  <si>
    <t>bn:00078509n</t>
  </si>
  <si>
    <t>bn:00069946n</t>
  </si>
  <si>
    <t>struzzo</t>
  </si>
  <si>
    <t>frutteto</t>
  </si>
  <si>
    <t>bn:00059688n</t>
  </si>
  <si>
    <t>bn:00041967n</t>
  </si>
  <si>
    <t>cannella</t>
  </si>
  <si>
    <t>caramella</t>
  </si>
  <si>
    <t>bn:00019142n</t>
  </si>
  <si>
    <t>bn:00015227n</t>
  </si>
  <si>
    <t>bn:00021707n</t>
  </si>
  <si>
    <t>bn:00017431n</t>
  </si>
  <si>
    <t>scopa</t>
  </si>
  <si>
    <t>polvere</t>
  </si>
  <si>
    <t>bn:00013352n</t>
  </si>
  <si>
    <t>bn:00029193n</t>
  </si>
  <si>
    <t>bn:00010088n</t>
  </si>
  <si>
    <t>bn:00029192n</t>
  </si>
  <si>
    <t>bn:03723815n</t>
  </si>
  <si>
    <t>galassia</t>
  </si>
  <si>
    <t>astronomo</t>
  </si>
  <si>
    <t>bn:00032476n</t>
  </si>
  <si>
    <t>bn:00006659n</t>
  </si>
  <si>
    <t>bn:00055023n</t>
  </si>
  <si>
    <t>bn:00056292n</t>
  </si>
  <si>
    <t>succo</t>
  </si>
  <si>
    <t>frappè</t>
  </si>
  <si>
    <t>bn:00048532n</t>
  </si>
  <si>
    <t>bn:00055009n</t>
  </si>
  <si>
    <t>tapparella</t>
  </si>
  <si>
    <t>tenda</t>
  </si>
  <si>
    <t>bn:00068154n</t>
  </si>
  <si>
    <t>bn:00024534n</t>
  </si>
  <si>
    <t>bn:01256008n</t>
  </si>
  <si>
    <t>bn:00007513n</t>
  </si>
  <si>
    <t>criminale</t>
  </si>
  <si>
    <t>colpevole</t>
  </si>
  <si>
    <t>bn:05040795n</t>
  </si>
  <si>
    <t>bn:00024341n</t>
  </si>
  <si>
    <t>bn:00011099n</t>
  </si>
  <si>
    <t>bn:00023807n</t>
  </si>
  <si>
    <t>cancro al pancreas</t>
  </si>
  <si>
    <t>chemioterapia</t>
  </si>
  <si>
    <t>bn:00060358n</t>
  </si>
  <si>
    <t>bn:00018141n</t>
  </si>
  <si>
    <t>passato</t>
  </si>
  <si>
    <t>antecedente</t>
  </si>
  <si>
    <t>bn:00060928n</t>
  </si>
  <si>
    <t>bn:00004490n</t>
  </si>
  <si>
    <t>bn:00060927n</t>
  </si>
  <si>
    <t>bn:00060929n</t>
  </si>
  <si>
    <t>bn:15063066n</t>
  </si>
  <si>
    <t>Nazioni Unite</t>
  </si>
  <si>
    <t>Parlamento Europeo</t>
  </si>
  <si>
    <t>bn:00078931n</t>
  </si>
  <si>
    <t>bn:03855948n</t>
  </si>
  <si>
    <t>canzone</t>
  </si>
  <si>
    <t>esecutore</t>
  </si>
  <si>
    <t>bn:00072794n</t>
  </si>
  <si>
    <t>bn:00032171n</t>
  </si>
  <si>
    <t>bn:00032191n</t>
  </si>
  <si>
    <t>bn:00046975n</t>
  </si>
  <si>
    <t>pistola</t>
  </si>
  <si>
    <t>taccuino</t>
  </si>
  <si>
    <t>bn:00042808n</t>
  </si>
  <si>
    <t>bn:00058156n</t>
  </si>
  <si>
    <t>bn:01573920n</t>
  </si>
  <si>
    <t>bn:00058157n</t>
  </si>
  <si>
    <t>acetilcolina</t>
  </si>
  <si>
    <t>iride</t>
  </si>
  <si>
    <t>bn:00000853n</t>
  </si>
  <si>
    <t>bn:00047467n</t>
  </si>
  <si>
    <t>alfabeto</t>
  </si>
  <si>
    <t>penna</t>
  </si>
  <si>
    <t>bn:00003054n</t>
  </si>
  <si>
    <t>bn:00061314n</t>
  </si>
  <si>
    <t>bn:00062227n</t>
  </si>
  <si>
    <t>coro</t>
  </si>
  <si>
    <t>cantante</t>
  </si>
  <si>
    <t>bn:00018782n</t>
  </si>
  <si>
    <t>bn:14993684n</t>
  </si>
  <si>
    <t>bn:00018665n</t>
  </si>
  <si>
    <t>bn:00071731n</t>
  </si>
  <si>
    <t>bn:03161106n</t>
  </si>
  <si>
    <t>legno</t>
  </si>
  <si>
    <t>coperta</t>
  </si>
  <si>
    <t>bn:00081492n</t>
  </si>
  <si>
    <t>bn:00011119n</t>
  </si>
  <si>
    <t>bn:16592566n</t>
  </si>
  <si>
    <t>soldato</t>
  </si>
  <si>
    <t>pace</t>
  </si>
  <si>
    <t>bn:00013585n</t>
  </si>
  <si>
    <t>bn:00045291n</t>
  </si>
  <si>
    <t>bn:00072698n</t>
  </si>
  <si>
    <t>bn:00061149n</t>
  </si>
  <si>
    <t>bn:00676283n</t>
  </si>
  <si>
    <t>bn:00061164n</t>
  </si>
  <si>
    <t>inglese</t>
  </si>
  <si>
    <t>americano</t>
  </si>
  <si>
    <t>bn:00030877n</t>
  </si>
  <si>
    <t>bn:00003343n</t>
  </si>
  <si>
    <t>bn:00003344n</t>
  </si>
  <si>
    <t>lucertola</t>
  </si>
  <si>
    <t>coccodrillo</t>
  </si>
  <si>
    <t>bn:00051655n</t>
  </si>
  <si>
    <t>bn:00023894n</t>
  </si>
  <si>
    <t>bn:00059401n</t>
  </si>
  <si>
    <t>bn:00023898n</t>
  </si>
  <si>
    <t>denaro</t>
  </si>
  <si>
    <t>contante</t>
  </si>
  <si>
    <t>bn:00055646n</t>
  </si>
  <si>
    <t>bn:00016449n</t>
  </si>
  <si>
    <t>bn:00055644n</t>
  </si>
  <si>
    <t>bn:00016448n</t>
  </si>
  <si>
    <t>Polpo Paul</t>
  </si>
  <si>
    <t>polpo</t>
  </si>
  <si>
    <t>bn:02158646n</t>
  </si>
  <si>
    <t>bn:00131452n</t>
  </si>
  <si>
    <t>calendario</t>
  </si>
  <si>
    <t>vacanza</t>
  </si>
  <si>
    <t>bn:00014706n</t>
  </si>
  <si>
    <t>bn:00079444n</t>
  </si>
  <si>
    <t>bn:00014705n</t>
  </si>
  <si>
    <t>bn:00060178n</t>
  </si>
  <si>
    <t>bn:00044416n</t>
  </si>
  <si>
    <t>base</t>
  </si>
  <si>
    <t>sostanza chimica</t>
  </si>
  <si>
    <t>bn:00002771</t>
  </si>
  <si>
    <t>bn:00018096n</t>
  </si>
  <si>
    <t>bn:00002771n</t>
  </si>
  <si>
    <t>governo</t>
  </si>
  <si>
    <t>bn:00007299n</t>
  </si>
  <si>
    <t>bn:00032180n</t>
  </si>
  <si>
    <t>bn:00074150n</t>
  </si>
  <si>
    <t>JPY</t>
  </si>
  <si>
    <t>riciclaggio di denaro</t>
  </si>
  <si>
    <t>bn:00081896n</t>
  </si>
  <si>
    <t>bn:00055649n</t>
  </si>
  <si>
    <t>DeepMind</t>
  </si>
  <si>
    <t>Google DeepMind</t>
  </si>
  <si>
    <t>bn:16362897n</t>
  </si>
  <si>
    <t>scacchi</t>
  </si>
  <si>
    <t>scacco al re</t>
  </si>
  <si>
    <t>bn:00018197n</t>
  </si>
  <si>
    <t>bn:00017990n</t>
  </si>
  <si>
    <t>bn:00018206n</t>
  </si>
  <si>
    <t>sonetto</t>
  </si>
  <si>
    <t>bellezza</t>
  </si>
  <si>
    <t>bn:00072807n</t>
  </si>
  <si>
    <t>bn:00009439n</t>
  </si>
  <si>
    <t>bn:00009435n</t>
  </si>
  <si>
    <t>lavoratore</t>
  </si>
  <si>
    <t>ufficio</t>
  </si>
  <si>
    <t>bn:09081960n</t>
  </si>
  <si>
    <t>bn:00014169n</t>
  </si>
  <si>
    <t>bn:00064681n</t>
  </si>
  <si>
    <t>bn:00058687n</t>
  </si>
  <si>
    <t>valuta</t>
  </si>
  <si>
    <t>scambio</t>
  </si>
  <si>
    <t>bn:00032130n</t>
  </si>
  <si>
    <t>bn:00024507n</t>
  </si>
  <si>
    <t>bn:03963674n</t>
  </si>
  <si>
    <t>bn:00008735n</t>
  </si>
  <si>
    <t>poliestere</t>
  </si>
  <si>
    <t>cotone</t>
  </si>
  <si>
    <t>bn:00063411n</t>
  </si>
  <si>
    <t>bn:00023072n</t>
  </si>
  <si>
    <t>bn:00063412n</t>
  </si>
  <si>
    <t>bn:00023073n</t>
  </si>
  <si>
    <t>tribunale</t>
  </si>
  <si>
    <t>giustizia</t>
  </si>
  <si>
    <t>bn:16597336n</t>
  </si>
  <si>
    <t>bn:00048668n</t>
  </si>
  <si>
    <t>bn:00023308n</t>
  </si>
  <si>
    <t>bn:00048669n</t>
  </si>
  <si>
    <t>bn:00048488n</t>
  </si>
  <si>
    <t>coda</t>
  </si>
  <si>
    <t>retro</t>
  </si>
  <si>
    <t>bn:00034422n</t>
  </si>
  <si>
    <t>bn:00007728n</t>
  </si>
  <si>
    <t>bn:00030722n</t>
  </si>
  <si>
    <t>bn:00077914n</t>
  </si>
  <si>
    <t>bn:00067477n</t>
  </si>
  <si>
    <t>incidente</t>
  </si>
  <si>
    <t>libro</t>
  </si>
  <si>
    <t>bn:00023571n</t>
  </si>
  <si>
    <t>bn:00012060n</t>
  </si>
  <si>
    <t>bn:00012059n</t>
  </si>
  <si>
    <t>bn:03610479n</t>
  </si>
  <si>
    <t>bn:00012065n</t>
  </si>
  <si>
    <t>groppo</t>
  </si>
  <si>
    <t>vento</t>
  </si>
  <si>
    <t>bn:00073705n</t>
  </si>
  <si>
    <t>bn:00002216n</t>
  </si>
  <si>
    <t>piano</t>
  </si>
  <si>
    <t>armonia</t>
  </si>
  <si>
    <t>bn:00035986n</t>
  </si>
  <si>
    <t>bn:16786228n</t>
  </si>
  <si>
    <t>bn:00043030n</t>
  </si>
  <si>
    <t>bn:00043029n</t>
  </si>
  <si>
    <t>sultano</t>
  </si>
  <si>
    <t>ministero</t>
  </si>
  <si>
    <t>bn:17340012n</t>
  </si>
  <si>
    <t>bn:00055179n</t>
  </si>
  <si>
    <t>bn:00041348n</t>
  </si>
  <si>
    <t>bn:00014446n</t>
  </si>
  <si>
    <t>bn:00014743n</t>
  </si>
  <si>
    <t>bn:00064806n</t>
  </si>
  <si>
    <t>deserto</t>
  </si>
  <si>
    <t>duna</t>
  </si>
  <si>
    <t>bn:00026519n</t>
  </si>
  <si>
    <t>bn:00029124n</t>
  </si>
  <si>
    <t>moltiplicazione</t>
  </si>
  <si>
    <t>divisione</t>
  </si>
  <si>
    <t>bn:00056300n</t>
  </si>
  <si>
    <t>bn:00027919n</t>
  </si>
  <si>
    <t>virus</t>
  </si>
  <si>
    <t>sangue</t>
  </si>
  <si>
    <t>bn:00080085n</t>
  </si>
  <si>
    <t>bn:00011346n</t>
  </si>
  <si>
    <t>bn:00011392n</t>
  </si>
  <si>
    <t>era glaciale</t>
  </si>
  <si>
    <t>statuto</t>
  </si>
  <si>
    <t>bn:00040575n</t>
  </si>
  <si>
    <t>bn:14285178n</t>
  </si>
  <si>
    <t>bn:00017906n</t>
  </si>
  <si>
    <t>bn:01074213n</t>
  </si>
  <si>
    <t>spada</t>
  </si>
  <si>
    <t>ambiente</t>
  </si>
  <si>
    <t>bn:00011081n</t>
  </si>
  <si>
    <t>bn:00031075n</t>
  </si>
  <si>
    <t>bn:03362870n</t>
  </si>
  <si>
    <t>bn:00027008n</t>
  </si>
  <si>
    <t>scuola elementare</t>
  </si>
  <si>
    <t>bn:00030308n</t>
  </si>
  <si>
    <t>bn:00030305n</t>
  </si>
  <si>
    <t>bn:00425661n</t>
  </si>
  <si>
    <t>bn:03225456n</t>
  </si>
  <si>
    <t>Inter-rater agreement calcolati nel file python</t>
  </si>
  <si>
    <t>Valutazione: Confronto tra Cosine Similarity e Mean Annotatori calcolato nel file python</t>
  </si>
  <si>
    <t>Kappa di Cohen</t>
  </si>
  <si>
    <t>Synset 1</t>
  </si>
  <si>
    <t>Synset 2</t>
  </si>
  <si>
    <t>0.6756</t>
  </si>
  <si>
    <t>0.63504</t>
  </si>
  <si>
    <t>Inter-rater agreement tra sensi, calcolata sui BabelNet Synset</t>
  </si>
  <si>
    <t>0.6647</t>
  </si>
  <si>
    <t>0.4396</t>
  </si>
  <si>
    <t>0.618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</si>
</sst>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  <font>
      <sz val="11"/>
      <color rgb="FF9CDCFE"/>
      <name val="Consolas"/>
      <charset val="1"/>
    </font>
    <font>
      <sz val="11"/>
      <color rgb="FF000000"/>
      <name val="Calibri"/>
    </font>
    <font>
      <sz val="10"/>
      <color theme="1"/>
      <name val="Var(--Ff-Mono)"/>
      <charset val="1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9" fillId="0" borderId="0" xfId="0" applyFont="1"/>
    <xf numFmtId="0" fontId="0" fillId="0" borderId="18" xfId="0" applyBorder="1" applyAlignment="1">
      <alignment horizontal="center" vertical="center"/>
    </xf>
    <xf numFmtId="0" fontId="21" fillId="0" borderId="0" xfId="0" quotePrefix="1" applyFont="1"/>
    <xf numFmtId="0" fontId="18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2" fillId="0" borderId="0" xfId="0" quotePrefix="1" applyFont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22" xfId="0" applyBorder="1"/>
    <xf numFmtId="0" fontId="0" fillId="0" borderId="31" xfId="0" applyBorder="1"/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5"/>
  <sheetViews>
    <sheetView tabSelected="1" topLeftCell="K1" workbookViewId="0">
      <selection activeCell="X10" sqref="X10"/>
    </sheetView>
  </sheetViews>
  <sheetFormatPr baseColWidth="10" defaultColWidth="8.83203125" defaultRowHeight="15"/>
  <cols>
    <col min="1" max="1" width="17.5" bestFit="1" customWidth="1"/>
    <col min="2" max="2" width="19.5" bestFit="1" customWidth="1"/>
    <col min="3" max="3" width="14.6640625" bestFit="1" customWidth="1"/>
    <col min="4" max="4" width="15.83203125" bestFit="1" customWidth="1"/>
    <col min="5" max="5" width="7.83203125" bestFit="1" customWidth="1"/>
    <col min="6" max="6" width="16.83203125" bestFit="1" customWidth="1"/>
    <col min="11" max="12" width="19.1640625" bestFit="1" customWidth="1"/>
    <col min="13" max="13" width="9.33203125" customWidth="1"/>
    <col min="14" max="15" width="20.33203125" bestFit="1" customWidth="1"/>
    <col min="16" max="16" width="8.1640625" customWidth="1"/>
    <col min="17" max="18" width="13.83203125" bestFit="1" customWidth="1"/>
    <col min="19" max="19" width="15.6640625" bestFit="1" customWidth="1"/>
    <col min="22" max="22" width="10" bestFit="1" customWidth="1"/>
    <col min="24" max="24" width="8.5" customWidth="1"/>
  </cols>
  <sheetData>
    <row r="1" spans="1:31" ht="16" thickBot="1">
      <c r="A1" s="4" t="s">
        <v>0</v>
      </c>
      <c r="B1" s="5" t="s">
        <v>1</v>
      </c>
      <c r="C1" s="4" t="s">
        <v>2</v>
      </c>
      <c r="D1" s="5" t="s">
        <v>3</v>
      </c>
      <c r="E1" s="9" t="s">
        <v>4</v>
      </c>
      <c r="F1" s="25" t="s">
        <v>5</v>
      </c>
      <c r="J1" s="6"/>
      <c r="K1" s="4" t="s">
        <v>8</v>
      </c>
      <c r="L1" s="7" t="s">
        <v>9</v>
      </c>
      <c r="M1" s="6"/>
      <c r="N1" s="9" t="s">
        <v>10</v>
      </c>
      <c r="O1" s="4" t="s">
        <v>11</v>
      </c>
      <c r="P1" s="6"/>
      <c r="Q1" s="4" t="s">
        <v>12</v>
      </c>
      <c r="R1" s="7" t="s">
        <v>13</v>
      </c>
      <c r="S1" s="4" t="s">
        <v>14</v>
      </c>
    </row>
    <row r="2" spans="1:31" ht="16" thickBot="1">
      <c r="A2" s="1" t="s">
        <v>16</v>
      </c>
      <c r="B2" t="s">
        <v>17</v>
      </c>
      <c r="C2" s="16">
        <v>2</v>
      </c>
      <c r="D2" s="13">
        <v>1.8</v>
      </c>
      <c r="E2" s="23">
        <f>AVERAGE(C2,D2)</f>
        <v>1.9</v>
      </c>
      <c r="F2" s="26">
        <f>E2/4</f>
        <v>0.47499999999999998</v>
      </c>
      <c r="K2" s="11" t="s">
        <v>18</v>
      </c>
      <c r="L2" s="12" t="s">
        <v>19</v>
      </c>
      <c r="M2" s="13"/>
      <c r="N2" s="14" t="s">
        <v>18</v>
      </c>
      <c r="O2" s="15" t="s">
        <v>19</v>
      </c>
      <c r="P2" s="13"/>
      <c r="Q2" s="16" t="s">
        <v>18</v>
      </c>
      <c r="R2" s="12" t="s">
        <v>19</v>
      </c>
      <c r="S2" s="16">
        <v>0.72799999999999998</v>
      </c>
    </row>
    <row r="3" spans="1:31" ht="16" thickBot="1">
      <c r="A3" s="1" t="s">
        <v>20</v>
      </c>
      <c r="B3" t="s">
        <v>21</v>
      </c>
      <c r="C3" s="16">
        <v>2.6</v>
      </c>
      <c r="D3" s="13">
        <v>2</v>
      </c>
      <c r="E3" s="23">
        <f t="shared" ref="E3:E51" si="0">AVERAGE(C3,D3)</f>
        <v>2.2999999999999998</v>
      </c>
      <c r="F3" s="16">
        <f t="shared" ref="F3:F51" si="1">E3/4</f>
        <v>0.57499999999999996</v>
      </c>
      <c r="K3" s="11" t="s">
        <v>22</v>
      </c>
      <c r="L3" s="12" t="s">
        <v>23</v>
      </c>
      <c r="M3" s="13"/>
      <c r="N3" s="14" t="s">
        <v>22</v>
      </c>
      <c r="O3" s="15" t="s">
        <v>23</v>
      </c>
      <c r="P3" s="13"/>
      <c r="Q3" s="16" t="s">
        <v>22</v>
      </c>
      <c r="R3" s="12" t="s">
        <v>24</v>
      </c>
      <c r="S3" s="16">
        <v>0.86629999999999996</v>
      </c>
      <c r="U3" s="37" t="s">
        <v>288</v>
      </c>
      <c r="V3" s="38"/>
      <c r="X3" s="37" t="s">
        <v>294</v>
      </c>
      <c r="Y3" s="38"/>
    </row>
    <row r="4" spans="1:31" ht="15" customHeight="1">
      <c r="A4" s="1" t="s">
        <v>25</v>
      </c>
      <c r="B4" t="s">
        <v>26</v>
      </c>
      <c r="C4" s="16">
        <v>0</v>
      </c>
      <c r="D4" s="13">
        <v>0</v>
      </c>
      <c r="E4" s="23">
        <f t="shared" si="0"/>
        <v>0</v>
      </c>
      <c r="F4" s="16">
        <f t="shared" si="1"/>
        <v>0</v>
      </c>
      <c r="H4" s="37" t="s">
        <v>287</v>
      </c>
      <c r="I4" s="38"/>
      <c r="K4" s="11" t="s">
        <v>27</v>
      </c>
      <c r="L4" s="12" t="s">
        <v>28</v>
      </c>
      <c r="M4" s="13"/>
      <c r="N4" s="14" t="s">
        <v>27</v>
      </c>
      <c r="O4" s="15" t="s">
        <v>28</v>
      </c>
      <c r="P4" s="13"/>
      <c r="Q4" s="16" t="s">
        <v>27</v>
      </c>
      <c r="R4" s="12" t="s">
        <v>28</v>
      </c>
      <c r="S4" s="16">
        <v>0.31769999999999998</v>
      </c>
      <c r="U4" s="39"/>
      <c r="V4" s="40"/>
      <c r="W4" s="22"/>
      <c r="X4" s="39"/>
      <c r="Y4" s="40"/>
      <c r="Z4" s="22"/>
      <c r="AA4" s="22"/>
      <c r="AB4" s="22"/>
      <c r="AC4" s="22"/>
      <c r="AD4" s="22"/>
      <c r="AE4" s="22"/>
    </row>
    <row r="5" spans="1:31" ht="15" customHeight="1">
      <c r="A5" s="1" t="s">
        <v>29</v>
      </c>
      <c r="B5" t="s">
        <v>30</v>
      </c>
      <c r="C5" s="16">
        <v>1.8</v>
      </c>
      <c r="D5" s="13">
        <v>1.8</v>
      </c>
      <c r="E5" s="23">
        <f t="shared" si="0"/>
        <v>1.8</v>
      </c>
      <c r="F5" s="16">
        <f t="shared" si="1"/>
        <v>0.45</v>
      </c>
      <c r="H5" s="39"/>
      <c r="I5" s="40"/>
      <c r="K5" s="11" t="s">
        <v>31</v>
      </c>
      <c r="L5" s="12" t="s">
        <v>32</v>
      </c>
      <c r="M5" s="13"/>
      <c r="N5" s="14" t="s">
        <v>31</v>
      </c>
      <c r="O5" s="15" t="s">
        <v>32</v>
      </c>
      <c r="P5" s="13"/>
      <c r="Q5" s="16" t="s">
        <v>33</v>
      </c>
      <c r="R5" s="12" t="s">
        <v>34</v>
      </c>
      <c r="S5" s="16">
        <v>0.9637</v>
      </c>
      <c r="U5" s="39"/>
      <c r="V5" s="40"/>
      <c r="W5" s="22"/>
      <c r="X5" s="39"/>
      <c r="Y5" s="40"/>
      <c r="Z5" s="22"/>
      <c r="AA5" s="22"/>
      <c r="AB5" s="22"/>
      <c r="AC5" s="22"/>
      <c r="AD5" s="22"/>
      <c r="AE5" s="22"/>
    </row>
    <row r="6" spans="1:31" ht="16" thickBot="1">
      <c r="A6" s="1" t="s">
        <v>35</v>
      </c>
      <c r="B6" t="s">
        <v>36</v>
      </c>
      <c r="C6" s="16">
        <v>0.8</v>
      </c>
      <c r="D6" s="13">
        <v>1.2</v>
      </c>
      <c r="E6" s="23">
        <f t="shared" si="0"/>
        <v>1</v>
      </c>
      <c r="F6" s="16">
        <f t="shared" si="1"/>
        <v>0.25</v>
      </c>
      <c r="H6" s="41"/>
      <c r="I6" s="42"/>
      <c r="K6" s="11" t="s">
        <v>37</v>
      </c>
      <c r="L6" s="12" t="s">
        <v>38</v>
      </c>
      <c r="M6" s="13"/>
      <c r="N6" s="14" t="s">
        <v>37</v>
      </c>
      <c r="O6" s="15" t="s">
        <v>38</v>
      </c>
      <c r="P6" s="13"/>
      <c r="Q6" s="16" t="s">
        <v>39</v>
      </c>
      <c r="R6" s="12" t="s">
        <v>40</v>
      </c>
      <c r="S6" s="16">
        <v>0.53939999999999999</v>
      </c>
      <c r="U6" s="39"/>
      <c r="V6" s="40"/>
      <c r="X6" s="39"/>
      <c r="Y6" s="40"/>
    </row>
    <row r="7" spans="1:31" ht="16" thickBot="1">
      <c r="A7" s="1" t="s">
        <v>41</v>
      </c>
      <c r="B7" t="s">
        <v>42</v>
      </c>
      <c r="C7" s="16">
        <v>1.5</v>
      </c>
      <c r="D7" s="13">
        <v>2.8</v>
      </c>
      <c r="E7" s="23">
        <f t="shared" si="0"/>
        <v>2.15</v>
      </c>
      <c r="F7" s="16">
        <f t="shared" si="1"/>
        <v>0.53749999999999998</v>
      </c>
      <c r="K7" s="16" t="s">
        <v>43</v>
      </c>
      <c r="L7" s="12" t="s">
        <v>44</v>
      </c>
      <c r="M7" s="13"/>
      <c r="N7" s="14" t="s">
        <v>43</v>
      </c>
      <c r="O7" s="15" t="s">
        <v>45</v>
      </c>
      <c r="P7" s="13"/>
      <c r="Q7" s="16" t="s">
        <v>43</v>
      </c>
      <c r="R7" s="12" t="s">
        <v>46</v>
      </c>
      <c r="S7" s="16">
        <v>0.71499999999999997</v>
      </c>
      <c r="U7" s="41"/>
      <c r="V7" s="42"/>
      <c r="X7" s="41"/>
      <c r="Y7" s="42"/>
    </row>
    <row r="8" spans="1:31" ht="16" thickBot="1">
      <c r="A8" s="1" t="s">
        <v>47</v>
      </c>
      <c r="B8" t="s">
        <v>48</v>
      </c>
      <c r="C8" s="16">
        <v>3</v>
      </c>
      <c r="D8" s="13">
        <v>1</v>
      </c>
      <c r="E8" s="23">
        <f t="shared" si="0"/>
        <v>2</v>
      </c>
      <c r="F8" s="16">
        <f t="shared" si="1"/>
        <v>0.5</v>
      </c>
      <c r="H8" s="34" t="s">
        <v>6</v>
      </c>
      <c r="I8" s="33" t="s">
        <v>7</v>
      </c>
      <c r="K8" s="16" t="s">
        <v>49</v>
      </c>
      <c r="L8" s="12" t="s">
        <v>50</v>
      </c>
      <c r="M8" s="13"/>
      <c r="N8" s="14" t="s">
        <v>49</v>
      </c>
      <c r="O8" s="15" t="s">
        <v>50</v>
      </c>
      <c r="P8" s="13"/>
      <c r="Q8" s="16" t="s">
        <v>49</v>
      </c>
      <c r="R8" s="12" t="s">
        <v>50</v>
      </c>
      <c r="S8" s="16">
        <v>0.60399999999999998</v>
      </c>
    </row>
    <row r="9" spans="1:31" ht="16" thickBot="1">
      <c r="A9" s="1" t="s">
        <v>51</v>
      </c>
      <c r="B9" t="s">
        <v>52</v>
      </c>
      <c r="C9" s="16">
        <v>0</v>
      </c>
      <c r="D9" s="13">
        <v>0</v>
      </c>
      <c r="E9" s="23">
        <f t="shared" si="0"/>
        <v>0</v>
      </c>
      <c r="F9" s="16">
        <f t="shared" si="1"/>
        <v>0</v>
      </c>
      <c r="H9" s="24" t="s">
        <v>295</v>
      </c>
      <c r="I9" s="17" t="s">
        <v>295</v>
      </c>
      <c r="K9" s="16" t="s">
        <v>53</v>
      </c>
      <c r="L9" s="12" t="s">
        <v>54</v>
      </c>
      <c r="M9" s="13"/>
      <c r="N9" s="14" t="s">
        <v>53</v>
      </c>
      <c r="O9" s="15" t="s">
        <v>54</v>
      </c>
      <c r="P9" s="13"/>
      <c r="Q9" s="16" t="s">
        <v>53</v>
      </c>
      <c r="R9" s="12" t="s">
        <v>54</v>
      </c>
      <c r="S9" s="16">
        <v>0.45479999999999998</v>
      </c>
      <c r="U9" s="31" t="s">
        <v>15</v>
      </c>
      <c r="V9" s="32" t="s">
        <v>7</v>
      </c>
      <c r="X9" s="35" t="s">
        <v>289</v>
      </c>
      <c r="Y9" s="36"/>
    </row>
    <row r="10" spans="1:31" ht="16" thickBot="1">
      <c r="A10" s="1" t="s">
        <v>55</v>
      </c>
      <c r="B10" t="s">
        <v>56</v>
      </c>
      <c r="C10" s="16">
        <v>1</v>
      </c>
      <c r="D10" s="13">
        <v>0.8</v>
      </c>
      <c r="E10" s="23">
        <f t="shared" si="0"/>
        <v>0.9</v>
      </c>
      <c r="F10" s="16">
        <f t="shared" si="1"/>
        <v>0.22500000000000001</v>
      </c>
      <c r="K10" s="16" t="s">
        <v>57</v>
      </c>
      <c r="L10" s="12" t="s">
        <v>58</v>
      </c>
      <c r="M10" s="13"/>
      <c r="N10" s="14" t="s">
        <v>57</v>
      </c>
      <c r="O10" s="15" t="s">
        <v>59</v>
      </c>
      <c r="P10" s="13"/>
      <c r="Q10" s="16" t="s">
        <v>60</v>
      </c>
      <c r="R10" s="12" t="s">
        <v>59</v>
      </c>
      <c r="S10" s="16">
        <v>0.79430000000000001</v>
      </c>
      <c r="U10" s="30" t="s">
        <v>296</v>
      </c>
      <c r="V10" s="28" t="s">
        <v>297</v>
      </c>
      <c r="X10" s="43" t="s">
        <v>290</v>
      </c>
      <c r="Y10" s="29" t="s">
        <v>291</v>
      </c>
    </row>
    <row r="11" spans="1:31" ht="16" thickBot="1">
      <c r="A11" s="1" t="s">
        <v>61</v>
      </c>
      <c r="B11" t="s">
        <v>62</v>
      </c>
      <c r="C11" s="16">
        <v>2.5</v>
      </c>
      <c r="D11" s="13">
        <v>1</v>
      </c>
      <c r="E11" s="23">
        <f t="shared" si="0"/>
        <v>1.75</v>
      </c>
      <c r="F11" s="16">
        <f t="shared" si="1"/>
        <v>0.4375</v>
      </c>
      <c r="K11" s="16" t="s">
        <v>63</v>
      </c>
      <c r="L11" s="12" t="s">
        <v>64</v>
      </c>
      <c r="M11" s="13"/>
      <c r="N11" s="14" t="s">
        <v>65</v>
      </c>
      <c r="O11" s="15" t="s">
        <v>66</v>
      </c>
      <c r="P11" s="13"/>
      <c r="Q11" s="16" t="s">
        <v>63</v>
      </c>
      <c r="R11" s="12" t="s">
        <v>67</v>
      </c>
      <c r="S11" s="16">
        <v>0.7369</v>
      </c>
      <c r="X11" s="30" t="s">
        <v>292</v>
      </c>
      <c r="Y11" s="30" t="s">
        <v>293</v>
      </c>
    </row>
    <row r="12" spans="1:31">
      <c r="A12" s="1" t="s">
        <v>68</v>
      </c>
      <c r="B12" t="s">
        <v>69</v>
      </c>
      <c r="C12" s="16">
        <v>2.8</v>
      </c>
      <c r="D12" s="13">
        <v>1</v>
      </c>
      <c r="E12" s="23">
        <f t="shared" si="0"/>
        <v>1.9</v>
      </c>
      <c r="F12" s="16">
        <f t="shared" si="1"/>
        <v>0.47499999999999998</v>
      </c>
      <c r="K12" s="16" t="s">
        <v>70</v>
      </c>
      <c r="L12" s="12" t="s">
        <v>71</v>
      </c>
      <c r="M12" s="13"/>
      <c r="N12" s="14" t="s">
        <v>72</v>
      </c>
      <c r="O12" s="15" t="s">
        <v>71</v>
      </c>
      <c r="P12" s="13"/>
      <c r="Q12" s="16" t="s">
        <v>73</v>
      </c>
      <c r="R12" s="12" t="s">
        <v>71</v>
      </c>
      <c r="S12" s="16">
        <v>0.76239999999999997</v>
      </c>
    </row>
    <row r="13" spans="1:31">
      <c r="A13" s="1" t="s">
        <v>74</v>
      </c>
      <c r="B13" t="s">
        <v>75</v>
      </c>
      <c r="C13" s="16">
        <v>1</v>
      </c>
      <c r="D13" s="13">
        <v>3</v>
      </c>
      <c r="E13" s="23">
        <f t="shared" si="0"/>
        <v>2</v>
      </c>
      <c r="F13" s="16">
        <f t="shared" si="1"/>
        <v>0.5</v>
      </c>
      <c r="K13" s="16" t="s">
        <v>76</v>
      </c>
      <c r="L13" s="12" t="s">
        <v>77</v>
      </c>
      <c r="M13" s="13"/>
      <c r="N13" s="14" t="s">
        <v>76</v>
      </c>
      <c r="O13" s="15" t="s">
        <v>77</v>
      </c>
      <c r="P13" s="13"/>
      <c r="Q13" s="16" t="s">
        <v>76</v>
      </c>
      <c r="R13" s="12" t="s">
        <v>77</v>
      </c>
      <c r="S13" s="16">
        <v>0.81220000000000003</v>
      </c>
    </row>
    <row r="14" spans="1:31">
      <c r="A14" s="1" t="s">
        <v>78</v>
      </c>
      <c r="B14" t="s">
        <v>79</v>
      </c>
      <c r="C14" s="16">
        <v>2.4</v>
      </c>
      <c r="D14" s="13">
        <v>1.5</v>
      </c>
      <c r="E14" s="23">
        <f t="shared" si="0"/>
        <v>1.95</v>
      </c>
      <c r="F14" s="16">
        <f t="shared" si="1"/>
        <v>0.48749999999999999</v>
      </c>
      <c r="K14" s="16" t="s">
        <v>80</v>
      </c>
      <c r="L14" s="12" t="s">
        <v>81</v>
      </c>
      <c r="M14" s="13"/>
      <c r="N14" s="14" t="s">
        <v>82</v>
      </c>
      <c r="O14" s="15" t="s">
        <v>81</v>
      </c>
      <c r="P14" s="13"/>
      <c r="Q14" s="16" t="s">
        <v>82</v>
      </c>
      <c r="R14" s="12" t="s">
        <v>83</v>
      </c>
      <c r="S14" s="16">
        <v>0.72070000000000001</v>
      </c>
    </row>
    <row r="15" spans="1:31">
      <c r="A15" s="1" t="s">
        <v>84</v>
      </c>
      <c r="B15" t="s">
        <v>85</v>
      </c>
      <c r="C15" s="16">
        <v>2.8</v>
      </c>
      <c r="D15" s="13">
        <v>2.8</v>
      </c>
      <c r="E15" s="23">
        <f t="shared" si="0"/>
        <v>2.8</v>
      </c>
      <c r="F15" s="16">
        <f t="shared" si="1"/>
        <v>0.7</v>
      </c>
      <c r="K15" s="16" t="s">
        <v>86</v>
      </c>
      <c r="L15" s="12" t="s">
        <v>87</v>
      </c>
      <c r="M15" s="13"/>
      <c r="N15" s="14" t="s">
        <v>86</v>
      </c>
      <c r="O15" s="15" t="s">
        <v>88</v>
      </c>
      <c r="P15" s="13"/>
      <c r="Q15" s="16" t="s">
        <v>89</v>
      </c>
      <c r="R15" s="12" t="s">
        <v>88</v>
      </c>
      <c r="S15" s="16">
        <v>0.86629999999999996</v>
      </c>
    </row>
    <row r="16" spans="1:31">
      <c r="A16" s="1" t="s">
        <v>90</v>
      </c>
      <c r="B16" t="s">
        <v>91</v>
      </c>
      <c r="C16" s="16">
        <v>2.2000000000000002</v>
      </c>
      <c r="D16" s="13">
        <v>1.8</v>
      </c>
      <c r="E16" s="23">
        <f t="shared" si="0"/>
        <v>2</v>
      </c>
      <c r="F16" s="16">
        <f t="shared" si="1"/>
        <v>0.5</v>
      </c>
      <c r="K16" s="16" t="s">
        <v>92</v>
      </c>
      <c r="L16" s="12" t="s">
        <v>93</v>
      </c>
      <c r="M16" s="13"/>
      <c r="N16" s="14" t="s">
        <v>92</v>
      </c>
      <c r="O16" s="15" t="s">
        <v>93</v>
      </c>
      <c r="P16" s="13"/>
      <c r="Q16" s="16" t="s">
        <v>92</v>
      </c>
      <c r="R16" s="12" t="s">
        <v>93</v>
      </c>
      <c r="S16" s="16">
        <v>0.90780000000000005</v>
      </c>
    </row>
    <row r="17" spans="1:19">
      <c r="A17" s="1" t="s">
        <v>94</v>
      </c>
      <c r="B17" t="s">
        <v>95</v>
      </c>
      <c r="C17" s="16">
        <v>4</v>
      </c>
      <c r="D17" s="13">
        <v>3.5</v>
      </c>
      <c r="E17" s="23">
        <f t="shared" si="0"/>
        <v>3.75</v>
      </c>
      <c r="F17" s="16">
        <f t="shared" si="1"/>
        <v>0.9375</v>
      </c>
      <c r="K17" s="16" t="s">
        <v>96</v>
      </c>
      <c r="L17" s="12" t="s">
        <v>97</v>
      </c>
      <c r="M17" s="13"/>
      <c r="N17" s="14" t="s">
        <v>98</v>
      </c>
      <c r="O17" s="15" t="s">
        <v>97</v>
      </c>
      <c r="P17" s="13"/>
      <c r="Q17" s="16" t="s">
        <v>99</v>
      </c>
      <c r="R17" s="12" t="s">
        <v>100</v>
      </c>
      <c r="S17" s="16">
        <v>0.91249999999999998</v>
      </c>
    </row>
    <row r="18" spans="1:19">
      <c r="A18" s="1" t="s">
        <v>101</v>
      </c>
      <c r="B18" t="s">
        <v>102</v>
      </c>
      <c r="C18" s="16">
        <v>1.4</v>
      </c>
      <c r="D18" s="13">
        <v>0.8</v>
      </c>
      <c r="E18" s="23">
        <f t="shared" si="0"/>
        <v>1.1000000000000001</v>
      </c>
      <c r="F18" s="16">
        <f t="shared" si="1"/>
        <v>0.27500000000000002</v>
      </c>
      <c r="K18" s="16" t="s">
        <v>103</v>
      </c>
      <c r="L18" s="12" t="s">
        <v>104</v>
      </c>
      <c r="M18" s="13"/>
      <c r="N18" s="14" t="s">
        <v>103</v>
      </c>
      <c r="O18" s="15" t="s">
        <v>104</v>
      </c>
      <c r="P18" s="13"/>
      <c r="Q18" s="16" t="s">
        <v>103</v>
      </c>
      <c r="R18" s="12" t="s">
        <v>104</v>
      </c>
      <c r="S18" s="16">
        <v>0.66290000000000004</v>
      </c>
    </row>
    <row r="19" spans="1:19">
      <c r="A19" s="1" t="s">
        <v>105</v>
      </c>
      <c r="B19" t="s">
        <v>106</v>
      </c>
      <c r="C19" s="16">
        <v>1.6</v>
      </c>
      <c r="D19" s="13">
        <v>0</v>
      </c>
      <c r="E19" s="23">
        <f t="shared" si="0"/>
        <v>0.8</v>
      </c>
      <c r="F19" s="16">
        <f t="shared" si="1"/>
        <v>0.2</v>
      </c>
      <c r="K19" s="16" t="s">
        <v>107</v>
      </c>
      <c r="L19" s="12" t="s">
        <v>108</v>
      </c>
      <c r="M19" s="13"/>
      <c r="N19" s="14" t="s">
        <v>107</v>
      </c>
      <c r="O19" s="15" t="s">
        <v>109</v>
      </c>
      <c r="P19" s="13"/>
      <c r="Q19" s="16" t="s">
        <v>107</v>
      </c>
      <c r="R19" s="12" t="s">
        <v>110</v>
      </c>
      <c r="S19" s="16">
        <v>0.70540000000000003</v>
      </c>
    </row>
    <row r="20" spans="1:19">
      <c r="A20" s="1" t="s">
        <v>111</v>
      </c>
      <c r="B20" t="s">
        <v>112</v>
      </c>
      <c r="C20" s="16">
        <v>0</v>
      </c>
      <c r="D20" s="13">
        <v>0</v>
      </c>
      <c r="E20" s="23">
        <f t="shared" si="0"/>
        <v>0</v>
      </c>
      <c r="F20" s="16">
        <f t="shared" si="1"/>
        <v>0</v>
      </c>
      <c r="K20" s="16" t="s">
        <v>113</v>
      </c>
      <c r="L20" s="12" t="s">
        <v>114</v>
      </c>
      <c r="M20" s="13"/>
      <c r="N20" s="14" t="s">
        <v>113</v>
      </c>
      <c r="O20" s="15" t="s">
        <v>114</v>
      </c>
      <c r="P20" s="13"/>
      <c r="Q20" s="16" t="s">
        <v>115</v>
      </c>
      <c r="R20" s="12" t="s">
        <v>116</v>
      </c>
      <c r="S20" s="16">
        <v>0.46879999999999999</v>
      </c>
    </row>
    <row r="21" spans="1:19">
      <c r="A21" s="1" t="s">
        <v>117</v>
      </c>
      <c r="B21" t="s">
        <v>118</v>
      </c>
      <c r="C21" s="16">
        <v>0.2</v>
      </c>
      <c r="D21" s="13">
        <v>0.5</v>
      </c>
      <c r="E21" s="23">
        <f t="shared" si="0"/>
        <v>0.35</v>
      </c>
      <c r="F21" s="16">
        <f t="shared" si="1"/>
        <v>8.7499999999999994E-2</v>
      </c>
      <c r="K21" s="16" t="s">
        <v>119</v>
      </c>
      <c r="L21" s="12" t="s">
        <v>120</v>
      </c>
      <c r="M21" s="13"/>
      <c r="N21" s="14" t="s">
        <v>119</v>
      </c>
      <c r="O21" s="15" t="s">
        <v>120</v>
      </c>
      <c r="P21" s="13"/>
      <c r="Q21" s="16" t="s">
        <v>119</v>
      </c>
      <c r="R21" s="12" t="s">
        <v>120</v>
      </c>
      <c r="S21" s="16">
        <v>0.5837</v>
      </c>
    </row>
    <row r="22" spans="1:19">
      <c r="A22" s="1" t="s">
        <v>121</v>
      </c>
      <c r="B22" t="s">
        <v>122</v>
      </c>
      <c r="C22" s="16">
        <v>0.5</v>
      </c>
      <c r="D22" s="13">
        <v>1</v>
      </c>
      <c r="E22" s="23">
        <f t="shared" si="0"/>
        <v>0.75</v>
      </c>
      <c r="F22" s="16">
        <f t="shared" si="1"/>
        <v>0.1875</v>
      </c>
      <c r="K22" s="16" t="s">
        <v>123</v>
      </c>
      <c r="L22" s="12" t="s">
        <v>124</v>
      </c>
      <c r="M22" s="13"/>
      <c r="N22" s="14" t="s">
        <v>123</v>
      </c>
      <c r="O22" s="15" t="s">
        <v>124</v>
      </c>
      <c r="P22" s="13"/>
      <c r="Q22" s="16" t="s">
        <v>123</v>
      </c>
      <c r="R22" s="12" t="s">
        <v>125</v>
      </c>
      <c r="S22" s="16">
        <v>0.62390000000000001</v>
      </c>
    </row>
    <row r="23" spans="1:19">
      <c r="A23" s="1" t="s">
        <v>126</v>
      </c>
      <c r="B23" t="s">
        <v>127</v>
      </c>
      <c r="C23" s="16">
        <v>3</v>
      </c>
      <c r="D23" s="13">
        <v>3</v>
      </c>
      <c r="E23" s="23">
        <f t="shared" si="0"/>
        <v>3</v>
      </c>
      <c r="F23" s="16">
        <f t="shared" si="1"/>
        <v>0.75</v>
      </c>
      <c r="K23" s="16" t="s">
        <v>128</v>
      </c>
      <c r="L23" s="12" t="s">
        <v>129</v>
      </c>
      <c r="M23" s="13"/>
      <c r="N23" s="14" t="s">
        <v>130</v>
      </c>
      <c r="O23" s="15" t="s">
        <v>131</v>
      </c>
      <c r="P23" s="13"/>
      <c r="Q23" s="16" t="s">
        <v>132</v>
      </c>
      <c r="R23" s="12" t="s">
        <v>131</v>
      </c>
      <c r="S23" s="16">
        <v>0.46729999999999999</v>
      </c>
    </row>
    <row r="24" spans="1:19">
      <c r="A24" s="1" t="s">
        <v>133</v>
      </c>
      <c r="B24" t="s">
        <v>134</v>
      </c>
      <c r="C24" s="16">
        <v>0</v>
      </c>
      <c r="D24" s="13">
        <v>0.8</v>
      </c>
      <c r="E24" s="23">
        <f t="shared" si="0"/>
        <v>0.4</v>
      </c>
      <c r="F24" s="16">
        <f t="shared" si="1"/>
        <v>0.1</v>
      </c>
      <c r="K24" s="16" t="s">
        <v>135</v>
      </c>
      <c r="L24" s="12" t="s">
        <v>136</v>
      </c>
      <c r="M24" s="13"/>
      <c r="N24" s="14" t="s">
        <v>135</v>
      </c>
      <c r="O24" s="15" t="s">
        <v>136</v>
      </c>
      <c r="P24" s="13"/>
      <c r="Q24" s="16" t="s">
        <v>137</v>
      </c>
      <c r="R24" s="12" t="s">
        <v>136</v>
      </c>
      <c r="S24" s="16">
        <v>0.59960000000000002</v>
      </c>
    </row>
    <row r="25" spans="1:19">
      <c r="A25" s="1" t="s">
        <v>138</v>
      </c>
      <c r="B25" t="s">
        <v>139</v>
      </c>
      <c r="C25" s="16">
        <v>1.8</v>
      </c>
      <c r="D25" s="13">
        <v>1</v>
      </c>
      <c r="E25" s="23">
        <f t="shared" si="0"/>
        <v>1.4</v>
      </c>
      <c r="F25" s="16">
        <f t="shared" si="1"/>
        <v>0.35</v>
      </c>
      <c r="K25" s="16" t="s">
        <v>140</v>
      </c>
      <c r="L25" s="12" t="s">
        <v>141</v>
      </c>
      <c r="M25" s="13"/>
      <c r="N25" s="14" t="s">
        <v>142</v>
      </c>
      <c r="O25" s="15" t="s">
        <v>143</v>
      </c>
      <c r="P25" s="13"/>
      <c r="Q25" s="16" t="s">
        <v>144</v>
      </c>
      <c r="R25" s="12" t="s">
        <v>145</v>
      </c>
      <c r="S25" s="16">
        <v>0.7117</v>
      </c>
    </row>
    <row r="26" spans="1:19">
      <c r="A26" s="1" t="s">
        <v>146</v>
      </c>
      <c r="B26" t="s">
        <v>147</v>
      </c>
      <c r="C26" s="16">
        <v>2</v>
      </c>
      <c r="D26" s="13">
        <v>3.2</v>
      </c>
      <c r="E26" s="23">
        <f t="shared" si="0"/>
        <v>2.6</v>
      </c>
      <c r="F26" s="16">
        <f t="shared" si="1"/>
        <v>0.65</v>
      </c>
      <c r="K26" s="16" t="s">
        <v>148</v>
      </c>
      <c r="L26" s="12" t="s">
        <v>149</v>
      </c>
      <c r="M26" s="13"/>
      <c r="N26" s="14" t="s">
        <v>148</v>
      </c>
      <c r="O26" s="15" t="s">
        <v>149</v>
      </c>
      <c r="P26" s="13"/>
      <c r="Q26" s="16" t="s">
        <v>150</v>
      </c>
      <c r="R26" s="12" t="s">
        <v>150</v>
      </c>
      <c r="S26" s="16">
        <v>1</v>
      </c>
    </row>
    <row r="27" spans="1:19">
      <c r="A27" s="1" t="s">
        <v>151</v>
      </c>
      <c r="B27" t="s">
        <v>152</v>
      </c>
      <c r="C27" s="16">
        <v>2.6</v>
      </c>
      <c r="D27" s="13">
        <v>3</v>
      </c>
      <c r="E27" s="23">
        <f t="shared" si="0"/>
        <v>2.8</v>
      </c>
      <c r="F27" s="16">
        <f t="shared" si="1"/>
        <v>0.7</v>
      </c>
      <c r="K27" s="16" t="s">
        <v>153</v>
      </c>
      <c r="L27" s="12" t="s">
        <v>154</v>
      </c>
      <c r="M27" s="13"/>
      <c r="N27" s="14" t="s">
        <v>153</v>
      </c>
      <c r="O27" s="15" t="s">
        <v>154</v>
      </c>
      <c r="P27" s="13"/>
      <c r="Q27" s="16" t="s">
        <v>155</v>
      </c>
      <c r="R27" s="12" t="s">
        <v>156</v>
      </c>
      <c r="S27" s="16">
        <v>0.93830000000000002</v>
      </c>
    </row>
    <row r="28" spans="1:19">
      <c r="A28" s="1" t="s">
        <v>157</v>
      </c>
      <c r="B28" t="s">
        <v>158</v>
      </c>
      <c r="C28" s="16">
        <v>3</v>
      </c>
      <c r="D28" s="13">
        <v>4</v>
      </c>
      <c r="E28" s="23">
        <f t="shared" si="0"/>
        <v>3.5</v>
      </c>
      <c r="F28" s="16">
        <f t="shared" si="1"/>
        <v>0.875</v>
      </c>
      <c r="K28" s="16" t="s">
        <v>159</v>
      </c>
      <c r="L28" s="12" t="s">
        <v>160</v>
      </c>
      <c r="M28" s="13"/>
      <c r="N28" s="14" t="s">
        <v>161</v>
      </c>
      <c r="O28" s="15" t="s">
        <v>162</v>
      </c>
      <c r="P28" s="13"/>
      <c r="Q28" s="16" t="s">
        <v>161</v>
      </c>
      <c r="R28" s="12" t="s">
        <v>162</v>
      </c>
      <c r="S28" s="16">
        <v>0.81820000000000004</v>
      </c>
    </row>
    <row r="29" spans="1:19">
      <c r="A29" s="1" t="s">
        <v>163</v>
      </c>
      <c r="B29" t="s">
        <v>164</v>
      </c>
      <c r="C29" s="16">
        <v>3</v>
      </c>
      <c r="D29" s="13">
        <v>2.5</v>
      </c>
      <c r="E29" s="23">
        <f t="shared" si="0"/>
        <v>2.75</v>
      </c>
      <c r="F29" s="16">
        <f t="shared" si="1"/>
        <v>0.6875</v>
      </c>
      <c r="K29" s="16" t="s">
        <v>165</v>
      </c>
      <c r="L29" s="12" t="s">
        <v>166</v>
      </c>
      <c r="M29" s="13"/>
      <c r="N29" s="14" t="s">
        <v>165</v>
      </c>
      <c r="O29" s="15" t="s">
        <v>165</v>
      </c>
      <c r="P29" s="13"/>
      <c r="Q29" s="16" t="s">
        <v>165</v>
      </c>
      <c r="R29" s="12" t="s">
        <v>166</v>
      </c>
      <c r="S29" s="16">
        <v>0.86529999999999996</v>
      </c>
    </row>
    <row r="30" spans="1:19">
      <c r="A30" s="1" t="s">
        <v>167</v>
      </c>
      <c r="B30" t="s">
        <v>168</v>
      </c>
      <c r="C30" s="16">
        <v>1</v>
      </c>
      <c r="D30" s="13">
        <v>1</v>
      </c>
      <c r="E30" s="23">
        <f t="shared" si="0"/>
        <v>1</v>
      </c>
      <c r="F30" s="16">
        <f t="shared" si="1"/>
        <v>0.25</v>
      </c>
      <c r="K30" s="16" t="s">
        <v>169</v>
      </c>
      <c r="L30" s="12" t="s">
        <v>170</v>
      </c>
      <c r="M30" s="13"/>
      <c r="N30" s="14" t="s">
        <v>171</v>
      </c>
      <c r="O30" s="15" t="s">
        <v>172</v>
      </c>
      <c r="P30" s="13"/>
      <c r="Q30" s="16" t="s">
        <v>171</v>
      </c>
      <c r="R30" s="12" t="s">
        <v>173</v>
      </c>
      <c r="S30" s="16">
        <v>0.68789999999999996</v>
      </c>
    </row>
    <row r="31" spans="1:19">
      <c r="A31" s="1" t="s">
        <v>174</v>
      </c>
      <c r="B31" t="s">
        <v>175</v>
      </c>
      <c r="C31" s="16">
        <v>3</v>
      </c>
      <c r="D31" s="13">
        <v>2</v>
      </c>
      <c r="E31" s="23">
        <f t="shared" si="0"/>
        <v>2.5</v>
      </c>
      <c r="F31" s="16">
        <f t="shared" si="1"/>
        <v>0.625</v>
      </c>
      <c r="K31" s="16" t="s">
        <v>176</v>
      </c>
      <c r="L31" s="12" t="s">
        <v>177</v>
      </c>
      <c r="M31" s="13"/>
      <c r="N31" s="14" t="s">
        <v>178</v>
      </c>
      <c r="O31" s="15" t="s">
        <v>177</v>
      </c>
      <c r="P31" s="13"/>
      <c r="Q31" s="16" t="s">
        <v>178</v>
      </c>
      <c r="R31" s="12" t="s">
        <v>177</v>
      </c>
      <c r="S31" s="16">
        <v>0.86839999999999995</v>
      </c>
    </row>
    <row r="32" spans="1:19">
      <c r="A32" s="1" t="s">
        <v>179</v>
      </c>
      <c r="B32" t="s">
        <v>151</v>
      </c>
      <c r="C32" s="16">
        <v>0</v>
      </c>
      <c r="D32" s="13">
        <v>0</v>
      </c>
      <c r="E32" s="23">
        <f t="shared" si="0"/>
        <v>0</v>
      </c>
      <c r="F32" s="16">
        <f t="shared" si="1"/>
        <v>0</v>
      </c>
      <c r="K32" s="16" t="s">
        <v>180</v>
      </c>
      <c r="L32" s="12" t="s">
        <v>153</v>
      </c>
      <c r="M32" s="13"/>
      <c r="N32" s="14" t="s">
        <v>181</v>
      </c>
      <c r="O32" s="15" t="s">
        <v>153</v>
      </c>
      <c r="P32" s="13"/>
      <c r="Q32" s="16" t="s">
        <v>182</v>
      </c>
      <c r="R32" s="12" t="s">
        <v>153</v>
      </c>
      <c r="S32" s="16">
        <v>0.3538</v>
      </c>
    </row>
    <row r="33" spans="1:19">
      <c r="A33" s="1" t="s">
        <v>183</v>
      </c>
      <c r="B33" t="s">
        <v>184</v>
      </c>
      <c r="C33" s="16">
        <v>1.4</v>
      </c>
      <c r="D33" s="13">
        <v>1.2</v>
      </c>
      <c r="E33" s="23">
        <f t="shared" si="0"/>
        <v>1.2999999999999998</v>
      </c>
      <c r="F33" s="16">
        <f t="shared" si="1"/>
        <v>0.32499999999999996</v>
      </c>
      <c r="K33" s="16" t="s">
        <v>185</v>
      </c>
      <c r="L33" s="12" t="s">
        <v>186</v>
      </c>
      <c r="M33" s="13"/>
      <c r="N33" s="14" t="s">
        <v>185</v>
      </c>
      <c r="O33" s="15" t="s">
        <v>186</v>
      </c>
      <c r="P33" s="13"/>
      <c r="Q33" s="16" t="s">
        <v>185</v>
      </c>
      <c r="R33" s="12" t="s">
        <v>186</v>
      </c>
      <c r="S33" s="16">
        <v>0.52890000000000004</v>
      </c>
    </row>
    <row r="34" spans="1:19">
      <c r="A34" s="1" t="s">
        <v>187</v>
      </c>
      <c r="B34" t="s">
        <v>188</v>
      </c>
      <c r="C34" s="16">
        <v>4</v>
      </c>
      <c r="D34" s="13">
        <v>4</v>
      </c>
      <c r="E34" s="23">
        <f t="shared" si="0"/>
        <v>4</v>
      </c>
      <c r="F34" s="16">
        <f t="shared" si="1"/>
        <v>1</v>
      </c>
      <c r="K34" s="16"/>
      <c r="L34" s="12" t="s">
        <v>189</v>
      </c>
      <c r="M34" s="13"/>
      <c r="N34" s="14"/>
      <c r="O34" s="15" t="s">
        <v>189</v>
      </c>
      <c r="P34" s="13"/>
      <c r="Q34" s="16"/>
      <c r="R34" s="12"/>
      <c r="S34" s="16">
        <v>0</v>
      </c>
    </row>
    <row r="35" spans="1:19">
      <c r="A35" s="1" t="s">
        <v>190</v>
      </c>
      <c r="B35" t="s">
        <v>191</v>
      </c>
      <c r="C35" s="16">
        <v>3.6</v>
      </c>
      <c r="D35" s="13">
        <v>2</v>
      </c>
      <c r="E35" s="23">
        <f t="shared" si="0"/>
        <v>2.8</v>
      </c>
      <c r="F35" s="16">
        <f t="shared" si="1"/>
        <v>0.7</v>
      </c>
      <c r="K35" s="16" t="s">
        <v>192</v>
      </c>
      <c r="L35" s="12" t="s">
        <v>193</v>
      </c>
      <c r="M35" s="13"/>
      <c r="N35" s="14" t="s">
        <v>194</v>
      </c>
      <c r="O35" s="15" t="s">
        <v>193</v>
      </c>
      <c r="P35" s="13"/>
      <c r="Q35" s="16" t="s">
        <v>192</v>
      </c>
      <c r="R35" s="12" t="s">
        <v>193</v>
      </c>
      <c r="S35" s="16">
        <v>0.92449999999999999</v>
      </c>
    </row>
    <row r="36" spans="1:19">
      <c r="A36" s="1" t="s">
        <v>195</v>
      </c>
      <c r="B36" t="s">
        <v>196</v>
      </c>
      <c r="C36" s="16">
        <v>0.4</v>
      </c>
      <c r="D36" s="13">
        <v>0</v>
      </c>
      <c r="E36" s="23">
        <f t="shared" si="0"/>
        <v>0.2</v>
      </c>
      <c r="F36" s="16">
        <f t="shared" si="1"/>
        <v>0.05</v>
      </c>
      <c r="K36" s="16" t="s">
        <v>197</v>
      </c>
      <c r="L36" s="12" t="s">
        <v>198</v>
      </c>
      <c r="M36" s="13"/>
      <c r="N36" s="14" t="s">
        <v>197</v>
      </c>
      <c r="O36" s="15" t="s">
        <v>198</v>
      </c>
      <c r="P36" s="13"/>
      <c r="Q36" s="16" t="s">
        <v>197</v>
      </c>
      <c r="R36" s="12" t="s">
        <v>199</v>
      </c>
      <c r="S36" s="16">
        <v>0.55700000000000005</v>
      </c>
    </row>
    <row r="37" spans="1:19">
      <c r="A37" s="1" t="s">
        <v>200</v>
      </c>
      <c r="B37" t="s">
        <v>201</v>
      </c>
      <c r="C37" s="16">
        <v>3</v>
      </c>
      <c r="D37" s="13">
        <v>2</v>
      </c>
      <c r="E37" s="23">
        <f t="shared" si="0"/>
        <v>2.5</v>
      </c>
      <c r="F37" s="16">
        <f t="shared" si="1"/>
        <v>0.625</v>
      </c>
      <c r="K37" s="16" t="s">
        <v>202</v>
      </c>
      <c r="L37" s="12" t="s">
        <v>203</v>
      </c>
      <c r="M37" s="13"/>
      <c r="N37" s="14" t="s">
        <v>202</v>
      </c>
      <c r="O37" s="15" t="s">
        <v>203</v>
      </c>
      <c r="P37" s="13"/>
      <c r="Q37" s="16" t="s">
        <v>204</v>
      </c>
      <c r="R37" s="12" t="s">
        <v>205</v>
      </c>
      <c r="S37" s="16">
        <v>0.5948</v>
      </c>
    </row>
    <row r="38" spans="1:19">
      <c r="A38" s="1" t="s">
        <v>206</v>
      </c>
      <c r="B38" t="s">
        <v>207</v>
      </c>
      <c r="C38" s="16">
        <v>2.5</v>
      </c>
      <c r="D38" s="13">
        <v>2</v>
      </c>
      <c r="E38" s="23">
        <f t="shared" si="0"/>
        <v>2.25</v>
      </c>
      <c r="F38" s="16">
        <f t="shared" si="1"/>
        <v>0.5625</v>
      </c>
      <c r="K38" s="16" t="s">
        <v>159</v>
      </c>
      <c r="L38" s="12" t="s">
        <v>208</v>
      </c>
      <c r="M38" s="13"/>
      <c r="N38" s="14" t="s">
        <v>209</v>
      </c>
      <c r="O38" s="15" t="s">
        <v>210</v>
      </c>
      <c r="P38" s="13"/>
      <c r="Q38" s="16" t="s">
        <v>209</v>
      </c>
      <c r="R38" s="12" t="s">
        <v>211</v>
      </c>
      <c r="S38" s="16">
        <v>0.77739999999999998</v>
      </c>
    </row>
    <row r="39" spans="1:19">
      <c r="A39" s="1" t="s">
        <v>212</v>
      </c>
      <c r="B39" t="s">
        <v>213</v>
      </c>
      <c r="C39" s="16">
        <v>2</v>
      </c>
      <c r="D39" s="13">
        <v>3</v>
      </c>
      <c r="E39" s="23">
        <f t="shared" si="0"/>
        <v>2.5</v>
      </c>
      <c r="F39" s="16">
        <f t="shared" si="1"/>
        <v>0.625</v>
      </c>
      <c r="K39" s="16" t="s">
        <v>214</v>
      </c>
      <c r="L39" s="12" t="s">
        <v>215</v>
      </c>
      <c r="M39" s="13"/>
      <c r="N39" s="14" t="s">
        <v>214</v>
      </c>
      <c r="O39" s="15" t="s">
        <v>215</v>
      </c>
      <c r="P39" s="13"/>
      <c r="Q39" s="16" t="s">
        <v>216</v>
      </c>
      <c r="R39" s="12" t="s">
        <v>217</v>
      </c>
      <c r="S39" s="16">
        <v>0.76829999999999998</v>
      </c>
    </row>
    <row r="40" spans="1:19">
      <c r="A40" s="1" t="s">
        <v>218</v>
      </c>
      <c r="B40" t="s">
        <v>219</v>
      </c>
      <c r="C40" s="16">
        <v>2.8</v>
      </c>
      <c r="D40" s="13">
        <v>2</v>
      </c>
      <c r="E40" s="23">
        <f t="shared" si="0"/>
        <v>2.4</v>
      </c>
      <c r="F40" s="16">
        <f t="shared" si="1"/>
        <v>0.6</v>
      </c>
      <c r="K40" s="16" t="s">
        <v>220</v>
      </c>
      <c r="L40" s="12" t="s">
        <v>221</v>
      </c>
      <c r="M40" s="13"/>
      <c r="N40" s="14" t="s">
        <v>222</v>
      </c>
      <c r="O40" s="15" t="s">
        <v>223</v>
      </c>
      <c r="P40" s="13"/>
      <c r="Q40" s="16" t="s">
        <v>222</v>
      </c>
      <c r="R40" s="12" t="s">
        <v>224</v>
      </c>
      <c r="S40" s="16">
        <v>0.93830000000000002</v>
      </c>
    </row>
    <row r="41" spans="1:19">
      <c r="A41" s="1" t="s">
        <v>225</v>
      </c>
      <c r="B41" t="s">
        <v>226</v>
      </c>
      <c r="C41" s="16">
        <v>0.4</v>
      </c>
      <c r="D41" s="13">
        <v>3.8</v>
      </c>
      <c r="E41" s="23">
        <f t="shared" si="0"/>
        <v>2.1</v>
      </c>
      <c r="F41" s="16">
        <f t="shared" si="1"/>
        <v>0.52500000000000002</v>
      </c>
      <c r="K41" s="16" t="s">
        <v>227</v>
      </c>
      <c r="L41" s="12" t="s">
        <v>228</v>
      </c>
      <c r="M41" s="13"/>
      <c r="N41" s="14" t="s">
        <v>229</v>
      </c>
      <c r="O41" s="15" t="s">
        <v>228</v>
      </c>
      <c r="P41" s="13"/>
      <c r="Q41" s="16" t="s">
        <v>230</v>
      </c>
      <c r="R41" s="12" t="s">
        <v>231</v>
      </c>
      <c r="S41" s="16">
        <v>0.76390000000000002</v>
      </c>
    </row>
    <row r="42" spans="1:19">
      <c r="A42" s="1" t="s">
        <v>232</v>
      </c>
      <c r="B42" t="s">
        <v>233</v>
      </c>
      <c r="C42" s="16">
        <v>0</v>
      </c>
      <c r="D42" s="13">
        <v>0</v>
      </c>
      <c r="E42" s="23">
        <f t="shared" si="0"/>
        <v>0</v>
      </c>
      <c r="F42" s="16">
        <f t="shared" si="1"/>
        <v>0</v>
      </c>
      <c r="K42" s="16" t="s">
        <v>234</v>
      </c>
      <c r="L42" s="12" t="s">
        <v>235</v>
      </c>
      <c r="M42" s="13"/>
      <c r="N42" s="14" t="s">
        <v>234</v>
      </c>
      <c r="O42" s="15" t="s">
        <v>236</v>
      </c>
      <c r="P42" s="13"/>
      <c r="Q42" s="16" t="s">
        <v>237</v>
      </c>
      <c r="R42" s="12" t="s">
        <v>238</v>
      </c>
      <c r="S42" s="16">
        <v>0.69930000000000003</v>
      </c>
    </row>
    <row r="43" spans="1:19">
      <c r="A43" s="1" t="s">
        <v>239</v>
      </c>
      <c r="B43" t="s">
        <v>240</v>
      </c>
      <c r="C43" s="16">
        <v>3</v>
      </c>
      <c r="D43" s="13">
        <v>2</v>
      </c>
      <c r="E43" s="23">
        <f t="shared" si="0"/>
        <v>2.5</v>
      </c>
      <c r="F43" s="16">
        <f t="shared" si="1"/>
        <v>0.625</v>
      </c>
      <c r="H43" s="8"/>
      <c r="K43" s="16" t="s">
        <v>241</v>
      </c>
      <c r="L43" s="12" t="s">
        <v>242</v>
      </c>
      <c r="M43" s="13"/>
      <c r="N43" s="14" t="s">
        <v>241</v>
      </c>
      <c r="O43" s="15" t="s">
        <v>242</v>
      </c>
      <c r="P43" s="13"/>
      <c r="Q43" s="16" t="s">
        <v>241</v>
      </c>
      <c r="R43" s="12" t="s">
        <v>242</v>
      </c>
      <c r="S43" s="16">
        <v>0.94740000000000002</v>
      </c>
    </row>
    <row r="44" spans="1:19">
      <c r="A44" s="1" t="s">
        <v>243</v>
      </c>
      <c r="B44" t="s">
        <v>244</v>
      </c>
      <c r="C44" s="16">
        <v>2.8</v>
      </c>
      <c r="D44" s="13">
        <v>1.5</v>
      </c>
      <c r="E44" s="23">
        <f t="shared" si="0"/>
        <v>2.15</v>
      </c>
      <c r="F44" s="16">
        <f t="shared" si="1"/>
        <v>0.53749999999999998</v>
      </c>
      <c r="K44" s="16" t="s">
        <v>245</v>
      </c>
      <c r="L44" s="12" t="s">
        <v>246</v>
      </c>
      <c r="M44" s="13"/>
      <c r="N44" s="14" t="s">
        <v>245</v>
      </c>
      <c r="O44" s="15" t="s">
        <v>247</v>
      </c>
      <c r="P44" s="13"/>
      <c r="Q44" s="16" t="s">
        <v>31</v>
      </c>
      <c r="R44" s="12" t="s">
        <v>248</v>
      </c>
      <c r="S44" s="16">
        <v>0.84750000000000003</v>
      </c>
    </row>
    <row r="45" spans="1:19">
      <c r="A45" s="1" t="s">
        <v>249</v>
      </c>
      <c r="B45" t="s">
        <v>250</v>
      </c>
      <c r="C45" s="16">
        <v>1.8</v>
      </c>
      <c r="D45" s="13">
        <v>1.2</v>
      </c>
      <c r="E45" s="23">
        <f t="shared" si="0"/>
        <v>1.5</v>
      </c>
      <c r="F45" s="16">
        <f t="shared" si="1"/>
        <v>0.375</v>
      </c>
      <c r="K45" s="16" t="s">
        <v>251</v>
      </c>
      <c r="L45" s="12" t="s">
        <v>252</v>
      </c>
      <c r="M45" s="13"/>
      <c r="N45" s="14" t="s">
        <v>253</v>
      </c>
      <c r="O45" s="15" t="s">
        <v>254</v>
      </c>
      <c r="P45" s="13"/>
      <c r="Q45" s="16" t="s">
        <v>255</v>
      </c>
      <c r="R45" s="12" t="s">
        <v>256</v>
      </c>
      <c r="S45" s="16">
        <v>0.29830000000000001</v>
      </c>
    </row>
    <row r="46" spans="1:19">
      <c r="A46" s="1" t="s">
        <v>257</v>
      </c>
      <c r="B46" t="s">
        <v>258</v>
      </c>
      <c r="C46" s="16">
        <v>3.4</v>
      </c>
      <c r="D46" s="13">
        <v>2</v>
      </c>
      <c r="E46" s="23">
        <f t="shared" si="0"/>
        <v>2.7</v>
      </c>
      <c r="F46" s="16">
        <f t="shared" si="1"/>
        <v>0.67500000000000004</v>
      </c>
      <c r="K46" s="16" t="s">
        <v>259</v>
      </c>
      <c r="L46" s="12" t="s">
        <v>260</v>
      </c>
      <c r="M46" s="13"/>
      <c r="N46" s="14" t="s">
        <v>259</v>
      </c>
      <c r="O46" s="15" t="s">
        <v>260</v>
      </c>
      <c r="P46" s="13"/>
      <c r="Q46" s="16" t="s">
        <v>259</v>
      </c>
      <c r="R46" s="12" t="s">
        <v>260</v>
      </c>
      <c r="S46" s="16">
        <v>0.86439999999999995</v>
      </c>
    </row>
    <row r="47" spans="1:19">
      <c r="A47" s="1" t="s">
        <v>261</v>
      </c>
      <c r="B47" t="s">
        <v>262</v>
      </c>
      <c r="C47" s="16">
        <v>3.6</v>
      </c>
      <c r="D47" s="13">
        <v>3</v>
      </c>
      <c r="E47" s="23">
        <f t="shared" si="0"/>
        <v>3.3</v>
      </c>
      <c r="F47" s="16">
        <f t="shared" si="1"/>
        <v>0.82499999999999996</v>
      </c>
      <c r="K47" s="16" t="s">
        <v>263</v>
      </c>
      <c r="L47" s="12" t="s">
        <v>264</v>
      </c>
      <c r="M47" s="13"/>
      <c r="N47" s="14" t="s">
        <v>263</v>
      </c>
      <c r="O47" s="15" t="s">
        <v>264</v>
      </c>
      <c r="P47" s="13"/>
      <c r="Q47" s="16" t="s">
        <v>263</v>
      </c>
      <c r="R47" s="12" t="s">
        <v>264</v>
      </c>
      <c r="S47" s="16">
        <v>0.97550000000000003</v>
      </c>
    </row>
    <row r="48" spans="1:19">
      <c r="A48" s="1" t="s">
        <v>265</v>
      </c>
      <c r="B48" t="s">
        <v>266</v>
      </c>
      <c r="C48" s="16">
        <v>1.8</v>
      </c>
      <c r="D48" s="13">
        <v>1.5</v>
      </c>
      <c r="E48" s="23">
        <f t="shared" si="0"/>
        <v>1.65</v>
      </c>
      <c r="F48" s="16">
        <f t="shared" si="1"/>
        <v>0.41249999999999998</v>
      </c>
      <c r="K48" s="16" t="s">
        <v>267</v>
      </c>
      <c r="L48" s="12" t="s">
        <v>268</v>
      </c>
      <c r="M48" s="13"/>
      <c r="N48" s="14" t="s">
        <v>267</v>
      </c>
      <c r="O48" s="15" t="s">
        <v>269</v>
      </c>
      <c r="P48" s="13"/>
      <c r="Q48" s="16" t="s">
        <v>267</v>
      </c>
      <c r="R48" s="12" t="s">
        <v>268</v>
      </c>
      <c r="S48" s="16">
        <v>0.62490000000000001</v>
      </c>
    </row>
    <row r="49" spans="1:19">
      <c r="A49" s="1" t="s">
        <v>270</v>
      </c>
      <c r="B49" t="s">
        <v>271</v>
      </c>
      <c r="C49" s="16">
        <v>0</v>
      </c>
      <c r="D49" s="13">
        <v>0</v>
      </c>
      <c r="E49" s="23">
        <f t="shared" si="0"/>
        <v>0</v>
      </c>
      <c r="F49" s="16">
        <f t="shared" si="1"/>
        <v>0</v>
      </c>
      <c r="K49" s="16" t="s">
        <v>272</v>
      </c>
      <c r="L49" s="12" t="s">
        <v>273</v>
      </c>
      <c r="M49" s="13"/>
      <c r="N49" s="14" t="s">
        <v>272</v>
      </c>
      <c r="O49" s="15" t="s">
        <v>274</v>
      </c>
      <c r="P49" s="13"/>
      <c r="Q49" s="16" t="s">
        <v>275</v>
      </c>
      <c r="R49" s="12" t="s">
        <v>274</v>
      </c>
      <c r="S49" s="16">
        <v>0.36990000000000001</v>
      </c>
    </row>
    <row r="50" spans="1:19">
      <c r="A50" s="1" t="s">
        <v>276</v>
      </c>
      <c r="B50" t="s">
        <v>277</v>
      </c>
      <c r="C50" s="16">
        <v>0</v>
      </c>
      <c r="D50" s="13">
        <v>0</v>
      </c>
      <c r="E50" s="23">
        <f t="shared" si="0"/>
        <v>0</v>
      </c>
      <c r="F50" s="16">
        <f t="shared" si="1"/>
        <v>0</v>
      </c>
      <c r="K50" s="16" t="s">
        <v>278</v>
      </c>
      <c r="L50" s="12" t="s">
        <v>279</v>
      </c>
      <c r="M50" s="13"/>
      <c r="N50" s="14" t="s">
        <v>278</v>
      </c>
      <c r="O50" s="15" t="s">
        <v>280</v>
      </c>
      <c r="P50" s="13"/>
      <c r="Q50" s="16" t="s">
        <v>281</v>
      </c>
      <c r="R50" s="12" t="s">
        <v>279</v>
      </c>
      <c r="S50" s="16">
        <v>0.54330000000000001</v>
      </c>
    </row>
    <row r="51" spans="1:19">
      <c r="A51" s="2" t="s">
        <v>282</v>
      </c>
      <c r="B51" s="3" t="s">
        <v>122</v>
      </c>
      <c r="C51" s="17">
        <v>2.4</v>
      </c>
      <c r="D51" s="21">
        <v>1.2</v>
      </c>
      <c r="E51" s="24">
        <f t="shared" si="0"/>
        <v>1.7999999999999998</v>
      </c>
      <c r="F51" s="17">
        <f t="shared" si="1"/>
        <v>0.44999999999999996</v>
      </c>
      <c r="K51" s="17" t="s">
        <v>283</v>
      </c>
      <c r="L51" s="18" t="s">
        <v>124</v>
      </c>
      <c r="M51" s="13"/>
      <c r="N51" s="19" t="s">
        <v>284</v>
      </c>
      <c r="O51" s="20" t="s">
        <v>124</v>
      </c>
      <c r="P51" s="13"/>
      <c r="Q51" s="17" t="s">
        <v>285</v>
      </c>
      <c r="R51" s="18" t="s">
        <v>286</v>
      </c>
      <c r="S51" s="17">
        <v>0.42249999999999999</v>
      </c>
    </row>
    <row r="54" spans="1:19">
      <c r="K54" s="27"/>
    </row>
    <row r="56" spans="1:19">
      <c r="G56" s="10"/>
    </row>
    <row r="57" spans="1:19">
      <c r="G57" s="10"/>
    </row>
    <row r="58" spans="1:19">
      <c r="G58" s="10"/>
    </row>
    <row r="59" spans="1:19">
      <c r="G59" s="10"/>
    </row>
    <row r="60" spans="1:19">
      <c r="G60" s="10"/>
    </row>
    <row r="61" spans="1:19">
      <c r="G61" s="10"/>
    </row>
    <row r="62" spans="1:19">
      <c r="G62" s="10"/>
    </row>
    <row r="63" spans="1:19">
      <c r="G63" s="10"/>
    </row>
    <row r="64" spans="1:19">
      <c r="G64" s="10"/>
    </row>
    <row r="65" spans="7:7">
      <c r="G65" s="10"/>
    </row>
    <row r="66" spans="7:7">
      <c r="G66" s="10"/>
    </row>
    <row r="67" spans="7:7">
      <c r="G67" s="10"/>
    </row>
    <row r="68" spans="7:7">
      <c r="G68" s="10"/>
    </row>
    <row r="69" spans="7:7">
      <c r="G69" s="10"/>
    </row>
    <row r="70" spans="7:7">
      <c r="G70" s="10"/>
    </row>
    <row r="71" spans="7:7">
      <c r="G71" s="10"/>
    </row>
    <row r="72" spans="7:7">
      <c r="G72" s="10"/>
    </row>
    <row r="73" spans="7:7">
      <c r="G73" s="10"/>
    </row>
    <row r="74" spans="7:7">
      <c r="G74" s="10"/>
    </row>
    <row r="75" spans="7:7">
      <c r="G75" s="10"/>
    </row>
    <row r="76" spans="7:7">
      <c r="G76" s="10"/>
    </row>
    <row r="77" spans="7:7">
      <c r="G77" s="10"/>
    </row>
    <row r="78" spans="7:7">
      <c r="G78" s="10"/>
    </row>
    <row r="79" spans="7:7">
      <c r="G79" s="10"/>
    </row>
    <row r="80" spans="7:7">
      <c r="G80" s="10"/>
    </row>
    <row r="81" spans="7:7">
      <c r="G81" s="10"/>
    </row>
    <row r="82" spans="7:7">
      <c r="G82" s="10"/>
    </row>
    <row r="83" spans="7:7">
      <c r="G83" s="10"/>
    </row>
    <row r="84" spans="7:7">
      <c r="G84" s="10"/>
    </row>
    <row r="85" spans="7:7">
      <c r="G85" s="10"/>
    </row>
    <row r="86" spans="7:7">
      <c r="G86" s="10"/>
    </row>
    <row r="87" spans="7:7">
      <c r="G87" s="10"/>
    </row>
    <row r="88" spans="7:7">
      <c r="G88" s="10"/>
    </row>
    <row r="89" spans="7:7">
      <c r="G89" s="10"/>
    </row>
    <row r="90" spans="7:7">
      <c r="G90" s="10"/>
    </row>
    <row r="91" spans="7:7">
      <c r="G91" s="10"/>
    </row>
    <row r="92" spans="7:7">
      <c r="G92" s="10"/>
    </row>
    <row r="93" spans="7:7">
      <c r="G93" s="10"/>
    </row>
    <row r="94" spans="7:7">
      <c r="G94" s="10"/>
    </row>
    <row r="95" spans="7:7">
      <c r="G95" s="10"/>
    </row>
    <row r="96" spans="7:7">
      <c r="G96" s="10"/>
    </row>
    <row r="97" spans="7:7">
      <c r="G97" s="10"/>
    </row>
    <row r="98" spans="7:7">
      <c r="G98" s="10"/>
    </row>
    <row r="99" spans="7:7">
      <c r="G99" s="10"/>
    </row>
    <row r="100" spans="7:7">
      <c r="G100" s="10"/>
    </row>
    <row r="101" spans="7:7">
      <c r="G101" s="10"/>
    </row>
    <row r="102" spans="7:7">
      <c r="G102" s="10"/>
    </row>
    <row r="103" spans="7:7">
      <c r="G103" s="10"/>
    </row>
    <row r="104" spans="7:7">
      <c r="G104" s="10"/>
    </row>
    <row r="105" spans="7:7">
      <c r="G105" s="10"/>
    </row>
  </sheetData>
  <mergeCells count="4">
    <mergeCell ref="X9:Y9"/>
    <mergeCell ref="U3:V7"/>
    <mergeCell ref="X3:Y7"/>
    <mergeCell ref="H4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SemEval_data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2022-08-25T16:49:15Z</dcterms:created>
  <dcterms:modified xsi:type="dcterms:W3CDTF">2022-09-11T20:20:13Z</dcterms:modified>
  <cp:category/>
  <cp:contentStatus/>
</cp:coreProperties>
</file>