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olo\OneDrive\Desktop\Data Analyst IFOA\Modulo 1 IFOA\Week 2\S2_L5 Progetto\"/>
    </mc:Choice>
  </mc:AlternateContent>
  <xr:revisionPtr revIDLastSave="0" documentId="13_ncr:1_{2B75E06D-C735-428F-BB52-F80473537F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id 19" sheetId="2" r:id="rId1"/>
  </sheets>
  <definedNames>
    <definedName name="DatiEsterni_1" localSheetId="0" hidden="1">'Covid 19'!$A$1:$D$21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B22" i="2" l="1"/>
  <c r="C22" i="2"/>
  <c r="D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9BD0F6-341E-46A7-8155-0218E09FDD52}" keepAlive="1" name="Query - Table 0" description="Connessione alla query 'Table 0' nella cartella di lavoro." type="5" refreshedVersion="7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<sst xmlns="http://schemas.openxmlformats.org/spreadsheetml/2006/main" count="26" uniqueCount="25">
  <si>
    <t>Regione</t>
  </si>
  <si>
    <t>Totale</t>
  </si>
  <si>
    <t>Guariti</t>
  </si>
  <si>
    <t>Deceduti</t>
  </si>
  <si>
    <t>Piemonte</t>
  </si>
  <si>
    <t>Lombardia</t>
  </si>
  <si>
    <t>Veneto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</si>
  <si>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</si>
  <si>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</si>
  <si>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</si>
  <si>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</si>
  <si>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</si>
  <si>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</si>
  <si>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</si>
  <si>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</si>
  <si>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</si>
  <si>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</si>
  <si>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</si>
  <si>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</si>
  <si>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</si>
  <si>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</si>
  <si>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Valle d'Aosta/Vallée d'Aoste</t>
  </si>
  <si>
    <t>Trentino-Alto Adige/Südtirol</t>
  </si>
  <si>
    <t>Friuli-Venezia Giulia</t>
  </si>
  <si>
    <t>Rapporto Guariti/Deceduti nelle regioni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</si>
</sst>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B0BA2D06-F84E-45B0-B086-F64434132D6D}" autoFormatId="16" applyNumberFormats="0" applyBorderFormats="0" applyFontFormats="0" applyPatternFormats="0" applyAlignmentFormats="0" applyWidthHeightFormats="0">
  <queryTableRefresh nextId="12" unboundColumnsRight="1">
    <queryTableFields count="5">
      <queryTableField id="1" name="Regione" tableColumnId="1"/>
      <queryTableField id="2" name="Totale" tableColumnId="2"/>
      <queryTableField id="4" name="Guariti" tableColumnId="4"/>
      <queryTableField id="5" name="Deceduti" tableColumnId="5"/>
      <queryTableField id="11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600DB2-D445-430C-87BB-5EF1EA4D510B}" name="Table_0" displayName="Table_0" ref="A1:E22" tableType="queryTable" totalsRowCount="1">
  <autoFilter ref="A1:E21" xr:uid="{9C600DB2-D445-430C-87BB-5EF1EA4D510B}"/>
  <tableColumns count="5">
    <tableColumn id="1" xr3:uid="{0FE3EB8E-58B1-4DC6-B204-9A7576469D65}" uniqueName="1" name="Regione" totalsRowLabel="Totale" queryTableFieldId="1" dataDxfId="1"/>
    <tableColumn id="2" xr3:uid="{47D60788-8CB4-425B-9DCF-8F89A7ABBED9}" uniqueName="2" name="Totale" totalsRowFunction="custom" queryTableFieldId="2">
      <totalsRowFormula>SUM(Table_0[Totale])</totalsRowFormula>
    </tableColumn>
    <tableColumn id="4" xr3:uid="{47B170BE-1495-4C41-8A15-4D9C91886E1F}" uniqueName="4" name="Guariti" totalsRowFunction="custom" queryTableFieldId="4">
      <totalsRowFormula>SUM(Table_0[Guariti])</totalsRowFormula>
    </tableColumn>
    <tableColumn id="5" xr3:uid="{61B91003-A89C-41C4-8840-29D66DFF6A33}" uniqueName="5" name="Deceduti" totalsRowFunction="sum" queryTableFieldId="5"/>
    <tableColumn id="3" xr3:uid="{4E685FDD-A5B2-4730-B2E2-63EBC9EA9DA5}" uniqueName="3" name="Rapporto Guariti/Deceduti nelle regioni" queryTableFieldId="11" dataDxfId="0">
      <calculatedColumnFormula>_xlfn.CONCAT(Table_0[[#This Row],[Regione]]," = ",ROUND(Table_0[[#This Row],[Guariti]]/Table_0[[#This Row],[Totale]]*100,2)," vivi "," e ",ROUND(Table_0[[#This Row],[Deceduti]]/Table_0[[#This Row],[Totale]]*100,2)," morti 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4CCA-53C6-4501-AA2F-D542A40A451F}">
  <dimension ref="A1:E22"/>
  <sheetViews>
    <sheetView tabSelected="1" workbookViewId="0">
      <selection activeCell="E2" sqref="E2"/>
    </sheetView>
  </sheetViews>
  <sheetFormatPr defaultRowHeight="14.4" x14ac:dyDescent="0.3"/>
  <cols>
    <col min="1" max="1" width="16.88671875" bestFit="1" customWidth="1"/>
    <col min="2" max="3" width="9" bestFit="1" customWidth="1"/>
    <col min="4" max="4" width="10.6640625" bestFit="1" customWidth="1"/>
    <col min="5" max="5" width="65.21875" bestFit="1" customWidth="1"/>
    <col min="6" max="6" width="16.109375" bestFit="1" customWidth="1"/>
    <col min="7" max="7" width="13.5546875" bestFit="1" customWidth="1"/>
    <col min="8" max="8" width="20.21875" bestFit="1" customWidth="1"/>
    <col min="9" max="9" width="23" bestFit="1" customWidth="1"/>
    <col min="10" max="10" width="28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24</v>
      </c>
    </row>
    <row r="2" spans="1:5" x14ac:dyDescent="0.3">
      <c r="A2" s="1" t="s">
        <v>4</v>
      </c>
      <c r="B2">
        <v>1792955</v>
      </c>
      <c r="C2">
        <v>1725727</v>
      </c>
      <c r="D2">
        <v>13899</v>
      </c>
      <c r="E2" t="str">
        <f>_xlfn.CONCAT(Table_0[[#This Row],[Regione]]," = ",ROUND(Table_0[[#This Row],[Guariti]]/Table_0[[#This Row],[Totale]]*100,2)," vivi "," e ",ROUND(Table_0[[#This Row],[Deceduti]]/Table_0[[#This Row],[Totale]]*100,2)," morti ")</f>
        <v xml:space="preserve">Piemonte = 96,25 vivi  e 0,78 morti </v>
      </c>
    </row>
    <row r="3" spans="1:5" x14ac:dyDescent="0.3">
      <c r="A3" s="1" t="s">
        <v>21</v>
      </c>
      <c r="B3">
        <v>52226</v>
      </c>
      <c r="C3">
        <v>51554</v>
      </c>
      <c r="D3">
        <v>579</v>
      </c>
      <c r="E3" t="str">
        <f>_xlfn.CONCAT(Table_0[[#This Row],[Regione]]," = ",ROUND(Table_0[[#This Row],[Guariti]]/Table_0[[#This Row],[Totale]]*100,2)," vivi "," e ",ROUND(Table_0[[#This Row],[Deceduti]]/Table_0[[#This Row],[Totale]]*100,2)," morti ")</f>
        <v xml:space="preserve">Valle d'Aosta/Vallée d'Aoste = 98,71 vivi  e 1,11 morti </v>
      </c>
    </row>
    <row r="4" spans="1:5" x14ac:dyDescent="0.3">
      <c r="A4" s="1" t="s">
        <v>5</v>
      </c>
      <c r="B4">
        <v>4308126</v>
      </c>
      <c r="C4">
        <v>4242764</v>
      </c>
      <c r="D4">
        <v>47031</v>
      </c>
      <c r="E4" t="str">
        <f>_xlfn.CONCAT(Table_0[[#This Row],[Regione]]," = ",ROUND(Table_0[[#This Row],[Guariti]]/Table_0[[#This Row],[Totale]]*100,2)," vivi "," e ",ROUND(Table_0[[#This Row],[Deceduti]]/Table_0[[#This Row],[Totale]]*100,2)," morti ")</f>
        <v xml:space="preserve">Lombardia = 98,48 vivi  e 1,09 morti </v>
      </c>
    </row>
    <row r="5" spans="1:5" x14ac:dyDescent="0.3">
      <c r="A5" s="1" t="s">
        <v>22</v>
      </c>
      <c r="B5">
        <v>552594</v>
      </c>
      <c r="C5">
        <v>548473</v>
      </c>
      <c r="D5">
        <v>3318</v>
      </c>
      <c r="E5" t="str">
        <f>_xlfn.CONCAT(Table_0[[#This Row],[Regione]]," = ",ROUND(Table_0[[#This Row],[Guariti]]/Table_0[[#This Row],[Totale]]*100,2)," vivi "," e ",ROUND(Table_0[[#This Row],[Deceduti]]/Table_0[[#This Row],[Totale]]*100,2)," morti ")</f>
        <v xml:space="preserve">Trentino-Alto Adige/Südtirol = 99,25 vivi  e 0,6 morti </v>
      </c>
    </row>
    <row r="6" spans="1:5" x14ac:dyDescent="0.3">
      <c r="A6" s="1" t="s">
        <v>6</v>
      </c>
      <c r="B6">
        <v>2821154</v>
      </c>
      <c r="C6">
        <v>2790105</v>
      </c>
      <c r="D6">
        <v>17224</v>
      </c>
      <c r="E6" t="str">
        <f>_xlfn.CONCAT(Table_0[[#This Row],[Regione]]," = ",ROUND(Table_0[[#This Row],[Guariti]]/Table_0[[#This Row],[Totale]]*100,2)," vivi "," e ",ROUND(Table_0[[#This Row],[Deceduti]]/Table_0[[#This Row],[Totale]]*100,2)," morti ")</f>
        <v xml:space="preserve">Veneto = 98,9 vivi  e 0,61 morti </v>
      </c>
    </row>
    <row r="7" spans="1:5" x14ac:dyDescent="0.3">
      <c r="A7" s="1" t="s">
        <v>23</v>
      </c>
      <c r="B7">
        <v>595007</v>
      </c>
      <c r="C7">
        <v>587125</v>
      </c>
      <c r="D7">
        <v>6347</v>
      </c>
      <c r="E7" t="str">
        <f>_xlfn.CONCAT(Table_0[[#This Row],[Regione]]," = ",ROUND(Table_0[[#This Row],[Guariti]]/Table_0[[#This Row],[Totale]]*100,2)," vivi "," e ",ROUND(Table_0[[#This Row],[Deceduti]]/Table_0[[#This Row],[Totale]]*100,2)," morti ")</f>
        <v xml:space="preserve">Friuli-Venezia Giulia = 98,68 vivi  e 1,07 morti </v>
      </c>
    </row>
    <row r="8" spans="1:5" x14ac:dyDescent="0.3">
      <c r="A8" s="1" t="s">
        <v>7</v>
      </c>
      <c r="B8">
        <v>685198</v>
      </c>
      <c r="C8">
        <v>678840</v>
      </c>
      <c r="D8">
        <v>6000</v>
      </c>
      <c r="E8" t="str">
        <f>_xlfn.CONCAT(Table_0[[#This Row],[Regione]]," = ",ROUND(Table_0[[#This Row],[Guariti]]/Table_0[[#This Row],[Totale]]*100,2)," vivi "," e ",ROUND(Table_0[[#This Row],[Deceduti]]/Table_0[[#This Row],[Totale]]*100,2)," morti ")</f>
        <v xml:space="preserve">Liguria = 99,07 vivi  e 0,88 morti </v>
      </c>
    </row>
    <row r="9" spans="1:5" x14ac:dyDescent="0.3">
      <c r="A9" s="1" t="s">
        <v>8</v>
      </c>
      <c r="B9">
        <v>2199848</v>
      </c>
      <c r="C9">
        <v>2170571</v>
      </c>
      <c r="D9">
        <v>19859</v>
      </c>
      <c r="E9" t="str">
        <f>_xlfn.CONCAT(Table_0[[#This Row],[Regione]]," = ",ROUND(Table_0[[#This Row],[Guariti]]/Table_0[[#This Row],[Totale]]*100,2)," vivi "," e ",ROUND(Table_0[[#This Row],[Deceduti]]/Table_0[[#This Row],[Totale]]*100,2)," morti ")</f>
        <v xml:space="preserve">Emilia-Romagna = 98,67 vivi  e 0,9 morti </v>
      </c>
    </row>
    <row r="10" spans="1:5" x14ac:dyDescent="0.3">
      <c r="A10" s="1" t="s">
        <v>9</v>
      </c>
      <c r="B10">
        <v>1642975</v>
      </c>
      <c r="C10">
        <v>1625600</v>
      </c>
      <c r="D10">
        <v>12293</v>
      </c>
      <c r="E10" t="str">
        <f>_xlfn.CONCAT(Table_0[[#This Row],[Regione]]," = ",ROUND(Table_0[[#This Row],[Guariti]]/Table_0[[#This Row],[Totale]]*100,2)," vivi "," e ",ROUND(Table_0[[#This Row],[Deceduti]]/Table_0[[#This Row],[Totale]]*100,2)," morti ")</f>
        <v xml:space="preserve">Toscana = 98,94 vivi  e 0,75 morti </v>
      </c>
    </row>
    <row r="11" spans="1:5" x14ac:dyDescent="0.3">
      <c r="A11" s="1" t="s">
        <v>10</v>
      </c>
      <c r="B11">
        <v>455875</v>
      </c>
      <c r="C11">
        <v>450837</v>
      </c>
      <c r="D11">
        <v>2519</v>
      </c>
      <c r="E11" t="str">
        <f>_xlfn.CONCAT(Table_0[[#This Row],[Regione]]," = ",ROUND(Table_0[[#This Row],[Guariti]]/Table_0[[#This Row],[Totale]]*100,2)," vivi "," e ",ROUND(Table_0[[#This Row],[Deceduti]]/Table_0[[#This Row],[Totale]]*100,2)," morti ")</f>
        <v xml:space="preserve">Umbria = 98,89 vivi  e 0,55 morti </v>
      </c>
    </row>
    <row r="12" spans="1:5" x14ac:dyDescent="0.3">
      <c r="A12" s="1" t="s">
        <v>11</v>
      </c>
      <c r="B12">
        <v>732570</v>
      </c>
      <c r="C12">
        <v>727781</v>
      </c>
      <c r="D12">
        <v>4504</v>
      </c>
      <c r="E12" t="str">
        <f>_xlfn.CONCAT(Table_0[[#This Row],[Regione]]," = ",ROUND(Table_0[[#This Row],[Guariti]]/Table_0[[#This Row],[Totale]]*100,2)," vivi "," e ",ROUND(Table_0[[#This Row],[Deceduti]]/Table_0[[#This Row],[Totale]]*100,2)," morti ")</f>
        <v xml:space="preserve">Marche = 99,35 vivi  e 0,61 morti </v>
      </c>
    </row>
    <row r="13" spans="1:5" x14ac:dyDescent="0.3">
      <c r="A13" s="1" t="s">
        <v>12</v>
      </c>
      <c r="B13">
        <v>2498960</v>
      </c>
      <c r="C13">
        <v>2438883</v>
      </c>
      <c r="D13">
        <v>13122</v>
      </c>
      <c r="E13" t="str">
        <f>_xlfn.CONCAT(Table_0[[#This Row],[Regione]]," = ",ROUND(Table_0[[#This Row],[Guariti]]/Table_0[[#This Row],[Totale]]*100,2)," vivi "," e ",ROUND(Table_0[[#This Row],[Deceduti]]/Table_0[[#This Row],[Totale]]*100,2)," morti ")</f>
        <v xml:space="preserve">Lazio = 97,6 vivi  e 0,53 morti </v>
      </c>
    </row>
    <row r="14" spans="1:5" x14ac:dyDescent="0.3">
      <c r="A14" s="1" t="s">
        <v>13</v>
      </c>
      <c r="B14">
        <v>681425</v>
      </c>
      <c r="C14">
        <v>668758</v>
      </c>
      <c r="D14">
        <v>4041</v>
      </c>
      <c r="E14" t="str">
        <f>_xlfn.CONCAT(Table_0[[#This Row],[Regione]]," = ",ROUND(Table_0[[#This Row],[Guariti]]/Table_0[[#This Row],[Totale]]*100,2)," vivi "," e ",ROUND(Table_0[[#This Row],[Deceduti]]/Table_0[[#This Row],[Totale]]*100,2)," morti ")</f>
        <v xml:space="preserve">Abruzzo = 98,14 vivi  e 0,59 morti </v>
      </c>
    </row>
    <row r="15" spans="1:5" x14ac:dyDescent="0.3">
      <c r="A15" s="1" t="s">
        <v>14</v>
      </c>
      <c r="B15">
        <v>104688</v>
      </c>
      <c r="C15">
        <v>102635</v>
      </c>
      <c r="D15">
        <v>778</v>
      </c>
      <c r="E15" t="str">
        <f>_xlfn.CONCAT(Table_0[[#This Row],[Regione]]," = ",ROUND(Table_0[[#This Row],[Guariti]]/Table_0[[#This Row],[Totale]]*100,2)," vivi "," e ",ROUND(Table_0[[#This Row],[Deceduti]]/Table_0[[#This Row],[Totale]]*100,2)," morti ")</f>
        <v xml:space="preserve">Molise = 98,04 vivi  e 0,74 morti </v>
      </c>
    </row>
    <row r="16" spans="1:5" x14ac:dyDescent="0.3">
      <c r="A16" s="1" t="s">
        <v>15</v>
      </c>
      <c r="B16">
        <v>2524670</v>
      </c>
      <c r="C16">
        <v>2482123</v>
      </c>
      <c r="D16">
        <v>12061</v>
      </c>
      <c r="E16" t="str">
        <f>_xlfn.CONCAT(Table_0[[#This Row],[Regione]]," = ",ROUND(Table_0[[#This Row],[Guariti]]/Table_0[[#This Row],[Totale]]*100,2)," vivi "," e ",ROUND(Table_0[[#This Row],[Deceduti]]/Table_0[[#This Row],[Totale]]*100,2)," morti ")</f>
        <v xml:space="preserve">Campania = 98,31 vivi  e 0,48 morti </v>
      </c>
    </row>
    <row r="17" spans="1:5" x14ac:dyDescent="0.3">
      <c r="A17" s="1" t="s">
        <v>16</v>
      </c>
      <c r="B17">
        <v>1671467</v>
      </c>
      <c r="C17">
        <v>1653592</v>
      </c>
      <c r="D17">
        <v>9926</v>
      </c>
      <c r="E17" t="str">
        <f>_xlfn.CONCAT(Table_0[[#This Row],[Regione]]," = ",ROUND(Table_0[[#This Row],[Guariti]]/Table_0[[#This Row],[Totale]]*100,2)," vivi "," e ",ROUND(Table_0[[#This Row],[Deceduti]]/Table_0[[#This Row],[Totale]]*100,2)," morti ")</f>
        <v xml:space="preserve">Puglia = 98,93 vivi  e 0,59 morti </v>
      </c>
    </row>
    <row r="18" spans="1:5" x14ac:dyDescent="0.3">
      <c r="A18" s="1" t="s">
        <v>17</v>
      </c>
      <c r="B18">
        <v>201997</v>
      </c>
      <c r="C18">
        <v>191479</v>
      </c>
      <c r="D18">
        <v>1048</v>
      </c>
      <c r="E18" t="str">
        <f>_xlfn.CONCAT(Table_0[[#This Row],[Regione]]," = ",ROUND(Table_0[[#This Row],[Guariti]]/Table_0[[#This Row],[Totale]]*100,2)," vivi "," e ",ROUND(Table_0[[#This Row],[Deceduti]]/Table_0[[#This Row],[Totale]]*100,2)," morti ")</f>
        <v xml:space="preserve">Basilicata = 94,79 vivi  e 0,52 morti </v>
      </c>
    </row>
    <row r="19" spans="1:5" x14ac:dyDescent="0.3">
      <c r="A19" s="1" t="s">
        <v>18</v>
      </c>
      <c r="B19">
        <v>650481</v>
      </c>
      <c r="C19">
        <v>643757</v>
      </c>
      <c r="D19">
        <v>3596</v>
      </c>
      <c r="E19" t="str">
        <f>_xlfn.CONCAT(Table_0[[#This Row],[Regione]]," = ",ROUND(Table_0[[#This Row],[Guariti]]/Table_0[[#This Row],[Totale]]*100,2)," vivi "," e ",ROUND(Table_0[[#This Row],[Deceduti]]/Table_0[[#This Row],[Totale]]*100,2)," morti ")</f>
        <v xml:space="preserve">Calabria = 98,97 vivi  e 0,55 morti </v>
      </c>
    </row>
    <row r="20" spans="1:5" x14ac:dyDescent="0.3">
      <c r="A20" s="1" t="s">
        <v>19</v>
      </c>
      <c r="B20">
        <v>1833392</v>
      </c>
      <c r="C20">
        <v>1818423</v>
      </c>
      <c r="D20">
        <v>12944</v>
      </c>
      <c r="E20" t="str">
        <f>_xlfn.CONCAT(Table_0[[#This Row],[Regione]]," = ",ROUND(Table_0[[#This Row],[Guariti]]/Table_0[[#This Row],[Totale]]*100,2)," vivi "," e ",ROUND(Table_0[[#This Row],[Deceduti]]/Table_0[[#This Row],[Totale]]*100,2)," morti ")</f>
        <v xml:space="preserve">Sicilia = 99,18 vivi  e 0,71 morti </v>
      </c>
    </row>
    <row r="21" spans="1:5" x14ac:dyDescent="0.3">
      <c r="A21" s="1" t="s">
        <v>20</v>
      </c>
      <c r="B21">
        <v>525277</v>
      </c>
      <c r="C21">
        <v>513189</v>
      </c>
      <c r="D21">
        <v>2975</v>
      </c>
      <c r="E21" t="str">
        <f>_xlfn.CONCAT(Table_0[[#This Row],[Regione]]," = ",ROUND(Table_0[[#This Row],[Guariti]]/Table_0[[#This Row],[Totale]]*100,2)," vivi "," e ",ROUND(Table_0[[#This Row],[Deceduti]]/Table_0[[#This Row],[Totale]]*100,2)," morti ")</f>
        <v xml:space="preserve">Sardegna = 97,7 vivi  e 0,57 morti </v>
      </c>
    </row>
    <row r="22" spans="1:5" x14ac:dyDescent="0.3">
      <c r="A22" t="s">
        <v>1</v>
      </c>
      <c r="B22">
        <f>SUM(Table_0[Totale])</f>
        <v>26530885</v>
      </c>
      <c r="C22">
        <f>SUM(Table_0[Guariti])</f>
        <v>26112216</v>
      </c>
      <c r="D22">
        <f>SUBTOTAL(109,Table_0[Deceduti])</f>
        <v>194064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5 d 2 8 4 b f - 8 f 1 5 - 4 0 a 2 - 8 1 f b - f 8 9 9 2 9 e 2 8 6 3 5 "   x m l n s = " h t t p : / / s c h e m a s . m i c r o s o f t . c o m / D a t a M a s h u p " > A A A A A F U E A A B Q S w M E F A A C A A g A K m C S V / k X B u G l A A A A 9 Q A A A B I A H A B D b 2 5 m a W c v U G F j a 2 F n Z S 5 4 b W w g o h g A K K A U A A A A A A A A A A A A A A A A A A A A A A A A A A A A h Y 8 x D o I w G I W v Q r r T 1 m o M k p 8 y O J l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l 2 4 2 g E Z I 5 D 3 B f 4 A U E s D B B Q A A g A I A C p g k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Y J J X j r t n O k 4 B A A D + A g A A E w A c A E Z v c m 1 1 b G F z L 1 N l Y 3 R p b 2 4 x L m 0 g o h g A K K A U A A A A A A A A A A A A A A A A A A A A A A A A A A A A j V H P S 8 M w F L 4 P + j 8 8 O o Q W u q 4 D U X R 4 2 k A 8 q G M W P I i H r H 3 r H r R J a V 4 3 t f R / N 2 3 H w H V T c 0 l 4 X / L 9 i s a I S U l 4 6 f b J 1 B p Y A 7 0 R B c Y w t E O x S h E C G + 4 g R b Y G Y N Z z Q Q l J N K N X X P k L k a D T H G Z K M k r W j r 1 h z v X t e L z b 7 f y o L A S x S E n 4 x O N I b S k e T W 5 G B S Z G j M B 2 X a 9 j n Q s W g e H c s 1 d B / d a M 3 v f w 0 H 5 U M a 0 p E q y A K V e N p d a d H x Z C 6 r U q s p l K y 0 y G n z l q p 6 X z q s p e t k p o e 8 A G A M Y P r j 2 o 7 F A Z V 8 3 4 Q f L V p d + 8 a u d P p f E I k d D U x + 5 L U R C f A O Y Y Y V y e Q j q 6 + C y + U L l K x d f e 4 h E 4 M y 4 g x w I m Q e A H Q Q D O h d s L 0 m j r f 9 z r k 5 U p U 0 Z w D U n i u z / V a / f Q + 5 I y p T V C p F I l j c t D 7 0 v M 1 B a 7 0 r X T / y D v q M x + F 0 f p z + X 9 J e K f q W r X G p A 8 l 2 X 6 D V B L A Q I t A B Q A A g A I A C p g k l f 5 F w b h p Q A A A P U A A A A S A A A A A A A A A A A A A A A A A A A A A A B D b 2 5 m a W c v U G F j a 2 F n Z S 5 4 b W x Q S w E C L Q A U A A I A C A A q Y J J X D 8 r p q 6 Q A A A D p A A A A E w A A A A A A A A A A A A A A A A D x A A A A W 0 N v b n R l b n R f V H l w Z X N d L n h t b F B L A Q I t A B Q A A g A I A C p g k l e O u 2 c 6 T g E A A P 4 C A A A T A A A A A A A A A A A A A A A A A O I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0 L A A A A A A A A +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1 v Z G l m a W N h d G 8 g d G l w b y 5 7 U m V n a W 9 u Z S w w f S Z x d W 9 0 O y w m c X V v d D t T Z W N 0 a W 9 u M S 9 U Y W J s Z S A w L 0 1 v Z G l m a W N h d G 8 g d G l w b y 5 7 V G 9 0 Y W x l L D F 9 J n F 1 b 3 Q 7 L C Z x d W 9 0 O 1 N l Y 3 R p b 2 4 x L 1 R h Y m x l I D A v T W 9 k a W Z p Y 2 F 0 b y B 0 a X B v L n t H d W F y a X R p L D N 9 J n F 1 b 3 Q 7 L C Z x d W 9 0 O 1 N l Y 3 R p b 2 4 x L 1 R h Y m x l I D A v T W 9 k a W Z p Y 2 F 0 b y B 0 a X B v L n t E Z W N l Z H V 0 a S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L 0 1 v Z G l m a W N h d G 8 g d G l w b y 5 7 U m V n a W 9 u Z S w w f S Z x d W 9 0 O y w m c X V v d D t T Z W N 0 a W 9 u M S 9 U Y W J s Z S A w L 0 1 v Z G l m a W N h d G 8 g d G l w b y 5 7 V G 9 0 Y W x l L D F 9 J n F 1 b 3 Q 7 L C Z x d W 9 0 O 1 N l Y 3 R p b 2 4 x L 1 R h Y m x l I D A v T W 9 k a W Z p Y 2 F 0 b y B 0 a X B v L n t H d W F y a X R p L D N 9 J n F 1 b 3 Q 7 L C Z x d W 9 0 O 1 N l Y 3 R p b 2 4 x L 1 R h Y m x l I D A v T W 9 k a W Z p Y 2 F 0 b y B 0 a X B v L n t E Z W N l Z H V 0 a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V n a W 9 u Z S Z x d W 9 0 O y w m c X V v d D t U b 3 R h b G U m c X V v d D s s J n F 1 b 3 Q 7 R 3 V h c m l 0 a S Z x d W 9 0 O y w m c X V v d D t E Z W N l Z H V 0 a S Z x d W 9 0 O 1 0 i I C 8 + P E V u d H J 5 I F R 5 c G U 9 I k Z p b G x D b 2 x 1 b W 5 U e X B l c y I g V m F s d W U 9 I n N C Z 0 1 E Q X c 9 P S I g L z 4 8 R W 5 0 c n k g V H l w Z T 0 i R m l s b E x h c 3 R V c G R h d G V k I i B W Y W x 1 Z T 0 i Z D I w M j M t M T I t M T h U M T E 6 M D E 6 M j A u N z Q 4 M j A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Z W Q w Z m M y M 2 U t Z m N j N C 0 0 Y z c 3 L W F i N D A t N T V k N G J m Z G V j N j c y I i A v P j w v U 3 R h Y m x l R W 5 0 c m l l c z 4 8 L 0 l 0 Z W 0 + P E l 0 Z W 0 + P E l 0 Z W 1 M b 2 N h d G l v b j 4 8 S X R l b V R 5 c G U + R m 9 y b X V s Y T w v S X R l b V R 5 c G U + P E l 0 Z W 1 Q Y X R o P l N l Y 3 R p b 2 4 x L 1 R h Y m x l J T I w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p b W 9 z c 2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i v h k 0 x 5 K 9 C r g K Y / i / I s Y U A A A A A A g A A A A A A E G Y A A A A B A A A g A A A A G H H C j e b 6 w 8 V I c t x g q p f v 5 z 1 Q L C s i 1 L z Z g I H X 9 / Z Z b Y 8 A A A A A D o A A A A A C A A A g A A A A B q O V k Z R j o p s a 0 K J j e u b Y y I F / 9 4 g 4 t E T X v W 0 z Z t c 4 A t B Q A A A A 2 l P I A l P k / Q f O j W U F P k X r P z 4 n 4 b R l K + X k L R d X w F 2 N Z C g v a x T j M P J V S C U J I Z c S z O B Z y 0 G c s X d C F F h f E n j A S g Z R p n x N V f F U h 2 7 D n Z p U + q V / r j V A A A A A b s e L W j p G R w p 1 v S y v H m R N E H G K t o b z f / t + i Y X f 2 g b v 0 X q 3 0 M k r h e N I y Z J V G z 6 u A t M 6 B 9 5 P w 8 i h G s V o W A Y v m / L + V g = = < / D a t a M a s h u p > 
</file>

<file path=customXml/itemProps1.xml><?xml version="1.0" encoding="utf-8"?>
<ds:datastoreItem xmlns:ds="http://schemas.openxmlformats.org/officeDocument/2006/customXml" ds:itemID="{7F29B0AB-C4FC-4F8A-9FAE-C4D3CD976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Covid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Cancemi</dc:creator>
  <cp:lastModifiedBy>Paolo Cancemi</cp:lastModifiedBy>
  <dcterms:created xsi:type="dcterms:W3CDTF">2015-06-05T18:19:34Z</dcterms:created>
  <dcterms:modified xsi:type="dcterms:W3CDTF">2023-12-18T14:08:27Z</dcterms:modified>
</cp:coreProperties>
</file>