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chedule" sheetId="1" r:id="rId4"/>
    <sheet state="visible" name="Project Budget" sheetId="2" r:id="rId5"/>
    <sheet state="visible" name="About" sheetId="3" r:id="rId6"/>
  </sheets>
  <definedNames>
    <definedName localSheetId="0" name="today">TODAY()</definedName>
    <definedName name="Display_Week">'Project schedule'!$Q$2</definedName>
    <definedName name="Project_Start">'Project schedule'!$Q$1</definedName>
    <definedName localSheetId="0" name="task_start">'Project schedule'!$E$1</definedName>
    <definedName localSheetId="0" name="task_progress">'Project schedule'!$D$1</definedName>
    <definedName localSheetId="0" name="task_end">'Project schedule'!$F$1</definedName>
  </definedNames>
  <calcPr/>
  <extLst>
    <ext uri="GoogleSheetsCustomDataVersion2">
      <go:sheetsCustomData xmlns:go="http://customooxmlschemas.google.com/" r:id="rId7" roundtripDataChecksum="VEtfBq18BTROpKyeWx0lZ8r/IwLli4CaOdoE7TwCYdI="/>
    </ext>
  </extLst>
</workbook>
</file>

<file path=xl/sharedStrings.xml><?xml version="1.0" encoding="utf-8"?>
<sst xmlns="http://schemas.openxmlformats.org/spreadsheetml/2006/main" count="146" uniqueCount="80">
  <si>
    <t>MindArt project</t>
  </si>
  <si>
    <t>Project start:</t>
  </si>
  <si>
    <t>Project Managers</t>
  </si>
  <si>
    <t>Paolo Carmine Valletta, Alessandro Zoccola</t>
  </si>
  <si>
    <t>Display week:</t>
  </si>
  <si>
    <t>TASK</t>
  </si>
  <si>
    <t>ASSIGNED TO</t>
  </si>
  <si>
    <t>PROGRESS</t>
  </si>
  <si>
    <t>START</t>
  </si>
  <si>
    <t>END</t>
  </si>
  <si>
    <t xml:space="preserve">Do not delete this row. This row is hidden to preserve a formula that is used to highlight the current day within the project schedule. </t>
  </si>
  <si>
    <t>Scrittura RAD</t>
  </si>
  <si>
    <t>Capitolo 1: Stesura sezione 1</t>
  </si>
  <si>
    <t>AC, EF, AP, GR</t>
  </si>
  <si>
    <t>Capitolo 2: Analisi sistema corrente</t>
  </si>
  <si>
    <t>GS, ELA, PL, MLR</t>
  </si>
  <si>
    <t>Capitolo 3: Analisi Sistema proposto</t>
  </si>
  <si>
    <t>Tutto il team</t>
  </si>
  <si>
    <t>Capitolo 3: Definizione Requisiti Funzionali</t>
  </si>
  <si>
    <t>Capitolo 3: Definizione Requisiti Non Funzionali</t>
  </si>
  <si>
    <t>Definizione di almeno due e massimo 4 scenari per team member</t>
  </si>
  <si>
    <t>Stesura di un singolo use case per team member</t>
  </si>
  <si>
    <t>Class Diagram</t>
  </si>
  <si>
    <t>Stesura di un sequence diagarm per ogni due membri del team</t>
  </si>
  <si>
    <t>Stesura di almeno un activity diagram per sistema esistente o sitema proposto per almeno due membri del team</t>
  </si>
  <si>
    <t>Stesura di almeno uno statechart diagram per due membri del team</t>
  </si>
  <si>
    <t>Revisione RAD</t>
  </si>
  <si>
    <t>MILESTONE FINE RAD</t>
  </si>
  <si>
    <t>Stesura SDD</t>
  </si>
  <si>
    <t>Capitolo 1: Obiettivo Del Sistema</t>
  </si>
  <si>
    <t>ELA, AC, AP, EF</t>
  </si>
  <si>
    <t>Capitolo 1: Design Goals e Trade Offs</t>
  </si>
  <si>
    <t>Capitolo 3: Scelta dell'architettura del sistema</t>
  </si>
  <si>
    <t>Capitolo 3: Decomposizione in sottosistemi</t>
  </si>
  <si>
    <t>Capitolo 3: Mapping Hardware/Software</t>
  </si>
  <si>
    <t>Capitolo 3: Gestione dati persistenti</t>
  </si>
  <si>
    <t>Capitolo 3: Dizionario dei dati</t>
  </si>
  <si>
    <t>Stesura ODD</t>
  </si>
  <si>
    <t>Identificazione Object Design goals</t>
  </si>
  <si>
    <t>AP, EF, MLR, GS</t>
  </si>
  <si>
    <t>Class diagram ristrutturato</t>
  </si>
  <si>
    <t>Identificazione Design Pattern utili</t>
  </si>
  <si>
    <t>Revisione SDD e ODD</t>
  </si>
  <si>
    <t>MILESTONE FINE SDD e ODD</t>
  </si>
  <si>
    <t>Implementazione</t>
  </si>
  <si>
    <t>Training</t>
  </si>
  <si>
    <t>SetUp dell'ambiente</t>
  </si>
  <si>
    <t>Primo Sprint</t>
  </si>
  <si>
    <t>Secondo Sprint</t>
  </si>
  <si>
    <t>Terzo Sprint</t>
  </si>
  <si>
    <t>Quarto Sprint</t>
  </si>
  <si>
    <t>MILESTONE FINE IMPLEMENTAZIONE</t>
  </si>
  <si>
    <t>Testing</t>
  </si>
  <si>
    <t>Identificazione casi di test tramite category partition</t>
  </si>
  <si>
    <t>Test Plan e Test Case Specification</t>
  </si>
  <si>
    <t>Test Incident Report e Test Summary Report</t>
  </si>
  <si>
    <t>MILESTONE FINE TESTING</t>
  </si>
  <si>
    <t>Insert new rows ABOVE this one</t>
  </si>
  <si>
    <t>Task</t>
  </si>
  <si>
    <t>Budget</t>
  </si>
  <si>
    <t>Scrittura SDD</t>
  </si>
  <si>
    <t>Scrittura ODD</t>
  </si>
  <si>
    <t>Management</t>
  </si>
  <si>
    <t>Costo Management</t>
  </si>
  <si>
    <t>Contingency Reserve</t>
  </si>
  <si>
    <t>Management Reserve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</si>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</sst>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d\,\ m/d/yyyy"/>
    <numFmt numFmtId="165" formatCode="mmm\ d\,\ yyyy"/>
    <numFmt numFmtId="166" formatCode="d"/>
    <numFmt numFmtId="167" formatCode="m/d/yy"/>
    <numFmt numFmtId="168" formatCode="d/m/yy"/>
    <numFmt numFmtId="169" formatCode="#,##0.00\ &quot;€&quot;"/>
  </numFmts>
  <fonts count="27">
    <font>
      <sz val="11.0"/>
      <color theme="1"/>
      <name val="Arial"/>
      <scheme val="minor"/>
    </font>
    <font>
      <sz val="11.0"/>
      <color theme="0"/>
      <name val="Arial"/>
    </font>
    <font>
      <b/>
      <sz val="40.0"/>
      <color theme="9"/>
      <name val="Arial Black"/>
    </font>
    <font>
      <b/>
      <sz val="20.0"/>
      <color rgb="FF5748FF"/>
      <name val="Arial"/>
    </font>
    <font>
      <sz val="10.0"/>
      <color theme="1"/>
      <name val="Arial"/>
    </font>
    <font>
      <b/>
      <sz val="16.0"/>
      <color theme="9"/>
      <name val="Arial"/>
    </font>
    <font>
      <sz val="16.0"/>
      <color theme="1"/>
      <name val="Arial"/>
    </font>
    <font>
      <b/>
      <sz val="11.0"/>
      <color theme="9"/>
      <name val="Arial Black"/>
    </font>
    <font>
      <sz val="11.0"/>
      <color theme="1"/>
      <name val="Arial"/>
    </font>
    <font>
      <b/>
      <sz val="16.0"/>
      <color theme="9"/>
      <name val="Arial Black"/>
    </font>
    <font>
      <b/>
      <sz val="11.0"/>
      <color theme="1"/>
      <name val="Arial"/>
    </font>
    <font/>
    <font>
      <b/>
      <sz val="10.0"/>
      <color theme="1"/>
      <name val="Arial"/>
    </font>
    <font>
      <b/>
      <sz val="8.0"/>
      <color theme="1"/>
      <name val="Arial"/>
    </font>
    <font>
      <b/>
      <sz val="12.0"/>
      <color theme="1"/>
      <name val="Arial"/>
    </font>
    <font>
      <i/>
      <sz val="10.0"/>
      <color theme="1"/>
      <name val="Arial"/>
    </font>
    <font>
      <sz val="10.0"/>
      <color rgb="FF7F7F7F"/>
      <name val="Arial"/>
    </font>
    <font>
      <b/>
      <sz val="11.0"/>
      <color rgb="FF7F7F7F"/>
      <name val="Arial"/>
    </font>
    <font>
      <color theme="1"/>
      <name val="Arial"/>
      <scheme val="minor"/>
    </font>
    <font>
      <sz val="10.0"/>
      <color rgb="FF000000"/>
      <name val="Arial"/>
    </font>
    <font>
      <sz val="11.0"/>
      <color rgb="FF000000"/>
      <name val="Arial"/>
    </font>
    <font>
      <b/>
      <u/>
      <sz val="12.0"/>
      <color rgb="FF595959"/>
      <name val="Arial"/>
    </font>
    <font>
      <b/>
      <sz val="12.0"/>
      <color rgb="FF595959"/>
      <name val="Arial"/>
    </font>
    <font>
      <sz val="11.0"/>
      <color rgb="FF7F7F7F"/>
      <name val="Arial"/>
    </font>
    <font>
      <sz val="20.0"/>
      <color theme="1"/>
      <name val="Arial Black"/>
    </font>
    <font>
      <sz val="11.0"/>
      <color rgb="FF1D2129"/>
      <name val="Arial"/>
    </font>
    <font>
      <u/>
      <sz val="11.0"/>
      <color rgb="FF0000FF"/>
      <name val="Arial"/>
    </font>
  </fonts>
  <fills count="13">
    <fill>
      <patternFill patternType="none"/>
    </fill>
    <fill>
      <patternFill patternType="lightGray"/>
    </fill>
    <fill>
      <patternFill patternType="solid">
        <fgColor rgb="FFF2F2F2"/>
        <bgColor rgb="FFF2F2F2"/>
      </patternFill>
    </fill>
    <fill>
      <patternFill patternType="solid">
        <fgColor rgb="FFD8D8D8"/>
        <bgColor rgb="FFD8D8D8"/>
      </patternFill>
    </fill>
    <fill>
      <patternFill patternType="solid">
        <fgColor rgb="FFE4E1FF"/>
        <bgColor rgb="FFE4E1FF"/>
      </patternFill>
    </fill>
    <fill>
      <patternFill patternType="solid">
        <fgColor rgb="FFF1F0FF"/>
        <bgColor rgb="FFF1F0FF"/>
      </patternFill>
    </fill>
    <fill>
      <patternFill patternType="solid">
        <fgColor rgb="FFE2F2FF"/>
        <bgColor rgb="FFE2F2FF"/>
      </patternFill>
    </fill>
    <fill>
      <patternFill patternType="solid">
        <fgColor rgb="FFF0F8FF"/>
        <bgColor rgb="FFF0F8FF"/>
      </patternFill>
    </fill>
    <fill>
      <patternFill patternType="solid">
        <fgColor rgb="FFDCFEFB"/>
        <bgColor rgb="FFDCFEFB"/>
      </patternFill>
    </fill>
    <fill>
      <patternFill patternType="solid">
        <fgColor rgb="FFEDFFFD"/>
        <bgColor rgb="FFEDFFFD"/>
      </patternFill>
    </fill>
    <fill>
      <patternFill patternType="solid">
        <fgColor rgb="FFD4FDDD"/>
        <bgColor rgb="FFD4FDDD"/>
      </patternFill>
    </fill>
    <fill>
      <patternFill patternType="solid">
        <fgColor rgb="FFE9FEEE"/>
        <bgColor rgb="FFE9FEEE"/>
      </patternFill>
    </fill>
    <fill>
      <patternFill patternType="solid">
        <fgColor rgb="FF0B5394"/>
        <bgColor rgb="FF0B5394"/>
      </patternFill>
    </fill>
  </fills>
  <borders count="26">
    <border/>
    <border>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top style="thin">
        <color rgb="FF7F7F7F"/>
      </top>
      <bottom style="thin">
        <color rgb="FF7F7F7F"/>
      </bottom>
    </border>
    <border>
      <right/>
      <top style="thin">
        <color rgb="FF7F7F7F"/>
      </top>
      <bottom style="thin">
        <color rgb="FF7F7F7F"/>
      </bottom>
    </border>
    <border>
      <left/>
      <right/>
      <top style="thin">
        <color rgb="FF7F7F7F"/>
      </top>
    </border>
    <border>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top style="thin">
        <color rgb="FF7F7F7F"/>
      </top>
      <bottom style="thin">
        <color rgb="FF7F7F7F"/>
      </bottom>
    </border>
    <border>
      <left/>
      <right/>
      <bottom style="thin">
        <color rgb="FF7F7F7F"/>
      </bottom>
    </border>
    <border>
      <left/>
      <right style="thin">
        <color rgb="FF7F7F7F"/>
      </right>
      <top style="thin">
        <color rgb="FF7F7F7F"/>
      </top>
      <bottom/>
    </border>
    <border>
      <left style="thin">
        <color rgb="FF7F7F7F"/>
      </left>
      <right style="thin">
        <color rgb="FF7F7F7F"/>
      </right>
      <top style="thin">
        <color rgb="FF7F7F7F"/>
      </top>
      <bottom/>
    </border>
    <border>
      <left style="thin">
        <color rgb="FF7F7F7F"/>
      </left>
      <right/>
      <top style="thin">
        <color rgb="FF7F7F7F"/>
      </top>
      <bottom/>
    </border>
    <border>
      <left style="thin">
        <color rgb="FFD8D8D8"/>
      </left>
      <right style="thin">
        <color rgb="FFD8D8D8"/>
      </right>
    </border>
    <border>
      <left/>
      <right/>
      <top/>
      <bottom/>
    </border>
    <border>
      <top style="medium">
        <color rgb="FFD8D8D8"/>
      </top>
      <bottom style="medium">
        <color rgb="FFD8D8D8"/>
      </bottom>
    </border>
    <border>
      <top style="thin">
        <color rgb="FFF2F2F2"/>
      </top>
    </border>
    <border>
      <left/>
      <right/>
      <top/>
      <bottom style="thin">
        <color rgb="FFE4E1FF"/>
      </bottom>
    </border>
    <border>
      <left/>
      <right/>
      <top style="thin">
        <color rgb="FFE4E1FF"/>
      </top>
      <bottom style="thin">
        <color rgb="FFE4E1FF"/>
      </bottom>
    </border>
    <border>
      <left style="thin">
        <color rgb="FFF2F2F2"/>
      </left>
      <right style="thin">
        <color rgb="FFF2F2F2"/>
      </right>
      <top style="thin">
        <color rgb="FFF2F2F2"/>
      </top>
      <bottom style="thin">
        <color rgb="FFF2F2F2"/>
      </bottom>
    </border>
    <border>
      <left/>
      <right/>
      <top style="thin">
        <color rgb="FFE2F2FF"/>
      </top>
      <bottom style="thin">
        <color rgb="FFE2F2FF"/>
      </bottom>
    </border>
    <border>
      <left/>
      <right/>
      <top style="thin">
        <color rgb="FFDCFEFB"/>
      </top>
      <bottom style="thin">
        <color rgb="FFDCFEFB"/>
      </bottom>
    </border>
    <border>
      <top style="thin">
        <color rgb="FFF2F2F2"/>
      </top>
      <bottom style="thin">
        <color rgb="FFF2F2F2"/>
      </bottom>
    </border>
    <border>
      <left/>
      <right/>
      <top style="thin">
        <color rgb="FFD4FDDD"/>
      </top>
      <bottom style="thin">
        <color rgb="FFD4FDDD"/>
      </bottom>
    </border>
    <border>
      <left/>
      <right/>
      <top style="medium">
        <color rgb="FFD8D8D8"/>
      </top>
      <bottom style="medium">
        <color rgb="FFD8D8D8"/>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Font="1"/>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Alignment="1" applyFont="1">
      <alignment horizontal="left"/>
    </xf>
    <xf borderId="0" fillId="0" fontId="6" numFmtId="0" xfId="0" applyFont="1"/>
    <xf borderId="0" fillId="0" fontId="7" numFmtId="164" xfId="0" applyAlignment="1" applyFont="1" applyNumberFormat="1">
      <alignment horizontal="left"/>
    </xf>
    <xf borderId="0" fillId="0" fontId="1" numFmtId="0" xfId="0" applyFont="1"/>
    <xf borderId="0" fillId="0" fontId="5" numFmtId="0" xfId="0" applyAlignment="1" applyFont="1">
      <alignment horizontal="left" vertical="center"/>
    </xf>
    <xf borderId="0" fillId="0" fontId="8" numFmtId="0" xfId="0" applyFont="1"/>
    <xf borderId="0" fillId="0" fontId="8" numFmtId="0" xfId="0" applyAlignment="1" applyFont="1">
      <alignment horizontal="center" vertical="center"/>
    </xf>
    <xf borderId="0" fillId="0" fontId="9" numFmtId="0" xfId="0" applyAlignment="1" applyFont="1">
      <alignment horizontal="left"/>
    </xf>
    <xf borderId="0" fillId="0" fontId="10" numFmtId="0" xfId="0" applyAlignment="1" applyFont="1">
      <alignment horizontal="left"/>
    </xf>
    <xf borderId="0" fillId="0" fontId="8" numFmtId="0" xfId="0" applyAlignment="1" applyFont="1">
      <alignment horizontal="right"/>
    </xf>
    <xf borderId="0" fillId="0" fontId="8" numFmtId="0" xfId="0" applyAlignment="1" applyFont="1">
      <alignment horizontal="center"/>
    </xf>
    <xf borderId="0" fillId="0" fontId="4" numFmtId="0" xfId="0" applyAlignment="1" applyFont="1">
      <alignment horizontal="left" vertical="top"/>
    </xf>
    <xf borderId="0" fillId="0" fontId="8" numFmtId="0" xfId="0" applyAlignment="1" applyFont="1">
      <alignment horizontal="left"/>
    </xf>
    <xf borderId="1" fillId="2" fontId="4" numFmtId="165" xfId="0" applyAlignment="1" applyBorder="1" applyFill="1" applyFont="1" applyNumberFormat="1">
      <alignment horizontal="center" shrinkToFit="0" vertical="center" wrapText="1"/>
    </xf>
    <xf borderId="2" fillId="0" fontId="11" numFmtId="0" xfId="0" applyBorder="1" applyFont="1"/>
    <xf borderId="3" fillId="0" fontId="11" numFmtId="0" xfId="0" applyBorder="1" applyFont="1"/>
    <xf borderId="4" fillId="2" fontId="4" numFmtId="165" xfId="0" applyAlignment="1" applyBorder="1" applyFont="1" applyNumberFormat="1">
      <alignment horizontal="center" shrinkToFit="0" vertical="center" wrapText="1"/>
    </xf>
    <xf borderId="5" fillId="0" fontId="11" numFmtId="0" xfId="0" applyBorder="1" applyFont="1"/>
    <xf borderId="6" fillId="2" fontId="12" numFmtId="0" xfId="0" applyAlignment="1" applyBorder="1" applyFont="1">
      <alignment horizontal="left" vertical="center"/>
    </xf>
    <xf borderId="6" fillId="2" fontId="12" numFmtId="0" xfId="0" applyAlignment="1" applyBorder="1" applyFont="1">
      <alignment vertical="center"/>
    </xf>
    <xf borderId="6" fillId="2" fontId="12" numFmtId="0" xfId="0" applyAlignment="1" applyBorder="1" applyFont="1">
      <alignment horizontal="center" vertical="center"/>
    </xf>
    <xf borderId="7" fillId="3" fontId="13" numFmtId="166" xfId="0" applyAlignment="1" applyBorder="1" applyFill="1" applyFont="1" applyNumberFormat="1">
      <alignment horizontal="center" vertical="center"/>
    </xf>
    <xf borderId="8" fillId="3" fontId="13" numFmtId="166" xfId="0" applyAlignment="1" applyBorder="1" applyFont="1" applyNumberFormat="1">
      <alignment horizontal="center" vertical="center"/>
    </xf>
    <xf borderId="9" fillId="3" fontId="13" numFmtId="166" xfId="0" applyAlignment="1" applyBorder="1" applyFont="1" applyNumberFormat="1">
      <alignment horizontal="center" vertical="center"/>
    </xf>
    <xf borderId="10" fillId="0" fontId="11" numFmtId="0" xfId="0" applyBorder="1" applyFont="1"/>
    <xf borderId="11" fillId="2" fontId="13" numFmtId="0" xfId="0" applyAlignment="1" applyBorder="1" applyFont="1">
      <alignment horizontal="center" shrinkToFit="1" vertical="center" wrapText="0"/>
    </xf>
    <xf borderId="12" fillId="2" fontId="13" numFmtId="0" xfId="0" applyAlignment="1" applyBorder="1" applyFont="1">
      <alignment horizontal="center" shrinkToFit="1" vertical="center" wrapText="0"/>
    </xf>
    <xf borderId="13" fillId="2" fontId="13" numFmtId="0" xfId="0" applyAlignment="1" applyBorder="1" applyFont="1">
      <alignment horizontal="center" shrinkToFit="1" vertical="center" wrapText="0"/>
    </xf>
    <xf borderId="0" fillId="0" fontId="4" numFmtId="0" xfId="0" applyAlignment="1" applyFont="1">
      <alignment shrinkToFit="0" wrapText="1"/>
    </xf>
    <xf borderId="14" fillId="0" fontId="8" numFmtId="0" xfId="0" applyAlignment="1" applyBorder="1" applyFont="1">
      <alignment vertical="center"/>
    </xf>
    <xf borderId="15" fillId="4" fontId="14" numFmtId="0" xfId="0" applyAlignment="1" applyBorder="1" applyFill="1" applyFont="1">
      <alignment horizontal="left" vertical="center"/>
    </xf>
    <xf borderId="15" fillId="4" fontId="4" numFmtId="0" xfId="0" applyAlignment="1" applyBorder="1" applyFont="1">
      <alignment vertical="center"/>
    </xf>
    <xf borderId="15" fillId="4" fontId="4" numFmtId="9" xfId="0" applyAlignment="1" applyBorder="1" applyFont="1" applyNumberFormat="1">
      <alignment horizontal="center" vertical="center"/>
    </xf>
    <xf borderId="15" fillId="4" fontId="4" numFmtId="167" xfId="0" applyAlignment="1" applyBorder="1" applyFont="1" applyNumberFormat="1">
      <alignment horizontal="center" vertical="center"/>
    </xf>
    <xf borderId="16" fillId="0" fontId="8" numFmtId="0" xfId="0" applyAlignment="1" applyBorder="1" applyFont="1">
      <alignment horizontal="center" vertical="center"/>
    </xf>
    <xf borderId="17" fillId="0" fontId="8" numFmtId="0" xfId="0" applyAlignment="1" applyBorder="1" applyFont="1">
      <alignment vertical="center"/>
    </xf>
    <xf borderId="0" fillId="0" fontId="8" numFmtId="0" xfId="0" applyAlignment="1" applyFont="1">
      <alignment vertical="center"/>
    </xf>
    <xf borderId="18" fillId="5" fontId="4" numFmtId="0" xfId="0" applyAlignment="1" applyBorder="1" applyFill="1" applyFont="1">
      <alignment horizontal="left" vertical="center"/>
    </xf>
    <xf borderId="19" fillId="5" fontId="4" numFmtId="0" xfId="0" applyAlignment="1" applyBorder="1" applyFont="1">
      <alignment vertical="center"/>
    </xf>
    <xf borderId="18" fillId="5" fontId="4" numFmtId="9" xfId="0" applyAlignment="1" applyBorder="1" applyFont="1" applyNumberFormat="1">
      <alignment horizontal="center" vertical="center"/>
    </xf>
    <xf borderId="18" fillId="5" fontId="4" numFmtId="168" xfId="0" applyAlignment="1" applyBorder="1" applyFont="1" applyNumberFormat="1">
      <alignment horizontal="center" vertical="center"/>
    </xf>
    <xf borderId="20" fillId="0" fontId="8" numFmtId="0" xfId="0" applyAlignment="1" applyBorder="1" applyFont="1">
      <alignment vertical="center"/>
    </xf>
    <xf borderId="19" fillId="5" fontId="4" numFmtId="0" xfId="0" applyAlignment="1" applyBorder="1" applyFont="1">
      <alignment horizontal="left" vertical="center"/>
    </xf>
    <xf borderId="19" fillId="5" fontId="4" numFmtId="168" xfId="0" applyAlignment="1" applyBorder="1" applyFont="1" applyNumberFormat="1">
      <alignment horizontal="center" vertical="center"/>
    </xf>
    <xf borderId="20" fillId="0" fontId="8" numFmtId="0" xfId="0" applyAlignment="1" applyBorder="1" applyFont="1">
      <alignment horizontal="right" vertical="center"/>
    </xf>
    <xf borderId="19" fillId="5" fontId="4" numFmtId="0" xfId="0" applyAlignment="1" applyBorder="1" applyFont="1">
      <alignment horizontal="left" shrinkToFit="0" vertical="center" wrapText="1"/>
    </xf>
    <xf borderId="19" fillId="5" fontId="4" numFmtId="9" xfId="0" applyAlignment="1" applyBorder="1" applyFont="1" applyNumberFormat="1">
      <alignment horizontal="center" vertical="center"/>
    </xf>
    <xf borderId="15" fillId="6" fontId="14" numFmtId="0" xfId="0" applyAlignment="1" applyBorder="1" applyFill="1" applyFont="1">
      <alignment horizontal="left" vertical="center"/>
    </xf>
    <xf borderId="15" fillId="6" fontId="4" numFmtId="0" xfId="0" applyAlignment="1" applyBorder="1" applyFont="1">
      <alignment vertical="center"/>
    </xf>
    <xf borderId="15" fillId="6" fontId="4" numFmtId="9" xfId="0" applyAlignment="1" applyBorder="1" applyFont="1" applyNumberFormat="1">
      <alignment horizontal="center" vertical="center"/>
    </xf>
    <xf borderId="15" fillId="6" fontId="4" numFmtId="167" xfId="0" applyAlignment="1" applyBorder="1" applyFont="1" applyNumberFormat="1">
      <alignment horizontal="center" vertical="center"/>
    </xf>
    <xf borderId="21" fillId="7" fontId="4" numFmtId="0" xfId="0" applyAlignment="1" applyBorder="1" applyFill="1" applyFont="1">
      <alignment horizontal="left" vertical="center"/>
    </xf>
    <xf borderId="21" fillId="7" fontId="4" numFmtId="0" xfId="0" applyAlignment="1" applyBorder="1" applyFont="1">
      <alignment vertical="center"/>
    </xf>
    <xf borderId="21" fillId="7" fontId="4" numFmtId="9" xfId="0" applyAlignment="1" applyBorder="1" applyFont="1" applyNumberFormat="1">
      <alignment horizontal="center" vertical="center"/>
    </xf>
    <xf borderId="21" fillId="7" fontId="4" numFmtId="168" xfId="0" applyAlignment="1" applyBorder="1" applyFont="1" applyNumberFormat="1">
      <alignment horizontal="center" vertical="center"/>
    </xf>
    <xf borderId="21" fillId="7" fontId="4" numFmtId="9" xfId="0" applyAlignment="1" applyBorder="1" applyFont="1" applyNumberFormat="1">
      <alignment horizontal="center" readingOrder="0" vertical="center"/>
    </xf>
    <xf borderId="15" fillId="7" fontId="4" numFmtId="0" xfId="0" applyAlignment="1" applyBorder="1" applyFont="1">
      <alignment horizontal="left" vertical="center"/>
    </xf>
    <xf borderId="15" fillId="7" fontId="4" numFmtId="168" xfId="0" applyAlignment="1" applyBorder="1" applyFont="1" applyNumberFormat="1">
      <alignment horizontal="center" vertical="center"/>
    </xf>
    <xf borderId="15" fillId="7" fontId="4" numFmtId="0" xfId="0" applyAlignment="1" applyBorder="1" applyFont="1">
      <alignment vertical="center"/>
    </xf>
    <xf borderId="15" fillId="7" fontId="4" numFmtId="9" xfId="0" applyAlignment="1" applyBorder="1" applyFont="1" applyNumberFormat="1">
      <alignment horizontal="center" vertical="center"/>
    </xf>
    <xf borderId="15" fillId="8" fontId="14" numFmtId="0" xfId="0" applyAlignment="1" applyBorder="1" applyFill="1" applyFont="1">
      <alignment horizontal="left" vertical="center"/>
    </xf>
    <xf borderId="15" fillId="8" fontId="4" numFmtId="0" xfId="0" applyAlignment="1" applyBorder="1" applyFont="1">
      <alignment vertical="center"/>
    </xf>
    <xf borderId="15" fillId="8" fontId="4" numFmtId="9" xfId="0" applyAlignment="1" applyBorder="1" applyFont="1" applyNumberFormat="1">
      <alignment horizontal="center" vertical="center"/>
    </xf>
    <xf borderId="15" fillId="8" fontId="4" numFmtId="167" xfId="0" applyAlignment="1" applyBorder="1" applyFont="1" applyNumberFormat="1">
      <alignment horizontal="center" vertical="center"/>
    </xf>
    <xf borderId="22" fillId="9" fontId="4" numFmtId="0" xfId="0" applyAlignment="1" applyBorder="1" applyFill="1" applyFont="1">
      <alignment horizontal="left" vertical="center"/>
    </xf>
    <xf borderId="22" fillId="9" fontId="4" numFmtId="0" xfId="0" applyAlignment="1" applyBorder="1" applyFont="1">
      <alignment vertical="center"/>
    </xf>
    <xf borderId="22" fillId="9" fontId="4" numFmtId="9" xfId="0" applyAlignment="1" applyBorder="1" applyFont="1" applyNumberFormat="1">
      <alignment horizontal="center" readingOrder="0" vertical="center"/>
    </xf>
    <xf borderId="22" fillId="9" fontId="4" numFmtId="168" xfId="0" applyAlignment="1" applyBorder="1" applyFont="1" applyNumberFormat="1">
      <alignment horizontal="center" vertical="center"/>
    </xf>
    <xf borderId="15" fillId="9" fontId="4" numFmtId="0" xfId="0" applyAlignment="1" applyBorder="1" applyFont="1">
      <alignment horizontal="left" vertical="center"/>
    </xf>
    <xf borderId="15" fillId="9" fontId="4" numFmtId="9" xfId="0" applyAlignment="1" applyBorder="1" applyFont="1" applyNumberFormat="1">
      <alignment horizontal="center" vertical="center"/>
    </xf>
    <xf borderId="15" fillId="9" fontId="4" numFmtId="168" xfId="0" applyAlignment="1" applyBorder="1" applyFont="1" applyNumberFormat="1">
      <alignment horizontal="center" vertical="center"/>
    </xf>
    <xf borderId="15" fillId="10" fontId="14" numFmtId="0" xfId="0" applyAlignment="1" applyBorder="1" applyFill="1" applyFont="1">
      <alignment horizontal="left" vertical="center"/>
    </xf>
    <xf borderId="15" fillId="10" fontId="4" numFmtId="0" xfId="0" applyAlignment="1" applyBorder="1" applyFont="1">
      <alignment vertical="center"/>
    </xf>
    <xf borderId="15" fillId="10" fontId="4" numFmtId="9" xfId="0" applyAlignment="1" applyBorder="1" applyFont="1" applyNumberFormat="1">
      <alignment horizontal="center" vertical="center"/>
    </xf>
    <xf borderId="15" fillId="10" fontId="4" numFmtId="167" xfId="0" applyAlignment="1" applyBorder="1" applyFont="1" applyNumberFormat="1">
      <alignment horizontal="center" vertical="center"/>
    </xf>
    <xf borderId="23" fillId="0" fontId="8" numFmtId="0" xfId="0" applyAlignment="1" applyBorder="1" applyFont="1">
      <alignment vertical="center"/>
    </xf>
    <xf borderId="24" fillId="11" fontId="4" numFmtId="0" xfId="0" applyAlignment="1" applyBorder="1" applyFill="1" applyFont="1">
      <alignment horizontal="left" vertical="center"/>
    </xf>
    <xf borderId="24" fillId="11" fontId="4" numFmtId="0" xfId="0" applyAlignment="1" applyBorder="1" applyFont="1">
      <alignment vertical="center"/>
    </xf>
    <xf borderId="24" fillId="11" fontId="4" numFmtId="9" xfId="0" applyAlignment="1" applyBorder="1" applyFont="1" applyNumberFormat="1">
      <alignment horizontal="center" readingOrder="0" vertical="center"/>
    </xf>
    <xf borderId="24" fillId="11" fontId="4" numFmtId="168" xfId="0" applyAlignment="1" applyBorder="1" applyFont="1" applyNumberFormat="1">
      <alignment horizontal="center" vertical="center"/>
    </xf>
    <xf borderId="15" fillId="11" fontId="4" numFmtId="0" xfId="0" applyAlignment="1" applyBorder="1" applyFont="1">
      <alignment horizontal="left" vertical="center"/>
    </xf>
    <xf borderId="15" fillId="11" fontId="4" numFmtId="168" xfId="0" applyAlignment="1" applyBorder="1" applyFont="1" applyNumberFormat="1">
      <alignment horizontal="center" vertical="center"/>
    </xf>
    <xf borderId="24" fillId="11" fontId="4" numFmtId="9" xfId="0" applyAlignment="1" applyBorder="1" applyFont="1" applyNumberFormat="1">
      <alignment horizontal="center" vertical="center"/>
    </xf>
    <xf borderId="0" fillId="0" fontId="4" numFmtId="0" xfId="0" applyAlignment="1" applyFont="1">
      <alignment horizontal="left" vertical="center"/>
    </xf>
    <xf borderId="0" fillId="0" fontId="4" numFmtId="0" xfId="0" applyAlignment="1" applyFont="1">
      <alignment vertical="center"/>
    </xf>
    <xf borderId="0" fillId="0" fontId="4" numFmtId="9" xfId="0" applyAlignment="1" applyFont="1" applyNumberFormat="1">
      <alignment horizontal="center" vertical="center"/>
    </xf>
    <xf borderId="0" fillId="0" fontId="4" numFmtId="167" xfId="0" applyAlignment="1" applyFont="1" applyNumberFormat="1">
      <alignment horizontal="center" vertical="center"/>
    </xf>
    <xf borderId="15" fillId="2" fontId="15" numFmtId="0" xfId="0" applyAlignment="1" applyBorder="1" applyFont="1">
      <alignment horizontal="left" vertical="center"/>
    </xf>
    <xf borderId="15" fillId="2" fontId="15" numFmtId="0" xfId="0" applyAlignment="1" applyBorder="1" applyFont="1">
      <alignment vertical="center"/>
    </xf>
    <xf borderId="15" fillId="2" fontId="4" numFmtId="9" xfId="0" applyAlignment="1" applyBorder="1" applyFont="1" applyNumberFormat="1">
      <alignment horizontal="center" vertical="center"/>
    </xf>
    <xf borderId="15" fillId="2" fontId="16" numFmtId="167" xfId="0" applyAlignment="1" applyBorder="1" applyFont="1" applyNumberFormat="1">
      <alignment horizontal="left" vertical="center"/>
    </xf>
    <xf borderId="15" fillId="2" fontId="4" numFmtId="167" xfId="0" applyAlignment="1" applyBorder="1" applyFont="1" applyNumberFormat="1">
      <alignment horizontal="center" vertical="center"/>
    </xf>
    <xf borderId="25" fillId="2" fontId="8" numFmtId="0" xfId="0" applyAlignment="1" applyBorder="1" applyFont="1">
      <alignment horizontal="center" vertical="center"/>
    </xf>
    <xf borderId="15" fillId="2" fontId="8" numFmtId="0" xfId="0" applyAlignment="1" applyBorder="1" applyFont="1">
      <alignment vertical="center"/>
    </xf>
    <xf borderId="0" fillId="0" fontId="8" numFmtId="0" xfId="0" applyAlignment="1" applyFont="1">
      <alignment horizontal="right" vertical="center"/>
    </xf>
    <xf borderId="0" fillId="0" fontId="17" numFmtId="0" xfId="0" applyFont="1"/>
    <xf borderId="0" fillId="0" fontId="1" numFmtId="0" xfId="0" applyAlignment="1" applyFont="1">
      <alignment horizontal="center"/>
    </xf>
    <xf borderId="0" fillId="0" fontId="16" numFmtId="0" xfId="0" applyFont="1"/>
    <xf borderId="0" fillId="0" fontId="8" numFmtId="0" xfId="0" applyAlignment="1" applyFont="1">
      <alignment horizontal="left" vertical="top"/>
    </xf>
    <xf borderId="0" fillId="0" fontId="8" numFmtId="169" xfId="0" applyFont="1" applyNumberFormat="1"/>
    <xf borderId="18" fillId="5" fontId="4" numFmtId="0" xfId="0" applyAlignment="1" applyBorder="1" applyFont="1">
      <alignment horizontal="left" vertical="top"/>
    </xf>
    <xf borderId="19" fillId="5" fontId="4" numFmtId="0" xfId="0" applyAlignment="1" applyBorder="1" applyFont="1">
      <alignment horizontal="left" vertical="top"/>
    </xf>
    <xf borderId="19" fillId="5" fontId="4" numFmtId="0" xfId="0" applyAlignment="1" applyBorder="1" applyFont="1">
      <alignment horizontal="left" shrinkToFit="0" vertical="top" wrapText="1"/>
    </xf>
    <xf borderId="21" fillId="7" fontId="4" numFmtId="0" xfId="0" applyAlignment="1" applyBorder="1" applyFont="1">
      <alignment horizontal="left" vertical="top"/>
    </xf>
    <xf borderId="15" fillId="7" fontId="4" numFmtId="0" xfId="0" applyAlignment="1" applyBorder="1" applyFont="1">
      <alignment horizontal="left" vertical="top"/>
    </xf>
    <xf borderId="22" fillId="9" fontId="4" numFmtId="0" xfId="0" applyAlignment="1" applyBorder="1" applyFont="1">
      <alignment horizontal="left" vertical="top"/>
    </xf>
    <xf borderId="24" fillId="11" fontId="4" numFmtId="0" xfId="0" applyAlignment="1" applyBorder="1" applyFont="1">
      <alignment horizontal="left" vertical="top"/>
    </xf>
    <xf borderId="15" fillId="11" fontId="4" numFmtId="0" xfId="0" applyAlignment="1" applyBorder="1" applyFont="1">
      <alignment horizontal="left" vertical="top"/>
    </xf>
    <xf borderId="0" fillId="0" fontId="18" numFmtId="0" xfId="0" applyAlignment="1" applyFont="1">
      <alignment readingOrder="0"/>
    </xf>
    <xf borderId="0" fillId="12" fontId="19" numFmtId="0" xfId="0" applyAlignment="1" applyFill="1" applyFont="1">
      <alignment horizontal="left" readingOrder="0" vertical="top"/>
    </xf>
    <xf borderId="0" fillId="0" fontId="8" numFmtId="169" xfId="0" applyAlignment="1" applyFont="1" applyNumberFormat="1">
      <alignment readingOrder="0"/>
    </xf>
    <xf borderId="0" fillId="12" fontId="4" numFmtId="0" xfId="0" applyAlignment="1" applyFont="1">
      <alignment horizontal="left" readingOrder="0" vertical="top"/>
    </xf>
    <xf borderId="0" fillId="0" fontId="20" numFmtId="0" xfId="0" applyAlignment="1" applyFont="1">
      <alignment horizontal="left" readingOrder="0" vertical="top"/>
    </xf>
    <xf borderId="0" fillId="0" fontId="4" numFmtId="0" xfId="0" applyAlignment="1" applyFont="1">
      <alignment vertical="top"/>
    </xf>
    <xf borderId="0" fillId="0" fontId="21" numFmtId="0" xfId="0" applyAlignment="1" applyFont="1">
      <alignment horizontal="left" vertical="center"/>
    </xf>
    <xf borderId="0" fillId="0" fontId="22" numFmtId="0" xfId="0" applyAlignment="1" applyFont="1">
      <alignment horizontal="left" vertical="center"/>
    </xf>
    <xf borderId="0" fillId="0" fontId="12" numFmtId="0" xfId="0" applyAlignment="1" applyFont="1">
      <alignment horizontal="left" vertical="center"/>
    </xf>
    <xf borderId="0" fillId="0" fontId="23" numFmtId="0" xfId="0" applyAlignment="1" applyFont="1">
      <alignment vertical="top"/>
    </xf>
    <xf borderId="0" fillId="0" fontId="24" numFmtId="0" xfId="0" applyFont="1"/>
    <xf borderId="0" fillId="0" fontId="25" numFmtId="0" xfId="0" applyAlignment="1" applyFont="1">
      <alignment horizontal="left" shrinkToFit="0" vertical="top" wrapText="1"/>
    </xf>
    <xf borderId="0" fillId="0" fontId="8" numFmtId="0" xfId="0" applyAlignment="1" applyFont="1">
      <alignment horizontal="left" shrinkToFit="0" vertical="top" wrapText="1"/>
    </xf>
    <xf borderId="0" fillId="0" fontId="26" numFmtId="0" xfId="0" applyAlignment="1" applyFont="1">
      <alignment horizontal="left" vertical="top"/>
    </xf>
  </cellXfs>
  <cellStyles count="1">
    <cellStyle xfId="0" name="Normal" builtinId="0"/>
  </cellStyles>
  <dxfs count="1">
    <dxf>
      <font/>
      <fill>
        <patternFill patternType="none"/>
      </fill>
      <border>
        <left style="thin">
          <color theme="5"/>
        </left>
        <right style="thin">
          <color theme="5"/>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BCB6FF"/>
      </a:accent1>
      <a:accent2>
        <a:srgbClr val="B8E1FF"/>
      </a:accent2>
      <a:accent3>
        <a:srgbClr val="A9FFF7"/>
      </a:accent3>
      <a:accent4>
        <a:srgbClr val="94FBAB"/>
      </a:accent4>
      <a:accent5>
        <a:srgbClr val="94FBAB"/>
      </a:accent5>
      <a:accent6>
        <a:srgbClr val="001447"/>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3"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25"/>
    <col customWidth="1" min="2" max="2" width="57.25"/>
    <col customWidth="1" min="3" max="3" width="20.0"/>
    <col customWidth="1" min="4" max="4" width="15.25"/>
    <col customWidth="1" min="5" max="5" width="9.25"/>
    <col customWidth="1" min="6" max="6" width="11.25"/>
    <col customWidth="1" min="7" max="7" width="2.25"/>
    <col customWidth="1" hidden="1" min="8" max="8" width="5.25"/>
    <col customWidth="1" min="9" max="197" width="2.13"/>
    <col customWidth="1" min="198" max="217" width="7.5"/>
  </cols>
  <sheetData>
    <row r="1" ht="90.0" customHeight="1">
      <c r="A1" s="1"/>
      <c r="B1" s="2" t="s">
        <v>0</v>
      </c>
      <c r="C1" s="3"/>
      <c r="D1" s="4"/>
      <c r="E1" s="5"/>
      <c r="F1" s="6"/>
      <c r="H1" s="4"/>
      <c r="I1" s="7" t="s">
        <v>1</v>
      </c>
      <c r="P1" s="8"/>
      <c r="Q1" s="9">
        <f>DATE(2024, 10, 14)</f>
        <v>45579</v>
      </c>
    </row>
    <row r="2" ht="30.0" customHeight="1">
      <c r="A2" s="10"/>
      <c r="B2" s="11"/>
      <c r="C2" s="11" t="s">
        <v>2</v>
      </c>
      <c r="D2" s="12"/>
      <c r="E2" s="13" t="s">
        <v>3</v>
      </c>
      <c r="F2" s="12"/>
      <c r="I2" s="7" t="s">
        <v>4</v>
      </c>
      <c r="P2" s="8"/>
      <c r="Q2" s="14">
        <v>1.0</v>
      </c>
    </row>
    <row r="3" ht="30.0" customHeight="1">
      <c r="A3" s="10"/>
      <c r="B3" s="15"/>
      <c r="C3" s="12"/>
      <c r="D3" s="16"/>
      <c r="E3" s="17"/>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row>
    <row r="4" ht="30.0" customHeight="1">
      <c r="A4" s="1"/>
      <c r="B4" s="18"/>
      <c r="C4" s="12"/>
      <c r="D4" s="12"/>
      <c r="E4" s="19"/>
      <c r="F4" s="12"/>
      <c r="G4" s="12"/>
      <c r="H4" s="12"/>
      <c r="I4" s="20">
        <f>I5</f>
        <v>45579</v>
      </c>
      <c r="J4" s="21"/>
      <c r="K4" s="21"/>
      <c r="L4" s="21"/>
      <c r="M4" s="21"/>
      <c r="N4" s="21"/>
      <c r="O4" s="22"/>
      <c r="P4" s="23">
        <f>P5</f>
        <v>45586</v>
      </c>
      <c r="Q4" s="21"/>
      <c r="R4" s="21"/>
      <c r="S4" s="21"/>
      <c r="T4" s="21"/>
      <c r="U4" s="21"/>
      <c r="V4" s="22"/>
      <c r="W4" s="23">
        <f>W5</f>
        <v>45593</v>
      </c>
      <c r="X4" s="21"/>
      <c r="Y4" s="21"/>
      <c r="Z4" s="21"/>
      <c r="AA4" s="21"/>
      <c r="AB4" s="21"/>
      <c r="AC4" s="22"/>
      <c r="AD4" s="23">
        <f>AD5</f>
        <v>45600</v>
      </c>
      <c r="AE4" s="21"/>
      <c r="AF4" s="21"/>
      <c r="AG4" s="21"/>
      <c r="AH4" s="21"/>
      <c r="AI4" s="21"/>
      <c r="AJ4" s="22"/>
      <c r="AK4" s="23">
        <f>AK5</f>
        <v>45607</v>
      </c>
      <c r="AL4" s="21"/>
      <c r="AM4" s="21"/>
      <c r="AN4" s="21"/>
      <c r="AO4" s="21"/>
      <c r="AP4" s="21"/>
      <c r="AQ4" s="22"/>
      <c r="AR4" s="23">
        <f>AR5</f>
        <v>45614</v>
      </c>
      <c r="AS4" s="21"/>
      <c r="AT4" s="21"/>
      <c r="AU4" s="21"/>
      <c r="AV4" s="21"/>
      <c r="AW4" s="21"/>
      <c r="AX4" s="22"/>
      <c r="AY4" s="23">
        <f>AY5</f>
        <v>45621</v>
      </c>
      <c r="AZ4" s="21"/>
      <c r="BA4" s="21"/>
      <c r="BB4" s="21"/>
      <c r="BC4" s="21"/>
      <c r="BD4" s="21"/>
      <c r="BE4" s="22"/>
      <c r="BF4" s="23">
        <f>BF5</f>
        <v>45628</v>
      </c>
      <c r="BG4" s="21"/>
      <c r="BH4" s="21"/>
      <c r="BI4" s="21"/>
      <c r="BJ4" s="21"/>
      <c r="BK4" s="21"/>
      <c r="BL4" s="24"/>
      <c r="BM4" s="23">
        <f>BM5</f>
        <v>45635</v>
      </c>
      <c r="BN4" s="21"/>
      <c r="BO4" s="21"/>
      <c r="BP4" s="21"/>
      <c r="BQ4" s="21"/>
      <c r="BR4" s="21"/>
      <c r="BS4" s="24"/>
      <c r="BT4" s="23">
        <f>BT5</f>
        <v>45642</v>
      </c>
      <c r="BU4" s="21"/>
      <c r="BV4" s="21"/>
      <c r="BW4" s="21"/>
      <c r="BX4" s="21"/>
      <c r="BY4" s="21"/>
      <c r="BZ4" s="24"/>
      <c r="CA4" s="23">
        <f>CA5</f>
        <v>45649</v>
      </c>
      <c r="CB4" s="21"/>
      <c r="CC4" s="21"/>
      <c r="CD4" s="21"/>
      <c r="CE4" s="21"/>
      <c r="CF4" s="21"/>
      <c r="CG4" s="24"/>
      <c r="CH4" s="23">
        <f>CH5</f>
        <v>45656</v>
      </c>
      <c r="CI4" s="21"/>
      <c r="CJ4" s="21"/>
      <c r="CK4" s="21"/>
      <c r="CL4" s="21"/>
      <c r="CM4" s="21"/>
      <c r="CN4" s="24"/>
      <c r="CO4" s="23">
        <f>CO5</f>
        <v>45663</v>
      </c>
      <c r="CP4" s="21"/>
      <c r="CQ4" s="21"/>
      <c r="CR4" s="21"/>
      <c r="CS4" s="21"/>
      <c r="CT4" s="21"/>
      <c r="CU4" s="24"/>
      <c r="CV4" s="23">
        <f>CV5</f>
        <v>45670</v>
      </c>
      <c r="CW4" s="21"/>
      <c r="CX4" s="21"/>
      <c r="CY4" s="21"/>
      <c r="CZ4" s="21"/>
      <c r="DA4" s="21"/>
      <c r="DB4" s="24"/>
      <c r="DC4" s="23">
        <f>DC5</f>
        <v>45677</v>
      </c>
      <c r="DD4" s="21"/>
      <c r="DE4" s="21"/>
      <c r="DF4" s="21"/>
      <c r="DG4" s="21"/>
      <c r="DH4" s="21"/>
      <c r="DI4" s="24"/>
      <c r="DJ4" s="23">
        <f>DJ5</f>
        <v>45684</v>
      </c>
      <c r="DK4" s="21"/>
      <c r="DL4" s="21"/>
      <c r="DM4" s="21"/>
      <c r="DN4" s="21"/>
      <c r="DO4" s="21"/>
      <c r="DP4" s="24"/>
      <c r="DQ4" s="23">
        <f>DQ5</f>
        <v>45691</v>
      </c>
      <c r="DR4" s="21"/>
      <c r="DS4" s="21"/>
      <c r="DT4" s="21"/>
      <c r="DU4" s="21"/>
      <c r="DV4" s="21"/>
      <c r="DW4" s="24"/>
      <c r="DX4" s="23">
        <f>DX5</f>
        <v>45698</v>
      </c>
      <c r="DY4" s="21"/>
      <c r="DZ4" s="21"/>
      <c r="EA4" s="21"/>
      <c r="EB4" s="21"/>
      <c r="EC4" s="21"/>
      <c r="ED4" s="24"/>
      <c r="EE4" s="23">
        <f>EE5</f>
        <v>45705</v>
      </c>
      <c r="EF4" s="21"/>
      <c r="EG4" s="21"/>
      <c r="EH4" s="21"/>
      <c r="EI4" s="21"/>
      <c r="EJ4" s="21"/>
      <c r="EK4" s="24"/>
      <c r="EL4" s="23">
        <f>EL5</f>
        <v>45712</v>
      </c>
      <c r="EM4" s="21"/>
      <c r="EN4" s="21"/>
      <c r="EO4" s="21"/>
      <c r="EP4" s="21"/>
      <c r="EQ4" s="21"/>
      <c r="ER4" s="24"/>
      <c r="ES4" s="23">
        <f>ES5</f>
        <v>45719</v>
      </c>
      <c r="ET4" s="21"/>
      <c r="EU4" s="21"/>
      <c r="EV4" s="21"/>
      <c r="EW4" s="21"/>
      <c r="EX4" s="21"/>
      <c r="EY4" s="24"/>
      <c r="EZ4" s="23">
        <f>EZ5</f>
        <v>45726</v>
      </c>
      <c r="FA4" s="21"/>
      <c r="FB4" s="21"/>
      <c r="FC4" s="21"/>
      <c r="FD4" s="21"/>
      <c r="FE4" s="21"/>
      <c r="FF4" s="24"/>
      <c r="FG4" s="23">
        <f>FG5</f>
        <v>45733</v>
      </c>
      <c r="FH4" s="21"/>
      <c r="FI4" s="21"/>
      <c r="FJ4" s="21"/>
      <c r="FK4" s="21"/>
      <c r="FL4" s="21"/>
      <c r="FM4" s="24"/>
      <c r="FN4" s="23">
        <f>FN5</f>
        <v>45740</v>
      </c>
      <c r="FO4" s="21"/>
      <c r="FP4" s="21"/>
      <c r="FQ4" s="21"/>
      <c r="FR4" s="21"/>
      <c r="FS4" s="21"/>
      <c r="FT4" s="24"/>
      <c r="FU4" s="23">
        <f>FU5</f>
        <v>45747</v>
      </c>
      <c r="FV4" s="21"/>
      <c r="FW4" s="21"/>
      <c r="FX4" s="21"/>
      <c r="FY4" s="21"/>
      <c r="FZ4" s="21"/>
      <c r="GA4" s="24"/>
      <c r="GB4" s="23">
        <f>GB5</f>
        <v>45754</v>
      </c>
      <c r="GC4" s="21"/>
      <c r="GD4" s="21"/>
      <c r="GE4" s="21"/>
      <c r="GF4" s="21"/>
      <c r="GG4" s="21"/>
      <c r="GH4" s="24"/>
      <c r="GI4" s="23">
        <f>GI5</f>
        <v>45761</v>
      </c>
      <c r="GJ4" s="21"/>
      <c r="GK4" s="21"/>
      <c r="GL4" s="21"/>
      <c r="GM4" s="21"/>
      <c r="GN4" s="21"/>
      <c r="GO4" s="24"/>
    </row>
    <row r="5" ht="15.0" customHeight="1">
      <c r="A5" s="1"/>
      <c r="B5" s="25" t="s">
        <v>5</v>
      </c>
      <c r="C5" s="26" t="s">
        <v>6</v>
      </c>
      <c r="D5" s="27" t="s">
        <v>7</v>
      </c>
      <c r="E5" s="27" t="s">
        <v>8</v>
      </c>
      <c r="F5" s="27" t="s">
        <v>9</v>
      </c>
      <c r="G5" s="12"/>
      <c r="H5" s="12"/>
      <c r="I5" s="28">
        <f>Project_Start-WEEKDAY(Project_Start,1)+2+7*(Display_Week-1)</f>
        <v>45579</v>
      </c>
      <c r="J5" s="28">
        <f t="shared" ref="J5:GO5" si="1">I5+1</f>
        <v>45580</v>
      </c>
      <c r="K5" s="28">
        <f t="shared" si="1"/>
        <v>45581</v>
      </c>
      <c r="L5" s="28">
        <f t="shared" si="1"/>
        <v>45582</v>
      </c>
      <c r="M5" s="28">
        <f t="shared" si="1"/>
        <v>45583</v>
      </c>
      <c r="N5" s="28">
        <f t="shared" si="1"/>
        <v>45584</v>
      </c>
      <c r="O5" s="29">
        <f t="shared" si="1"/>
        <v>45585</v>
      </c>
      <c r="P5" s="30">
        <f t="shared" si="1"/>
        <v>45586</v>
      </c>
      <c r="Q5" s="28">
        <f t="shared" si="1"/>
        <v>45587</v>
      </c>
      <c r="R5" s="28">
        <f t="shared" si="1"/>
        <v>45588</v>
      </c>
      <c r="S5" s="28">
        <f t="shared" si="1"/>
        <v>45589</v>
      </c>
      <c r="T5" s="28">
        <f t="shared" si="1"/>
        <v>45590</v>
      </c>
      <c r="U5" s="28">
        <f t="shared" si="1"/>
        <v>45591</v>
      </c>
      <c r="V5" s="29">
        <f t="shared" si="1"/>
        <v>45592</v>
      </c>
      <c r="W5" s="30">
        <f t="shared" si="1"/>
        <v>45593</v>
      </c>
      <c r="X5" s="28">
        <f t="shared" si="1"/>
        <v>45594</v>
      </c>
      <c r="Y5" s="28">
        <f t="shared" si="1"/>
        <v>45595</v>
      </c>
      <c r="Z5" s="28">
        <f t="shared" si="1"/>
        <v>45596</v>
      </c>
      <c r="AA5" s="28">
        <f t="shared" si="1"/>
        <v>45597</v>
      </c>
      <c r="AB5" s="28">
        <f t="shared" si="1"/>
        <v>45598</v>
      </c>
      <c r="AC5" s="29">
        <f t="shared" si="1"/>
        <v>45599</v>
      </c>
      <c r="AD5" s="30">
        <f t="shared" si="1"/>
        <v>45600</v>
      </c>
      <c r="AE5" s="28">
        <f t="shared" si="1"/>
        <v>45601</v>
      </c>
      <c r="AF5" s="28">
        <f t="shared" si="1"/>
        <v>45602</v>
      </c>
      <c r="AG5" s="28">
        <f t="shared" si="1"/>
        <v>45603</v>
      </c>
      <c r="AH5" s="28">
        <f t="shared" si="1"/>
        <v>45604</v>
      </c>
      <c r="AI5" s="28">
        <f t="shared" si="1"/>
        <v>45605</v>
      </c>
      <c r="AJ5" s="29">
        <f t="shared" si="1"/>
        <v>45606</v>
      </c>
      <c r="AK5" s="30">
        <f t="shared" si="1"/>
        <v>45607</v>
      </c>
      <c r="AL5" s="28">
        <f t="shared" si="1"/>
        <v>45608</v>
      </c>
      <c r="AM5" s="28">
        <f t="shared" si="1"/>
        <v>45609</v>
      </c>
      <c r="AN5" s="28">
        <f t="shared" si="1"/>
        <v>45610</v>
      </c>
      <c r="AO5" s="28">
        <f t="shared" si="1"/>
        <v>45611</v>
      </c>
      <c r="AP5" s="28">
        <f t="shared" si="1"/>
        <v>45612</v>
      </c>
      <c r="AQ5" s="29">
        <f t="shared" si="1"/>
        <v>45613</v>
      </c>
      <c r="AR5" s="30">
        <f t="shared" si="1"/>
        <v>45614</v>
      </c>
      <c r="AS5" s="28">
        <f t="shared" si="1"/>
        <v>45615</v>
      </c>
      <c r="AT5" s="28">
        <f t="shared" si="1"/>
        <v>45616</v>
      </c>
      <c r="AU5" s="28">
        <f t="shared" si="1"/>
        <v>45617</v>
      </c>
      <c r="AV5" s="28">
        <f t="shared" si="1"/>
        <v>45618</v>
      </c>
      <c r="AW5" s="28">
        <f t="shared" si="1"/>
        <v>45619</v>
      </c>
      <c r="AX5" s="29">
        <f t="shared" si="1"/>
        <v>45620</v>
      </c>
      <c r="AY5" s="30">
        <f t="shared" si="1"/>
        <v>45621</v>
      </c>
      <c r="AZ5" s="28">
        <f t="shared" si="1"/>
        <v>45622</v>
      </c>
      <c r="BA5" s="28">
        <f t="shared" si="1"/>
        <v>45623</v>
      </c>
      <c r="BB5" s="28">
        <f t="shared" si="1"/>
        <v>45624</v>
      </c>
      <c r="BC5" s="28">
        <f t="shared" si="1"/>
        <v>45625</v>
      </c>
      <c r="BD5" s="28">
        <f t="shared" si="1"/>
        <v>45626</v>
      </c>
      <c r="BE5" s="29">
        <f t="shared" si="1"/>
        <v>45627</v>
      </c>
      <c r="BF5" s="30">
        <f t="shared" si="1"/>
        <v>45628</v>
      </c>
      <c r="BG5" s="28">
        <f t="shared" si="1"/>
        <v>45629</v>
      </c>
      <c r="BH5" s="28">
        <f t="shared" si="1"/>
        <v>45630</v>
      </c>
      <c r="BI5" s="28">
        <f t="shared" si="1"/>
        <v>45631</v>
      </c>
      <c r="BJ5" s="28">
        <f t="shared" si="1"/>
        <v>45632</v>
      </c>
      <c r="BK5" s="28">
        <f t="shared" si="1"/>
        <v>45633</v>
      </c>
      <c r="BL5" s="28">
        <f t="shared" si="1"/>
        <v>45634</v>
      </c>
      <c r="BM5" s="30">
        <f t="shared" si="1"/>
        <v>45635</v>
      </c>
      <c r="BN5" s="28">
        <f t="shared" si="1"/>
        <v>45636</v>
      </c>
      <c r="BO5" s="28">
        <f t="shared" si="1"/>
        <v>45637</v>
      </c>
      <c r="BP5" s="28">
        <f t="shared" si="1"/>
        <v>45638</v>
      </c>
      <c r="BQ5" s="28">
        <f t="shared" si="1"/>
        <v>45639</v>
      </c>
      <c r="BR5" s="28">
        <f t="shared" si="1"/>
        <v>45640</v>
      </c>
      <c r="BS5" s="28">
        <f t="shared" si="1"/>
        <v>45641</v>
      </c>
      <c r="BT5" s="30">
        <f t="shared" si="1"/>
        <v>45642</v>
      </c>
      <c r="BU5" s="28">
        <f t="shared" si="1"/>
        <v>45643</v>
      </c>
      <c r="BV5" s="28">
        <f t="shared" si="1"/>
        <v>45644</v>
      </c>
      <c r="BW5" s="28">
        <f t="shared" si="1"/>
        <v>45645</v>
      </c>
      <c r="BX5" s="28">
        <f t="shared" si="1"/>
        <v>45646</v>
      </c>
      <c r="BY5" s="28">
        <f t="shared" si="1"/>
        <v>45647</v>
      </c>
      <c r="BZ5" s="28">
        <f t="shared" si="1"/>
        <v>45648</v>
      </c>
      <c r="CA5" s="30">
        <f t="shared" si="1"/>
        <v>45649</v>
      </c>
      <c r="CB5" s="28">
        <f t="shared" si="1"/>
        <v>45650</v>
      </c>
      <c r="CC5" s="28">
        <f t="shared" si="1"/>
        <v>45651</v>
      </c>
      <c r="CD5" s="28">
        <f t="shared" si="1"/>
        <v>45652</v>
      </c>
      <c r="CE5" s="28">
        <f t="shared" si="1"/>
        <v>45653</v>
      </c>
      <c r="CF5" s="28">
        <f t="shared" si="1"/>
        <v>45654</v>
      </c>
      <c r="CG5" s="28">
        <f t="shared" si="1"/>
        <v>45655</v>
      </c>
      <c r="CH5" s="30">
        <f t="shared" si="1"/>
        <v>45656</v>
      </c>
      <c r="CI5" s="28">
        <f t="shared" si="1"/>
        <v>45657</v>
      </c>
      <c r="CJ5" s="28">
        <f t="shared" si="1"/>
        <v>45658</v>
      </c>
      <c r="CK5" s="28">
        <f t="shared" si="1"/>
        <v>45659</v>
      </c>
      <c r="CL5" s="28">
        <f t="shared" si="1"/>
        <v>45660</v>
      </c>
      <c r="CM5" s="28">
        <f t="shared" si="1"/>
        <v>45661</v>
      </c>
      <c r="CN5" s="28">
        <f t="shared" si="1"/>
        <v>45662</v>
      </c>
      <c r="CO5" s="30">
        <f t="shared" si="1"/>
        <v>45663</v>
      </c>
      <c r="CP5" s="28">
        <f t="shared" si="1"/>
        <v>45664</v>
      </c>
      <c r="CQ5" s="28">
        <f t="shared" si="1"/>
        <v>45665</v>
      </c>
      <c r="CR5" s="28">
        <f t="shared" si="1"/>
        <v>45666</v>
      </c>
      <c r="CS5" s="28">
        <f t="shared" si="1"/>
        <v>45667</v>
      </c>
      <c r="CT5" s="28">
        <f t="shared" si="1"/>
        <v>45668</v>
      </c>
      <c r="CU5" s="28">
        <f t="shared" si="1"/>
        <v>45669</v>
      </c>
      <c r="CV5" s="30">
        <f t="shared" si="1"/>
        <v>45670</v>
      </c>
      <c r="CW5" s="28">
        <f t="shared" si="1"/>
        <v>45671</v>
      </c>
      <c r="CX5" s="28">
        <f t="shared" si="1"/>
        <v>45672</v>
      </c>
      <c r="CY5" s="28">
        <f t="shared" si="1"/>
        <v>45673</v>
      </c>
      <c r="CZ5" s="28">
        <f t="shared" si="1"/>
        <v>45674</v>
      </c>
      <c r="DA5" s="28">
        <f t="shared" si="1"/>
        <v>45675</v>
      </c>
      <c r="DB5" s="28">
        <f t="shared" si="1"/>
        <v>45676</v>
      </c>
      <c r="DC5" s="30">
        <f t="shared" si="1"/>
        <v>45677</v>
      </c>
      <c r="DD5" s="28">
        <f t="shared" si="1"/>
        <v>45678</v>
      </c>
      <c r="DE5" s="28">
        <f t="shared" si="1"/>
        <v>45679</v>
      </c>
      <c r="DF5" s="28">
        <f t="shared" si="1"/>
        <v>45680</v>
      </c>
      <c r="DG5" s="28">
        <f t="shared" si="1"/>
        <v>45681</v>
      </c>
      <c r="DH5" s="28">
        <f t="shared" si="1"/>
        <v>45682</v>
      </c>
      <c r="DI5" s="28">
        <f t="shared" si="1"/>
        <v>45683</v>
      </c>
      <c r="DJ5" s="30">
        <f t="shared" si="1"/>
        <v>45684</v>
      </c>
      <c r="DK5" s="28">
        <f t="shared" si="1"/>
        <v>45685</v>
      </c>
      <c r="DL5" s="28">
        <f t="shared" si="1"/>
        <v>45686</v>
      </c>
      <c r="DM5" s="28">
        <f t="shared" si="1"/>
        <v>45687</v>
      </c>
      <c r="DN5" s="28">
        <f t="shared" si="1"/>
        <v>45688</v>
      </c>
      <c r="DO5" s="28">
        <f t="shared" si="1"/>
        <v>45689</v>
      </c>
      <c r="DP5" s="28">
        <f t="shared" si="1"/>
        <v>45690</v>
      </c>
      <c r="DQ5" s="30">
        <f t="shared" si="1"/>
        <v>45691</v>
      </c>
      <c r="DR5" s="28">
        <f t="shared" si="1"/>
        <v>45692</v>
      </c>
      <c r="DS5" s="28">
        <f t="shared" si="1"/>
        <v>45693</v>
      </c>
      <c r="DT5" s="28">
        <f t="shared" si="1"/>
        <v>45694</v>
      </c>
      <c r="DU5" s="28">
        <f t="shared" si="1"/>
        <v>45695</v>
      </c>
      <c r="DV5" s="28">
        <f t="shared" si="1"/>
        <v>45696</v>
      </c>
      <c r="DW5" s="28">
        <f t="shared" si="1"/>
        <v>45697</v>
      </c>
      <c r="DX5" s="30">
        <f t="shared" si="1"/>
        <v>45698</v>
      </c>
      <c r="DY5" s="28">
        <f t="shared" si="1"/>
        <v>45699</v>
      </c>
      <c r="DZ5" s="28">
        <f t="shared" si="1"/>
        <v>45700</v>
      </c>
      <c r="EA5" s="28">
        <f t="shared" si="1"/>
        <v>45701</v>
      </c>
      <c r="EB5" s="28">
        <f t="shared" si="1"/>
        <v>45702</v>
      </c>
      <c r="EC5" s="28">
        <f t="shared" si="1"/>
        <v>45703</v>
      </c>
      <c r="ED5" s="28">
        <f t="shared" si="1"/>
        <v>45704</v>
      </c>
      <c r="EE5" s="30">
        <f t="shared" si="1"/>
        <v>45705</v>
      </c>
      <c r="EF5" s="28">
        <f t="shared" si="1"/>
        <v>45706</v>
      </c>
      <c r="EG5" s="28">
        <f t="shared" si="1"/>
        <v>45707</v>
      </c>
      <c r="EH5" s="28">
        <f t="shared" si="1"/>
        <v>45708</v>
      </c>
      <c r="EI5" s="28">
        <f t="shared" si="1"/>
        <v>45709</v>
      </c>
      <c r="EJ5" s="28">
        <f t="shared" si="1"/>
        <v>45710</v>
      </c>
      <c r="EK5" s="28">
        <f t="shared" si="1"/>
        <v>45711</v>
      </c>
      <c r="EL5" s="30">
        <f t="shared" si="1"/>
        <v>45712</v>
      </c>
      <c r="EM5" s="28">
        <f t="shared" si="1"/>
        <v>45713</v>
      </c>
      <c r="EN5" s="28">
        <f t="shared" si="1"/>
        <v>45714</v>
      </c>
      <c r="EO5" s="28">
        <f t="shared" si="1"/>
        <v>45715</v>
      </c>
      <c r="EP5" s="28">
        <f t="shared" si="1"/>
        <v>45716</v>
      </c>
      <c r="EQ5" s="28">
        <f t="shared" si="1"/>
        <v>45717</v>
      </c>
      <c r="ER5" s="28">
        <f t="shared" si="1"/>
        <v>45718</v>
      </c>
      <c r="ES5" s="30">
        <f t="shared" si="1"/>
        <v>45719</v>
      </c>
      <c r="ET5" s="28">
        <f t="shared" si="1"/>
        <v>45720</v>
      </c>
      <c r="EU5" s="28">
        <f t="shared" si="1"/>
        <v>45721</v>
      </c>
      <c r="EV5" s="28">
        <f t="shared" si="1"/>
        <v>45722</v>
      </c>
      <c r="EW5" s="28">
        <f t="shared" si="1"/>
        <v>45723</v>
      </c>
      <c r="EX5" s="28">
        <f t="shared" si="1"/>
        <v>45724</v>
      </c>
      <c r="EY5" s="28">
        <f t="shared" si="1"/>
        <v>45725</v>
      </c>
      <c r="EZ5" s="30">
        <f t="shared" si="1"/>
        <v>45726</v>
      </c>
      <c r="FA5" s="28">
        <f t="shared" si="1"/>
        <v>45727</v>
      </c>
      <c r="FB5" s="28">
        <f t="shared" si="1"/>
        <v>45728</v>
      </c>
      <c r="FC5" s="28">
        <f t="shared" si="1"/>
        <v>45729</v>
      </c>
      <c r="FD5" s="28">
        <f t="shared" si="1"/>
        <v>45730</v>
      </c>
      <c r="FE5" s="28">
        <f t="shared" si="1"/>
        <v>45731</v>
      </c>
      <c r="FF5" s="28">
        <f t="shared" si="1"/>
        <v>45732</v>
      </c>
      <c r="FG5" s="30">
        <f t="shared" si="1"/>
        <v>45733</v>
      </c>
      <c r="FH5" s="28">
        <f t="shared" si="1"/>
        <v>45734</v>
      </c>
      <c r="FI5" s="28">
        <f t="shared" si="1"/>
        <v>45735</v>
      </c>
      <c r="FJ5" s="28">
        <f t="shared" si="1"/>
        <v>45736</v>
      </c>
      <c r="FK5" s="28">
        <f t="shared" si="1"/>
        <v>45737</v>
      </c>
      <c r="FL5" s="28">
        <f t="shared" si="1"/>
        <v>45738</v>
      </c>
      <c r="FM5" s="28">
        <f t="shared" si="1"/>
        <v>45739</v>
      </c>
      <c r="FN5" s="30">
        <f t="shared" si="1"/>
        <v>45740</v>
      </c>
      <c r="FO5" s="28">
        <f t="shared" si="1"/>
        <v>45741</v>
      </c>
      <c r="FP5" s="28">
        <f t="shared" si="1"/>
        <v>45742</v>
      </c>
      <c r="FQ5" s="28">
        <f t="shared" si="1"/>
        <v>45743</v>
      </c>
      <c r="FR5" s="28">
        <f t="shared" si="1"/>
        <v>45744</v>
      </c>
      <c r="FS5" s="28">
        <f t="shared" si="1"/>
        <v>45745</v>
      </c>
      <c r="FT5" s="28">
        <f t="shared" si="1"/>
        <v>45746</v>
      </c>
      <c r="FU5" s="30">
        <f t="shared" si="1"/>
        <v>45747</v>
      </c>
      <c r="FV5" s="28">
        <f t="shared" si="1"/>
        <v>45748</v>
      </c>
      <c r="FW5" s="28">
        <f t="shared" si="1"/>
        <v>45749</v>
      </c>
      <c r="FX5" s="28">
        <f t="shared" si="1"/>
        <v>45750</v>
      </c>
      <c r="FY5" s="28">
        <f t="shared" si="1"/>
        <v>45751</v>
      </c>
      <c r="FZ5" s="28">
        <f t="shared" si="1"/>
        <v>45752</v>
      </c>
      <c r="GA5" s="28">
        <f t="shared" si="1"/>
        <v>45753</v>
      </c>
      <c r="GB5" s="30">
        <f t="shared" si="1"/>
        <v>45754</v>
      </c>
      <c r="GC5" s="28">
        <f t="shared" si="1"/>
        <v>45755</v>
      </c>
      <c r="GD5" s="28">
        <f t="shared" si="1"/>
        <v>45756</v>
      </c>
      <c r="GE5" s="28">
        <f t="shared" si="1"/>
        <v>45757</v>
      </c>
      <c r="GF5" s="28">
        <f t="shared" si="1"/>
        <v>45758</v>
      </c>
      <c r="GG5" s="28">
        <f t="shared" si="1"/>
        <v>45759</v>
      </c>
      <c r="GH5" s="28">
        <f t="shared" si="1"/>
        <v>45760</v>
      </c>
      <c r="GI5" s="30">
        <f t="shared" si="1"/>
        <v>45761</v>
      </c>
      <c r="GJ5" s="28">
        <f t="shared" si="1"/>
        <v>45762</v>
      </c>
      <c r="GK5" s="28">
        <f t="shared" si="1"/>
        <v>45763</v>
      </c>
      <c r="GL5" s="28">
        <f t="shared" si="1"/>
        <v>45764</v>
      </c>
      <c r="GM5" s="28">
        <f t="shared" si="1"/>
        <v>45765</v>
      </c>
      <c r="GN5" s="28">
        <f t="shared" si="1"/>
        <v>45766</v>
      </c>
      <c r="GO5" s="28">
        <f t="shared" si="1"/>
        <v>45767</v>
      </c>
    </row>
    <row r="6" ht="30.0" customHeight="1">
      <c r="B6" s="31"/>
      <c r="C6" s="31"/>
      <c r="D6" s="31"/>
      <c r="E6" s="31"/>
      <c r="F6" s="31"/>
      <c r="G6" s="12"/>
      <c r="H6" s="12"/>
      <c r="I6" s="32" t="str">
        <f t="shared" ref="I6:GO6" si="2">LEFT(TEXT(I5,"ddd"),1)</f>
        <v>l</v>
      </c>
      <c r="J6" s="33" t="str">
        <f t="shared" si="2"/>
        <v>m</v>
      </c>
      <c r="K6" s="33" t="str">
        <f t="shared" si="2"/>
        <v>m</v>
      </c>
      <c r="L6" s="33" t="str">
        <f t="shared" si="2"/>
        <v>g</v>
      </c>
      <c r="M6" s="33" t="str">
        <f t="shared" si="2"/>
        <v>v</v>
      </c>
      <c r="N6" s="33" t="str">
        <f t="shared" si="2"/>
        <v>s</v>
      </c>
      <c r="O6" s="33" t="str">
        <f t="shared" si="2"/>
        <v>d</v>
      </c>
      <c r="P6" s="33" t="str">
        <f t="shared" si="2"/>
        <v>l</v>
      </c>
      <c r="Q6" s="33" t="str">
        <f t="shared" si="2"/>
        <v>m</v>
      </c>
      <c r="R6" s="33" t="str">
        <f t="shared" si="2"/>
        <v>m</v>
      </c>
      <c r="S6" s="33" t="str">
        <f t="shared" si="2"/>
        <v>g</v>
      </c>
      <c r="T6" s="33" t="str">
        <f t="shared" si="2"/>
        <v>v</v>
      </c>
      <c r="U6" s="33" t="str">
        <f t="shared" si="2"/>
        <v>s</v>
      </c>
      <c r="V6" s="33" t="str">
        <f t="shared" si="2"/>
        <v>d</v>
      </c>
      <c r="W6" s="33" t="str">
        <f t="shared" si="2"/>
        <v>l</v>
      </c>
      <c r="X6" s="33" t="str">
        <f t="shared" si="2"/>
        <v>m</v>
      </c>
      <c r="Y6" s="33" t="str">
        <f t="shared" si="2"/>
        <v>m</v>
      </c>
      <c r="Z6" s="33" t="str">
        <f t="shared" si="2"/>
        <v>g</v>
      </c>
      <c r="AA6" s="33" t="str">
        <f t="shared" si="2"/>
        <v>v</v>
      </c>
      <c r="AB6" s="33" t="str">
        <f t="shared" si="2"/>
        <v>s</v>
      </c>
      <c r="AC6" s="33" t="str">
        <f t="shared" si="2"/>
        <v>d</v>
      </c>
      <c r="AD6" s="33" t="str">
        <f t="shared" si="2"/>
        <v>l</v>
      </c>
      <c r="AE6" s="33" t="str">
        <f t="shared" si="2"/>
        <v>m</v>
      </c>
      <c r="AF6" s="33" t="str">
        <f t="shared" si="2"/>
        <v>m</v>
      </c>
      <c r="AG6" s="33" t="str">
        <f t="shared" si="2"/>
        <v>g</v>
      </c>
      <c r="AH6" s="33" t="str">
        <f t="shared" si="2"/>
        <v>v</v>
      </c>
      <c r="AI6" s="33" t="str">
        <f t="shared" si="2"/>
        <v>s</v>
      </c>
      <c r="AJ6" s="33" t="str">
        <f t="shared" si="2"/>
        <v>d</v>
      </c>
      <c r="AK6" s="33" t="str">
        <f t="shared" si="2"/>
        <v>l</v>
      </c>
      <c r="AL6" s="33" t="str">
        <f t="shared" si="2"/>
        <v>m</v>
      </c>
      <c r="AM6" s="33" t="str">
        <f t="shared" si="2"/>
        <v>m</v>
      </c>
      <c r="AN6" s="33" t="str">
        <f t="shared" si="2"/>
        <v>g</v>
      </c>
      <c r="AO6" s="33" t="str">
        <f t="shared" si="2"/>
        <v>v</v>
      </c>
      <c r="AP6" s="33" t="str">
        <f t="shared" si="2"/>
        <v>s</v>
      </c>
      <c r="AQ6" s="33" t="str">
        <f t="shared" si="2"/>
        <v>d</v>
      </c>
      <c r="AR6" s="33" t="str">
        <f t="shared" si="2"/>
        <v>l</v>
      </c>
      <c r="AS6" s="33" t="str">
        <f t="shared" si="2"/>
        <v>m</v>
      </c>
      <c r="AT6" s="33" t="str">
        <f t="shared" si="2"/>
        <v>m</v>
      </c>
      <c r="AU6" s="33" t="str">
        <f t="shared" si="2"/>
        <v>g</v>
      </c>
      <c r="AV6" s="33" t="str">
        <f t="shared" si="2"/>
        <v>v</v>
      </c>
      <c r="AW6" s="33" t="str">
        <f t="shared" si="2"/>
        <v>s</v>
      </c>
      <c r="AX6" s="33" t="str">
        <f t="shared" si="2"/>
        <v>d</v>
      </c>
      <c r="AY6" s="33" t="str">
        <f t="shared" si="2"/>
        <v>l</v>
      </c>
      <c r="AZ6" s="33" t="str">
        <f t="shared" si="2"/>
        <v>m</v>
      </c>
      <c r="BA6" s="33" t="str">
        <f t="shared" si="2"/>
        <v>m</v>
      </c>
      <c r="BB6" s="33" t="str">
        <f t="shared" si="2"/>
        <v>g</v>
      </c>
      <c r="BC6" s="33" t="str">
        <f t="shared" si="2"/>
        <v>v</v>
      </c>
      <c r="BD6" s="33" t="str">
        <f t="shared" si="2"/>
        <v>s</v>
      </c>
      <c r="BE6" s="33" t="str">
        <f t="shared" si="2"/>
        <v>d</v>
      </c>
      <c r="BF6" s="33" t="str">
        <f t="shared" si="2"/>
        <v>l</v>
      </c>
      <c r="BG6" s="33" t="str">
        <f t="shared" si="2"/>
        <v>m</v>
      </c>
      <c r="BH6" s="33" t="str">
        <f t="shared" si="2"/>
        <v>m</v>
      </c>
      <c r="BI6" s="33" t="str">
        <f t="shared" si="2"/>
        <v>g</v>
      </c>
      <c r="BJ6" s="33" t="str">
        <f t="shared" si="2"/>
        <v>v</v>
      </c>
      <c r="BK6" s="33" t="str">
        <f t="shared" si="2"/>
        <v>s</v>
      </c>
      <c r="BL6" s="34" t="str">
        <f t="shared" si="2"/>
        <v>d</v>
      </c>
      <c r="BM6" s="33" t="str">
        <f t="shared" si="2"/>
        <v>l</v>
      </c>
      <c r="BN6" s="33" t="str">
        <f t="shared" si="2"/>
        <v>m</v>
      </c>
      <c r="BO6" s="33" t="str">
        <f t="shared" si="2"/>
        <v>m</v>
      </c>
      <c r="BP6" s="33" t="str">
        <f t="shared" si="2"/>
        <v>g</v>
      </c>
      <c r="BQ6" s="33" t="str">
        <f t="shared" si="2"/>
        <v>v</v>
      </c>
      <c r="BR6" s="33" t="str">
        <f t="shared" si="2"/>
        <v>s</v>
      </c>
      <c r="BS6" s="34" t="str">
        <f t="shared" si="2"/>
        <v>d</v>
      </c>
      <c r="BT6" s="33" t="str">
        <f t="shared" si="2"/>
        <v>l</v>
      </c>
      <c r="BU6" s="33" t="str">
        <f t="shared" si="2"/>
        <v>m</v>
      </c>
      <c r="BV6" s="33" t="str">
        <f t="shared" si="2"/>
        <v>m</v>
      </c>
      <c r="BW6" s="33" t="str">
        <f t="shared" si="2"/>
        <v>g</v>
      </c>
      <c r="BX6" s="33" t="str">
        <f t="shared" si="2"/>
        <v>v</v>
      </c>
      <c r="BY6" s="33" t="str">
        <f t="shared" si="2"/>
        <v>s</v>
      </c>
      <c r="BZ6" s="34" t="str">
        <f t="shared" si="2"/>
        <v>d</v>
      </c>
      <c r="CA6" s="33" t="str">
        <f t="shared" si="2"/>
        <v>l</v>
      </c>
      <c r="CB6" s="33" t="str">
        <f t="shared" si="2"/>
        <v>m</v>
      </c>
      <c r="CC6" s="33" t="str">
        <f t="shared" si="2"/>
        <v>m</v>
      </c>
      <c r="CD6" s="33" t="str">
        <f t="shared" si="2"/>
        <v>g</v>
      </c>
      <c r="CE6" s="33" t="str">
        <f t="shared" si="2"/>
        <v>v</v>
      </c>
      <c r="CF6" s="33" t="str">
        <f t="shared" si="2"/>
        <v>s</v>
      </c>
      <c r="CG6" s="34" t="str">
        <f t="shared" si="2"/>
        <v>d</v>
      </c>
      <c r="CH6" s="33" t="str">
        <f t="shared" si="2"/>
        <v>l</v>
      </c>
      <c r="CI6" s="33" t="str">
        <f t="shared" si="2"/>
        <v>m</v>
      </c>
      <c r="CJ6" s="33" t="str">
        <f t="shared" si="2"/>
        <v>m</v>
      </c>
      <c r="CK6" s="33" t="str">
        <f t="shared" si="2"/>
        <v>g</v>
      </c>
      <c r="CL6" s="33" t="str">
        <f t="shared" si="2"/>
        <v>v</v>
      </c>
      <c r="CM6" s="33" t="str">
        <f t="shared" si="2"/>
        <v>s</v>
      </c>
      <c r="CN6" s="34" t="str">
        <f t="shared" si="2"/>
        <v>d</v>
      </c>
      <c r="CO6" s="33" t="str">
        <f t="shared" si="2"/>
        <v>l</v>
      </c>
      <c r="CP6" s="33" t="str">
        <f t="shared" si="2"/>
        <v>m</v>
      </c>
      <c r="CQ6" s="33" t="str">
        <f t="shared" si="2"/>
        <v>m</v>
      </c>
      <c r="CR6" s="33" t="str">
        <f t="shared" si="2"/>
        <v>g</v>
      </c>
      <c r="CS6" s="33" t="str">
        <f t="shared" si="2"/>
        <v>v</v>
      </c>
      <c r="CT6" s="33" t="str">
        <f t="shared" si="2"/>
        <v>s</v>
      </c>
      <c r="CU6" s="34" t="str">
        <f t="shared" si="2"/>
        <v>d</v>
      </c>
      <c r="CV6" s="33" t="str">
        <f t="shared" si="2"/>
        <v>l</v>
      </c>
      <c r="CW6" s="33" t="str">
        <f t="shared" si="2"/>
        <v>m</v>
      </c>
      <c r="CX6" s="33" t="str">
        <f t="shared" si="2"/>
        <v>m</v>
      </c>
      <c r="CY6" s="33" t="str">
        <f t="shared" si="2"/>
        <v>g</v>
      </c>
      <c r="CZ6" s="33" t="str">
        <f t="shared" si="2"/>
        <v>v</v>
      </c>
      <c r="DA6" s="33" t="str">
        <f t="shared" si="2"/>
        <v>s</v>
      </c>
      <c r="DB6" s="34" t="str">
        <f t="shared" si="2"/>
        <v>d</v>
      </c>
      <c r="DC6" s="33" t="str">
        <f t="shared" si="2"/>
        <v>l</v>
      </c>
      <c r="DD6" s="33" t="str">
        <f t="shared" si="2"/>
        <v>m</v>
      </c>
      <c r="DE6" s="33" t="str">
        <f t="shared" si="2"/>
        <v>m</v>
      </c>
      <c r="DF6" s="33" t="str">
        <f t="shared" si="2"/>
        <v>g</v>
      </c>
      <c r="DG6" s="33" t="str">
        <f t="shared" si="2"/>
        <v>v</v>
      </c>
      <c r="DH6" s="33" t="str">
        <f t="shared" si="2"/>
        <v>s</v>
      </c>
      <c r="DI6" s="34" t="str">
        <f t="shared" si="2"/>
        <v>d</v>
      </c>
      <c r="DJ6" s="33" t="str">
        <f t="shared" si="2"/>
        <v>l</v>
      </c>
      <c r="DK6" s="33" t="str">
        <f t="shared" si="2"/>
        <v>m</v>
      </c>
      <c r="DL6" s="33" t="str">
        <f t="shared" si="2"/>
        <v>m</v>
      </c>
      <c r="DM6" s="33" t="str">
        <f t="shared" si="2"/>
        <v>g</v>
      </c>
      <c r="DN6" s="33" t="str">
        <f t="shared" si="2"/>
        <v>v</v>
      </c>
      <c r="DO6" s="33" t="str">
        <f t="shared" si="2"/>
        <v>s</v>
      </c>
      <c r="DP6" s="34" t="str">
        <f t="shared" si="2"/>
        <v>d</v>
      </c>
      <c r="DQ6" s="33" t="str">
        <f t="shared" si="2"/>
        <v>l</v>
      </c>
      <c r="DR6" s="33" t="str">
        <f t="shared" si="2"/>
        <v>m</v>
      </c>
      <c r="DS6" s="33" t="str">
        <f t="shared" si="2"/>
        <v>m</v>
      </c>
      <c r="DT6" s="33" t="str">
        <f t="shared" si="2"/>
        <v>g</v>
      </c>
      <c r="DU6" s="33" t="str">
        <f t="shared" si="2"/>
        <v>v</v>
      </c>
      <c r="DV6" s="33" t="str">
        <f t="shared" si="2"/>
        <v>s</v>
      </c>
      <c r="DW6" s="34" t="str">
        <f t="shared" si="2"/>
        <v>d</v>
      </c>
      <c r="DX6" s="33" t="str">
        <f t="shared" si="2"/>
        <v>l</v>
      </c>
      <c r="DY6" s="33" t="str">
        <f t="shared" si="2"/>
        <v>m</v>
      </c>
      <c r="DZ6" s="33" t="str">
        <f t="shared" si="2"/>
        <v>m</v>
      </c>
      <c r="EA6" s="33" t="str">
        <f t="shared" si="2"/>
        <v>g</v>
      </c>
      <c r="EB6" s="33" t="str">
        <f t="shared" si="2"/>
        <v>v</v>
      </c>
      <c r="EC6" s="33" t="str">
        <f t="shared" si="2"/>
        <v>s</v>
      </c>
      <c r="ED6" s="34" t="str">
        <f t="shared" si="2"/>
        <v>d</v>
      </c>
      <c r="EE6" s="33" t="str">
        <f t="shared" si="2"/>
        <v>l</v>
      </c>
      <c r="EF6" s="33" t="str">
        <f t="shared" si="2"/>
        <v>m</v>
      </c>
      <c r="EG6" s="33" t="str">
        <f t="shared" si="2"/>
        <v>m</v>
      </c>
      <c r="EH6" s="33" t="str">
        <f t="shared" si="2"/>
        <v>g</v>
      </c>
      <c r="EI6" s="33" t="str">
        <f t="shared" si="2"/>
        <v>v</v>
      </c>
      <c r="EJ6" s="33" t="str">
        <f t="shared" si="2"/>
        <v>s</v>
      </c>
      <c r="EK6" s="34" t="str">
        <f t="shared" si="2"/>
        <v>d</v>
      </c>
      <c r="EL6" s="33" t="str">
        <f t="shared" si="2"/>
        <v>l</v>
      </c>
      <c r="EM6" s="33" t="str">
        <f t="shared" si="2"/>
        <v>m</v>
      </c>
      <c r="EN6" s="33" t="str">
        <f t="shared" si="2"/>
        <v>m</v>
      </c>
      <c r="EO6" s="33" t="str">
        <f t="shared" si="2"/>
        <v>g</v>
      </c>
      <c r="EP6" s="33" t="str">
        <f t="shared" si="2"/>
        <v>v</v>
      </c>
      <c r="EQ6" s="33" t="str">
        <f t="shared" si="2"/>
        <v>s</v>
      </c>
      <c r="ER6" s="34" t="str">
        <f t="shared" si="2"/>
        <v>d</v>
      </c>
      <c r="ES6" s="33" t="str">
        <f t="shared" si="2"/>
        <v>l</v>
      </c>
      <c r="ET6" s="33" t="str">
        <f t="shared" si="2"/>
        <v>m</v>
      </c>
      <c r="EU6" s="33" t="str">
        <f t="shared" si="2"/>
        <v>m</v>
      </c>
      <c r="EV6" s="33" t="str">
        <f t="shared" si="2"/>
        <v>g</v>
      </c>
      <c r="EW6" s="33" t="str">
        <f t="shared" si="2"/>
        <v>v</v>
      </c>
      <c r="EX6" s="33" t="str">
        <f t="shared" si="2"/>
        <v>s</v>
      </c>
      <c r="EY6" s="34" t="str">
        <f t="shared" si="2"/>
        <v>d</v>
      </c>
      <c r="EZ6" s="33" t="str">
        <f t="shared" si="2"/>
        <v>l</v>
      </c>
      <c r="FA6" s="33" t="str">
        <f t="shared" si="2"/>
        <v>m</v>
      </c>
      <c r="FB6" s="33" t="str">
        <f t="shared" si="2"/>
        <v>m</v>
      </c>
      <c r="FC6" s="33" t="str">
        <f t="shared" si="2"/>
        <v>g</v>
      </c>
      <c r="FD6" s="33" t="str">
        <f t="shared" si="2"/>
        <v>v</v>
      </c>
      <c r="FE6" s="33" t="str">
        <f t="shared" si="2"/>
        <v>s</v>
      </c>
      <c r="FF6" s="34" t="str">
        <f t="shared" si="2"/>
        <v>d</v>
      </c>
      <c r="FG6" s="33" t="str">
        <f t="shared" si="2"/>
        <v>l</v>
      </c>
      <c r="FH6" s="33" t="str">
        <f t="shared" si="2"/>
        <v>m</v>
      </c>
      <c r="FI6" s="33" t="str">
        <f t="shared" si="2"/>
        <v>m</v>
      </c>
      <c r="FJ6" s="33" t="str">
        <f t="shared" si="2"/>
        <v>g</v>
      </c>
      <c r="FK6" s="33" t="str">
        <f t="shared" si="2"/>
        <v>v</v>
      </c>
      <c r="FL6" s="33" t="str">
        <f t="shared" si="2"/>
        <v>s</v>
      </c>
      <c r="FM6" s="34" t="str">
        <f t="shared" si="2"/>
        <v>d</v>
      </c>
      <c r="FN6" s="33" t="str">
        <f t="shared" si="2"/>
        <v>l</v>
      </c>
      <c r="FO6" s="33" t="str">
        <f t="shared" si="2"/>
        <v>m</v>
      </c>
      <c r="FP6" s="33" t="str">
        <f t="shared" si="2"/>
        <v>m</v>
      </c>
      <c r="FQ6" s="33" t="str">
        <f t="shared" si="2"/>
        <v>g</v>
      </c>
      <c r="FR6" s="33" t="str">
        <f t="shared" si="2"/>
        <v>v</v>
      </c>
      <c r="FS6" s="33" t="str">
        <f t="shared" si="2"/>
        <v>s</v>
      </c>
      <c r="FT6" s="34" t="str">
        <f t="shared" si="2"/>
        <v>d</v>
      </c>
      <c r="FU6" s="33" t="str">
        <f t="shared" si="2"/>
        <v>l</v>
      </c>
      <c r="FV6" s="33" t="str">
        <f t="shared" si="2"/>
        <v>m</v>
      </c>
      <c r="FW6" s="33" t="str">
        <f t="shared" si="2"/>
        <v>m</v>
      </c>
      <c r="FX6" s="33" t="str">
        <f t="shared" si="2"/>
        <v>g</v>
      </c>
      <c r="FY6" s="33" t="str">
        <f t="shared" si="2"/>
        <v>v</v>
      </c>
      <c r="FZ6" s="33" t="str">
        <f t="shared" si="2"/>
        <v>s</v>
      </c>
      <c r="GA6" s="34" t="str">
        <f t="shared" si="2"/>
        <v>d</v>
      </c>
      <c r="GB6" s="33" t="str">
        <f t="shared" si="2"/>
        <v>l</v>
      </c>
      <c r="GC6" s="33" t="str">
        <f t="shared" si="2"/>
        <v>m</v>
      </c>
      <c r="GD6" s="33" t="str">
        <f t="shared" si="2"/>
        <v>m</v>
      </c>
      <c r="GE6" s="33" t="str">
        <f t="shared" si="2"/>
        <v>g</v>
      </c>
      <c r="GF6" s="33" t="str">
        <f t="shared" si="2"/>
        <v>v</v>
      </c>
      <c r="GG6" s="33" t="str">
        <f t="shared" si="2"/>
        <v>s</v>
      </c>
      <c r="GH6" s="34" t="str">
        <f t="shared" si="2"/>
        <v>d</v>
      </c>
      <c r="GI6" s="33" t="str">
        <f t="shared" si="2"/>
        <v>l</v>
      </c>
      <c r="GJ6" s="33" t="str">
        <f t="shared" si="2"/>
        <v>m</v>
      </c>
      <c r="GK6" s="33" t="str">
        <f t="shared" si="2"/>
        <v>m</v>
      </c>
      <c r="GL6" s="33" t="str">
        <f t="shared" si="2"/>
        <v>g</v>
      </c>
      <c r="GM6" s="33" t="str">
        <f t="shared" si="2"/>
        <v>v</v>
      </c>
      <c r="GN6" s="33" t="str">
        <f t="shared" si="2"/>
        <v>s</v>
      </c>
      <c r="GO6" s="34" t="str">
        <f t="shared" si="2"/>
        <v>d</v>
      </c>
    </row>
    <row r="7" ht="30.0" hidden="1" customHeight="1">
      <c r="A7" s="10" t="s">
        <v>10</v>
      </c>
      <c r="B7" s="4"/>
      <c r="C7" s="35"/>
      <c r="D7" s="4"/>
      <c r="E7" s="4"/>
      <c r="F7" s="4"/>
      <c r="G7" s="12"/>
      <c r="H7" s="12" t="str">
        <f>IF(OR(ISBLANK('Project schedule'!task_start),ISBLANK('Project schedule'!task_end)),"",'Project schedule'!task_end-'Project schedule'!task_start+1)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6"/>
      <c r="DI7" s="36"/>
      <c r="DJ7" s="36"/>
      <c r="DK7" s="36"/>
      <c r="DL7" s="36"/>
      <c r="DM7" s="36"/>
      <c r="DN7" s="36"/>
      <c r="DO7" s="36"/>
      <c r="DP7" s="36"/>
      <c r="DQ7" s="36"/>
      <c r="DR7" s="36"/>
      <c r="DS7" s="36"/>
      <c r="DT7" s="36"/>
      <c r="DU7" s="36"/>
      <c r="DV7" s="36"/>
      <c r="DW7" s="36"/>
      <c r="DX7" s="36"/>
      <c r="DY7" s="36"/>
      <c r="DZ7" s="36"/>
      <c r="EA7" s="36"/>
      <c r="EB7" s="36"/>
      <c r="EC7" s="36"/>
      <c r="ED7" s="36"/>
      <c r="EE7" s="36"/>
      <c r="EF7" s="36"/>
      <c r="EG7" s="36"/>
      <c r="EH7" s="36"/>
      <c r="EI7" s="36"/>
      <c r="EJ7" s="36"/>
      <c r="EK7" s="36"/>
      <c r="EL7" s="36"/>
      <c r="EM7" s="36"/>
      <c r="EN7" s="36"/>
      <c r="EO7" s="36"/>
      <c r="EP7" s="36"/>
      <c r="EQ7" s="36"/>
      <c r="ER7" s="36"/>
      <c r="ES7" s="36"/>
      <c r="ET7" s="36"/>
      <c r="EU7" s="36"/>
      <c r="EV7" s="36"/>
      <c r="EW7" s="36"/>
      <c r="EX7" s="36"/>
      <c r="EY7" s="36"/>
      <c r="EZ7" s="36"/>
      <c r="FA7" s="36"/>
      <c r="FB7" s="36"/>
      <c r="FC7" s="36"/>
      <c r="FD7" s="36"/>
      <c r="FE7" s="36"/>
      <c r="FF7" s="36"/>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row>
    <row r="8" ht="30.0" customHeight="1">
      <c r="A8" s="1"/>
      <c r="B8" s="37" t="s">
        <v>11</v>
      </c>
      <c r="C8" s="38"/>
      <c r="D8" s="39"/>
      <c r="E8" s="40"/>
      <c r="F8" s="40"/>
      <c r="G8" s="13"/>
      <c r="H8" s="41" t="str">
        <f>IF(OR(ISBLANK('Project schedule'!task_start),ISBLANK('Project schedule'!task_end)),"",'Project schedule'!task_end-'Project schedule'!task_start+1)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c r="DQ8" s="42"/>
      <c r="DR8" s="42"/>
      <c r="DS8" s="42"/>
      <c r="DT8" s="42"/>
      <c r="DU8" s="42"/>
      <c r="DV8" s="42"/>
      <c r="DW8" s="42"/>
      <c r="DX8" s="42"/>
      <c r="DY8" s="42"/>
      <c r="DZ8" s="42"/>
      <c r="EA8" s="42"/>
      <c r="EB8" s="42"/>
      <c r="EC8" s="42"/>
      <c r="ED8" s="42"/>
      <c r="EE8" s="42"/>
      <c r="EF8" s="42"/>
      <c r="EG8" s="42"/>
      <c r="EH8" s="42"/>
      <c r="EI8" s="42"/>
      <c r="EJ8" s="42"/>
      <c r="EK8" s="42"/>
      <c r="EL8" s="42"/>
      <c r="EM8" s="42"/>
      <c r="EN8" s="42"/>
      <c r="EO8" s="42"/>
      <c r="EP8" s="42"/>
      <c r="EQ8" s="42"/>
      <c r="ER8" s="42"/>
      <c r="ES8" s="42"/>
      <c r="ET8" s="42"/>
      <c r="EU8" s="42"/>
      <c r="EV8" s="42"/>
      <c r="EW8" s="42"/>
      <c r="EX8" s="42"/>
      <c r="EY8" s="42"/>
      <c r="EZ8" s="42"/>
      <c r="FA8" s="42"/>
      <c r="FB8" s="42"/>
      <c r="FC8" s="42"/>
      <c r="FD8" s="42"/>
      <c r="FE8" s="42"/>
      <c r="FF8" s="42"/>
      <c r="FG8" s="43"/>
      <c r="FH8" s="43"/>
      <c r="FI8" s="43"/>
      <c r="FJ8" s="43"/>
      <c r="FK8" s="43"/>
      <c r="FL8" s="43"/>
      <c r="FM8" s="43"/>
      <c r="FN8" s="43"/>
      <c r="FO8" s="43"/>
      <c r="FP8" s="43"/>
      <c r="FQ8" s="43"/>
      <c r="FR8" s="43"/>
      <c r="FS8" s="43"/>
      <c r="FT8" s="43"/>
      <c r="FU8" s="43"/>
      <c r="FV8" s="43"/>
      <c r="FW8" s="43"/>
      <c r="FX8" s="43"/>
      <c r="FY8" s="43"/>
      <c r="FZ8" s="43"/>
      <c r="GA8" s="43"/>
      <c r="GB8" s="43"/>
      <c r="GC8" s="43"/>
      <c r="GD8" s="43"/>
      <c r="GE8" s="43"/>
      <c r="GF8" s="43"/>
      <c r="GG8" s="43"/>
      <c r="GH8" s="43"/>
      <c r="GI8" s="43"/>
      <c r="GJ8" s="43"/>
      <c r="GK8" s="43"/>
      <c r="GL8" s="43"/>
      <c r="GM8" s="43"/>
      <c r="GN8" s="43"/>
      <c r="GO8" s="43"/>
      <c r="GP8" s="43"/>
      <c r="GQ8" s="43"/>
      <c r="GR8" s="43"/>
      <c r="GS8" s="43"/>
      <c r="GT8" s="43"/>
      <c r="GU8" s="43"/>
      <c r="GV8" s="43"/>
      <c r="GW8" s="43"/>
      <c r="GX8" s="43"/>
      <c r="GY8" s="43"/>
      <c r="GZ8" s="43"/>
      <c r="HA8" s="43"/>
      <c r="HB8" s="43"/>
      <c r="HC8" s="43"/>
      <c r="HD8" s="43"/>
      <c r="HE8" s="43"/>
      <c r="HF8" s="43"/>
      <c r="HG8" s="43"/>
      <c r="HH8" s="43"/>
      <c r="HI8" s="43"/>
    </row>
    <row r="9" ht="30.0" customHeight="1">
      <c r="A9" s="1"/>
      <c r="B9" s="44" t="s">
        <v>12</v>
      </c>
      <c r="C9" s="45" t="s">
        <v>13</v>
      </c>
      <c r="D9" s="46">
        <v>1.0</v>
      </c>
      <c r="E9" s="47">
        <f>Project_Start</f>
        <v>45579</v>
      </c>
      <c r="F9" s="47">
        <f t="shared" ref="F9:F10" si="3">E9+3</f>
        <v>45582</v>
      </c>
      <c r="G9" s="13"/>
      <c r="H9" s="41" t="str">
        <f>IF(OR(ISBLANK('Project schedule'!task_start),ISBLANK('Project schedule'!task_end)),"",'Project schedule'!task_end-'Project schedule'!task_start+1)</f>
        <v/>
      </c>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48"/>
      <c r="FH9" s="48"/>
      <c r="FI9" s="48"/>
      <c r="FJ9" s="48"/>
      <c r="FK9" s="48"/>
      <c r="FL9" s="48"/>
      <c r="FM9" s="48"/>
      <c r="FN9" s="48"/>
      <c r="FO9" s="48"/>
      <c r="FP9" s="48"/>
      <c r="FQ9" s="48"/>
      <c r="FR9" s="48"/>
      <c r="FS9" s="48"/>
      <c r="FT9" s="48"/>
      <c r="FU9" s="48"/>
      <c r="FV9" s="48"/>
      <c r="FW9" s="48"/>
      <c r="FX9" s="48"/>
      <c r="FY9" s="48"/>
      <c r="FZ9" s="48"/>
      <c r="GA9" s="48"/>
      <c r="GB9" s="48"/>
      <c r="GC9" s="48"/>
      <c r="GD9" s="48"/>
      <c r="GE9" s="48"/>
      <c r="GF9" s="48"/>
      <c r="GG9" s="48"/>
      <c r="GH9" s="48"/>
      <c r="GI9" s="48"/>
      <c r="GJ9" s="48"/>
      <c r="GK9" s="48"/>
      <c r="GL9" s="48"/>
      <c r="GM9" s="48"/>
      <c r="GN9" s="48"/>
      <c r="GO9" s="43"/>
      <c r="GP9" s="43"/>
      <c r="GQ9" s="43"/>
      <c r="GR9" s="43"/>
      <c r="GS9" s="43"/>
      <c r="GT9" s="43"/>
      <c r="GU9" s="43"/>
      <c r="GV9" s="43"/>
      <c r="GW9" s="43"/>
      <c r="GX9" s="43"/>
      <c r="GY9" s="43"/>
      <c r="GZ9" s="43"/>
      <c r="HA9" s="43"/>
      <c r="HB9" s="43"/>
      <c r="HC9" s="43"/>
      <c r="HD9" s="43"/>
      <c r="HE9" s="43"/>
      <c r="HF9" s="43"/>
      <c r="HG9" s="43"/>
      <c r="HH9" s="43"/>
      <c r="HI9" s="43"/>
    </row>
    <row r="10" ht="30.0" customHeight="1">
      <c r="A10" s="1"/>
      <c r="B10" s="44" t="s">
        <v>14</v>
      </c>
      <c r="C10" s="45" t="s">
        <v>15</v>
      </c>
      <c r="D10" s="46">
        <v>1.0</v>
      </c>
      <c r="E10" s="47">
        <f>Project_Start</f>
        <v>45579</v>
      </c>
      <c r="F10" s="47">
        <f t="shared" si="3"/>
        <v>45582</v>
      </c>
      <c r="G10" s="13"/>
      <c r="H10" s="41" t="str">
        <f>IF(OR(ISBLANK('Project schedule'!task_start),ISBLANK('Project schedule'!task_end)),"",'Project schedule'!task_end-'Project schedule'!task_start+1)</f>
        <v/>
      </c>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c r="FJ10" s="48"/>
      <c r="FK10" s="48"/>
      <c r="FL10" s="48"/>
      <c r="FM10" s="48"/>
      <c r="FN10" s="48"/>
      <c r="FO10" s="48"/>
      <c r="FP10" s="48"/>
      <c r="FQ10" s="48"/>
      <c r="FR10" s="48"/>
      <c r="FS10" s="48"/>
      <c r="FT10" s="48"/>
      <c r="FU10" s="48"/>
      <c r="FV10" s="48"/>
      <c r="FW10" s="48"/>
      <c r="FX10" s="48"/>
      <c r="FY10" s="48"/>
      <c r="FZ10" s="48"/>
      <c r="GA10" s="48"/>
      <c r="GB10" s="48"/>
      <c r="GC10" s="48"/>
      <c r="GD10" s="48"/>
      <c r="GE10" s="48"/>
      <c r="GF10" s="48"/>
      <c r="GG10" s="48"/>
      <c r="GH10" s="48"/>
      <c r="GI10" s="48"/>
      <c r="GJ10" s="48"/>
      <c r="GK10" s="48"/>
      <c r="GL10" s="48"/>
      <c r="GM10" s="48"/>
      <c r="GN10" s="48"/>
      <c r="GO10" s="43"/>
      <c r="GP10" s="43"/>
      <c r="GQ10" s="43"/>
      <c r="GR10" s="43"/>
      <c r="GS10" s="43"/>
      <c r="GT10" s="43"/>
      <c r="GU10" s="43"/>
      <c r="GV10" s="43"/>
      <c r="GW10" s="43"/>
      <c r="GX10" s="43"/>
      <c r="GY10" s="43"/>
      <c r="GZ10" s="43"/>
      <c r="HA10" s="43"/>
      <c r="HB10" s="43"/>
      <c r="HC10" s="43"/>
      <c r="HD10" s="43"/>
      <c r="HE10" s="43"/>
      <c r="HF10" s="43"/>
      <c r="HG10" s="43"/>
      <c r="HH10" s="43"/>
      <c r="HI10" s="43"/>
    </row>
    <row r="11" ht="30.0" customHeight="1">
      <c r="A11" s="1"/>
      <c r="B11" s="44" t="s">
        <v>16</v>
      </c>
      <c r="C11" s="45" t="s">
        <v>17</v>
      </c>
      <c r="D11" s="46">
        <v>1.0</v>
      </c>
      <c r="E11" s="47">
        <f t="shared" ref="E11:E13" si="4">F10+1</f>
        <v>45583</v>
      </c>
      <c r="F11" s="47">
        <f>E11+4</f>
        <v>45587</v>
      </c>
      <c r="G11" s="13"/>
      <c r="H11" s="41" t="str">
        <f>IF(OR(ISBLANK('Project schedule'!task_start),ISBLANK('Project schedule'!task_end)),"",'Project schedule'!task_end-'Project schedule'!task_start+1)</f>
        <v/>
      </c>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48"/>
      <c r="FH11" s="48"/>
      <c r="FI11" s="48"/>
      <c r="FJ11" s="48"/>
      <c r="FK11" s="48"/>
      <c r="FL11" s="48"/>
      <c r="FM11" s="48"/>
      <c r="FN11" s="48"/>
      <c r="FO11" s="48"/>
      <c r="FP11" s="48"/>
      <c r="FQ11" s="48"/>
      <c r="FR11" s="48"/>
      <c r="FS11" s="48"/>
      <c r="FT11" s="48"/>
      <c r="FU11" s="48"/>
      <c r="FV11" s="48"/>
      <c r="FW11" s="48"/>
      <c r="FX11" s="48"/>
      <c r="FY11" s="48"/>
      <c r="FZ11" s="48"/>
      <c r="GA11" s="48"/>
      <c r="GB11" s="48"/>
      <c r="GC11" s="48"/>
      <c r="GD11" s="48"/>
      <c r="GE11" s="48"/>
      <c r="GF11" s="48"/>
      <c r="GG11" s="48"/>
      <c r="GH11" s="48"/>
      <c r="GI11" s="48"/>
      <c r="GJ11" s="48"/>
      <c r="GK11" s="48"/>
      <c r="GL11" s="48"/>
      <c r="GM11" s="48"/>
      <c r="GN11" s="48"/>
      <c r="GO11" s="43"/>
      <c r="GP11" s="43"/>
      <c r="GQ11" s="43"/>
      <c r="GR11" s="43"/>
      <c r="GS11" s="43"/>
      <c r="GT11" s="43"/>
      <c r="GU11" s="43"/>
      <c r="GV11" s="43"/>
      <c r="GW11" s="43"/>
      <c r="GX11" s="43"/>
      <c r="GY11" s="43"/>
      <c r="GZ11" s="43"/>
      <c r="HA11" s="43"/>
      <c r="HB11" s="43"/>
      <c r="HC11" s="43"/>
      <c r="HD11" s="43"/>
      <c r="HE11" s="43"/>
      <c r="HF11" s="43"/>
      <c r="HG11" s="43"/>
      <c r="HH11" s="43"/>
      <c r="HI11" s="43"/>
    </row>
    <row r="12" ht="30.0" customHeight="1">
      <c r="A12" s="10"/>
      <c r="B12" s="44" t="s">
        <v>18</v>
      </c>
      <c r="C12" s="45" t="s">
        <v>17</v>
      </c>
      <c r="D12" s="46">
        <v>1.0</v>
      </c>
      <c r="E12" s="47">
        <f t="shared" si="4"/>
        <v>45588</v>
      </c>
      <c r="F12" s="47">
        <f>E12+6</f>
        <v>45594</v>
      </c>
      <c r="G12" s="13"/>
      <c r="H12" s="41" t="str">
        <f>IF(OR(ISBLANK('Project schedule'!task_start),ISBLANK('Project schedule'!task_end)),"",'Project schedule'!task_end-'Project schedule'!task_start+1)</f>
        <v/>
      </c>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c r="DM12" s="48"/>
      <c r="DN12" s="48"/>
      <c r="DO12" s="48"/>
      <c r="DP12" s="48"/>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48"/>
      <c r="FC12" s="48"/>
      <c r="FD12" s="48"/>
      <c r="FE12" s="48"/>
      <c r="FF12" s="48"/>
      <c r="FG12" s="48"/>
      <c r="FH12" s="48"/>
      <c r="FI12" s="48"/>
      <c r="FJ12" s="48"/>
      <c r="FK12" s="48"/>
      <c r="FL12" s="48"/>
      <c r="FM12" s="48"/>
      <c r="FN12" s="48"/>
      <c r="FO12" s="48"/>
      <c r="FP12" s="48"/>
      <c r="FQ12" s="48"/>
      <c r="FR12" s="48"/>
      <c r="FS12" s="48"/>
      <c r="FT12" s="48"/>
      <c r="FU12" s="48"/>
      <c r="FV12" s="48"/>
      <c r="FW12" s="48"/>
      <c r="FX12" s="48"/>
      <c r="FY12" s="48"/>
      <c r="FZ12" s="48"/>
      <c r="GA12" s="48"/>
      <c r="GB12" s="48"/>
      <c r="GC12" s="48"/>
      <c r="GD12" s="48"/>
      <c r="GE12" s="48"/>
      <c r="GF12" s="48"/>
      <c r="GG12" s="48"/>
      <c r="GH12" s="48"/>
      <c r="GI12" s="48"/>
      <c r="GJ12" s="48"/>
      <c r="GK12" s="48"/>
      <c r="GL12" s="48"/>
      <c r="GM12" s="48"/>
      <c r="GN12" s="48"/>
      <c r="GO12" s="43"/>
      <c r="GP12" s="43"/>
      <c r="GQ12" s="43"/>
      <c r="GR12" s="43"/>
      <c r="GS12" s="43"/>
      <c r="GT12" s="43"/>
      <c r="GU12" s="43"/>
      <c r="GV12" s="43"/>
      <c r="GW12" s="43"/>
      <c r="GX12" s="43"/>
      <c r="GY12" s="43"/>
      <c r="GZ12" s="43"/>
      <c r="HA12" s="43"/>
      <c r="HB12" s="43"/>
      <c r="HC12" s="43"/>
      <c r="HD12" s="43"/>
      <c r="HE12" s="43"/>
      <c r="HF12" s="43"/>
      <c r="HG12" s="43"/>
      <c r="HH12" s="43"/>
      <c r="HI12" s="43"/>
    </row>
    <row r="13" ht="30.0" customHeight="1">
      <c r="A13" s="10"/>
      <c r="B13" s="49" t="s">
        <v>19</v>
      </c>
      <c r="C13" s="45" t="s">
        <v>17</v>
      </c>
      <c r="D13" s="46">
        <v>1.0</v>
      </c>
      <c r="E13" s="50">
        <f t="shared" si="4"/>
        <v>45595</v>
      </c>
      <c r="F13" s="50">
        <f t="shared" ref="F13:F15" si="5">E13+1</f>
        <v>45596</v>
      </c>
      <c r="G13" s="13"/>
      <c r="H13" s="41" t="str">
        <f>IF(OR(ISBLANK('Project schedule'!task_start),ISBLANK('Project schedule'!task_end)),"",'Project schedule'!task_end-'Project schedule'!task_start+1)</f>
        <v/>
      </c>
      <c r="I13" s="48"/>
      <c r="J13" s="48"/>
      <c r="K13" s="48"/>
      <c r="L13" s="48"/>
      <c r="M13" s="48"/>
      <c r="N13" s="48"/>
      <c r="O13" s="48"/>
      <c r="P13" s="48"/>
      <c r="Q13" s="48"/>
      <c r="R13" s="48"/>
      <c r="S13" s="48"/>
      <c r="T13" s="48"/>
      <c r="U13" s="48"/>
      <c r="V13" s="48"/>
      <c r="W13" s="48"/>
      <c r="X13" s="48"/>
      <c r="Y13" s="51"/>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48"/>
      <c r="FH13" s="48"/>
      <c r="FI13" s="48"/>
      <c r="FJ13" s="48"/>
      <c r="FK13" s="48"/>
      <c r="FL13" s="48"/>
      <c r="FM13" s="48"/>
      <c r="FN13" s="48"/>
      <c r="FO13" s="48"/>
      <c r="FP13" s="48"/>
      <c r="FQ13" s="48"/>
      <c r="FR13" s="48"/>
      <c r="FS13" s="48"/>
      <c r="FT13" s="48"/>
      <c r="FU13" s="48"/>
      <c r="FV13" s="48"/>
      <c r="FW13" s="51"/>
      <c r="FX13" s="48"/>
      <c r="FY13" s="48"/>
      <c r="FZ13" s="48"/>
      <c r="GA13" s="48"/>
      <c r="GB13" s="48"/>
      <c r="GC13" s="48"/>
      <c r="GD13" s="48"/>
      <c r="GE13" s="48"/>
      <c r="GF13" s="48"/>
      <c r="GG13" s="48"/>
      <c r="GH13" s="48"/>
      <c r="GI13" s="48"/>
      <c r="GJ13" s="48"/>
      <c r="GK13" s="48"/>
      <c r="GL13" s="48"/>
      <c r="GM13" s="48"/>
      <c r="GN13" s="48"/>
      <c r="GO13" s="43"/>
      <c r="GP13" s="43"/>
      <c r="GQ13" s="43"/>
      <c r="GR13" s="43"/>
      <c r="GS13" s="43"/>
      <c r="GT13" s="43"/>
      <c r="GU13" s="43"/>
      <c r="GV13" s="43"/>
      <c r="GW13" s="43"/>
      <c r="GX13" s="43"/>
      <c r="GY13" s="43"/>
      <c r="GZ13" s="43"/>
      <c r="HA13" s="43"/>
      <c r="HB13" s="43"/>
      <c r="HC13" s="43"/>
      <c r="HD13" s="43"/>
      <c r="HE13" s="43"/>
      <c r="HF13" s="43"/>
      <c r="HG13" s="43"/>
      <c r="HH13" s="43"/>
      <c r="HI13" s="43"/>
    </row>
    <row r="14" ht="30.0" customHeight="1">
      <c r="A14" s="10"/>
      <c r="B14" s="49" t="s">
        <v>20</v>
      </c>
      <c r="C14" s="45" t="s">
        <v>17</v>
      </c>
      <c r="D14" s="46">
        <v>1.0</v>
      </c>
      <c r="E14" s="50">
        <f>F13+4</f>
        <v>45600</v>
      </c>
      <c r="F14" s="50">
        <f t="shared" si="5"/>
        <v>45601</v>
      </c>
      <c r="G14" s="13"/>
      <c r="H14" s="41" t="str">
        <f>IF(OR(ISBLANK('Project schedule'!task_start),ISBLANK('Project schedule'!task_end)),"",'Project schedule'!task_end-'Project schedule'!task_start+1)</f>
        <v/>
      </c>
      <c r="I14" s="48"/>
      <c r="J14" s="48"/>
      <c r="K14" s="48"/>
      <c r="L14" s="48"/>
      <c r="M14" s="48"/>
      <c r="N14" s="48"/>
      <c r="O14" s="48"/>
      <c r="P14" s="48"/>
      <c r="Q14" s="48"/>
      <c r="R14" s="48"/>
      <c r="S14" s="48"/>
      <c r="T14" s="48"/>
      <c r="U14" s="48"/>
      <c r="V14" s="48"/>
      <c r="W14" s="48"/>
      <c r="X14" s="48"/>
      <c r="Y14" s="51"/>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51"/>
      <c r="FX14" s="48"/>
      <c r="FY14" s="48"/>
      <c r="FZ14" s="48"/>
      <c r="GA14" s="48"/>
      <c r="GB14" s="48"/>
      <c r="GC14" s="48"/>
      <c r="GD14" s="48"/>
      <c r="GE14" s="48"/>
      <c r="GF14" s="48"/>
      <c r="GG14" s="48"/>
      <c r="GH14" s="48"/>
      <c r="GI14" s="48"/>
      <c r="GJ14" s="48"/>
      <c r="GK14" s="48"/>
      <c r="GL14" s="48"/>
      <c r="GM14" s="48"/>
      <c r="GN14" s="48"/>
      <c r="GO14" s="43"/>
      <c r="GP14" s="43"/>
      <c r="GQ14" s="43"/>
      <c r="GR14" s="43"/>
      <c r="GS14" s="43"/>
      <c r="GT14" s="43"/>
      <c r="GU14" s="43"/>
      <c r="GV14" s="43"/>
      <c r="GW14" s="43"/>
      <c r="GX14" s="43"/>
      <c r="GY14" s="43"/>
      <c r="GZ14" s="43"/>
      <c r="HA14" s="43"/>
      <c r="HB14" s="43"/>
      <c r="HC14" s="43"/>
      <c r="HD14" s="43"/>
      <c r="HE14" s="43"/>
      <c r="HF14" s="43"/>
      <c r="HG14" s="43"/>
      <c r="HH14" s="43"/>
      <c r="HI14" s="43"/>
    </row>
    <row r="15" ht="30.0" customHeight="1">
      <c r="A15" s="10"/>
      <c r="B15" s="49" t="s">
        <v>21</v>
      </c>
      <c r="C15" s="45" t="s">
        <v>17</v>
      </c>
      <c r="D15" s="46">
        <v>1.0</v>
      </c>
      <c r="E15" s="50">
        <f t="shared" ref="E15:E16" si="6">F14+1</f>
        <v>45602</v>
      </c>
      <c r="F15" s="50">
        <f t="shared" si="5"/>
        <v>45603</v>
      </c>
      <c r="G15" s="13"/>
      <c r="H15" s="41" t="str">
        <f>IF(OR(ISBLANK('Project schedule'!task_start),ISBLANK('Project schedule'!task_end)),"",'Project schedule'!task_end-'Project schedule'!task_start+1)</f>
        <v/>
      </c>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c r="FJ15" s="48"/>
      <c r="FK15" s="48"/>
      <c r="FL15" s="48"/>
      <c r="FM15" s="48"/>
      <c r="FN15" s="48"/>
      <c r="FO15" s="48"/>
      <c r="FP15" s="48"/>
      <c r="FQ15" s="48"/>
      <c r="FR15" s="48"/>
      <c r="FS15" s="48"/>
      <c r="FT15" s="48"/>
      <c r="FU15" s="48"/>
      <c r="FV15" s="48"/>
      <c r="FW15" s="48"/>
      <c r="FX15" s="48"/>
      <c r="FY15" s="48"/>
      <c r="FZ15" s="48"/>
      <c r="GA15" s="48"/>
      <c r="GB15" s="48"/>
      <c r="GC15" s="48"/>
      <c r="GD15" s="48"/>
      <c r="GE15" s="48"/>
      <c r="GF15" s="48"/>
      <c r="GG15" s="48"/>
      <c r="GH15" s="48"/>
      <c r="GI15" s="48"/>
      <c r="GJ15" s="48"/>
      <c r="GK15" s="48"/>
      <c r="GL15" s="48"/>
      <c r="GM15" s="48"/>
      <c r="GN15" s="48"/>
      <c r="GO15" s="43"/>
      <c r="GP15" s="43"/>
      <c r="GQ15" s="43"/>
      <c r="GR15" s="43"/>
      <c r="GS15" s="43"/>
      <c r="GT15" s="43"/>
      <c r="GU15" s="43"/>
      <c r="GV15" s="43"/>
      <c r="GW15" s="43"/>
      <c r="GX15" s="43"/>
      <c r="GY15" s="43"/>
      <c r="GZ15" s="43"/>
      <c r="HA15" s="43"/>
      <c r="HB15" s="43"/>
      <c r="HC15" s="43"/>
      <c r="HD15" s="43"/>
      <c r="HE15" s="43"/>
      <c r="HF15" s="43"/>
      <c r="HG15" s="43"/>
      <c r="HH15" s="43"/>
      <c r="HI15" s="43"/>
    </row>
    <row r="16" ht="30.0" customHeight="1">
      <c r="A16" s="10"/>
      <c r="B16" s="49" t="s">
        <v>22</v>
      </c>
      <c r="C16" s="45" t="s">
        <v>17</v>
      </c>
      <c r="D16" s="46">
        <v>1.0</v>
      </c>
      <c r="E16" s="50">
        <f t="shared" si="6"/>
        <v>45604</v>
      </c>
      <c r="F16" s="50">
        <f>E16+7</f>
        <v>45611</v>
      </c>
      <c r="G16" s="13"/>
      <c r="H16" s="41" t="str">
        <f>IF(OR(ISBLANK('Project schedule'!task_start),ISBLANK('Project schedule'!task_end)),"",'Project schedule'!task_end-'Project schedule'!task_start+1)</f>
        <v/>
      </c>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3"/>
      <c r="GP16" s="43"/>
      <c r="GQ16" s="43"/>
      <c r="GR16" s="43"/>
      <c r="GS16" s="43"/>
      <c r="GT16" s="43"/>
      <c r="GU16" s="43"/>
      <c r="GV16" s="43"/>
      <c r="GW16" s="43"/>
      <c r="GX16" s="43"/>
      <c r="GY16" s="43"/>
      <c r="GZ16" s="43"/>
      <c r="HA16" s="43"/>
      <c r="HB16" s="43"/>
      <c r="HC16" s="43"/>
      <c r="HD16" s="43"/>
      <c r="HE16" s="43"/>
      <c r="HF16" s="43"/>
      <c r="HG16" s="43"/>
      <c r="HH16" s="43"/>
      <c r="HI16" s="43"/>
    </row>
    <row r="17" ht="30.0" customHeight="1">
      <c r="A17" s="10"/>
      <c r="B17" s="49" t="s">
        <v>23</v>
      </c>
      <c r="C17" s="45" t="s">
        <v>17</v>
      </c>
      <c r="D17" s="46">
        <v>1.0</v>
      </c>
      <c r="E17" s="50">
        <f>F16+3</f>
        <v>45614</v>
      </c>
      <c r="F17" s="50">
        <f>E17+2</f>
        <v>45616</v>
      </c>
      <c r="G17" s="13"/>
      <c r="H17" s="41" t="str">
        <f>IF(OR(ISBLANK('Project schedule'!task_start),ISBLANK('Project schedule'!task_end)),"",'Project schedule'!task_end-'Project schedule'!task_start+1)</f>
        <v/>
      </c>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3"/>
      <c r="GP17" s="43"/>
      <c r="GQ17" s="43"/>
      <c r="GR17" s="43"/>
      <c r="GS17" s="43"/>
      <c r="GT17" s="43"/>
      <c r="GU17" s="43"/>
      <c r="GV17" s="43"/>
      <c r="GW17" s="43"/>
      <c r="GX17" s="43"/>
      <c r="GY17" s="43"/>
      <c r="GZ17" s="43"/>
      <c r="HA17" s="43"/>
      <c r="HB17" s="43"/>
      <c r="HC17" s="43"/>
      <c r="HD17" s="43"/>
      <c r="HE17" s="43"/>
      <c r="HF17" s="43"/>
      <c r="HG17" s="43"/>
      <c r="HH17" s="43"/>
      <c r="HI17" s="43"/>
    </row>
    <row r="18" ht="30.0" customHeight="1">
      <c r="A18" s="10"/>
      <c r="B18" s="52" t="s">
        <v>24</v>
      </c>
      <c r="C18" s="45" t="s">
        <v>15</v>
      </c>
      <c r="D18" s="46">
        <v>1.0</v>
      </c>
      <c r="E18" s="50">
        <f>F17+1</f>
        <v>45617</v>
      </c>
      <c r="F18" s="50">
        <f>E18+0</f>
        <v>45617</v>
      </c>
      <c r="G18" s="13"/>
      <c r="H18" s="41" t="str">
        <f>IF(OR(ISBLANK('Project schedule'!task_start),ISBLANK('Project schedule'!task_end)),"",'Project schedule'!task_end-'Project schedule'!task_start+1)</f>
        <v/>
      </c>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c r="FJ18" s="48"/>
      <c r="FK18" s="48"/>
      <c r="FL18" s="48"/>
      <c r="FM18" s="48"/>
      <c r="FN18" s="48"/>
      <c r="FO18" s="48"/>
      <c r="FP18" s="48"/>
      <c r="FQ18" s="48"/>
      <c r="FR18" s="48"/>
      <c r="FS18" s="48"/>
      <c r="FT18" s="48"/>
      <c r="FU18" s="48"/>
      <c r="FV18" s="48"/>
      <c r="FW18" s="48"/>
      <c r="FX18" s="48"/>
      <c r="FY18" s="48"/>
      <c r="FZ18" s="48"/>
      <c r="GA18" s="48"/>
      <c r="GB18" s="48"/>
      <c r="GC18" s="48"/>
      <c r="GD18" s="48"/>
      <c r="GE18" s="48"/>
      <c r="GF18" s="48"/>
      <c r="GG18" s="48"/>
      <c r="GH18" s="48"/>
      <c r="GI18" s="48"/>
      <c r="GJ18" s="48"/>
      <c r="GK18" s="48"/>
      <c r="GL18" s="48"/>
      <c r="GM18" s="48"/>
      <c r="GN18" s="48"/>
      <c r="GO18" s="43"/>
      <c r="GP18" s="43"/>
      <c r="GQ18" s="43"/>
      <c r="GR18" s="43"/>
      <c r="GS18" s="43"/>
      <c r="GT18" s="43"/>
      <c r="GU18" s="43"/>
      <c r="GV18" s="43"/>
      <c r="GW18" s="43"/>
      <c r="GX18" s="43"/>
      <c r="GY18" s="43"/>
      <c r="GZ18" s="43"/>
      <c r="HA18" s="43"/>
      <c r="HB18" s="43"/>
      <c r="HC18" s="43"/>
      <c r="HD18" s="43"/>
      <c r="HE18" s="43"/>
      <c r="HF18" s="43"/>
      <c r="HG18" s="43"/>
      <c r="HH18" s="43"/>
      <c r="HI18" s="43"/>
    </row>
    <row r="19" ht="30.0" customHeight="1">
      <c r="A19" s="10"/>
      <c r="B19" s="49" t="s">
        <v>25</v>
      </c>
      <c r="C19" s="45" t="s">
        <v>17</v>
      </c>
      <c r="D19" s="46">
        <v>1.0</v>
      </c>
      <c r="E19" s="50">
        <f>E18+1</f>
        <v>45618</v>
      </c>
      <c r="F19" s="50">
        <f>E19+3</f>
        <v>45621</v>
      </c>
      <c r="G19" s="13"/>
      <c r="H19" s="41" t="str">
        <f>IF(OR(ISBLANK('Project schedule'!task_start),ISBLANK('Project schedule'!task_end)),"",'Project schedule'!task_end-'Project schedule'!task_start+1)</f>
        <v/>
      </c>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48"/>
      <c r="FC19" s="48"/>
      <c r="FD19" s="48"/>
      <c r="FE19" s="48"/>
      <c r="FF19" s="48"/>
      <c r="FG19" s="48"/>
      <c r="FH19" s="48"/>
      <c r="FI19" s="48"/>
      <c r="FJ19" s="48"/>
      <c r="FK19" s="48"/>
      <c r="FL19" s="48"/>
      <c r="FM19" s="48"/>
      <c r="FN19" s="48"/>
      <c r="FO19" s="48"/>
      <c r="FP19" s="48"/>
      <c r="FQ19" s="48"/>
      <c r="FR19" s="48"/>
      <c r="FS19" s="48"/>
      <c r="FT19" s="48"/>
      <c r="FU19" s="48"/>
      <c r="FV19" s="48"/>
      <c r="FW19" s="48"/>
      <c r="FX19" s="48"/>
      <c r="FY19" s="48"/>
      <c r="FZ19" s="48"/>
      <c r="GA19" s="48"/>
      <c r="GB19" s="48"/>
      <c r="GC19" s="48"/>
      <c r="GD19" s="48"/>
      <c r="GE19" s="48"/>
      <c r="GF19" s="48"/>
      <c r="GG19" s="48"/>
      <c r="GH19" s="48"/>
      <c r="GI19" s="48"/>
      <c r="GJ19" s="48"/>
      <c r="GK19" s="48"/>
      <c r="GL19" s="48"/>
      <c r="GM19" s="48"/>
      <c r="GN19" s="48"/>
      <c r="GO19" s="43"/>
      <c r="GP19" s="43"/>
      <c r="GQ19" s="43"/>
      <c r="GR19" s="43"/>
      <c r="GS19" s="43"/>
      <c r="GT19" s="43"/>
      <c r="GU19" s="43"/>
      <c r="GV19" s="43"/>
      <c r="GW19" s="43"/>
      <c r="GX19" s="43"/>
      <c r="GY19" s="43"/>
      <c r="GZ19" s="43"/>
      <c r="HA19" s="43"/>
      <c r="HB19" s="43"/>
      <c r="HC19" s="43"/>
      <c r="HD19" s="43"/>
      <c r="HE19" s="43"/>
      <c r="HF19" s="43"/>
      <c r="HG19" s="43"/>
      <c r="HH19" s="43"/>
      <c r="HI19" s="43"/>
    </row>
    <row r="20" ht="30.0" customHeight="1">
      <c r="A20" s="10"/>
      <c r="B20" s="49" t="s">
        <v>26</v>
      </c>
      <c r="C20" s="45" t="s">
        <v>17</v>
      </c>
      <c r="D20" s="46">
        <v>1.0</v>
      </c>
      <c r="E20" s="50">
        <f>F19+1</f>
        <v>45622</v>
      </c>
      <c r="F20" s="50">
        <f>E20+1</f>
        <v>45623</v>
      </c>
      <c r="G20" s="13"/>
      <c r="H20" s="41" t="str">
        <f>IF(OR(ISBLANK('Project schedule'!task_start),ISBLANK('Project schedule'!task_end)),"",'Project schedule'!task_end-'Project schedule'!task_start+1)</f>
        <v/>
      </c>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c r="DM20" s="48"/>
      <c r="DN20" s="48"/>
      <c r="DO20" s="48"/>
      <c r="DP20" s="48"/>
      <c r="DQ20" s="48"/>
      <c r="DR20" s="48"/>
      <c r="DS20" s="48"/>
      <c r="DT20" s="48"/>
      <c r="DU20" s="48"/>
      <c r="DV20" s="48"/>
      <c r="DW20" s="48"/>
      <c r="DX20" s="48"/>
      <c r="DY20" s="48"/>
      <c r="DZ20" s="48"/>
      <c r="EA20" s="48"/>
      <c r="EB20" s="48"/>
      <c r="EC20" s="48"/>
      <c r="ED20" s="48"/>
      <c r="EE20" s="48"/>
      <c r="EF20" s="48"/>
      <c r="EG20" s="48"/>
      <c r="EH20" s="48"/>
      <c r="EI20" s="48"/>
      <c r="EJ20" s="48"/>
      <c r="EK20" s="48"/>
      <c r="EL20" s="48"/>
      <c r="EM20" s="48"/>
      <c r="EN20" s="48"/>
      <c r="EO20" s="48"/>
      <c r="EP20" s="48"/>
      <c r="EQ20" s="48"/>
      <c r="ER20" s="48"/>
      <c r="ES20" s="48"/>
      <c r="ET20" s="48"/>
      <c r="EU20" s="48"/>
      <c r="EV20" s="48"/>
      <c r="EW20" s="48"/>
      <c r="EX20" s="48"/>
      <c r="EY20" s="48"/>
      <c r="EZ20" s="48"/>
      <c r="FA20" s="48"/>
      <c r="FB20" s="48"/>
      <c r="FC20" s="48"/>
      <c r="FD20" s="48"/>
      <c r="FE20" s="48"/>
      <c r="FF20" s="48"/>
      <c r="FG20" s="48"/>
      <c r="FH20" s="48"/>
      <c r="FI20" s="48"/>
      <c r="FJ20" s="48"/>
      <c r="FK20" s="48"/>
      <c r="FL20" s="48"/>
      <c r="FM20" s="48"/>
      <c r="FN20" s="48"/>
      <c r="FO20" s="48"/>
      <c r="FP20" s="48"/>
      <c r="FQ20" s="48"/>
      <c r="FR20" s="48"/>
      <c r="FS20" s="48"/>
      <c r="FT20" s="48"/>
      <c r="FU20" s="48"/>
      <c r="FV20" s="48"/>
      <c r="FW20" s="48"/>
      <c r="FX20" s="48"/>
      <c r="FY20" s="48"/>
      <c r="FZ20" s="48"/>
      <c r="GA20" s="48"/>
      <c r="GB20" s="48"/>
      <c r="GC20" s="48"/>
      <c r="GD20" s="48"/>
      <c r="GE20" s="48"/>
      <c r="GF20" s="48"/>
      <c r="GG20" s="48"/>
      <c r="GH20" s="48"/>
      <c r="GI20" s="48"/>
      <c r="GJ20" s="48"/>
      <c r="GK20" s="48"/>
      <c r="GL20" s="48"/>
      <c r="GM20" s="48"/>
      <c r="GN20" s="48"/>
      <c r="GO20" s="43"/>
      <c r="GP20" s="43"/>
      <c r="GQ20" s="43"/>
      <c r="GR20" s="43"/>
      <c r="GS20" s="43"/>
      <c r="GT20" s="43"/>
      <c r="GU20" s="43"/>
      <c r="GV20" s="43"/>
      <c r="GW20" s="43"/>
      <c r="GX20" s="43"/>
      <c r="GY20" s="43"/>
      <c r="GZ20" s="43"/>
      <c r="HA20" s="43"/>
      <c r="HB20" s="43"/>
      <c r="HC20" s="43"/>
      <c r="HD20" s="43"/>
      <c r="HE20" s="43"/>
      <c r="HF20" s="43"/>
      <c r="HG20" s="43"/>
      <c r="HH20" s="43"/>
      <c r="HI20" s="43"/>
    </row>
    <row r="21" ht="30.0" customHeight="1">
      <c r="A21" s="1"/>
      <c r="B21" s="49" t="s">
        <v>27</v>
      </c>
      <c r="C21" s="45" t="s">
        <v>17</v>
      </c>
      <c r="D21" s="53">
        <f>AVERAGE(D8:D20)</f>
        <v>1</v>
      </c>
      <c r="E21" s="50">
        <f>Project_Start</f>
        <v>45579</v>
      </c>
      <c r="F21" s="50">
        <f>F20</f>
        <v>45623</v>
      </c>
      <c r="G21" s="13"/>
      <c r="H21" s="41" t="str">
        <f>IF(OR(ISBLANK('Project schedule'!task_start),ISBLANK('Project schedule'!task_end)),"",'Project schedule'!task_end-'Project schedule'!task_start+1)</f>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c r="FE21" s="43"/>
      <c r="FF21" s="43"/>
      <c r="FG21" s="43"/>
      <c r="FH21" s="43"/>
      <c r="FI21" s="43"/>
      <c r="FJ21" s="43"/>
      <c r="FK21" s="43"/>
      <c r="FL21" s="43"/>
      <c r="FM21" s="43"/>
      <c r="FN21" s="43"/>
      <c r="FO21" s="43"/>
      <c r="FP21" s="43"/>
      <c r="FQ21" s="43"/>
      <c r="FR21" s="43"/>
      <c r="FS21" s="43"/>
      <c r="FT21" s="43"/>
      <c r="FU21" s="43"/>
      <c r="FV21" s="43"/>
      <c r="FW21" s="43"/>
      <c r="FX21" s="43"/>
      <c r="FY21" s="43"/>
      <c r="FZ21" s="43"/>
      <c r="GA21" s="43"/>
      <c r="GB21" s="43"/>
      <c r="GC21" s="43"/>
      <c r="GD21" s="43"/>
      <c r="GE21" s="43"/>
      <c r="GF21" s="43"/>
      <c r="GG21" s="43"/>
      <c r="GH21" s="43"/>
      <c r="GI21" s="43"/>
      <c r="GJ21" s="43"/>
      <c r="GK21" s="43"/>
      <c r="GL21" s="43"/>
      <c r="GM21" s="43"/>
      <c r="GN21" s="43"/>
      <c r="GO21" s="43"/>
      <c r="GP21" s="43"/>
      <c r="GQ21" s="43"/>
      <c r="GR21" s="43"/>
      <c r="GS21" s="43"/>
      <c r="GT21" s="43"/>
      <c r="GU21" s="43"/>
      <c r="GV21" s="43"/>
      <c r="GW21" s="43"/>
      <c r="GX21" s="43"/>
      <c r="GY21" s="43"/>
      <c r="GZ21" s="43"/>
      <c r="HA21" s="43"/>
      <c r="HB21" s="43"/>
      <c r="HC21" s="43"/>
      <c r="HD21" s="43"/>
      <c r="HE21" s="43"/>
      <c r="HF21" s="43"/>
      <c r="HG21" s="43"/>
      <c r="HH21" s="43"/>
      <c r="HI21" s="43"/>
    </row>
    <row r="22" ht="30.0" customHeight="1">
      <c r="A22" s="1"/>
      <c r="B22" s="54" t="s">
        <v>28</v>
      </c>
      <c r="C22" s="55"/>
      <c r="D22" s="56"/>
      <c r="E22" s="57"/>
      <c r="F22" s="57"/>
      <c r="G22" s="13"/>
      <c r="H22" s="41" t="str">
        <f>IF(OR(ISBLANK('Project schedule'!task_start),ISBLANK('Project schedule'!task_end)),"",'Project schedule'!task_end-'Project schedule'!task_start+1)</f>
        <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row>
    <row r="23" ht="30.0" customHeight="1">
      <c r="A23" s="10"/>
      <c r="B23" s="58" t="s">
        <v>29</v>
      </c>
      <c r="C23" s="59" t="s">
        <v>30</v>
      </c>
      <c r="D23" s="60">
        <v>1.0</v>
      </c>
      <c r="E23" s="61">
        <f>F21+1</f>
        <v>45624</v>
      </c>
      <c r="F23" s="61">
        <f>E23+4</f>
        <v>45628</v>
      </c>
      <c r="G23" s="13"/>
      <c r="H23" s="41" t="str">
        <f>IF(OR(ISBLANK('Project schedule'!task_start),ISBLANK('Project schedule'!task_end)),"",'Project schedule'!task_end-'Project schedule'!task_start+1)</f>
        <v/>
      </c>
      <c r="I23" s="48"/>
      <c r="J23" s="48"/>
      <c r="K23" s="48"/>
      <c r="L23" s="48"/>
      <c r="M23" s="48"/>
      <c r="N23" s="48"/>
      <c r="O23" s="48"/>
      <c r="P23" s="48"/>
      <c r="Q23" s="48"/>
      <c r="R23" s="48"/>
      <c r="S23" s="48"/>
      <c r="T23" s="48"/>
      <c r="U23" s="51"/>
      <c r="V23" s="51"/>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51"/>
      <c r="FT23" s="51"/>
      <c r="FU23" s="48"/>
      <c r="FV23" s="48"/>
      <c r="FW23" s="48"/>
      <c r="FX23" s="48"/>
      <c r="FY23" s="48"/>
      <c r="FZ23" s="48"/>
      <c r="GA23" s="48"/>
      <c r="GB23" s="48"/>
      <c r="GC23" s="48"/>
      <c r="GD23" s="48"/>
      <c r="GE23" s="48"/>
      <c r="GF23" s="48"/>
      <c r="GG23" s="48"/>
      <c r="GH23" s="48"/>
      <c r="GI23" s="48"/>
      <c r="GJ23" s="48"/>
      <c r="GK23" s="48"/>
      <c r="GL23" s="48"/>
      <c r="GM23" s="48"/>
      <c r="GN23" s="51"/>
      <c r="GO23" s="43"/>
      <c r="GP23" s="43"/>
      <c r="GQ23" s="43"/>
      <c r="GR23" s="43"/>
      <c r="GS23" s="43"/>
      <c r="GT23" s="43"/>
      <c r="GU23" s="43"/>
      <c r="GV23" s="43"/>
      <c r="GW23" s="43"/>
      <c r="GX23" s="43"/>
      <c r="GY23" s="43"/>
      <c r="GZ23" s="43"/>
      <c r="HA23" s="43"/>
      <c r="HB23" s="43"/>
      <c r="HC23" s="43"/>
      <c r="HD23" s="43"/>
      <c r="HE23" s="43"/>
      <c r="HF23" s="43"/>
      <c r="HG23" s="43"/>
      <c r="HH23" s="43"/>
      <c r="HI23" s="43"/>
    </row>
    <row r="24" ht="30.0" customHeight="1">
      <c r="A24" s="10"/>
      <c r="B24" s="58" t="s">
        <v>31</v>
      </c>
      <c r="C24" s="59" t="s">
        <v>17</v>
      </c>
      <c r="D24" s="60">
        <v>1.0</v>
      </c>
      <c r="E24" s="61">
        <f t="shared" ref="E24:E25" si="7">F23+1</f>
        <v>45629</v>
      </c>
      <c r="F24" s="61">
        <f t="shared" ref="F24:F25" si="8">E24+1</f>
        <v>45630</v>
      </c>
      <c r="G24" s="13"/>
      <c r="H24" s="41" t="str">
        <f>IF(OR(ISBLANK('Project schedule'!task_start),ISBLANK('Project schedule'!task_end)),"",'Project schedule'!task_end-'Project schedule'!task_start+1)</f>
        <v/>
      </c>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3"/>
      <c r="GP24" s="43"/>
      <c r="GQ24" s="43"/>
      <c r="GR24" s="43"/>
      <c r="GS24" s="43"/>
      <c r="GT24" s="43"/>
      <c r="GU24" s="43"/>
      <c r="GV24" s="43"/>
      <c r="GW24" s="43"/>
      <c r="GX24" s="43"/>
      <c r="GY24" s="43"/>
      <c r="GZ24" s="43"/>
      <c r="HA24" s="43"/>
      <c r="HB24" s="43"/>
      <c r="HC24" s="43"/>
      <c r="HD24" s="43"/>
      <c r="HE24" s="43"/>
      <c r="HF24" s="43"/>
      <c r="HG24" s="43"/>
      <c r="HH24" s="43"/>
      <c r="HI24" s="43"/>
    </row>
    <row r="25" ht="30.0" customHeight="1">
      <c r="A25" s="10"/>
      <c r="B25" s="58" t="s">
        <v>32</v>
      </c>
      <c r="C25" s="59" t="s">
        <v>17</v>
      </c>
      <c r="D25" s="60">
        <v>1.0</v>
      </c>
      <c r="E25" s="61">
        <f t="shared" si="7"/>
        <v>45631</v>
      </c>
      <c r="F25" s="61">
        <f t="shared" si="8"/>
        <v>45632</v>
      </c>
      <c r="G25" s="13"/>
      <c r="H25" s="41" t="str">
        <f>IF(OR(ISBLANK('Project schedule'!task_start),ISBLANK('Project schedule'!task_end)),"",'Project schedule'!task_end-'Project schedule'!task_start+1)</f>
        <v/>
      </c>
      <c r="I25" s="48"/>
      <c r="J25" s="48"/>
      <c r="K25" s="48"/>
      <c r="L25" s="48"/>
      <c r="M25" s="48"/>
      <c r="N25" s="48"/>
      <c r="O25" s="48"/>
      <c r="P25" s="48"/>
      <c r="Q25" s="48"/>
      <c r="R25" s="48"/>
      <c r="S25" s="48"/>
      <c r="T25" s="48"/>
      <c r="U25" s="48"/>
      <c r="V25" s="48"/>
      <c r="W25" s="48"/>
      <c r="X25" s="48"/>
      <c r="Y25" s="51"/>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51"/>
      <c r="FX25" s="48"/>
      <c r="FY25" s="48"/>
      <c r="FZ25" s="48"/>
      <c r="GA25" s="48"/>
      <c r="GB25" s="48"/>
      <c r="GC25" s="48"/>
      <c r="GD25" s="48"/>
      <c r="GE25" s="48"/>
      <c r="GF25" s="48"/>
      <c r="GG25" s="48"/>
      <c r="GH25" s="48"/>
      <c r="GI25" s="48"/>
      <c r="GJ25" s="48"/>
      <c r="GK25" s="48"/>
      <c r="GL25" s="48"/>
      <c r="GM25" s="48"/>
      <c r="GN25" s="48"/>
      <c r="GO25" s="43"/>
      <c r="GP25" s="43"/>
      <c r="GQ25" s="43"/>
      <c r="GR25" s="43"/>
      <c r="GS25" s="43"/>
      <c r="GT25" s="43"/>
      <c r="GU25" s="43"/>
      <c r="GV25" s="43"/>
      <c r="GW25" s="43"/>
      <c r="GX25" s="43"/>
      <c r="GY25" s="43"/>
      <c r="GZ25" s="43"/>
      <c r="HA25" s="43"/>
      <c r="HB25" s="43"/>
      <c r="HC25" s="43"/>
      <c r="HD25" s="43"/>
      <c r="HE25" s="43"/>
      <c r="HF25" s="43"/>
      <c r="HG25" s="43"/>
      <c r="HH25" s="43"/>
      <c r="HI25" s="43"/>
    </row>
    <row r="26" ht="30.0" customHeight="1">
      <c r="A26" s="10"/>
      <c r="B26" s="58" t="s">
        <v>33</v>
      </c>
      <c r="C26" s="59" t="s">
        <v>17</v>
      </c>
      <c r="D26" s="60">
        <v>1.0</v>
      </c>
      <c r="E26" s="61">
        <f>F25+3</f>
        <v>45635</v>
      </c>
      <c r="F26" s="61">
        <f>E26+2</f>
        <v>45637</v>
      </c>
      <c r="G26" s="13"/>
      <c r="H26" s="41"/>
      <c r="I26" s="48"/>
      <c r="J26" s="48"/>
      <c r="K26" s="48"/>
      <c r="L26" s="48"/>
      <c r="M26" s="48"/>
      <c r="N26" s="48"/>
      <c r="O26" s="48"/>
      <c r="P26" s="48"/>
      <c r="Q26" s="48"/>
      <c r="R26" s="48"/>
      <c r="S26" s="48"/>
      <c r="T26" s="48"/>
      <c r="U26" s="48"/>
      <c r="V26" s="48"/>
      <c r="W26" s="48"/>
      <c r="X26" s="48"/>
      <c r="Y26" s="51"/>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51"/>
      <c r="FX26" s="48"/>
      <c r="FY26" s="48"/>
      <c r="FZ26" s="48"/>
      <c r="GA26" s="48"/>
      <c r="GB26" s="48"/>
      <c r="GC26" s="48"/>
      <c r="GD26" s="48"/>
      <c r="GE26" s="48"/>
      <c r="GF26" s="48"/>
      <c r="GG26" s="48"/>
      <c r="GH26" s="48"/>
      <c r="GI26" s="48"/>
      <c r="GJ26" s="48"/>
      <c r="GK26" s="48"/>
      <c r="GL26" s="48"/>
      <c r="GM26" s="48"/>
      <c r="GN26" s="48"/>
      <c r="GO26" s="43"/>
      <c r="GP26" s="43"/>
      <c r="GQ26" s="43"/>
      <c r="GR26" s="43"/>
      <c r="GS26" s="43"/>
      <c r="GT26" s="43"/>
      <c r="GU26" s="43"/>
      <c r="GV26" s="43"/>
      <c r="GW26" s="43"/>
      <c r="GX26" s="43"/>
      <c r="GY26" s="43"/>
      <c r="GZ26" s="43"/>
      <c r="HA26" s="43"/>
      <c r="HB26" s="43"/>
      <c r="HC26" s="43"/>
      <c r="HD26" s="43"/>
      <c r="HE26" s="43"/>
      <c r="HF26" s="43"/>
      <c r="HG26" s="43"/>
      <c r="HH26" s="43"/>
      <c r="HI26" s="43"/>
    </row>
    <row r="27" ht="30.0" customHeight="1">
      <c r="A27" s="10"/>
      <c r="B27" s="58" t="s">
        <v>34</v>
      </c>
      <c r="C27" s="59" t="s">
        <v>17</v>
      </c>
      <c r="D27" s="60">
        <v>1.0</v>
      </c>
      <c r="E27" s="61">
        <f>F26+1</f>
        <v>45638</v>
      </c>
      <c r="F27" s="61">
        <f t="shared" ref="F27:F28" si="9">E27+1</f>
        <v>45639</v>
      </c>
      <c r="G27" s="13"/>
      <c r="H27" s="41"/>
      <c r="I27" s="48"/>
      <c r="J27" s="48"/>
      <c r="K27" s="48"/>
      <c r="L27" s="48"/>
      <c r="M27" s="48"/>
      <c r="N27" s="48"/>
      <c r="O27" s="48"/>
      <c r="P27" s="48"/>
      <c r="Q27" s="48"/>
      <c r="R27" s="48"/>
      <c r="S27" s="48"/>
      <c r="T27" s="48"/>
      <c r="U27" s="48"/>
      <c r="V27" s="48"/>
      <c r="W27" s="48"/>
      <c r="X27" s="48"/>
      <c r="Y27" s="51"/>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51"/>
      <c r="FX27" s="48"/>
      <c r="FY27" s="48"/>
      <c r="FZ27" s="48"/>
      <c r="GA27" s="48"/>
      <c r="GB27" s="48"/>
      <c r="GC27" s="48"/>
      <c r="GD27" s="48"/>
      <c r="GE27" s="48"/>
      <c r="GF27" s="48"/>
      <c r="GG27" s="48"/>
      <c r="GH27" s="48"/>
      <c r="GI27" s="48"/>
      <c r="GJ27" s="48"/>
      <c r="GK27" s="48"/>
      <c r="GL27" s="48"/>
      <c r="GM27" s="48"/>
      <c r="GN27" s="48"/>
      <c r="GO27" s="43"/>
      <c r="GP27" s="43"/>
      <c r="GQ27" s="43"/>
      <c r="GR27" s="43"/>
      <c r="GS27" s="43"/>
      <c r="GT27" s="43"/>
      <c r="GU27" s="43"/>
      <c r="GV27" s="43"/>
      <c r="GW27" s="43"/>
      <c r="GX27" s="43"/>
      <c r="GY27" s="43"/>
      <c r="GZ27" s="43"/>
      <c r="HA27" s="43"/>
      <c r="HB27" s="43"/>
      <c r="HC27" s="43"/>
      <c r="HD27" s="43"/>
      <c r="HE27" s="43"/>
      <c r="HF27" s="43"/>
      <c r="HG27" s="43"/>
      <c r="HH27" s="43"/>
      <c r="HI27" s="43"/>
    </row>
    <row r="28" ht="30.0" customHeight="1">
      <c r="A28" s="10"/>
      <c r="B28" s="58" t="s">
        <v>35</v>
      </c>
      <c r="C28" s="59" t="s">
        <v>17</v>
      </c>
      <c r="D28" s="60">
        <v>1.0</v>
      </c>
      <c r="E28" s="61">
        <f>F27+3</f>
        <v>45642</v>
      </c>
      <c r="F28" s="61">
        <f t="shared" si="9"/>
        <v>45643</v>
      </c>
      <c r="G28" s="13"/>
      <c r="H28" s="41"/>
      <c r="I28" s="48"/>
      <c r="J28" s="48"/>
      <c r="K28" s="48"/>
      <c r="L28" s="48"/>
      <c r="M28" s="48"/>
      <c r="N28" s="48"/>
      <c r="O28" s="48"/>
      <c r="P28" s="48"/>
      <c r="Q28" s="48"/>
      <c r="R28" s="48"/>
      <c r="S28" s="48"/>
      <c r="T28" s="48"/>
      <c r="U28" s="48"/>
      <c r="V28" s="48"/>
      <c r="W28" s="48"/>
      <c r="X28" s="48"/>
      <c r="Y28" s="51"/>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51"/>
      <c r="FX28" s="48"/>
      <c r="FY28" s="48"/>
      <c r="FZ28" s="48"/>
      <c r="GA28" s="48"/>
      <c r="GB28" s="48"/>
      <c r="GC28" s="48"/>
      <c r="GD28" s="48"/>
      <c r="GE28" s="48"/>
      <c r="GF28" s="48"/>
      <c r="GG28" s="48"/>
      <c r="GH28" s="48"/>
      <c r="GI28" s="48"/>
      <c r="GJ28" s="48"/>
      <c r="GK28" s="48"/>
      <c r="GL28" s="48"/>
      <c r="GM28" s="48"/>
      <c r="GN28" s="48"/>
      <c r="GO28" s="43"/>
      <c r="GP28" s="43"/>
      <c r="GQ28" s="43"/>
      <c r="GR28" s="43"/>
      <c r="GS28" s="43"/>
      <c r="GT28" s="43"/>
      <c r="GU28" s="43"/>
      <c r="GV28" s="43"/>
      <c r="GW28" s="43"/>
      <c r="GX28" s="43"/>
      <c r="GY28" s="43"/>
      <c r="GZ28" s="43"/>
      <c r="HA28" s="43"/>
      <c r="HB28" s="43"/>
      <c r="HC28" s="43"/>
      <c r="HD28" s="43"/>
      <c r="HE28" s="43"/>
      <c r="HF28" s="43"/>
      <c r="HG28" s="43"/>
      <c r="HH28" s="43"/>
      <c r="HI28" s="43"/>
    </row>
    <row r="29" ht="30.0" customHeight="1">
      <c r="A29" s="10"/>
      <c r="B29" s="58" t="s">
        <v>36</v>
      </c>
      <c r="C29" s="59" t="s">
        <v>17</v>
      </c>
      <c r="D29" s="60">
        <v>1.0</v>
      </c>
      <c r="E29" s="61">
        <f>F28+1</f>
        <v>45644</v>
      </c>
      <c r="F29" s="61">
        <f>E29</f>
        <v>45644</v>
      </c>
      <c r="G29" s="13"/>
      <c r="H29" s="41"/>
      <c r="I29" s="48"/>
      <c r="J29" s="48"/>
      <c r="K29" s="48"/>
      <c r="L29" s="48"/>
      <c r="M29" s="48"/>
      <c r="N29" s="48"/>
      <c r="O29" s="48"/>
      <c r="P29" s="48"/>
      <c r="Q29" s="48"/>
      <c r="R29" s="48"/>
      <c r="S29" s="48"/>
      <c r="T29" s="48"/>
      <c r="U29" s="48"/>
      <c r="V29" s="48"/>
      <c r="W29" s="48"/>
      <c r="X29" s="48"/>
      <c r="Y29" s="51"/>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c r="BM29" s="48"/>
      <c r="BN29" s="48"/>
      <c r="BO29" s="48"/>
      <c r="BP29" s="48"/>
      <c r="BQ29" s="48"/>
      <c r="BR29" s="48"/>
      <c r="BS29" s="48"/>
      <c r="BT29" s="48"/>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51"/>
      <c r="FX29" s="48"/>
      <c r="FY29" s="48"/>
      <c r="FZ29" s="48"/>
      <c r="GA29" s="48"/>
      <c r="GB29" s="48"/>
      <c r="GC29" s="48"/>
      <c r="GD29" s="48"/>
      <c r="GE29" s="48"/>
      <c r="GF29" s="48"/>
      <c r="GG29" s="48"/>
      <c r="GH29" s="48"/>
      <c r="GI29" s="48"/>
      <c r="GJ29" s="48"/>
      <c r="GK29" s="48"/>
      <c r="GL29" s="48"/>
      <c r="GM29" s="48"/>
      <c r="GN29" s="48"/>
      <c r="GO29" s="43"/>
      <c r="GP29" s="43"/>
      <c r="GQ29" s="43"/>
      <c r="GR29" s="43"/>
      <c r="GS29" s="43"/>
      <c r="GT29" s="43"/>
      <c r="GU29" s="43"/>
      <c r="GV29" s="43"/>
      <c r="GW29" s="43"/>
      <c r="GX29" s="43"/>
      <c r="GY29" s="43"/>
      <c r="GZ29" s="43"/>
      <c r="HA29" s="43"/>
      <c r="HB29" s="43"/>
      <c r="HC29" s="43"/>
      <c r="HD29" s="43"/>
      <c r="HE29" s="43"/>
      <c r="HF29" s="43"/>
      <c r="HG29" s="43"/>
      <c r="HH29" s="43"/>
      <c r="HI29" s="43"/>
    </row>
    <row r="30" ht="30.0" customHeight="1">
      <c r="A30" s="10"/>
      <c r="B30" s="54" t="s">
        <v>37</v>
      </c>
      <c r="C30" s="55"/>
      <c r="D30" s="56"/>
      <c r="E30" s="57"/>
      <c r="F30" s="57"/>
      <c r="G30" s="13"/>
      <c r="H30" s="41"/>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row>
    <row r="31" ht="30.0" customHeight="1">
      <c r="A31" s="10"/>
      <c r="B31" s="58" t="s">
        <v>38</v>
      </c>
      <c r="C31" s="59" t="s">
        <v>39</v>
      </c>
      <c r="D31" s="62">
        <v>1.0</v>
      </c>
      <c r="E31" s="61">
        <f>F29+1</f>
        <v>45645</v>
      </c>
      <c r="F31" s="61">
        <f>E31</f>
        <v>45645</v>
      </c>
      <c r="G31" s="13"/>
      <c r="H31" s="41"/>
      <c r="I31" s="48"/>
      <c r="J31" s="48"/>
      <c r="K31" s="48"/>
      <c r="L31" s="48"/>
      <c r="M31" s="48"/>
      <c r="N31" s="48"/>
      <c r="O31" s="48"/>
      <c r="P31" s="48"/>
      <c r="Q31" s="48"/>
      <c r="R31" s="48"/>
      <c r="S31" s="48"/>
      <c r="T31" s="48"/>
      <c r="U31" s="48"/>
      <c r="V31" s="48"/>
      <c r="W31" s="48"/>
      <c r="X31" s="48"/>
      <c r="Y31" s="51"/>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c r="BM31" s="48"/>
      <c r="BN31" s="48"/>
      <c r="BO31" s="48"/>
      <c r="BP31" s="48"/>
      <c r="BQ31" s="48"/>
      <c r="BR31" s="48"/>
      <c r="BS31" s="48"/>
      <c r="BT31" s="48"/>
      <c r="BU31" s="48"/>
      <c r="BV31" s="48"/>
      <c r="BW31" s="48"/>
      <c r="BX31" s="48"/>
      <c r="BY31" s="48"/>
      <c r="BZ31" s="48"/>
      <c r="CA31" s="48"/>
      <c r="CB31" s="48"/>
      <c r="CC31" s="48"/>
      <c r="CD31" s="48"/>
      <c r="CE31" s="48"/>
      <c r="CF31" s="48"/>
      <c r="CG31" s="48"/>
      <c r="CH31" s="48"/>
      <c r="CI31" s="48"/>
      <c r="CJ31" s="48"/>
      <c r="CK31" s="48"/>
      <c r="CL31" s="48"/>
      <c r="CM31" s="48"/>
      <c r="CN31" s="48"/>
      <c r="CO31" s="48"/>
      <c r="CP31" s="48"/>
      <c r="CQ31" s="48"/>
      <c r="CR31" s="48"/>
      <c r="CS31" s="48"/>
      <c r="CT31" s="48"/>
      <c r="CU31" s="48"/>
      <c r="CV31" s="48"/>
      <c r="CW31" s="48"/>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51"/>
      <c r="FX31" s="48"/>
      <c r="FY31" s="48"/>
      <c r="FZ31" s="48"/>
      <c r="GA31" s="48"/>
      <c r="GB31" s="48"/>
      <c r="GC31" s="48"/>
      <c r="GD31" s="48"/>
      <c r="GE31" s="48"/>
      <c r="GF31" s="48"/>
      <c r="GG31" s="48"/>
      <c r="GH31" s="48"/>
      <c r="GI31" s="48"/>
      <c r="GJ31" s="48"/>
      <c r="GK31" s="48"/>
      <c r="GL31" s="48"/>
      <c r="GM31" s="48"/>
      <c r="GN31" s="48"/>
      <c r="GO31" s="43"/>
      <c r="GP31" s="43"/>
      <c r="GQ31" s="43"/>
      <c r="GR31" s="43"/>
      <c r="GS31" s="43"/>
      <c r="GT31" s="43"/>
      <c r="GU31" s="43"/>
      <c r="GV31" s="43"/>
      <c r="GW31" s="43"/>
      <c r="GX31" s="43"/>
      <c r="GY31" s="43"/>
      <c r="GZ31" s="43"/>
      <c r="HA31" s="43"/>
      <c r="HB31" s="43"/>
      <c r="HC31" s="43"/>
      <c r="HD31" s="43"/>
      <c r="HE31" s="43"/>
      <c r="HF31" s="43"/>
      <c r="HG31" s="43"/>
      <c r="HH31" s="43"/>
      <c r="HI31" s="43"/>
    </row>
    <row r="32" ht="30.0" customHeight="1">
      <c r="A32" s="10"/>
      <c r="B32" s="63" t="s">
        <v>40</v>
      </c>
      <c r="C32" s="59" t="s">
        <v>17</v>
      </c>
      <c r="D32" s="62">
        <v>1.0</v>
      </c>
      <c r="E32" s="64">
        <f>F31+1</f>
        <v>45646</v>
      </c>
      <c r="F32" s="64">
        <f t="shared" ref="F32:F33" si="10">E32+3</f>
        <v>45649</v>
      </c>
      <c r="G32" s="13"/>
      <c r="H32" s="41" t="str">
        <f>IF(OR(ISBLANK('Project schedule'!task_start),ISBLANK('Project schedule'!task_end)),"",'Project schedule'!task_end-'Project schedule'!task_start+1)</f>
        <v/>
      </c>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c r="BM32" s="48"/>
      <c r="BN32" s="48"/>
      <c r="BO32" s="48"/>
      <c r="BP32" s="48"/>
      <c r="BQ32" s="48"/>
      <c r="BR32" s="48"/>
      <c r="BS32" s="48"/>
      <c r="BT32" s="48"/>
      <c r="BU32" s="48"/>
      <c r="BV32" s="48"/>
      <c r="BW32" s="48"/>
      <c r="BX32" s="48"/>
      <c r="BY32" s="48"/>
      <c r="BZ32" s="48"/>
      <c r="CA32" s="48"/>
      <c r="CB32" s="48"/>
      <c r="CC32" s="48"/>
      <c r="CD32" s="48"/>
      <c r="CE32" s="48"/>
      <c r="CF32" s="48"/>
      <c r="CG32" s="48"/>
      <c r="CH32" s="48"/>
      <c r="CI32" s="48"/>
      <c r="CJ32" s="48"/>
      <c r="CK32" s="48"/>
      <c r="CL32" s="48"/>
      <c r="CM32" s="48"/>
      <c r="CN32" s="48"/>
      <c r="CO32" s="48"/>
      <c r="CP32" s="48"/>
      <c r="CQ32" s="48"/>
      <c r="CR32" s="48"/>
      <c r="CS32" s="48"/>
      <c r="CT32" s="48"/>
      <c r="CU32" s="48"/>
      <c r="CV32" s="48"/>
      <c r="CW32" s="48"/>
      <c r="CX32" s="48"/>
      <c r="CY32" s="48"/>
      <c r="CZ32" s="48"/>
      <c r="DA32" s="48"/>
      <c r="DB32" s="48"/>
      <c r="DC32" s="48"/>
      <c r="DD32" s="48"/>
      <c r="DE32" s="48"/>
      <c r="DF32" s="48"/>
      <c r="DG32" s="48"/>
      <c r="DH32" s="48"/>
      <c r="DI32" s="48"/>
      <c r="DJ32" s="48"/>
      <c r="DK32" s="48"/>
      <c r="DL32" s="48"/>
      <c r="DM32" s="48"/>
      <c r="DN32" s="48"/>
      <c r="DO32" s="48"/>
      <c r="DP32" s="48"/>
      <c r="DQ32" s="48"/>
      <c r="DR32" s="48"/>
      <c r="DS32" s="48"/>
      <c r="DT32" s="48"/>
      <c r="DU32" s="48"/>
      <c r="DV32" s="48"/>
      <c r="DW32" s="48"/>
      <c r="DX32" s="48"/>
      <c r="DY32" s="48"/>
      <c r="DZ32" s="48"/>
      <c r="EA32" s="48"/>
      <c r="EB32" s="48"/>
      <c r="EC32" s="48"/>
      <c r="ED32" s="48"/>
      <c r="EE32" s="48"/>
      <c r="EF32" s="48"/>
      <c r="EG32" s="48"/>
      <c r="EH32" s="48"/>
      <c r="EI32" s="48"/>
      <c r="EJ32" s="48"/>
      <c r="EK32" s="48"/>
      <c r="EL32" s="48"/>
      <c r="EM32" s="48"/>
      <c r="EN32" s="48"/>
      <c r="EO32" s="48"/>
      <c r="EP32" s="48"/>
      <c r="EQ32" s="48"/>
      <c r="ER32" s="48"/>
      <c r="ES32" s="48"/>
      <c r="ET32" s="48"/>
      <c r="EU32" s="48"/>
      <c r="EV32" s="48"/>
      <c r="EW32" s="48"/>
      <c r="EX32" s="48"/>
      <c r="EY32" s="48"/>
      <c r="EZ32" s="48"/>
      <c r="FA32" s="48"/>
      <c r="FB32" s="48"/>
      <c r="FC32" s="48"/>
      <c r="FD32" s="48"/>
      <c r="FE32" s="48"/>
      <c r="FF32" s="48"/>
      <c r="FG32" s="48"/>
      <c r="FH32" s="48"/>
      <c r="FI32" s="48"/>
      <c r="FJ32" s="48"/>
      <c r="FK32" s="48"/>
      <c r="FL32" s="48"/>
      <c r="FM32" s="48"/>
      <c r="FN32" s="48"/>
      <c r="FO32" s="48"/>
      <c r="FP32" s="48"/>
      <c r="FQ32" s="48"/>
      <c r="FR32" s="48"/>
      <c r="FS32" s="48"/>
      <c r="FT32" s="48"/>
      <c r="FU32" s="48"/>
      <c r="FV32" s="48"/>
      <c r="FW32" s="48"/>
      <c r="FX32" s="48"/>
      <c r="FY32" s="48"/>
      <c r="FZ32" s="48"/>
      <c r="GA32" s="48"/>
      <c r="GB32" s="48"/>
      <c r="GC32" s="48"/>
      <c r="GD32" s="48"/>
      <c r="GE32" s="48"/>
      <c r="GF32" s="48"/>
      <c r="GG32" s="48"/>
      <c r="GH32" s="48"/>
      <c r="GI32" s="48"/>
      <c r="GJ32" s="48"/>
      <c r="GK32" s="48"/>
      <c r="GL32" s="48"/>
      <c r="GM32" s="48"/>
      <c r="GN32" s="48"/>
      <c r="GO32" s="43"/>
      <c r="GP32" s="43"/>
      <c r="GQ32" s="43"/>
      <c r="GR32" s="43"/>
      <c r="GS32" s="43"/>
      <c r="GT32" s="43"/>
      <c r="GU32" s="43"/>
      <c r="GV32" s="43"/>
      <c r="GW32" s="43"/>
      <c r="GX32" s="43"/>
      <c r="GY32" s="43"/>
      <c r="GZ32" s="43"/>
      <c r="HA32" s="43"/>
      <c r="HB32" s="43"/>
      <c r="HC32" s="43"/>
      <c r="HD32" s="43"/>
      <c r="HE32" s="43"/>
      <c r="HF32" s="43"/>
      <c r="HG32" s="43"/>
      <c r="HH32" s="43"/>
      <c r="HI32" s="43"/>
    </row>
    <row r="33" ht="30.0" customHeight="1">
      <c r="A33" s="10"/>
      <c r="B33" s="63" t="s">
        <v>41</v>
      </c>
      <c r="C33" s="59" t="s">
        <v>17</v>
      </c>
      <c r="D33" s="62">
        <v>1.0</v>
      </c>
      <c r="E33" s="64">
        <f>F32+4</f>
        <v>45653</v>
      </c>
      <c r="F33" s="64">
        <f t="shared" si="10"/>
        <v>45656</v>
      </c>
      <c r="G33" s="13"/>
      <c r="H33" s="41" t="str">
        <f>IF(OR(ISBLANK('Project schedule'!task_start),ISBLANK('Project schedule'!task_end)),"",'Project schedule'!task_end-'Project schedule'!task_start+1)</f>
        <v/>
      </c>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S33" s="48"/>
      <c r="AT33" s="48"/>
      <c r="AU33" s="48"/>
      <c r="AV33" s="48"/>
      <c r="AW33" s="48"/>
      <c r="AX33" s="48"/>
      <c r="AY33" s="48"/>
      <c r="AZ33" s="48"/>
      <c r="BA33" s="48"/>
      <c r="BB33" s="48"/>
      <c r="BC33" s="48"/>
      <c r="BD33" s="48"/>
      <c r="BE33" s="48"/>
      <c r="BF33" s="48"/>
      <c r="BG33" s="48"/>
      <c r="BH33" s="48"/>
      <c r="BI33" s="48"/>
      <c r="BJ33" s="48"/>
      <c r="BK33" s="48"/>
      <c r="BL33" s="48"/>
      <c r="BM33" s="48"/>
      <c r="BN33" s="48"/>
      <c r="BO33" s="48"/>
      <c r="BP33" s="48"/>
      <c r="BQ33" s="48"/>
      <c r="BR33" s="48"/>
      <c r="BS33" s="48"/>
      <c r="BT33" s="48"/>
      <c r="BU33" s="48"/>
      <c r="BV33" s="48"/>
      <c r="BW33" s="48"/>
      <c r="BX33" s="48"/>
      <c r="BY33" s="48"/>
      <c r="BZ33" s="48"/>
      <c r="CA33" s="48"/>
      <c r="CB33" s="48"/>
      <c r="CC33" s="48"/>
      <c r="CD33" s="48"/>
      <c r="CE33" s="48"/>
      <c r="CF33" s="48"/>
      <c r="CG33" s="48"/>
      <c r="CH33" s="48"/>
      <c r="CI33" s="48"/>
      <c r="CJ33" s="48"/>
      <c r="CK33" s="48"/>
      <c r="CL33" s="48"/>
      <c r="CM33" s="48"/>
      <c r="CN33" s="48"/>
      <c r="CO33" s="48"/>
      <c r="CP33" s="48"/>
      <c r="CQ33" s="48"/>
      <c r="CR33" s="48"/>
      <c r="CS33" s="48"/>
      <c r="CT33" s="48"/>
      <c r="CU33" s="48"/>
      <c r="CV33" s="48"/>
      <c r="CW33" s="48"/>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c r="GG33" s="48"/>
      <c r="GH33" s="48"/>
      <c r="GI33" s="48"/>
      <c r="GJ33" s="48"/>
      <c r="GK33" s="48"/>
      <c r="GL33" s="48"/>
      <c r="GM33" s="48"/>
      <c r="GN33" s="48"/>
      <c r="GO33" s="43"/>
      <c r="GP33" s="43"/>
      <c r="GQ33" s="43"/>
      <c r="GR33" s="43"/>
      <c r="GS33" s="43"/>
      <c r="GT33" s="43"/>
      <c r="GU33" s="43"/>
      <c r="GV33" s="43"/>
      <c r="GW33" s="43"/>
      <c r="GX33" s="43"/>
      <c r="GY33" s="43"/>
      <c r="GZ33" s="43"/>
      <c r="HA33" s="43"/>
      <c r="HB33" s="43"/>
      <c r="HC33" s="43"/>
      <c r="HD33" s="43"/>
      <c r="HE33" s="43"/>
      <c r="HF33" s="43"/>
      <c r="HG33" s="43"/>
      <c r="HH33" s="43"/>
      <c r="HI33" s="43"/>
    </row>
    <row r="34" ht="30.0" customHeight="1">
      <c r="A34" s="10"/>
      <c r="B34" s="63" t="s">
        <v>42</v>
      </c>
      <c r="C34" s="59" t="s">
        <v>17</v>
      </c>
      <c r="D34" s="62">
        <v>1.0</v>
      </c>
      <c r="E34" s="64">
        <f>F33+3</f>
        <v>45659</v>
      </c>
      <c r="F34" s="64">
        <f>E34+1</f>
        <v>45660</v>
      </c>
      <c r="G34" s="13"/>
      <c r="H34" s="41" t="str">
        <f>IF(OR(ISBLANK('Project schedule'!task_start),ISBLANK('Project schedule'!task_end)),"",'Project schedule'!task_end-'Project schedule'!task_start+1)</f>
        <v/>
      </c>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c r="AH34" s="48"/>
      <c r="AI34" s="48"/>
      <c r="AJ34" s="48"/>
      <c r="AK34" s="48"/>
      <c r="AL34" s="48"/>
      <c r="AM34" s="48"/>
      <c r="AN34" s="48"/>
      <c r="AO34" s="48"/>
      <c r="AP34" s="48"/>
      <c r="AQ34" s="48"/>
      <c r="AR34" s="48"/>
      <c r="AS34" s="48"/>
      <c r="AT34" s="48"/>
      <c r="AU34" s="48"/>
      <c r="AV34" s="48"/>
      <c r="AW34" s="48"/>
      <c r="AX34" s="48"/>
      <c r="AY34" s="48"/>
      <c r="AZ34" s="48"/>
      <c r="BA34" s="48"/>
      <c r="BB34" s="48"/>
      <c r="BC34" s="48"/>
      <c r="BD34" s="48"/>
      <c r="BE34" s="48"/>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48"/>
      <c r="CR34" s="48"/>
      <c r="CS34" s="48"/>
      <c r="CT34" s="48"/>
      <c r="CU34" s="48"/>
      <c r="CV34" s="48"/>
      <c r="CW34" s="48"/>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3"/>
      <c r="GP34" s="43"/>
      <c r="GQ34" s="43"/>
      <c r="GR34" s="43"/>
      <c r="GS34" s="43"/>
      <c r="GT34" s="43"/>
      <c r="GU34" s="43"/>
      <c r="GV34" s="43"/>
      <c r="GW34" s="43"/>
      <c r="GX34" s="43"/>
      <c r="GY34" s="43"/>
      <c r="GZ34" s="43"/>
      <c r="HA34" s="43"/>
      <c r="HB34" s="43"/>
      <c r="HC34" s="43"/>
      <c r="HD34" s="43"/>
      <c r="HE34" s="43"/>
      <c r="HF34" s="43"/>
      <c r="HG34" s="43"/>
      <c r="HH34" s="43"/>
      <c r="HI34" s="43"/>
    </row>
    <row r="35" ht="30.0" customHeight="1">
      <c r="A35" s="10"/>
      <c r="B35" s="63" t="s">
        <v>43</v>
      </c>
      <c r="C35" s="65" t="s">
        <v>17</v>
      </c>
      <c r="D35" s="66">
        <f>AVERAGE(D23:D33)</f>
        <v>1</v>
      </c>
      <c r="E35" s="64">
        <f>F34</f>
        <v>45660</v>
      </c>
      <c r="F35" s="64">
        <f>E35</f>
        <v>45660</v>
      </c>
      <c r="G35" s="13"/>
      <c r="H35" s="41" t="str">
        <f>IF(OR(ISBLANK('Project schedule'!task_start),ISBLANK('Project schedule'!task_end)),"",'Project schedule'!task_end-'Project schedule'!task_start+1)</f>
        <v/>
      </c>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3"/>
      <c r="EI35" s="43"/>
      <c r="EJ35" s="43"/>
      <c r="EK35" s="43"/>
      <c r="EL35" s="43"/>
      <c r="EM35" s="43"/>
      <c r="EN35" s="43"/>
      <c r="EO35" s="43"/>
      <c r="EP35" s="43"/>
      <c r="EQ35" s="43"/>
      <c r="ER35" s="43"/>
      <c r="ES35" s="43"/>
      <c r="ET35" s="43"/>
      <c r="EU35" s="43"/>
      <c r="EV35" s="43"/>
      <c r="EW35" s="43"/>
      <c r="EX35" s="43"/>
      <c r="EY35" s="43"/>
      <c r="EZ35" s="43"/>
      <c r="FA35" s="43"/>
      <c r="FB35" s="43"/>
      <c r="FC35" s="43"/>
      <c r="FD35" s="43"/>
      <c r="FE35" s="43"/>
      <c r="FF35" s="43"/>
      <c r="FG35" s="43"/>
      <c r="FH35" s="43"/>
      <c r="FI35" s="43"/>
      <c r="FJ35" s="43"/>
      <c r="FK35" s="43"/>
      <c r="FL35" s="43"/>
      <c r="FM35" s="43"/>
      <c r="FN35" s="43"/>
      <c r="FO35" s="43"/>
      <c r="FP35" s="43"/>
      <c r="FQ35" s="43"/>
      <c r="FR35" s="43"/>
      <c r="FS35" s="43"/>
      <c r="FT35" s="43"/>
      <c r="FU35" s="43"/>
      <c r="FV35" s="43"/>
      <c r="FW35" s="43"/>
      <c r="FX35" s="43"/>
      <c r="FY35" s="43"/>
      <c r="FZ35" s="43"/>
      <c r="GA35" s="43"/>
      <c r="GB35" s="43"/>
      <c r="GC35" s="43"/>
      <c r="GD35" s="43"/>
      <c r="GE35" s="43"/>
      <c r="GF35" s="43"/>
      <c r="GG35" s="43"/>
      <c r="GH35" s="43"/>
      <c r="GI35" s="43"/>
      <c r="GJ35" s="43"/>
      <c r="GK35" s="43"/>
      <c r="GL35" s="43"/>
      <c r="GM35" s="43"/>
      <c r="GN35" s="43"/>
      <c r="GO35" s="43"/>
      <c r="GP35" s="43"/>
      <c r="GQ35" s="43"/>
      <c r="GR35" s="43"/>
      <c r="GS35" s="43"/>
      <c r="GT35" s="43"/>
      <c r="GU35" s="43"/>
      <c r="GV35" s="43"/>
      <c r="GW35" s="43"/>
      <c r="GX35" s="43"/>
      <c r="GY35" s="43"/>
      <c r="GZ35" s="43"/>
      <c r="HA35" s="43"/>
      <c r="HB35" s="43"/>
      <c r="HC35" s="43"/>
      <c r="HD35" s="43"/>
      <c r="HE35" s="43"/>
      <c r="HF35" s="43"/>
      <c r="HG35" s="43"/>
      <c r="HH35" s="43"/>
      <c r="HI35" s="43"/>
    </row>
    <row r="36" ht="30.0" customHeight="1">
      <c r="A36" s="10"/>
      <c r="B36" s="67" t="s">
        <v>44</v>
      </c>
      <c r="C36" s="68"/>
      <c r="D36" s="69"/>
      <c r="E36" s="70"/>
      <c r="F36" s="70"/>
      <c r="G36" s="13"/>
      <c r="H36" s="41" t="str">
        <f>IF(OR(ISBLANK('Project schedule'!task_start),ISBLANK('Project schedule'!task_end)),"",'Project schedule'!task_end-'Project schedule'!task_start+1)</f>
        <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row>
    <row r="37" ht="30.0" customHeight="1">
      <c r="A37" s="10"/>
      <c r="B37" s="71" t="s">
        <v>45</v>
      </c>
      <c r="C37" s="72" t="s">
        <v>17</v>
      </c>
      <c r="D37" s="73">
        <v>1.0</v>
      </c>
      <c r="E37" s="74">
        <f>F35+4</f>
        <v>45664</v>
      </c>
      <c r="F37" s="74">
        <f>E37+21</f>
        <v>45685</v>
      </c>
      <c r="G37" s="13"/>
      <c r="H37" s="41" t="str">
        <f>IF(OR(ISBLANK('Project schedule'!task_start),ISBLANK('Project schedule'!task_end)),"",'Project schedule'!task_end-'Project schedule'!task_start+1)</f>
        <v/>
      </c>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Q37" s="48"/>
      <c r="AR37" s="48"/>
      <c r="AS37" s="48"/>
      <c r="AT37" s="48"/>
      <c r="AU37" s="48"/>
      <c r="AV37" s="48"/>
      <c r="AW37" s="48"/>
      <c r="AX37" s="48"/>
      <c r="AY37" s="48"/>
      <c r="AZ37" s="48"/>
      <c r="BA37" s="48"/>
      <c r="BB37" s="48"/>
      <c r="BC37" s="48"/>
      <c r="BD37" s="48"/>
      <c r="BE37" s="48"/>
      <c r="BF37" s="48"/>
      <c r="BG37" s="48"/>
      <c r="BH37" s="48"/>
      <c r="BI37" s="48"/>
      <c r="BJ37" s="48"/>
      <c r="BK37" s="48"/>
      <c r="BL37" s="48"/>
      <c r="BM37" s="48"/>
      <c r="BN37" s="48"/>
      <c r="BO37" s="48"/>
      <c r="BP37" s="48"/>
      <c r="BQ37" s="48"/>
      <c r="BR37" s="48"/>
      <c r="BS37" s="48"/>
      <c r="BT37" s="48"/>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3"/>
      <c r="GP37" s="43"/>
      <c r="GQ37" s="43"/>
      <c r="GR37" s="43"/>
      <c r="GS37" s="43"/>
      <c r="GT37" s="43"/>
      <c r="GU37" s="43"/>
      <c r="GV37" s="43"/>
      <c r="GW37" s="43"/>
      <c r="GX37" s="43"/>
      <c r="GY37" s="43"/>
      <c r="GZ37" s="43"/>
      <c r="HA37" s="43"/>
      <c r="HB37" s="43"/>
      <c r="HC37" s="43"/>
      <c r="HD37" s="43"/>
      <c r="HE37" s="43"/>
      <c r="HF37" s="43"/>
      <c r="HG37" s="43"/>
      <c r="HH37" s="43"/>
      <c r="HI37" s="43"/>
    </row>
    <row r="38" ht="30.0" customHeight="1">
      <c r="A38" s="10"/>
      <c r="B38" s="71" t="s">
        <v>46</v>
      </c>
      <c r="C38" s="72" t="s">
        <v>17</v>
      </c>
      <c r="D38" s="73">
        <v>1.0</v>
      </c>
      <c r="E38" s="74">
        <f t="shared" ref="E38:E40" si="11">F37+1</f>
        <v>45686</v>
      </c>
      <c r="F38" s="74">
        <f>E38+13</f>
        <v>45699</v>
      </c>
      <c r="G38" s="13"/>
      <c r="H38" s="41" t="str">
        <f>IF(OR(ISBLANK('Project schedule'!task_start),ISBLANK('Project schedule'!task_end)),"",'Project schedule'!task_end-'Project schedule'!task_start+1)</f>
        <v/>
      </c>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48"/>
      <c r="BR38" s="48"/>
      <c r="BS38" s="48"/>
      <c r="BT38" s="48"/>
      <c r="BU38" s="48"/>
      <c r="BV38" s="48"/>
      <c r="BW38" s="48"/>
      <c r="BX38" s="48"/>
      <c r="BY38" s="48"/>
      <c r="BZ38" s="48"/>
      <c r="CA38" s="48"/>
      <c r="CB38" s="48"/>
      <c r="CC38" s="48"/>
      <c r="CD38" s="48"/>
      <c r="CE38" s="48"/>
      <c r="CF38" s="48"/>
      <c r="CG38" s="48"/>
      <c r="CH38" s="48"/>
      <c r="CI38" s="48"/>
      <c r="CJ38" s="48"/>
      <c r="CK38" s="48"/>
      <c r="CL38" s="48"/>
      <c r="CM38" s="48"/>
      <c r="CN38" s="48"/>
      <c r="CO38" s="48"/>
      <c r="CP38" s="48"/>
      <c r="CQ38" s="48"/>
      <c r="CR38" s="48"/>
      <c r="CS38" s="48"/>
      <c r="CT38" s="48"/>
      <c r="CU38" s="48"/>
      <c r="CV38" s="48"/>
      <c r="CW38" s="48"/>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c r="GG38" s="48"/>
      <c r="GH38" s="48"/>
      <c r="GI38" s="48"/>
      <c r="GJ38" s="48"/>
      <c r="GK38" s="48"/>
      <c r="GL38" s="48"/>
      <c r="GM38" s="48"/>
      <c r="GN38" s="48"/>
      <c r="GO38" s="43"/>
      <c r="GP38" s="43"/>
      <c r="GQ38" s="43"/>
      <c r="GR38" s="43"/>
      <c r="GS38" s="43"/>
      <c r="GT38" s="43"/>
      <c r="GU38" s="43"/>
      <c r="GV38" s="43"/>
      <c r="GW38" s="43"/>
      <c r="GX38" s="43"/>
      <c r="GY38" s="43"/>
      <c r="GZ38" s="43"/>
      <c r="HA38" s="43"/>
      <c r="HB38" s="43"/>
      <c r="HC38" s="43"/>
      <c r="HD38" s="43"/>
      <c r="HE38" s="43"/>
      <c r="HF38" s="43"/>
      <c r="HG38" s="43"/>
      <c r="HH38" s="43"/>
      <c r="HI38" s="43"/>
    </row>
    <row r="39" ht="30.0" customHeight="1">
      <c r="A39" s="10"/>
      <c r="B39" s="71" t="s">
        <v>47</v>
      </c>
      <c r="C39" s="72" t="s">
        <v>17</v>
      </c>
      <c r="D39" s="73">
        <v>1.0</v>
      </c>
      <c r="E39" s="74">
        <f t="shared" si="11"/>
        <v>45700</v>
      </c>
      <c r="F39" s="74">
        <f>E39+12</f>
        <v>45712</v>
      </c>
      <c r="G39" s="13"/>
      <c r="H39" s="41" t="str">
        <f>IF(OR(ISBLANK('Project schedule'!task_start),ISBLANK('Project schedule'!task_end)),"",'Project schedule'!task_end-'Project schedule'!task_start+1)</f>
        <v/>
      </c>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48"/>
      <c r="BR39" s="48"/>
      <c r="BS39" s="48"/>
      <c r="BT39" s="48"/>
      <c r="BU39" s="48"/>
      <c r="BV39" s="48"/>
      <c r="BW39" s="48"/>
      <c r="BX39" s="48"/>
      <c r="BY39" s="48"/>
      <c r="BZ39" s="48"/>
      <c r="CA39" s="48"/>
      <c r="CB39" s="48"/>
      <c r="CC39" s="48"/>
      <c r="CD39" s="48"/>
      <c r="CE39" s="48"/>
      <c r="CF39" s="48"/>
      <c r="CG39" s="48"/>
      <c r="CH39" s="48"/>
      <c r="CI39" s="48"/>
      <c r="CJ39" s="48"/>
      <c r="CK39" s="48"/>
      <c r="CL39" s="48"/>
      <c r="CM39" s="48"/>
      <c r="CN39" s="48"/>
      <c r="CO39" s="48"/>
      <c r="CP39" s="48"/>
      <c r="CQ39" s="48"/>
      <c r="CR39" s="48"/>
      <c r="CS39" s="48"/>
      <c r="CT39" s="48"/>
      <c r="CU39" s="48"/>
      <c r="CV39" s="48"/>
      <c r="CW39" s="48"/>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c r="GG39" s="48"/>
      <c r="GH39" s="48"/>
      <c r="GI39" s="48"/>
      <c r="GJ39" s="48"/>
      <c r="GK39" s="48"/>
      <c r="GL39" s="48"/>
      <c r="GM39" s="48"/>
      <c r="GN39" s="48"/>
      <c r="GO39" s="43"/>
      <c r="GP39" s="43"/>
      <c r="GQ39" s="43"/>
      <c r="GR39" s="43"/>
      <c r="GS39" s="43"/>
      <c r="GT39" s="43"/>
      <c r="GU39" s="43"/>
      <c r="GV39" s="43"/>
      <c r="GW39" s="43"/>
      <c r="GX39" s="43"/>
      <c r="GY39" s="43"/>
      <c r="GZ39" s="43"/>
      <c r="HA39" s="43"/>
      <c r="HB39" s="43"/>
      <c r="HC39" s="43"/>
      <c r="HD39" s="43"/>
      <c r="HE39" s="43"/>
      <c r="HF39" s="43"/>
      <c r="HG39" s="43"/>
      <c r="HH39" s="43"/>
      <c r="HI39" s="43"/>
    </row>
    <row r="40" ht="30.0" customHeight="1">
      <c r="A40" s="10"/>
      <c r="B40" s="71" t="s">
        <v>48</v>
      </c>
      <c r="C40" s="72" t="s">
        <v>17</v>
      </c>
      <c r="D40" s="73">
        <v>1.0</v>
      </c>
      <c r="E40" s="74">
        <f t="shared" si="11"/>
        <v>45713</v>
      </c>
      <c r="F40" s="74">
        <f t="shared" ref="F40:F41" si="12">E40+10</f>
        <v>45723</v>
      </c>
      <c r="G40" s="13"/>
      <c r="H40" s="41" t="str">
        <f>IF(OR(ISBLANK('Project schedule'!task_start),ISBLANK('Project schedule'!task_end)),"",'Project schedule'!task_end-'Project schedule'!task_start+1)</f>
        <v/>
      </c>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c r="CO40" s="48"/>
      <c r="CP40" s="48"/>
      <c r="CQ40" s="48"/>
      <c r="CR40" s="48"/>
      <c r="CS40" s="48"/>
      <c r="CT40" s="48"/>
      <c r="CU40" s="48"/>
      <c r="CV40" s="48"/>
      <c r="CW40" s="48"/>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c r="GG40" s="48"/>
      <c r="GH40" s="48"/>
      <c r="GI40" s="48"/>
      <c r="GJ40" s="48"/>
      <c r="GK40" s="48"/>
      <c r="GL40" s="48"/>
      <c r="GM40" s="48"/>
      <c r="GN40" s="48"/>
      <c r="GO40" s="43"/>
      <c r="GP40" s="43"/>
      <c r="GQ40" s="43"/>
      <c r="GR40" s="43"/>
      <c r="GS40" s="43"/>
      <c r="GT40" s="43"/>
      <c r="GU40" s="43"/>
      <c r="GV40" s="43"/>
      <c r="GW40" s="43"/>
      <c r="GX40" s="43"/>
      <c r="GY40" s="43"/>
      <c r="GZ40" s="43"/>
      <c r="HA40" s="43"/>
      <c r="HB40" s="43"/>
      <c r="HC40" s="43"/>
      <c r="HD40" s="43"/>
      <c r="HE40" s="43"/>
      <c r="HF40" s="43"/>
      <c r="HG40" s="43"/>
      <c r="HH40" s="43"/>
      <c r="HI40" s="43"/>
    </row>
    <row r="41" ht="30.0" customHeight="1">
      <c r="A41" s="10"/>
      <c r="B41" s="71" t="s">
        <v>49</v>
      </c>
      <c r="C41" s="72" t="s">
        <v>17</v>
      </c>
      <c r="D41" s="73">
        <v>1.0</v>
      </c>
      <c r="E41" s="74">
        <f>F40+3</f>
        <v>45726</v>
      </c>
      <c r="F41" s="74">
        <f t="shared" si="12"/>
        <v>45736</v>
      </c>
      <c r="G41" s="13"/>
      <c r="H41" s="41" t="str">
        <f>IF(OR(ISBLANK('Project schedule'!task_start),ISBLANK('Project schedule'!task_end)),"",'Project schedule'!task_end-'Project schedule'!task_start+1)</f>
        <v/>
      </c>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3"/>
      <c r="GP41" s="43"/>
      <c r="GQ41" s="43"/>
      <c r="GR41" s="43"/>
      <c r="GS41" s="43"/>
      <c r="GT41" s="43"/>
      <c r="GU41" s="43"/>
      <c r="GV41" s="43"/>
      <c r="GW41" s="43"/>
      <c r="GX41" s="43"/>
      <c r="GY41" s="43"/>
      <c r="GZ41" s="43"/>
      <c r="HA41" s="43"/>
      <c r="HB41" s="43"/>
      <c r="HC41" s="43"/>
      <c r="HD41" s="43"/>
      <c r="HE41" s="43"/>
      <c r="HF41" s="43"/>
      <c r="HG41" s="43"/>
      <c r="HH41" s="43"/>
      <c r="HI41" s="43"/>
    </row>
    <row r="42" ht="30.0" customHeight="1">
      <c r="A42" s="10"/>
      <c r="B42" s="71" t="s">
        <v>50</v>
      </c>
      <c r="C42" s="72" t="s">
        <v>17</v>
      </c>
      <c r="D42" s="73">
        <v>1.0</v>
      </c>
      <c r="E42" s="74">
        <f>F41+1</f>
        <v>45737</v>
      </c>
      <c r="F42" s="74">
        <f>E42+12</f>
        <v>45749</v>
      </c>
      <c r="G42" s="13"/>
      <c r="H42" s="41" t="str">
        <f>IF(OR(ISBLANK('Project schedule'!task_start),ISBLANK('Project schedule'!task_end)),"",'Project schedule'!task_end-'Project schedule'!task_start+1)</f>
        <v/>
      </c>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3"/>
      <c r="GP42" s="43"/>
      <c r="GQ42" s="43"/>
      <c r="GR42" s="43"/>
      <c r="GS42" s="43"/>
      <c r="GT42" s="43"/>
      <c r="GU42" s="43"/>
      <c r="GV42" s="43"/>
      <c r="GW42" s="43"/>
      <c r="GX42" s="43"/>
      <c r="GY42" s="43"/>
      <c r="GZ42" s="43"/>
      <c r="HA42" s="43"/>
      <c r="HB42" s="43"/>
      <c r="HC42" s="43"/>
      <c r="HD42" s="43"/>
      <c r="HE42" s="43"/>
      <c r="HF42" s="43"/>
      <c r="HG42" s="43"/>
      <c r="HH42" s="43"/>
      <c r="HI42" s="43"/>
    </row>
    <row r="43" ht="30.0" customHeight="1">
      <c r="A43" s="10"/>
      <c r="B43" s="75" t="s">
        <v>51</v>
      </c>
      <c r="C43" s="72" t="s">
        <v>17</v>
      </c>
      <c r="D43" s="76">
        <f>AVERAGE(D37:D42)</f>
        <v>1</v>
      </c>
      <c r="E43" s="77">
        <f>F42</f>
        <v>45749</v>
      </c>
      <c r="F43" s="77">
        <f>E43</f>
        <v>45749</v>
      </c>
      <c r="G43" s="13"/>
      <c r="H43" s="41" t="str">
        <f>IF(OR(ISBLANK('Project schedule'!task_start),ISBLANK('Project schedule'!task_end)),"",'Project schedule'!task_end-'Project schedule'!task_start+1)</f>
        <v/>
      </c>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3"/>
      <c r="EI43" s="43"/>
      <c r="EJ43" s="43"/>
      <c r="EK43" s="43"/>
      <c r="EL43" s="43"/>
      <c r="EM43" s="43"/>
      <c r="EN43" s="43"/>
      <c r="EO43" s="43"/>
      <c r="EP43" s="43"/>
      <c r="EQ43" s="43"/>
      <c r="ER43" s="43"/>
      <c r="ES43" s="43"/>
      <c r="ET43" s="43"/>
      <c r="EU43" s="43"/>
      <c r="EV43" s="43"/>
      <c r="EW43" s="43"/>
      <c r="EX43" s="43"/>
      <c r="EY43" s="43"/>
      <c r="EZ43" s="43"/>
      <c r="FA43" s="43"/>
      <c r="FB43" s="43"/>
      <c r="FC43" s="43"/>
      <c r="FD43" s="43"/>
      <c r="FE43" s="43"/>
      <c r="FF43" s="43"/>
      <c r="FG43" s="43"/>
      <c r="FH43" s="43"/>
      <c r="FI43" s="43"/>
      <c r="FJ43" s="43"/>
      <c r="FK43" s="43"/>
      <c r="FL43" s="43"/>
      <c r="FM43" s="43"/>
      <c r="FN43" s="43"/>
      <c r="FO43" s="43"/>
      <c r="FP43" s="43"/>
      <c r="FQ43" s="43"/>
      <c r="FR43" s="43"/>
      <c r="FS43" s="43"/>
      <c r="FT43" s="43"/>
      <c r="FU43" s="43"/>
      <c r="FV43" s="43"/>
      <c r="FW43" s="43"/>
      <c r="FX43" s="43"/>
      <c r="FY43" s="43"/>
      <c r="FZ43" s="43"/>
      <c r="GA43" s="43"/>
      <c r="GB43" s="43"/>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c r="HA43" s="43"/>
      <c r="HB43" s="43"/>
      <c r="HC43" s="43"/>
      <c r="HD43" s="43"/>
      <c r="HE43" s="43"/>
      <c r="HF43" s="43"/>
      <c r="HG43" s="43"/>
      <c r="HH43" s="43"/>
      <c r="HI43" s="43"/>
    </row>
    <row r="44" ht="30.0" customHeight="1">
      <c r="A44" s="10"/>
      <c r="B44" s="78" t="s">
        <v>52</v>
      </c>
      <c r="C44" s="79"/>
      <c r="D44" s="80"/>
      <c r="E44" s="81"/>
      <c r="F44" s="81"/>
      <c r="G44" s="13"/>
      <c r="H44" s="41" t="str">
        <f>IF(OR(ISBLANK('Project schedule'!task_start),ISBLANK('Project schedule'!task_end)),"",'Project schedule'!task_end-'Project schedule'!task_start+1)</f>
        <v/>
      </c>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c r="BK44" s="82"/>
      <c r="BL44" s="82"/>
      <c r="BM44" s="82"/>
      <c r="BN44" s="82"/>
      <c r="BO44" s="82"/>
      <c r="BP44" s="82"/>
      <c r="BQ44" s="82"/>
      <c r="BR44" s="82"/>
      <c r="BS44" s="82"/>
      <c r="BT44" s="82"/>
      <c r="BU44" s="82"/>
      <c r="BV44" s="82"/>
      <c r="BW44" s="82"/>
      <c r="BX44" s="82"/>
      <c r="BY44" s="82"/>
      <c r="BZ44" s="82"/>
      <c r="CA44" s="82"/>
      <c r="CB44" s="82"/>
      <c r="CC44" s="82"/>
      <c r="CD44" s="82"/>
      <c r="CE44" s="82"/>
      <c r="CF44" s="82"/>
      <c r="CG44" s="82"/>
      <c r="CH44" s="82"/>
      <c r="CI44" s="82"/>
      <c r="CJ44" s="82"/>
      <c r="CK44" s="82"/>
      <c r="CL44" s="82"/>
      <c r="CM44" s="82"/>
      <c r="CN44" s="82"/>
      <c r="CO44" s="82"/>
      <c r="CP44" s="82"/>
      <c r="CQ44" s="82"/>
      <c r="CR44" s="82"/>
      <c r="CS44" s="82"/>
      <c r="CT44" s="82"/>
      <c r="CU44" s="82"/>
      <c r="CV44" s="82"/>
      <c r="CW44" s="82"/>
      <c r="CX44" s="82"/>
      <c r="CY44" s="82"/>
      <c r="CZ44" s="82"/>
      <c r="DA44" s="82"/>
      <c r="DB44" s="82"/>
      <c r="DC44" s="82"/>
      <c r="DD44" s="82"/>
      <c r="DE44" s="82"/>
      <c r="DF44" s="82"/>
      <c r="DG44" s="82"/>
      <c r="DH44" s="82"/>
      <c r="DI44" s="82"/>
      <c r="DJ44" s="82"/>
      <c r="DK44" s="82"/>
      <c r="DL44" s="82"/>
      <c r="DM44" s="82"/>
      <c r="DN44" s="82"/>
      <c r="DO44" s="82"/>
      <c r="DP44" s="82"/>
      <c r="DQ44" s="82"/>
      <c r="DR44" s="82"/>
      <c r="DS44" s="82"/>
      <c r="DT44" s="82"/>
      <c r="DU44" s="82"/>
      <c r="DV44" s="82"/>
      <c r="DW44" s="82"/>
      <c r="DX44" s="82"/>
      <c r="DY44" s="82"/>
      <c r="DZ44" s="82"/>
      <c r="EA44" s="82"/>
      <c r="EB44" s="82"/>
      <c r="EC44" s="82"/>
      <c r="ED44" s="82"/>
      <c r="EE44" s="82"/>
      <c r="EF44" s="82"/>
      <c r="EG44" s="82"/>
      <c r="EH44" s="82"/>
      <c r="EI44" s="82"/>
      <c r="EJ44" s="82"/>
      <c r="EK44" s="82"/>
      <c r="EL44" s="82"/>
      <c r="EM44" s="82"/>
      <c r="EN44" s="82"/>
      <c r="EO44" s="82"/>
      <c r="EP44" s="82"/>
      <c r="EQ44" s="82"/>
      <c r="ER44" s="82"/>
      <c r="ES44" s="82"/>
      <c r="ET44" s="82"/>
      <c r="EU44" s="82"/>
      <c r="EV44" s="82"/>
      <c r="EW44" s="82"/>
      <c r="EX44" s="82"/>
      <c r="EY44" s="82"/>
      <c r="EZ44" s="82"/>
      <c r="FA44" s="82"/>
      <c r="FB44" s="82"/>
      <c r="FC44" s="82"/>
      <c r="FD44" s="82"/>
      <c r="FE44" s="82"/>
      <c r="FF44" s="82"/>
      <c r="FG44" s="82"/>
      <c r="FH44" s="82"/>
      <c r="FI44" s="82"/>
      <c r="FJ44" s="82"/>
      <c r="FK44" s="82"/>
      <c r="FL44" s="82"/>
      <c r="FM44" s="82"/>
      <c r="FN44" s="82"/>
      <c r="FO44" s="82"/>
      <c r="FP44" s="82"/>
      <c r="FQ44" s="82"/>
      <c r="FR44" s="82"/>
      <c r="FS44" s="82"/>
      <c r="FT44" s="82"/>
      <c r="FU44" s="82"/>
      <c r="FV44" s="82"/>
      <c r="FW44" s="82"/>
      <c r="FX44" s="82"/>
      <c r="FY44" s="82"/>
      <c r="FZ44" s="82"/>
      <c r="GA44" s="82"/>
      <c r="GB44" s="82"/>
      <c r="GC44" s="82"/>
      <c r="GD44" s="82"/>
      <c r="GE44" s="82"/>
      <c r="GF44" s="82"/>
      <c r="GG44" s="82"/>
      <c r="GH44" s="82"/>
      <c r="GI44" s="82"/>
      <c r="GJ44" s="82"/>
      <c r="GK44" s="82"/>
      <c r="GL44" s="82"/>
      <c r="GM44" s="82"/>
      <c r="GN44" s="82"/>
      <c r="GO44" s="43"/>
      <c r="GP44" s="43"/>
      <c r="GQ44" s="43"/>
      <c r="GR44" s="43"/>
      <c r="GS44" s="43"/>
      <c r="GT44" s="43"/>
      <c r="GU44" s="43"/>
      <c r="GV44" s="43"/>
      <c r="GW44" s="43"/>
      <c r="GX44" s="43"/>
      <c r="GY44" s="43"/>
      <c r="GZ44" s="43"/>
      <c r="HA44" s="43"/>
      <c r="HB44" s="43"/>
      <c r="HC44" s="43"/>
      <c r="HD44" s="43"/>
      <c r="HE44" s="43"/>
      <c r="HF44" s="43"/>
      <c r="HG44" s="43"/>
      <c r="HH44" s="43"/>
      <c r="HI44" s="43"/>
    </row>
    <row r="45" ht="30.0" customHeight="1">
      <c r="A45" s="10"/>
      <c r="B45" s="83" t="s">
        <v>53</v>
      </c>
      <c r="C45" s="84" t="s">
        <v>17</v>
      </c>
      <c r="D45" s="85">
        <v>1.0</v>
      </c>
      <c r="E45" s="86">
        <f>F43+1</f>
        <v>45750</v>
      </c>
      <c r="F45" s="86">
        <f t="shared" ref="F45:F46" si="13">E45+8</f>
        <v>45758</v>
      </c>
      <c r="G45" s="13"/>
      <c r="H45" s="41" t="str">
        <f>IF(OR(ISBLANK('Project schedule'!task_start),ISBLANK('Project schedule'!task_end)),"",'Project schedule'!task_end-'Project schedule'!task_start+1)</f>
        <v/>
      </c>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3"/>
      <c r="GP45" s="43"/>
      <c r="GQ45" s="43"/>
      <c r="GR45" s="43"/>
      <c r="GS45" s="43"/>
      <c r="GT45" s="43"/>
      <c r="GU45" s="43"/>
      <c r="GV45" s="43"/>
      <c r="GW45" s="43"/>
      <c r="GX45" s="43"/>
      <c r="GY45" s="43"/>
      <c r="GZ45" s="43"/>
      <c r="HA45" s="43"/>
      <c r="HB45" s="43"/>
      <c r="HC45" s="43"/>
      <c r="HD45" s="43"/>
      <c r="HE45" s="43"/>
      <c r="HF45" s="43"/>
      <c r="HG45" s="43"/>
      <c r="HH45" s="43"/>
      <c r="HI45" s="43"/>
    </row>
    <row r="46" ht="30.0" customHeight="1">
      <c r="A46" s="10"/>
      <c r="B46" s="87" t="s">
        <v>54</v>
      </c>
      <c r="C46" s="84" t="s">
        <v>17</v>
      </c>
      <c r="D46" s="85">
        <v>1.0</v>
      </c>
      <c r="E46" s="88">
        <f>F43+1</f>
        <v>45750</v>
      </c>
      <c r="F46" s="88">
        <f t="shared" si="13"/>
        <v>45758</v>
      </c>
      <c r="G46" s="13"/>
      <c r="H46" s="41"/>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c r="AQ46" s="48"/>
      <c r="AR46" s="48"/>
      <c r="AS46" s="48"/>
      <c r="AT46" s="48"/>
      <c r="AU46" s="48"/>
      <c r="AV46" s="48"/>
      <c r="AW46" s="48"/>
      <c r="AX46" s="48"/>
      <c r="AY46" s="48"/>
      <c r="AZ46" s="48"/>
      <c r="BA46" s="48"/>
      <c r="BB46" s="48"/>
      <c r="BC46" s="48"/>
      <c r="BD46" s="48"/>
      <c r="BE46" s="48"/>
      <c r="BF46" s="48"/>
      <c r="BG46" s="48"/>
      <c r="BH46" s="48"/>
      <c r="BI46" s="48"/>
      <c r="BJ46" s="48"/>
      <c r="BK46" s="48"/>
      <c r="BL46" s="48"/>
      <c r="BM46" s="48"/>
      <c r="BN46" s="48"/>
      <c r="BO46" s="48"/>
      <c r="BP46" s="48"/>
      <c r="BQ46" s="48"/>
      <c r="BR46" s="48"/>
      <c r="BS46" s="48"/>
      <c r="BT46" s="48"/>
      <c r="BU46" s="48"/>
      <c r="BV46" s="48"/>
      <c r="BW46" s="48"/>
      <c r="BX46" s="48"/>
      <c r="BY46" s="48"/>
      <c r="BZ46" s="48"/>
      <c r="CA46" s="48"/>
      <c r="CB46" s="48"/>
      <c r="CC46" s="48"/>
      <c r="CD46" s="48"/>
      <c r="CE46" s="48"/>
      <c r="CF46" s="48"/>
      <c r="CG46" s="48"/>
      <c r="CH46" s="48"/>
      <c r="CI46" s="48"/>
      <c r="CJ46" s="48"/>
      <c r="CK46" s="48"/>
      <c r="CL46" s="48"/>
      <c r="CM46" s="48"/>
      <c r="CN46" s="48"/>
      <c r="CO46" s="48"/>
      <c r="CP46" s="48"/>
      <c r="CQ46" s="48"/>
      <c r="CR46" s="48"/>
      <c r="CS46" s="48"/>
      <c r="CT46" s="48"/>
      <c r="CU46" s="48"/>
      <c r="CV46" s="48"/>
      <c r="CW46" s="48"/>
      <c r="CX46" s="48"/>
      <c r="CY46" s="48"/>
      <c r="CZ46" s="48"/>
      <c r="DA46" s="48"/>
      <c r="DB46" s="48"/>
      <c r="DC46" s="48"/>
      <c r="DD46" s="48"/>
      <c r="DE46" s="48"/>
      <c r="DF46" s="48"/>
      <c r="DG46" s="48"/>
      <c r="DH46" s="48"/>
      <c r="DI46" s="48"/>
      <c r="DJ46" s="48"/>
      <c r="DK46" s="48"/>
      <c r="DL46" s="48"/>
      <c r="DM46" s="48"/>
      <c r="DN46" s="48"/>
      <c r="DO46" s="48"/>
      <c r="DP46" s="48"/>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48"/>
      <c r="FC46" s="48"/>
      <c r="FD46" s="48"/>
      <c r="FE46" s="48"/>
      <c r="FF46" s="48"/>
      <c r="FG46" s="48"/>
      <c r="FH46" s="48"/>
      <c r="FI46" s="48"/>
      <c r="FJ46" s="48"/>
      <c r="FK46" s="48"/>
      <c r="FL46" s="48"/>
      <c r="FM46" s="48"/>
      <c r="FN46" s="48"/>
      <c r="FO46" s="48"/>
      <c r="FP46" s="48"/>
      <c r="FQ46" s="48"/>
      <c r="FR46" s="48"/>
      <c r="FS46" s="48"/>
      <c r="FT46" s="48"/>
      <c r="FU46" s="48"/>
      <c r="FV46" s="48"/>
      <c r="FW46" s="48"/>
      <c r="FX46" s="48"/>
      <c r="FY46" s="48"/>
      <c r="FZ46" s="48"/>
      <c r="GA46" s="48"/>
      <c r="GB46" s="48"/>
      <c r="GC46" s="48"/>
      <c r="GD46" s="48"/>
      <c r="GE46" s="48"/>
      <c r="GF46" s="48"/>
      <c r="GG46" s="48"/>
      <c r="GH46" s="48"/>
      <c r="GI46" s="48"/>
      <c r="GJ46" s="48"/>
      <c r="GK46" s="48"/>
      <c r="GL46" s="48"/>
      <c r="GM46" s="48"/>
      <c r="GN46" s="48"/>
      <c r="GO46" s="43"/>
      <c r="GP46" s="43"/>
      <c r="GQ46" s="43"/>
      <c r="GR46" s="43"/>
      <c r="GS46" s="43"/>
      <c r="GT46" s="43"/>
      <c r="GU46" s="43"/>
      <c r="GV46" s="43"/>
      <c r="GW46" s="43"/>
      <c r="GX46" s="43"/>
      <c r="GY46" s="43"/>
      <c r="GZ46" s="43"/>
      <c r="HA46" s="43"/>
      <c r="HB46" s="43"/>
      <c r="HC46" s="43"/>
      <c r="HD46" s="43"/>
      <c r="HE46" s="43"/>
      <c r="HF46" s="43"/>
      <c r="HG46" s="43"/>
      <c r="HH46" s="43"/>
      <c r="HI46" s="43"/>
    </row>
    <row r="47" ht="30.0" customHeight="1">
      <c r="A47" s="10"/>
      <c r="B47" s="87" t="s">
        <v>55</v>
      </c>
      <c r="C47" s="84" t="s">
        <v>17</v>
      </c>
      <c r="D47" s="85">
        <v>1.0</v>
      </c>
      <c r="E47" s="88">
        <f>F46+3</f>
        <v>45761</v>
      </c>
      <c r="F47" s="88">
        <f>E47+2</f>
        <v>45763</v>
      </c>
      <c r="G47" s="13"/>
      <c r="H47" s="41"/>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48"/>
      <c r="BV47" s="48"/>
      <c r="BW47" s="48"/>
      <c r="BX47" s="48"/>
      <c r="BY47" s="48"/>
      <c r="BZ47" s="48"/>
      <c r="CA47" s="48"/>
      <c r="CB47" s="48"/>
      <c r="CC47" s="48"/>
      <c r="CD47" s="48"/>
      <c r="CE47" s="48"/>
      <c r="CF47" s="48"/>
      <c r="CG47" s="48"/>
      <c r="CH47" s="48"/>
      <c r="CI47" s="48"/>
      <c r="CJ47" s="48"/>
      <c r="CK47" s="48"/>
      <c r="CL47" s="48"/>
      <c r="CM47" s="48"/>
      <c r="CN47" s="48"/>
      <c r="CO47" s="48"/>
      <c r="CP47" s="48"/>
      <c r="CQ47" s="48"/>
      <c r="CR47" s="48"/>
      <c r="CS47" s="48"/>
      <c r="CT47" s="48"/>
      <c r="CU47" s="48"/>
      <c r="CV47" s="48"/>
      <c r="CW47" s="48"/>
      <c r="CX47" s="48"/>
      <c r="CY47" s="48"/>
      <c r="CZ47" s="48"/>
      <c r="DA47" s="48"/>
      <c r="DB47" s="48"/>
      <c r="DC47" s="48"/>
      <c r="DD47" s="48"/>
      <c r="DE47" s="48"/>
      <c r="DF47" s="48"/>
      <c r="DG47" s="48"/>
      <c r="DH47" s="48"/>
      <c r="DI47" s="48"/>
      <c r="DJ47" s="48"/>
      <c r="DK47" s="48"/>
      <c r="DL47" s="48"/>
      <c r="DM47" s="48"/>
      <c r="DN47" s="48"/>
      <c r="DO47" s="48"/>
      <c r="DP47" s="48"/>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48"/>
      <c r="FC47" s="48"/>
      <c r="FD47" s="48"/>
      <c r="FE47" s="48"/>
      <c r="FF47" s="48"/>
      <c r="FG47" s="48"/>
      <c r="FH47" s="48"/>
      <c r="FI47" s="48"/>
      <c r="FJ47" s="48"/>
      <c r="FK47" s="48"/>
      <c r="FL47" s="48"/>
      <c r="FM47" s="48"/>
      <c r="FN47" s="48"/>
      <c r="FO47" s="48"/>
      <c r="FP47" s="48"/>
      <c r="FQ47" s="48"/>
      <c r="FR47" s="48"/>
      <c r="FS47" s="48"/>
      <c r="FT47" s="48"/>
      <c r="FU47" s="48"/>
      <c r="FV47" s="48"/>
      <c r="FW47" s="48"/>
      <c r="FX47" s="48"/>
      <c r="FY47" s="48"/>
      <c r="FZ47" s="48"/>
      <c r="GA47" s="48"/>
      <c r="GB47" s="48"/>
      <c r="GC47" s="48"/>
      <c r="GD47" s="48"/>
      <c r="GE47" s="48"/>
      <c r="GF47" s="48"/>
      <c r="GG47" s="48"/>
      <c r="GH47" s="48"/>
      <c r="GI47" s="48"/>
      <c r="GJ47" s="48"/>
      <c r="GK47" s="48"/>
      <c r="GL47" s="48"/>
      <c r="GM47" s="48"/>
      <c r="GN47" s="48"/>
      <c r="GO47" s="43"/>
      <c r="GP47" s="43"/>
      <c r="GQ47" s="43"/>
      <c r="GR47" s="43"/>
      <c r="GS47" s="43"/>
      <c r="GT47" s="43"/>
      <c r="GU47" s="43"/>
      <c r="GV47" s="43"/>
      <c r="GW47" s="43"/>
      <c r="GX47" s="43"/>
      <c r="GY47" s="43"/>
      <c r="GZ47" s="43"/>
      <c r="HA47" s="43"/>
      <c r="HB47" s="43"/>
      <c r="HC47" s="43"/>
      <c r="HD47" s="43"/>
      <c r="HE47" s="43"/>
      <c r="HF47" s="43"/>
      <c r="HG47" s="43"/>
      <c r="HH47" s="43"/>
      <c r="HI47" s="43"/>
    </row>
    <row r="48" ht="30.0" customHeight="1">
      <c r="A48" s="10"/>
      <c r="B48" s="87" t="s">
        <v>56</v>
      </c>
      <c r="C48" s="84" t="s">
        <v>17</v>
      </c>
      <c r="D48" s="89">
        <f>AVERAGE(D45:D47)</f>
        <v>1</v>
      </c>
      <c r="E48" s="88">
        <f>F47</f>
        <v>45763</v>
      </c>
      <c r="F48" s="88">
        <f>E48</f>
        <v>45763</v>
      </c>
      <c r="G48" s="13"/>
      <c r="H48" s="41" t="str">
        <f>IF(OR(ISBLANK('Project schedule'!task_start),ISBLANK('Project schedule'!task_end)),"",'Project schedule'!task_end-'Project schedule'!task_start+1)</f>
        <v/>
      </c>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row>
    <row r="49" ht="30.0" customHeight="1">
      <c r="A49" s="10"/>
      <c r="B49" s="90"/>
      <c r="C49" s="91"/>
      <c r="D49" s="92"/>
      <c r="E49" s="93"/>
      <c r="F49" s="93"/>
      <c r="G49" s="13"/>
      <c r="H49" s="41" t="str">
        <f>IF(OR(ISBLANK('Project schedule'!task_start),ISBLANK('Project schedule'!task_end)),"",'Project schedule'!task_end-'Project schedule'!task_start+1)</f>
        <v/>
      </c>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3"/>
      <c r="EI49" s="43"/>
      <c r="EJ49" s="43"/>
      <c r="EK49" s="43"/>
      <c r="EL49" s="43"/>
      <c r="EM49" s="43"/>
      <c r="EN49" s="43"/>
      <c r="EO49" s="43"/>
      <c r="EP49" s="43"/>
      <c r="EQ49" s="43"/>
      <c r="ER49" s="43"/>
      <c r="ES49" s="43"/>
      <c r="ET49" s="43"/>
      <c r="EU49" s="43"/>
      <c r="EV49" s="43"/>
      <c r="EW49" s="43"/>
      <c r="EX49" s="43"/>
      <c r="EY49" s="43"/>
      <c r="EZ49" s="43"/>
      <c r="FA49" s="43"/>
      <c r="FB49" s="43"/>
      <c r="FC49" s="43"/>
      <c r="FD49" s="43"/>
      <c r="FE49" s="43"/>
      <c r="FF49" s="43"/>
      <c r="FG49" s="43"/>
      <c r="FH49" s="43"/>
      <c r="FI49" s="43"/>
      <c r="FJ49" s="43"/>
      <c r="FK49" s="43"/>
      <c r="FL49" s="43"/>
      <c r="FM49" s="43"/>
      <c r="FN49" s="43"/>
      <c r="FO49" s="43"/>
      <c r="FP49" s="43"/>
      <c r="FQ49" s="43"/>
      <c r="FR49" s="43"/>
      <c r="FS49" s="43"/>
      <c r="FT49" s="43"/>
      <c r="FU49" s="43"/>
      <c r="FV49" s="43"/>
      <c r="FW49" s="43"/>
      <c r="FX49" s="43"/>
      <c r="FY49" s="43"/>
      <c r="FZ49" s="43"/>
      <c r="GA49" s="43"/>
      <c r="GB49" s="43"/>
      <c r="GC49" s="43"/>
      <c r="GD49" s="43"/>
      <c r="GE49" s="43"/>
      <c r="GF49" s="43"/>
      <c r="GG49" s="43"/>
      <c r="GH49" s="43"/>
      <c r="GI49" s="43"/>
      <c r="GJ49" s="43"/>
      <c r="GK49" s="43"/>
      <c r="GL49" s="43"/>
      <c r="GM49" s="43"/>
      <c r="GN49" s="43"/>
      <c r="GO49" s="43"/>
      <c r="GP49" s="43"/>
      <c r="GQ49" s="43"/>
      <c r="GR49" s="43"/>
      <c r="GS49" s="43"/>
      <c r="GT49" s="43"/>
      <c r="GU49" s="43"/>
      <c r="GV49" s="43"/>
      <c r="GW49" s="43"/>
      <c r="GX49" s="43"/>
      <c r="GY49" s="43"/>
      <c r="GZ49" s="43"/>
      <c r="HA49" s="43"/>
      <c r="HB49" s="43"/>
      <c r="HC49" s="43"/>
      <c r="HD49" s="43"/>
      <c r="HE49" s="43"/>
      <c r="HF49" s="43"/>
      <c r="HG49" s="43"/>
      <c r="HH49" s="43"/>
      <c r="HI49" s="43"/>
    </row>
    <row r="50" ht="30.0" customHeight="1">
      <c r="A50" s="1"/>
      <c r="B50" s="94" t="s">
        <v>57</v>
      </c>
      <c r="C50" s="95"/>
      <c r="D50" s="96"/>
      <c r="E50" s="97"/>
      <c r="F50" s="98"/>
      <c r="G50" s="13"/>
      <c r="H50" s="99" t="str">
        <f>IF(OR(ISBLANK('Project schedule'!task_start),ISBLANK('Project schedule'!task_end)),"",'Project schedule'!task_end-'Project schedule'!task_start+1)</f>
        <v/>
      </c>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3"/>
      <c r="EI50" s="43"/>
      <c r="EJ50" s="43"/>
      <c r="EK50" s="43"/>
      <c r="EL50" s="43"/>
      <c r="EM50" s="43"/>
      <c r="EN50" s="43"/>
      <c r="EO50" s="43"/>
      <c r="EP50" s="43"/>
      <c r="EQ50" s="43"/>
      <c r="ER50" s="43"/>
      <c r="ES50" s="43"/>
      <c r="ET50" s="43"/>
      <c r="EU50" s="43"/>
      <c r="EV50" s="43"/>
      <c r="EW50" s="43"/>
      <c r="EX50" s="43"/>
      <c r="EY50" s="43"/>
      <c r="EZ50" s="43"/>
      <c r="FA50" s="43"/>
      <c r="FB50" s="43"/>
      <c r="FC50" s="43"/>
      <c r="FD50" s="43"/>
      <c r="FE50" s="43"/>
      <c r="FF50" s="43"/>
    </row>
    <row r="51" ht="30.0" customHeight="1">
      <c r="A51" s="10"/>
      <c r="E51" s="17"/>
      <c r="G51" s="101"/>
    </row>
    <row r="52" ht="30.0" customHeight="1">
      <c r="A52" s="10"/>
      <c r="C52" s="102"/>
      <c r="E52" s="17"/>
      <c r="F52" s="103"/>
    </row>
    <row r="53" ht="30.0" customHeight="1">
      <c r="A53" s="10"/>
      <c r="C53" s="104"/>
      <c r="E53" s="17"/>
    </row>
    <row r="54" ht="30.0" customHeight="1">
      <c r="A54" s="10"/>
      <c r="E54" s="17"/>
    </row>
    <row r="55" ht="30.0" customHeight="1">
      <c r="A55" s="10"/>
      <c r="E55" s="17"/>
    </row>
    <row r="56" ht="30.0" customHeight="1">
      <c r="A56" s="10"/>
      <c r="E56" s="17"/>
    </row>
    <row r="57" ht="30.0" customHeight="1">
      <c r="A57" s="10"/>
      <c r="E57" s="17"/>
    </row>
    <row r="58" ht="30.0" customHeight="1">
      <c r="A58" s="10"/>
      <c r="E58" s="17"/>
    </row>
    <row r="59" ht="30.0" customHeight="1">
      <c r="A59" s="10"/>
      <c r="E59" s="17"/>
    </row>
    <row r="60" ht="30.0" customHeight="1">
      <c r="A60" s="10"/>
      <c r="E60" s="17"/>
    </row>
    <row r="61" ht="30.0" customHeight="1">
      <c r="A61" s="10"/>
      <c r="E61" s="17"/>
    </row>
    <row r="62" ht="30.0" customHeight="1">
      <c r="A62" s="10"/>
      <c r="E62" s="17"/>
    </row>
    <row r="63" ht="30.0" customHeight="1">
      <c r="A63" s="10"/>
      <c r="E63" s="17"/>
    </row>
    <row r="64" ht="30.0" customHeight="1">
      <c r="A64" s="10"/>
      <c r="E64" s="17"/>
    </row>
    <row r="65" ht="30.0" customHeight="1">
      <c r="A65" s="10"/>
      <c r="E65" s="17"/>
    </row>
    <row r="66" ht="30.0" customHeight="1">
      <c r="A66" s="10"/>
      <c r="E66" s="17"/>
    </row>
    <row r="67" ht="30.0" customHeight="1">
      <c r="A67" s="10"/>
      <c r="E67" s="17"/>
    </row>
    <row r="68" ht="30.0" customHeight="1">
      <c r="A68" s="10"/>
      <c r="E68" s="17"/>
    </row>
    <row r="69" ht="30.0" customHeight="1">
      <c r="A69" s="10"/>
      <c r="E69" s="17"/>
    </row>
    <row r="70" ht="30.0" customHeight="1">
      <c r="A70" s="10"/>
      <c r="E70" s="17"/>
    </row>
    <row r="71" ht="30.0" customHeight="1">
      <c r="A71" s="10"/>
      <c r="E71" s="17"/>
    </row>
    <row r="72" ht="30.0" customHeight="1">
      <c r="A72" s="10"/>
      <c r="E72" s="17"/>
    </row>
    <row r="73" ht="30.0" customHeight="1">
      <c r="A73" s="10"/>
      <c r="E73" s="17"/>
    </row>
    <row r="74" ht="30.0" customHeight="1">
      <c r="A74" s="10"/>
      <c r="E74" s="17"/>
    </row>
    <row r="75" ht="30.0" customHeight="1">
      <c r="A75" s="10"/>
      <c r="E75" s="17"/>
    </row>
    <row r="76" ht="30.0" customHeight="1">
      <c r="A76" s="10"/>
      <c r="E76" s="17"/>
    </row>
    <row r="77" ht="30.0" customHeight="1">
      <c r="A77" s="10"/>
      <c r="E77" s="17"/>
    </row>
    <row r="78" ht="30.0" customHeight="1">
      <c r="A78" s="10"/>
      <c r="E78" s="17"/>
    </row>
    <row r="79" ht="30.0" customHeight="1">
      <c r="A79" s="10"/>
      <c r="E79" s="17"/>
    </row>
    <row r="80" ht="30.0" customHeight="1">
      <c r="A80" s="10"/>
      <c r="E80" s="17"/>
    </row>
    <row r="81" ht="30.0" customHeight="1">
      <c r="A81" s="10"/>
      <c r="E81" s="17"/>
    </row>
    <row r="82" ht="30.0" customHeight="1">
      <c r="A82" s="10"/>
      <c r="E82" s="17"/>
    </row>
    <row r="83" ht="30.0" customHeight="1">
      <c r="A83" s="10"/>
      <c r="E83" s="17"/>
    </row>
    <row r="84" ht="30.0" customHeight="1">
      <c r="A84" s="10"/>
      <c r="E84" s="17"/>
    </row>
    <row r="85" ht="30.0" customHeight="1">
      <c r="A85" s="10"/>
      <c r="E85" s="17"/>
    </row>
    <row r="86" ht="30.0" customHeight="1">
      <c r="A86" s="10"/>
      <c r="E86" s="17"/>
    </row>
    <row r="87" ht="30.0" customHeight="1">
      <c r="A87" s="10"/>
      <c r="E87" s="17"/>
    </row>
    <row r="88" ht="30.0" customHeight="1">
      <c r="A88" s="10"/>
      <c r="E88" s="17"/>
    </row>
    <row r="89" ht="30.0" customHeight="1">
      <c r="A89" s="10"/>
      <c r="E89" s="17"/>
    </row>
    <row r="90" ht="30.0" customHeight="1">
      <c r="A90" s="10"/>
      <c r="E90" s="17"/>
    </row>
    <row r="91" ht="30.0" customHeight="1">
      <c r="A91" s="10"/>
      <c r="E91" s="17"/>
    </row>
    <row r="92" ht="30.0" customHeight="1">
      <c r="A92" s="10"/>
      <c r="E92" s="17"/>
    </row>
    <row r="93" ht="30.0" customHeight="1">
      <c r="A93" s="10"/>
      <c r="E93" s="17"/>
    </row>
    <row r="94" ht="30.0" customHeight="1">
      <c r="A94" s="10"/>
      <c r="E94" s="17"/>
    </row>
    <row r="95" ht="30.0" customHeight="1">
      <c r="A95" s="10"/>
      <c r="E95" s="17"/>
    </row>
    <row r="96" ht="30.0" customHeight="1">
      <c r="A96" s="10"/>
      <c r="E96" s="17"/>
    </row>
    <row r="97" ht="30.0" customHeight="1">
      <c r="A97" s="10"/>
      <c r="E97" s="17"/>
    </row>
    <row r="98" ht="30.0" customHeight="1">
      <c r="A98" s="10"/>
      <c r="E98" s="17"/>
    </row>
    <row r="99" ht="30.0" customHeight="1">
      <c r="A99" s="10"/>
      <c r="E99" s="17"/>
    </row>
    <row r="100" ht="30.0" customHeight="1">
      <c r="A100" s="10"/>
      <c r="E100" s="17"/>
    </row>
    <row r="101" ht="30.0" customHeight="1">
      <c r="A101" s="10"/>
      <c r="E101" s="17"/>
    </row>
    <row r="102" ht="30.0" customHeight="1">
      <c r="A102" s="10"/>
      <c r="E102" s="17"/>
    </row>
    <row r="103" ht="30.0" customHeight="1">
      <c r="A103" s="10"/>
      <c r="E103" s="17"/>
    </row>
    <row r="104" ht="30.0" customHeight="1">
      <c r="A104" s="10"/>
      <c r="E104" s="17"/>
    </row>
    <row r="105" ht="30.0" customHeight="1">
      <c r="A105" s="10"/>
      <c r="E105" s="17"/>
    </row>
    <row r="106" ht="30.0" customHeight="1">
      <c r="A106" s="10"/>
      <c r="E106" s="17"/>
    </row>
    <row r="107" ht="30.0" customHeight="1">
      <c r="A107" s="10"/>
      <c r="E107" s="17"/>
    </row>
    <row r="108" ht="30.0" customHeight="1">
      <c r="A108" s="10"/>
      <c r="E108" s="17"/>
    </row>
    <row r="109" ht="30.0" customHeight="1">
      <c r="A109" s="10"/>
      <c r="E109" s="17"/>
    </row>
    <row r="110" ht="30.0" customHeight="1">
      <c r="A110" s="10"/>
      <c r="E110" s="17"/>
    </row>
    <row r="111" ht="30.0" customHeight="1">
      <c r="A111" s="10"/>
      <c r="E111" s="17"/>
    </row>
    <row r="112" ht="30.0" customHeight="1">
      <c r="A112" s="10"/>
      <c r="E112" s="17"/>
    </row>
    <row r="113" ht="30.0" customHeight="1">
      <c r="A113" s="10"/>
      <c r="E113" s="17"/>
    </row>
    <row r="114" ht="30.0" customHeight="1">
      <c r="A114" s="10"/>
      <c r="E114" s="17"/>
    </row>
    <row r="115" ht="30.0" customHeight="1">
      <c r="A115" s="10"/>
      <c r="E115" s="17"/>
    </row>
    <row r="116" ht="30.0" customHeight="1">
      <c r="A116" s="10"/>
      <c r="E116" s="17"/>
    </row>
    <row r="117" ht="30.0" customHeight="1">
      <c r="A117" s="10"/>
      <c r="E117" s="17"/>
    </row>
    <row r="118" ht="30.0" customHeight="1">
      <c r="A118" s="10"/>
      <c r="E118" s="17"/>
    </row>
    <row r="119" ht="30.0" customHeight="1">
      <c r="A119" s="10"/>
      <c r="E119" s="17"/>
    </row>
    <row r="120" ht="30.0" customHeight="1">
      <c r="A120" s="10"/>
      <c r="E120" s="17"/>
    </row>
    <row r="121" ht="30.0" customHeight="1">
      <c r="A121" s="10"/>
      <c r="E121" s="17"/>
    </row>
    <row r="122" ht="30.0" customHeight="1">
      <c r="A122" s="10"/>
      <c r="E122" s="17"/>
    </row>
    <row r="123" ht="30.0" customHeight="1">
      <c r="A123" s="10"/>
      <c r="E123" s="17"/>
    </row>
    <row r="124" ht="30.0" customHeight="1">
      <c r="A124" s="10"/>
      <c r="E124" s="17"/>
    </row>
    <row r="125" ht="30.0" customHeight="1">
      <c r="A125" s="10"/>
      <c r="E125" s="17"/>
    </row>
    <row r="126" ht="30.0" customHeight="1">
      <c r="A126" s="10"/>
      <c r="E126" s="17"/>
    </row>
    <row r="127" ht="30.0" customHeight="1">
      <c r="A127" s="10"/>
      <c r="E127" s="17"/>
    </row>
    <row r="128" ht="30.0" customHeight="1">
      <c r="A128" s="10"/>
      <c r="E128" s="17"/>
    </row>
    <row r="129" ht="30.0" customHeight="1">
      <c r="A129" s="10"/>
      <c r="E129" s="17"/>
    </row>
    <row r="130" ht="30.0" customHeight="1">
      <c r="A130" s="10"/>
      <c r="E130" s="17"/>
    </row>
    <row r="131" ht="30.0" customHeight="1">
      <c r="A131" s="10"/>
      <c r="E131" s="17"/>
    </row>
    <row r="132" ht="30.0" customHeight="1">
      <c r="A132" s="10"/>
      <c r="E132" s="17"/>
    </row>
    <row r="133" ht="30.0" customHeight="1">
      <c r="A133" s="10"/>
      <c r="E133" s="17"/>
    </row>
    <row r="134" ht="30.0" customHeight="1">
      <c r="A134" s="10"/>
      <c r="E134" s="17"/>
    </row>
    <row r="135" ht="30.0" customHeight="1">
      <c r="A135" s="10"/>
      <c r="E135" s="17"/>
    </row>
    <row r="136" ht="30.0" customHeight="1">
      <c r="A136" s="10"/>
      <c r="E136" s="17"/>
    </row>
    <row r="137" ht="30.0" customHeight="1">
      <c r="A137" s="10"/>
      <c r="E137" s="17"/>
    </row>
    <row r="138" ht="30.0" customHeight="1">
      <c r="A138" s="10"/>
      <c r="E138" s="17"/>
    </row>
    <row r="139" ht="30.0" customHeight="1">
      <c r="A139" s="10"/>
      <c r="E139" s="17"/>
    </row>
    <row r="140" ht="30.0" customHeight="1">
      <c r="A140" s="10"/>
      <c r="E140" s="17"/>
    </row>
    <row r="141" ht="30.0" customHeight="1">
      <c r="A141" s="10"/>
      <c r="E141" s="17"/>
    </row>
    <row r="142" ht="30.0" customHeight="1">
      <c r="A142" s="10"/>
      <c r="E142" s="17"/>
    </row>
    <row r="143" ht="30.0" customHeight="1">
      <c r="A143" s="10"/>
      <c r="E143" s="17"/>
    </row>
    <row r="144" ht="30.0" customHeight="1">
      <c r="A144" s="10"/>
      <c r="E144" s="17"/>
    </row>
    <row r="145" ht="30.0" customHeight="1">
      <c r="A145" s="10"/>
      <c r="E145" s="17"/>
    </row>
    <row r="146" ht="30.0" customHeight="1">
      <c r="A146" s="10"/>
      <c r="E146" s="17"/>
    </row>
    <row r="147" ht="30.0" customHeight="1">
      <c r="A147" s="10"/>
      <c r="E147" s="17"/>
    </row>
    <row r="148" ht="30.0" customHeight="1">
      <c r="A148" s="10"/>
      <c r="E148" s="17"/>
    </row>
    <row r="149" ht="30.0" customHeight="1">
      <c r="A149" s="10"/>
      <c r="E149" s="17"/>
    </row>
    <row r="150" ht="30.0" customHeight="1">
      <c r="A150" s="10"/>
      <c r="E150" s="17"/>
    </row>
    <row r="151" ht="30.0" customHeight="1">
      <c r="A151" s="10"/>
      <c r="E151" s="17"/>
    </row>
    <row r="152" ht="30.0" customHeight="1">
      <c r="A152" s="10"/>
      <c r="E152" s="17"/>
    </row>
    <row r="153" ht="30.0" customHeight="1">
      <c r="A153" s="10"/>
      <c r="E153" s="17"/>
    </row>
    <row r="154" ht="30.0" customHeight="1">
      <c r="A154" s="10"/>
      <c r="E154" s="17"/>
    </row>
    <row r="155" ht="30.0" customHeight="1">
      <c r="A155" s="10"/>
      <c r="E155" s="17"/>
    </row>
    <row r="156" ht="30.0" customHeight="1">
      <c r="A156" s="10"/>
      <c r="E156" s="17"/>
    </row>
    <row r="157" ht="30.0" customHeight="1">
      <c r="A157" s="10"/>
      <c r="E157" s="17"/>
    </row>
    <row r="158" ht="30.0" customHeight="1">
      <c r="A158" s="10"/>
      <c r="E158" s="17"/>
    </row>
    <row r="159" ht="30.0" customHeight="1">
      <c r="A159" s="10"/>
      <c r="E159" s="17"/>
    </row>
    <row r="160" ht="30.0" customHeight="1">
      <c r="A160" s="10"/>
      <c r="E160" s="17"/>
    </row>
    <row r="161" ht="30.0" customHeight="1">
      <c r="A161" s="10"/>
      <c r="E161" s="17"/>
    </row>
    <row r="162" ht="30.0" customHeight="1">
      <c r="A162" s="10"/>
      <c r="E162" s="17"/>
    </row>
    <row r="163" ht="30.0" customHeight="1">
      <c r="A163" s="10"/>
      <c r="E163" s="17"/>
    </row>
    <row r="164" ht="30.0" customHeight="1">
      <c r="A164" s="10"/>
      <c r="E164" s="17"/>
    </row>
    <row r="165" ht="30.0" customHeight="1">
      <c r="A165" s="10"/>
      <c r="E165" s="17"/>
    </row>
    <row r="166" ht="30.0" customHeight="1">
      <c r="A166" s="10"/>
      <c r="E166" s="17"/>
    </row>
    <row r="167" ht="30.0" customHeight="1">
      <c r="A167" s="10"/>
      <c r="E167" s="17"/>
    </row>
    <row r="168" ht="30.0" customHeight="1">
      <c r="A168" s="10"/>
      <c r="E168" s="17"/>
    </row>
    <row r="169" ht="30.0" customHeight="1">
      <c r="A169" s="10"/>
      <c r="E169" s="17"/>
    </row>
    <row r="170" ht="30.0" customHeight="1">
      <c r="A170" s="10"/>
      <c r="E170" s="17"/>
    </row>
    <row r="171" ht="30.0" customHeight="1">
      <c r="A171" s="10"/>
      <c r="E171" s="17"/>
    </row>
    <row r="172" ht="30.0" customHeight="1">
      <c r="A172" s="10"/>
      <c r="E172" s="17"/>
    </row>
    <row r="173" ht="30.0" customHeight="1">
      <c r="A173" s="10"/>
      <c r="E173" s="17"/>
    </row>
    <row r="174" ht="30.0" customHeight="1">
      <c r="A174" s="10"/>
      <c r="E174" s="17"/>
    </row>
    <row r="175" ht="30.0" customHeight="1">
      <c r="A175" s="10"/>
      <c r="E175" s="17"/>
    </row>
    <row r="176" ht="30.0" customHeight="1">
      <c r="A176" s="10"/>
      <c r="E176" s="17"/>
    </row>
    <row r="177" ht="30.0" customHeight="1">
      <c r="A177" s="10"/>
      <c r="E177" s="17"/>
    </row>
    <row r="178" ht="30.0" customHeight="1">
      <c r="A178" s="10"/>
      <c r="E178" s="17"/>
    </row>
    <row r="179" ht="30.0" customHeight="1">
      <c r="A179" s="10"/>
      <c r="E179" s="17"/>
    </row>
    <row r="180" ht="30.0" customHeight="1">
      <c r="A180" s="10"/>
      <c r="E180" s="17"/>
    </row>
    <row r="181" ht="30.0" customHeight="1">
      <c r="A181" s="10"/>
      <c r="E181" s="17"/>
    </row>
    <row r="182" ht="30.0" customHeight="1">
      <c r="A182" s="10"/>
      <c r="E182" s="17"/>
    </row>
    <row r="183" ht="30.0" customHeight="1">
      <c r="A183" s="10"/>
      <c r="E183" s="17"/>
    </row>
    <row r="184" ht="30.0" customHeight="1">
      <c r="A184" s="10"/>
      <c r="E184" s="17"/>
    </row>
    <row r="185" ht="30.0" customHeight="1">
      <c r="A185" s="10"/>
      <c r="E185" s="17"/>
    </row>
    <row r="186" ht="30.0" customHeight="1">
      <c r="A186" s="10"/>
      <c r="E186" s="17"/>
    </row>
    <row r="187" ht="30.0" customHeight="1">
      <c r="A187" s="10"/>
      <c r="E187" s="17"/>
    </row>
    <row r="188" ht="30.0" customHeight="1">
      <c r="A188" s="10"/>
      <c r="E188" s="17"/>
    </row>
    <row r="189" ht="30.0" customHeight="1">
      <c r="A189" s="10"/>
      <c r="E189" s="17"/>
    </row>
    <row r="190" ht="30.0" customHeight="1">
      <c r="A190" s="10"/>
      <c r="E190" s="17"/>
    </row>
    <row r="191" ht="30.0" customHeight="1">
      <c r="A191" s="10"/>
      <c r="E191" s="17"/>
    </row>
    <row r="192" ht="30.0" customHeight="1">
      <c r="A192" s="10"/>
      <c r="E192" s="17"/>
    </row>
    <row r="193" ht="30.0" customHeight="1">
      <c r="A193" s="10"/>
      <c r="E193" s="17"/>
    </row>
    <row r="194" ht="30.0" customHeight="1">
      <c r="A194" s="10"/>
      <c r="E194" s="17"/>
    </row>
    <row r="195" ht="30.0" customHeight="1">
      <c r="A195" s="10"/>
      <c r="E195" s="17"/>
    </row>
    <row r="196" ht="30.0" customHeight="1">
      <c r="A196" s="10"/>
      <c r="E196" s="17"/>
    </row>
    <row r="197" ht="30.0" customHeight="1">
      <c r="A197" s="10"/>
      <c r="E197" s="17"/>
    </row>
    <row r="198" ht="30.0" customHeight="1">
      <c r="A198" s="10"/>
      <c r="E198" s="17"/>
    </row>
    <row r="199" ht="30.0" customHeight="1">
      <c r="A199" s="10"/>
      <c r="E199" s="17"/>
    </row>
    <row r="200" ht="30.0" customHeight="1">
      <c r="A200" s="10"/>
      <c r="E200" s="17"/>
    </row>
    <row r="201" ht="30.0" customHeight="1">
      <c r="A201" s="10"/>
      <c r="E201" s="17"/>
    </row>
    <row r="202" ht="30.0" customHeight="1">
      <c r="A202" s="10"/>
      <c r="E202" s="17"/>
    </row>
    <row r="203" ht="30.0" customHeight="1">
      <c r="A203" s="10"/>
      <c r="E203" s="17"/>
    </row>
    <row r="204" ht="30.0" customHeight="1">
      <c r="A204" s="10"/>
      <c r="E204" s="17"/>
    </row>
    <row r="205" ht="30.0" customHeight="1">
      <c r="A205" s="10"/>
      <c r="E205" s="17"/>
    </row>
    <row r="206" ht="30.0" customHeight="1">
      <c r="A206" s="10"/>
      <c r="E206" s="17"/>
    </row>
    <row r="207" ht="30.0" customHeight="1">
      <c r="A207" s="10"/>
      <c r="E207" s="17"/>
    </row>
    <row r="208" ht="30.0" customHeight="1">
      <c r="A208" s="10"/>
      <c r="E208" s="17"/>
    </row>
    <row r="209" ht="30.0" customHeight="1">
      <c r="A209" s="10"/>
      <c r="E209" s="17"/>
    </row>
    <row r="210" ht="30.0" customHeight="1">
      <c r="A210" s="10"/>
      <c r="E210" s="17"/>
    </row>
    <row r="211" ht="30.0" customHeight="1">
      <c r="A211" s="10"/>
      <c r="E211" s="17"/>
    </row>
    <row r="212" ht="30.0" customHeight="1">
      <c r="A212" s="10"/>
      <c r="E212" s="17"/>
    </row>
    <row r="213" ht="30.0" customHeight="1">
      <c r="A213" s="10"/>
      <c r="E213" s="17"/>
    </row>
    <row r="214" ht="30.0" customHeight="1">
      <c r="A214" s="10"/>
      <c r="E214" s="17"/>
    </row>
    <row r="215" ht="30.0" customHeight="1">
      <c r="A215" s="10"/>
      <c r="E215" s="17"/>
    </row>
    <row r="216" ht="30.0" customHeight="1">
      <c r="A216" s="10"/>
      <c r="E216" s="17"/>
    </row>
    <row r="217" ht="30.0" customHeight="1">
      <c r="A217" s="10"/>
      <c r="E217" s="17"/>
    </row>
    <row r="218" ht="30.0" customHeight="1">
      <c r="A218" s="10"/>
      <c r="E218" s="17"/>
    </row>
    <row r="219" ht="30.0" customHeight="1">
      <c r="A219" s="10"/>
      <c r="E219" s="17"/>
    </row>
    <row r="220" ht="30.0" customHeight="1">
      <c r="A220" s="10"/>
      <c r="E220" s="17"/>
    </row>
    <row r="221" ht="30.0" customHeight="1">
      <c r="A221" s="10"/>
      <c r="E221" s="17"/>
    </row>
    <row r="222" ht="30.0" customHeight="1">
      <c r="A222" s="10"/>
      <c r="E222" s="17"/>
    </row>
    <row r="223" ht="30.0" customHeight="1">
      <c r="A223" s="10"/>
      <c r="E223" s="17"/>
    </row>
    <row r="224" ht="30.0" customHeight="1">
      <c r="A224" s="10"/>
      <c r="E224" s="17"/>
    </row>
    <row r="225" ht="30.0" customHeight="1">
      <c r="A225" s="10"/>
      <c r="E225" s="17"/>
    </row>
    <row r="226" ht="30.0" customHeight="1">
      <c r="A226" s="10"/>
      <c r="E226" s="17"/>
    </row>
    <row r="227" ht="30.0" customHeight="1">
      <c r="A227" s="10"/>
      <c r="E227" s="17"/>
    </row>
    <row r="228" ht="30.0" customHeight="1">
      <c r="A228" s="10"/>
      <c r="E228" s="17"/>
    </row>
    <row r="229" ht="30.0" customHeight="1">
      <c r="A229" s="10"/>
      <c r="E229" s="17"/>
    </row>
    <row r="230" ht="30.0" customHeight="1">
      <c r="A230" s="10"/>
      <c r="E230" s="17"/>
    </row>
    <row r="231" ht="30.0" customHeight="1">
      <c r="A231" s="10"/>
      <c r="E231" s="17"/>
    </row>
    <row r="232" ht="30.0" customHeight="1">
      <c r="A232" s="10"/>
      <c r="E232" s="17"/>
    </row>
    <row r="233" ht="30.0" customHeight="1">
      <c r="A233" s="10"/>
      <c r="E233" s="17"/>
    </row>
    <row r="234" ht="30.0" customHeight="1">
      <c r="A234" s="10"/>
      <c r="E234" s="17"/>
    </row>
    <row r="235" ht="30.0" customHeight="1">
      <c r="A235" s="10"/>
      <c r="E235" s="17"/>
    </row>
    <row r="236" ht="30.0" customHeight="1">
      <c r="A236" s="10"/>
      <c r="E236" s="17"/>
    </row>
    <row r="237" ht="30.0" customHeight="1">
      <c r="A237" s="10"/>
      <c r="E237" s="17"/>
    </row>
    <row r="238" ht="30.0" customHeight="1">
      <c r="A238" s="10"/>
      <c r="E238" s="17"/>
    </row>
    <row r="239" ht="30.0" customHeight="1">
      <c r="A239" s="10"/>
      <c r="E239" s="17"/>
    </row>
    <row r="240" ht="30.0" customHeight="1">
      <c r="A240" s="10"/>
      <c r="E240" s="17"/>
    </row>
    <row r="241" ht="30.0" customHeight="1">
      <c r="A241" s="10"/>
      <c r="E241" s="17"/>
    </row>
    <row r="242" ht="30.0" customHeight="1">
      <c r="A242" s="10"/>
      <c r="E242" s="17"/>
    </row>
    <row r="243" ht="30.0" customHeight="1">
      <c r="A243" s="10"/>
      <c r="E243" s="17"/>
    </row>
    <row r="244" ht="30.0" customHeight="1">
      <c r="A244" s="10"/>
      <c r="E244" s="17"/>
    </row>
    <row r="245" ht="30.0" customHeight="1">
      <c r="A245" s="10"/>
      <c r="E245" s="17"/>
    </row>
    <row r="246" ht="30.0" customHeight="1">
      <c r="A246" s="10"/>
      <c r="E246" s="17"/>
    </row>
    <row r="247" ht="30.0" customHeight="1">
      <c r="A247" s="10"/>
      <c r="E247" s="17"/>
    </row>
    <row r="248" ht="30.0" customHeight="1">
      <c r="A248" s="10"/>
      <c r="E248" s="17"/>
    </row>
    <row r="249" ht="30.0" customHeight="1">
      <c r="A249" s="10"/>
      <c r="E249" s="17"/>
    </row>
    <row r="250" ht="30.0" customHeight="1">
      <c r="A250" s="10"/>
      <c r="E250" s="17"/>
    </row>
    <row r="251" ht="30.0" customHeight="1">
      <c r="A251" s="10"/>
      <c r="E251" s="17"/>
    </row>
    <row r="252" ht="30.0" customHeight="1">
      <c r="A252" s="10"/>
      <c r="E252" s="17"/>
    </row>
    <row r="253" ht="30.0" customHeight="1">
      <c r="A253" s="10"/>
      <c r="E253" s="17"/>
    </row>
    <row r="254" ht="30.0" customHeight="1">
      <c r="A254" s="10"/>
      <c r="E254" s="17"/>
    </row>
    <row r="255" ht="30.0" customHeight="1">
      <c r="A255" s="10"/>
      <c r="E255" s="17"/>
    </row>
    <row r="256" ht="30.0" customHeight="1">
      <c r="A256" s="10"/>
      <c r="E256" s="17"/>
    </row>
    <row r="257" ht="30.0" customHeight="1">
      <c r="A257" s="10"/>
      <c r="E257" s="17"/>
    </row>
    <row r="258" ht="30.0" customHeight="1">
      <c r="A258" s="10"/>
      <c r="E258" s="17"/>
    </row>
    <row r="259" ht="30.0" customHeight="1">
      <c r="A259" s="10"/>
      <c r="E259" s="17"/>
    </row>
    <row r="260" ht="30.0" customHeight="1">
      <c r="A260" s="10"/>
      <c r="E260" s="17"/>
    </row>
    <row r="261" ht="30.0" customHeight="1">
      <c r="A261" s="10"/>
      <c r="E261" s="17"/>
    </row>
    <row r="262" ht="30.0" customHeight="1">
      <c r="A262" s="10"/>
      <c r="E262" s="17"/>
    </row>
    <row r="263" ht="30.0" customHeight="1">
      <c r="A263" s="10"/>
      <c r="E263" s="17"/>
    </row>
    <row r="264" ht="30.0" customHeight="1">
      <c r="A264" s="10"/>
      <c r="E264" s="17"/>
    </row>
    <row r="265" ht="30.0" customHeight="1">
      <c r="A265" s="10"/>
      <c r="E265" s="17"/>
    </row>
    <row r="266" ht="30.0" customHeight="1">
      <c r="A266" s="10"/>
      <c r="E266" s="17"/>
    </row>
    <row r="267" ht="30.0" customHeight="1">
      <c r="A267" s="10"/>
      <c r="E267" s="17"/>
    </row>
    <row r="268" ht="30.0" customHeight="1">
      <c r="A268" s="10"/>
      <c r="E268" s="17"/>
    </row>
    <row r="269" ht="30.0" customHeight="1">
      <c r="A269" s="10"/>
      <c r="E269" s="17"/>
    </row>
    <row r="270" ht="30.0" customHeight="1">
      <c r="A270" s="10"/>
      <c r="E270" s="17"/>
    </row>
    <row r="271" ht="30.0" customHeight="1">
      <c r="A271" s="10"/>
      <c r="E271" s="17"/>
    </row>
    <row r="272" ht="30.0" customHeight="1">
      <c r="A272" s="10"/>
      <c r="E272" s="17"/>
    </row>
    <row r="273" ht="30.0" customHeight="1">
      <c r="A273" s="10"/>
      <c r="E273" s="17"/>
    </row>
    <row r="274" ht="30.0" customHeight="1">
      <c r="A274" s="10"/>
      <c r="E274" s="17"/>
    </row>
    <row r="275" ht="30.0" customHeight="1">
      <c r="A275" s="10"/>
      <c r="E275" s="17"/>
    </row>
    <row r="276" ht="30.0" customHeight="1">
      <c r="A276" s="10"/>
      <c r="E276" s="17"/>
    </row>
    <row r="277" ht="30.0" customHeight="1">
      <c r="A277" s="10"/>
      <c r="E277" s="17"/>
    </row>
    <row r="278" ht="30.0" customHeight="1">
      <c r="A278" s="10"/>
      <c r="E278" s="17"/>
    </row>
    <row r="279" ht="30.0" customHeight="1">
      <c r="A279" s="10"/>
      <c r="E279" s="17"/>
    </row>
    <row r="280" ht="30.0" customHeight="1">
      <c r="A280" s="10"/>
      <c r="E280" s="17"/>
    </row>
    <row r="281" ht="30.0" customHeight="1">
      <c r="A281" s="10"/>
      <c r="E281" s="17"/>
    </row>
    <row r="282" ht="30.0" customHeight="1">
      <c r="A282" s="10"/>
      <c r="E282" s="17"/>
    </row>
    <row r="283" ht="30.0" customHeight="1">
      <c r="A283" s="10"/>
      <c r="E283" s="17"/>
    </row>
    <row r="284" ht="30.0" customHeight="1">
      <c r="A284" s="10"/>
      <c r="E284" s="17"/>
    </row>
    <row r="285" ht="30.0" customHeight="1">
      <c r="A285" s="10"/>
      <c r="E285" s="17"/>
    </row>
    <row r="286" ht="30.0" customHeight="1">
      <c r="A286" s="10"/>
      <c r="E286" s="17"/>
    </row>
    <row r="287" ht="30.0" customHeight="1">
      <c r="A287" s="10"/>
      <c r="E287" s="17"/>
    </row>
    <row r="288" ht="30.0" customHeight="1">
      <c r="A288" s="10"/>
      <c r="E288" s="17"/>
    </row>
    <row r="289" ht="30.0" customHeight="1">
      <c r="A289" s="10"/>
      <c r="E289" s="17"/>
    </row>
    <row r="290" ht="30.0" customHeight="1">
      <c r="A290" s="10"/>
      <c r="E290" s="17"/>
    </row>
    <row r="291" ht="30.0" customHeight="1">
      <c r="A291" s="10"/>
      <c r="E291" s="17"/>
    </row>
    <row r="292" ht="30.0" customHeight="1">
      <c r="A292" s="10"/>
      <c r="E292" s="17"/>
    </row>
    <row r="293" ht="30.0" customHeight="1">
      <c r="A293" s="10"/>
      <c r="E293" s="17"/>
    </row>
    <row r="294" ht="30.0" customHeight="1">
      <c r="A294" s="10"/>
      <c r="E294" s="17"/>
    </row>
    <row r="295" ht="30.0" customHeight="1">
      <c r="A295" s="10"/>
      <c r="E295" s="17"/>
    </row>
    <row r="296" ht="30.0" customHeight="1">
      <c r="A296" s="10"/>
      <c r="E296" s="17"/>
    </row>
    <row r="297" ht="30.0" customHeight="1">
      <c r="A297" s="10"/>
      <c r="E297" s="17"/>
    </row>
    <row r="298" ht="30.0" customHeight="1">
      <c r="A298" s="10"/>
      <c r="E298" s="17"/>
    </row>
    <row r="299" ht="30.0" customHeight="1">
      <c r="A299" s="10"/>
      <c r="E299" s="17"/>
    </row>
    <row r="300" ht="30.0" customHeight="1">
      <c r="A300" s="10"/>
      <c r="E300" s="17"/>
    </row>
    <row r="301" ht="30.0" customHeight="1">
      <c r="A301" s="10"/>
      <c r="E301" s="17"/>
    </row>
    <row r="302" ht="30.0" customHeight="1">
      <c r="A302" s="10"/>
      <c r="E302" s="17"/>
    </row>
    <row r="303" ht="30.0" customHeight="1">
      <c r="A303" s="10"/>
      <c r="E303" s="17"/>
    </row>
    <row r="304" ht="30.0" customHeight="1">
      <c r="A304" s="10"/>
      <c r="E304" s="17"/>
    </row>
    <row r="305" ht="30.0" customHeight="1">
      <c r="A305" s="10"/>
      <c r="E305" s="17"/>
    </row>
    <row r="306" ht="30.0" customHeight="1">
      <c r="A306" s="10"/>
      <c r="E306" s="17"/>
    </row>
    <row r="307" ht="30.0" customHeight="1">
      <c r="A307" s="10"/>
      <c r="E307" s="17"/>
    </row>
    <row r="308" ht="30.0" customHeight="1">
      <c r="A308" s="10"/>
      <c r="E308" s="17"/>
    </row>
    <row r="309" ht="30.0" customHeight="1">
      <c r="A309" s="10"/>
      <c r="E309" s="17"/>
    </row>
    <row r="310" ht="30.0" customHeight="1">
      <c r="A310" s="10"/>
      <c r="E310" s="17"/>
    </row>
    <row r="311" ht="30.0" customHeight="1">
      <c r="A311" s="10"/>
      <c r="E311" s="17"/>
    </row>
    <row r="312" ht="30.0" customHeight="1">
      <c r="A312" s="10"/>
      <c r="E312" s="17"/>
    </row>
    <row r="313" ht="30.0" customHeight="1">
      <c r="A313" s="10"/>
      <c r="E313" s="17"/>
    </row>
    <row r="314" ht="30.0" customHeight="1">
      <c r="A314" s="10"/>
      <c r="E314" s="17"/>
    </row>
    <row r="315" ht="30.0" customHeight="1">
      <c r="A315" s="10"/>
      <c r="E315" s="17"/>
    </row>
    <row r="316" ht="30.0" customHeight="1">
      <c r="A316" s="10"/>
      <c r="E316" s="17"/>
    </row>
    <row r="317" ht="30.0" customHeight="1">
      <c r="A317" s="10"/>
      <c r="E317" s="17"/>
    </row>
    <row r="318" ht="30.0" customHeight="1">
      <c r="A318" s="10"/>
      <c r="E318" s="17"/>
    </row>
    <row r="319" ht="30.0" customHeight="1">
      <c r="A319" s="10"/>
      <c r="E319" s="17"/>
    </row>
    <row r="320" ht="30.0" customHeight="1">
      <c r="A320" s="10"/>
      <c r="E320" s="17"/>
    </row>
    <row r="321" ht="30.0" customHeight="1">
      <c r="A321" s="10"/>
      <c r="E321" s="17"/>
    </row>
    <row r="322" ht="30.0" customHeight="1">
      <c r="A322" s="10"/>
      <c r="E322" s="17"/>
    </row>
    <row r="323" ht="30.0" customHeight="1">
      <c r="A323" s="10"/>
      <c r="E323" s="17"/>
    </row>
    <row r="324" ht="30.0" customHeight="1">
      <c r="A324" s="10"/>
      <c r="E324" s="17"/>
    </row>
    <row r="325" ht="30.0" customHeight="1">
      <c r="A325" s="10"/>
      <c r="E325" s="17"/>
    </row>
    <row r="326" ht="30.0" customHeight="1">
      <c r="A326" s="10"/>
      <c r="E326" s="17"/>
    </row>
    <row r="327" ht="30.0" customHeight="1">
      <c r="A327" s="10"/>
      <c r="E327" s="17"/>
    </row>
    <row r="328" ht="30.0" customHeight="1">
      <c r="A328" s="10"/>
      <c r="E328" s="17"/>
    </row>
    <row r="329" ht="30.0" customHeight="1">
      <c r="A329" s="10"/>
      <c r="E329" s="17"/>
    </row>
    <row r="330" ht="30.0" customHeight="1">
      <c r="A330" s="10"/>
      <c r="E330" s="17"/>
    </row>
    <row r="331" ht="30.0" customHeight="1">
      <c r="A331" s="10"/>
      <c r="E331" s="17"/>
    </row>
    <row r="332" ht="30.0" customHeight="1">
      <c r="A332" s="10"/>
      <c r="E332" s="17"/>
    </row>
    <row r="333" ht="30.0" customHeight="1">
      <c r="A333" s="10"/>
      <c r="E333" s="17"/>
    </row>
    <row r="334" ht="30.0" customHeight="1">
      <c r="A334" s="10"/>
      <c r="E334" s="17"/>
    </row>
    <row r="335" ht="30.0" customHeight="1">
      <c r="A335" s="10"/>
      <c r="E335" s="17"/>
    </row>
    <row r="336" ht="30.0" customHeight="1">
      <c r="A336" s="10"/>
      <c r="E336" s="17"/>
    </row>
    <row r="337" ht="30.0" customHeight="1">
      <c r="A337" s="10"/>
      <c r="E337" s="17"/>
    </row>
    <row r="338" ht="30.0" customHeight="1">
      <c r="A338" s="10"/>
      <c r="E338" s="17"/>
    </row>
    <row r="339" ht="30.0" customHeight="1">
      <c r="A339" s="10"/>
      <c r="E339" s="17"/>
    </row>
    <row r="340" ht="30.0" customHeight="1">
      <c r="A340" s="10"/>
      <c r="E340" s="17"/>
    </row>
    <row r="341" ht="30.0" customHeight="1">
      <c r="A341" s="10"/>
      <c r="E341" s="17"/>
    </row>
    <row r="342" ht="30.0" customHeight="1">
      <c r="A342" s="10"/>
      <c r="E342" s="17"/>
    </row>
    <row r="343" ht="30.0" customHeight="1">
      <c r="A343" s="10"/>
      <c r="E343" s="17"/>
    </row>
    <row r="344" ht="30.0" customHeight="1">
      <c r="A344" s="10"/>
      <c r="E344" s="17"/>
    </row>
    <row r="345" ht="30.0" customHeight="1">
      <c r="A345" s="10"/>
      <c r="E345" s="17"/>
    </row>
    <row r="346" ht="30.0" customHeight="1">
      <c r="A346" s="10"/>
      <c r="E346" s="17"/>
    </row>
    <row r="347" ht="30.0" customHeight="1">
      <c r="A347" s="10"/>
      <c r="E347" s="17"/>
    </row>
    <row r="348" ht="30.0" customHeight="1">
      <c r="A348" s="10"/>
      <c r="E348" s="17"/>
    </row>
    <row r="349" ht="30.0" customHeight="1">
      <c r="A349" s="10"/>
      <c r="E349" s="17"/>
    </row>
    <row r="350" ht="30.0" customHeight="1">
      <c r="A350" s="10"/>
      <c r="E350" s="17"/>
    </row>
    <row r="351" ht="30.0" customHeight="1">
      <c r="A351" s="10"/>
      <c r="E351" s="17"/>
    </row>
    <row r="352" ht="30.0" customHeight="1">
      <c r="A352" s="10"/>
      <c r="E352" s="17"/>
    </row>
    <row r="353" ht="30.0" customHeight="1">
      <c r="A353" s="10"/>
      <c r="E353" s="17"/>
    </row>
    <row r="354" ht="30.0" customHeight="1">
      <c r="A354" s="10"/>
      <c r="E354" s="17"/>
    </row>
    <row r="355" ht="30.0" customHeight="1">
      <c r="A355" s="10"/>
      <c r="E355" s="17"/>
    </row>
    <row r="356" ht="30.0" customHeight="1">
      <c r="A356" s="10"/>
      <c r="E356" s="17"/>
    </row>
    <row r="357" ht="30.0" customHeight="1">
      <c r="A357" s="10"/>
      <c r="E357" s="17"/>
    </row>
    <row r="358" ht="30.0" customHeight="1">
      <c r="A358" s="10"/>
      <c r="E358" s="17"/>
    </row>
    <row r="359" ht="30.0" customHeight="1">
      <c r="A359" s="10"/>
      <c r="E359" s="17"/>
    </row>
    <row r="360" ht="30.0" customHeight="1">
      <c r="A360" s="10"/>
      <c r="E360" s="17"/>
    </row>
    <row r="361" ht="30.0" customHeight="1">
      <c r="A361" s="10"/>
      <c r="E361" s="17"/>
    </row>
    <row r="362" ht="30.0" customHeight="1">
      <c r="A362" s="10"/>
      <c r="E362" s="17"/>
    </row>
    <row r="363" ht="30.0" customHeight="1">
      <c r="A363" s="10"/>
      <c r="E363" s="17"/>
    </row>
    <row r="364" ht="30.0" customHeight="1">
      <c r="A364" s="10"/>
      <c r="E364" s="17"/>
    </row>
    <row r="365" ht="30.0" customHeight="1">
      <c r="A365" s="10"/>
      <c r="E365" s="17"/>
    </row>
    <row r="366" ht="30.0" customHeight="1">
      <c r="A366" s="10"/>
      <c r="E366" s="17"/>
    </row>
    <row r="367" ht="30.0" customHeight="1">
      <c r="A367" s="10"/>
      <c r="E367" s="17"/>
    </row>
    <row r="368" ht="30.0" customHeight="1">
      <c r="A368" s="10"/>
      <c r="E368" s="17"/>
    </row>
    <row r="369" ht="30.0" customHeight="1">
      <c r="A369" s="10"/>
      <c r="E369" s="17"/>
    </row>
    <row r="370" ht="30.0" customHeight="1">
      <c r="A370" s="10"/>
      <c r="E370" s="17"/>
    </row>
    <row r="371" ht="30.0" customHeight="1">
      <c r="A371" s="10"/>
      <c r="E371" s="17"/>
    </row>
    <row r="372" ht="30.0" customHeight="1">
      <c r="A372" s="10"/>
      <c r="E372" s="17"/>
    </row>
    <row r="373" ht="30.0" customHeight="1">
      <c r="A373" s="10"/>
      <c r="E373" s="17"/>
    </row>
    <row r="374" ht="30.0" customHeight="1">
      <c r="A374" s="10"/>
      <c r="E374" s="17"/>
    </row>
    <row r="375" ht="30.0" customHeight="1">
      <c r="A375" s="10"/>
      <c r="E375" s="17"/>
    </row>
    <row r="376" ht="30.0" customHeight="1">
      <c r="A376" s="10"/>
      <c r="E376" s="17"/>
    </row>
    <row r="377" ht="30.0" customHeight="1">
      <c r="A377" s="10"/>
      <c r="E377" s="17"/>
    </row>
    <row r="378" ht="30.0" customHeight="1">
      <c r="A378" s="10"/>
      <c r="E378" s="17"/>
    </row>
    <row r="379" ht="30.0" customHeight="1">
      <c r="A379" s="10"/>
      <c r="E379" s="17"/>
    </row>
    <row r="380" ht="30.0" customHeight="1">
      <c r="A380" s="10"/>
      <c r="E380" s="17"/>
    </row>
    <row r="381" ht="30.0" customHeight="1">
      <c r="A381" s="10"/>
      <c r="E381" s="17"/>
    </row>
    <row r="382" ht="30.0" customHeight="1">
      <c r="A382" s="10"/>
      <c r="E382" s="17"/>
    </row>
    <row r="383" ht="30.0" customHeight="1">
      <c r="A383" s="10"/>
      <c r="E383" s="17"/>
    </row>
    <row r="384" ht="30.0" customHeight="1">
      <c r="A384" s="10"/>
      <c r="E384" s="17"/>
    </row>
    <row r="385" ht="30.0" customHeight="1">
      <c r="A385" s="10"/>
      <c r="E385" s="17"/>
    </row>
    <row r="386" ht="30.0" customHeight="1">
      <c r="A386" s="10"/>
      <c r="E386" s="17"/>
    </row>
    <row r="387" ht="30.0" customHeight="1">
      <c r="A387" s="10"/>
      <c r="E387" s="17"/>
    </row>
    <row r="388" ht="30.0" customHeight="1">
      <c r="A388" s="10"/>
      <c r="E388" s="17"/>
    </row>
    <row r="389" ht="30.0" customHeight="1">
      <c r="A389" s="10"/>
      <c r="E389" s="17"/>
    </row>
    <row r="390" ht="30.0" customHeight="1">
      <c r="A390" s="10"/>
      <c r="E390" s="17"/>
    </row>
    <row r="391" ht="30.0" customHeight="1">
      <c r="A391" s="10"/>
      <c r="E391" s="17"/>
    </row>
    <row r="392" ht="30.0" customHeight="1">
      <c r="A392" s="10"/>
      <c r="E392" s="17"/>
    </row>
    <row r="393" ht="30.0" customHeight="1">
      <c r="A393" s="10"/>
      <c r="E393" s="17"/>
    </row>
    <row r="394" ht="30.0" customHeight="1">
      <c r="A394" s="10"/>
      <c r="E394" s="17"/>
    </row>
    <row r="395" ht="30.0" customHeight="1">
      <c r="A395" s="10"/>
      <c r="E395" s="17"/>
    </row>
    <row r="396" ht="30.0" customHeight="1">
      <c r="A396" s="10"/>
      <c r="E396" s="17"/>
    </row>
    <row r="397" ht="30.0" customHeight="1">
      <c r="A397" s="10"/>
      <c r="E397" s="17"/>
    </row>
    <row r="398" ht="30.0" customHeight="1">
      <c r="A398" s="10"/>
      <c r="E398" s="17"/>
    </row>
    <row r="399" ht="30.0" customHeight="1">
      <c r="A399" s="10"/>
      <c r="E399" s="17"/>
    </row>
    <row r="400" ht="30.0" customHeight="1">
      <c r="A400" s="10"/>
      <c r="E400" s="17"/>
    </row>
    <row r="401" ht="30.0" customHeight="1">
      <c r="A401" s="10"/>
      <c r="E401" s="17"/>
    </row>
    <row r="402" ht="30.0" customHeight="1">
      <c r="A402" s="10"/>
      <c r="E402" s="17"/>
    </row>
    <row r="403" ht="30.0" customHeight="1">
      <c r="A403" s="10"/>
      <c r="E403" s="17"/>
    </row>
    <row r="404" ht="30.0" customHeight="1">
      <c r="A404" s="10"/>
      <c r="E404" s="17"/>
    </row>
    <row r="405" ht="30.0" customHeight="1">
      <c r="A405" s="10"/>
      <c r="E405" s="17"/>
    </row>
    <row r="406" ht="30.0" customHeight="1">
      <c r="A406" s="10"/>
      <c r="E406" s="17"/>
    </row>
    <row r="407" ht="30.0" customHeight="1">
      <c r="A407" s="10"/>
      <c r="E407" s="17"/>
    </row>
    <row r="408" ht="30.0" customHeight="1">
      <c r="A408" s="10"/>
      <c r="E408" s="17"/>
    </row>
    <row r="409" ht="30.0" customHeight="1">
      <c r="A409" s="10"/>
      <c r="E409" s="17"/>
    </row>
    <row r="410" ht="30.0" customHeight="1">
      <c r="A410" s="10"/>
      <c r="E410" s="17"/>
    </row>
    <row r="411" ht="30.0" customHeight="1">
      <c r="A411" s="10"/>
      <c r="E411" s="17"/>
    </row>
    <row r="412" ht="30.0" customHeight="1">
      <c r="A412" s="10"/>
      <c r="E412" s="17"/>
    </row>
    <row r="413" ht="30.0" customHeight="1">
      <c r="A413" s="10"/>
      <c r="E413" s="17"/>
    </row>
    <row r="414" ht="30.0" customHeight="1">
      <c r="A414" s="10"/>
      <c r="E414" s="17"/>
    </row>
    <row r="415" ht="30.0" customHeight="1">
      <c r="A415" s="10"/>
      <c r="E415" s="17"/>
    </row>
    <row r="416" ht="30.0" customHeight="1">
      <c r="A416" s="10"/>
      <c r="E416" s="17"/>
    </row>
    <row r="417" ht="30.0" customHeight="1">
      <c r="A417" s="10"/>
      <c r="E417" s="17"/>
    </row>
    <row r="418" ht="30.0" customHeight="1">
      <c r="A418" s="10"/>
      <c r="E418" s="17"/>
    </row>
    <row r="419" ht="30.0" customHeight="1">
      <c r="A419" s="10"/>
      <c r="E419" s="17"/>
    </row>
    <row r="420" ht="30.0" customHeight="1">
      <c r="A420" s="10"/>
      <c r="E420" s="17"/>
    </row>
    <row r="421" ht="30.0" customHeight="1">
      <c r="A421" s="10"/>
      <c r="E421" s="17"/>
    </row>
    <row r="422" ht="30.0" customHeight="1">
      <c r="A422" s="10"/>
      <c r="E422" s="17"/>
    </row>
    <row r="423" ht="30.0" customHeight="1">
      <c r="A423" s="10"/>
      <c r="E423" s="17"/>
    </row>
    <row r="424" ht="30.0" customHeight="1">
      <c r="A424" s="10"/>
      <c r="E424" s="17"/>
    </row>
    <row r="425" ht="30.0" customHeight="1">
      <c r="A425" s="10"/>
      <c r="E425" s="17"/>
    </row>
    <row r="426" ht="30.0" customHeight="1">
      <c r="A426" s="10"/>
      <c r="E426" s="17"/>
    </row>
    <row r="427" ht="30.0" customHeight="1">
      <c r="A427" s="10"/>
      <c r="E427" s="17"/>
    </row>
    <row r="428" ht="30.0" customHeight="1">
      <c r="A428" s="10"/>
      <c r="E428" s="17"/>
    </row>
    <row r="429" ht="30.0" customHeight="1">
      <c r="A429" s="10"/>
      <c r="E429" s="17"/>
    </row>
    <row r="430" ht="30.0" customHeight="1">
      <c r="A430" s="10"/>
      <c r="E430" s="17"/>
    </row>
    <row r="431" ht="30.0" customHeight="1">
      <c r="A431" s="10"/>
      <c r="E431" s="17"/>
    </row>
    <row r="432" ht="30.0" customHeight="1">
      <c r="A432" s="10"/>
      <c r="E432" s="17"/>
    </row>
    <row r="433" ht="30.0" customHeight="1">
      <c r="A433" s="10"/>
      <c r="E433" s="17"/>
    </row>
    <row r="434" ht="30.0" customHeight="1">
      <c r="A434" s="10"/>
      <c r="E434" s="17"/>
    </row>
    <row r="435" ht="30.0" customHeight="1">
      <c r="A435" s="10"/>
      <c r="E435" s="17"/>
    </row>
    <row r="436" ht="30.0" customHeight="1">
      <c r="A436" s="10"/>
      <c r="E436" s="17"/>
    </row>
    <row r="437" ht="30.0" customHeight="1">
      <c r="A437" s="10"/>
      <c r="E437" s="17"/>
    </row>
    <row r="438" ht="30.0" customHeight="1">
      <c r="A438" s="10"/>
      <c r="E438" s="17"/>
    </row>
    <row r="439" ht="30.0" customHeight="1">
      <c r="A439" s="10"/>
      <c r="E439" s="17"/>
    </row>
    <row r="440" ht="30.0" customHeight="1">
      <c r="A440" s="10"/>
      <c r="E440" s="17"/>
    </row>
    <row r="441" ht="30.0" customHeight="1">
      <c r="A441" s="10"/>
      <c r="E441" s="17"/>
    </row>
    <row r="442" ht="30.0" customHeight="1">
      <c r="A442" s="10"/>
      <c r="E442" s="17"/>
    </row>
    <row r="443" ht="30.0" customHeight="1">
      <c r="A443" s="10"/>
      <c r="E443" s="17"/>
    </row>
    <row r="444" ht="30.0" customHeight="1">
      <c r="A444" s="10"/>
      <c r="E444" s="17"/>
    </row>
    <row r="445" ht="30.0" customHeight="1">
      <c r="A445" s="10"/>
      <c r="E445" s="17"/>
    </row>
    <row r="446" ht="30.0" customHeight="1">
      <c r="A446" s="10"/>
      <c r="E446" s="17"/>
    </row>
    <row r="447" ht="30.0" customHeight="1">
      <c r="A447" s="10"/>
      <c r="E447" s="17"/>
    </row>
    <row r="448" ht="30.0" customHeight="1">
      <c r="A448" s="10"/>
      <c r="E448" s="17"/>
    </row>
    <row r="449" ht="30.0" customHeight="1">
      <c r="A449" s="10"/>
      <c r="E449" s="17"/>
    </row>
    <row r="450" ht="30.0" customHeight="1">
      <c r="A450" s="10"/>
      <c r="E450" s="17"/>
    </row>
    <row r="451" ht="30.0" customHeight="1">
      <c r="A451" s="10"/>
      <c r="E451" s="17"/>
    </row>
    <row r="452" ht="30.0" customHeight="1">
      <c r="A452" s="10"/>
      <c r="E452" s="17"/>
    </row>
    <row r="453" ht="30.0" customHeight="1">
      <c r="A453" s="10"/>
      <c r="E453" s="17"/>
    </row>
    <row r="454" ht="30.0" customHeight="1">
      <c r="A454" s="10"/>
      <c r="E454" s="17"/>
    </row>
    <row r="455" ht="30.0" customHeight="1">
      <c r="A455" s="10"/>
      <c r="E455" s="17"/>
    </row>
    <row r="456" ht="30.0" customHeight="1">
      <c r="A456" s="10"/>
      <c r="E456" s="17"/>
    </row>
    <row r="457" ht="30.0" customHeight="1">
      <c r="A457" s="10"/>
      <c r="E457" s="17"/>
    </row>
    <row r="458" ht="30.0" customHeight="1">
      <c r="A458" s="10"/>
      <c r="E458" s="17"/>
    </row>
    <row r="459" ht="30.0" customHeight="1">
      <c r="A459" s="10"/>
      <c r="E459" s="17"/>
    </row>
    <row r="460" ht="30.0" customHeight="1">
      <c r="A460" s="10"/>
      <c r="E460" s="17"/>
    </row>
    <row r="461" ht="30.0" customHeight="1">
      <c r="A461" s="10"/>
      <c r="E461" s="17"/>
    </row>
    <row r="462" ht="30.0" customHeight="1">
      <c r="A462" s="10"/>
      <c r="E462" s="17"/>
    </row>
    <row r="463" ht="30.0" customHeight="1">
      <c r="A463" s="10"/>
      <c r="E463" s="17"/>
    </row>
    <row r="464" ht="30.0" customHeight="1">
      <c r="A464" s="10"/>
      <c r="E464" s="17"/>
    </row>
    <row r="465" ht="30.0" customHeight="1">
      <c r="A465" s="10"/>
      <c r="E465" s="17"/>
    </row>
    <row r="466" ht="30.0" customHeight="1">
      <c r="A466" s="10"/>
      <c r="E466" s="17"/>
    </row>
    <row r="467" ht="30.0" customHeight="1">
      <c r="A467" s="10"/>
      <c r="E467" s="17"/>
    </row>
    <row r="468" ht="30.0" customHeight="1">
      <c r="A468" s="10"/>
      <c r="E468" s="17"/>
    </row>
    <row r="469" ht="30.0" customHeight="1">
      <c r="A469" s="10"/>
      <c r="E469" s="17"/>
    </row>
    <row r="470" ht="30.0" customHeight="1">
      <c r="A470" s="10"/>
      <c r="E470" s="17"/>
    </row>
    <row r="471" ht="30.0" customHeight="1">
      <c r="A471" s="10"/>
      <c r="E471" s="17"/>
    </row>
    <row r="472" ht="30.0" customHeight="1">
      <c r="A472" s="10"/>
      <c r="E472" s="17"/>
    </row>
    <row r="473" ht="30.0" customHeight="1">
      <c r="A473" s="10"/>
      <c r="E473" s="17"/>
    </row>
    <row r="474" ht="30.0" customHeight="1">
      <c r="A474" s="10"/>
      <c r="E474" s="17"/>
    </row>
    <row r="475" ht="30.0" customHeight="1">
      <c r="A475" s="10"/>
      <c r="E475" s="17"/>
    </row>
    <row r="476" ht="30.0" customHeight="1">
      <c r="A476" s="10"/>
      <c r="E476" s="17"/>
    </row>
    <row r="477" ht="30.0" customHeight="1">
      <c r="A477" s="10"/>
      <c r="E477" s="17"/>
    </row>
    <row r="478" ht="30.0" customHeight="1">
      <c r="A478" s="10"/>
      <c r="E478" s="17"/>
    </row>
    <row r="479" ht="30.0" customHeight="1">
      <c r="A479" s="10"/>
      <c r="E479" s="17"/>
    </row>
    <row r="480" ht="30.0" customHeight="1">
      <c r="A480" s="10"/>
      <c r="E480" s="17"/>
    </row>
    <row r="481" ht="30.0" customHeight="1">
      <c r="A481" s="10"/>
      <c r="E481" s="17"/>
    </row>
    <row r="482" ht="30.0" customHeight="1">
      <c r="A482" s="10"/>
      <c r="E482" s="17"/>
    </row>
    <row r="483" ht="30.0" customHeight="1">
      <c r="A483" s="10"/>
      <c r="E483" s="17"/>
    </row>
    <row r="484" ht="30.0" customHeight="1">
      <c r="A484" s="10"/>
      <c r="E484" s="17"/>
    </row>
    <row r="485" ht="30.0" customHeight="1">
      <c r="A485" s="10"/>
      <c r="E485" s="17"/>
    </row>
    <row r="486" ht="30.0" customHeight="1">
      <c r="A486" s="10"/>
      <c r="E486" s="17"/>
    </row>
    <row r="487" ht="30.0" customHeight="1">
      <c r="A487" s="10"/>
      <c r="E487" s="17"/>
    </row>
    <row r="488" ht="30.0" customHeight="1">
      <c r="A488" s="10"/>
      <c r="E488" s="17"/>
    </row>
    <row r="489" ht="30.0" customHeight="1">
      <c r="A489" s="10"/>
      <c r="E489" s="17"/>
    </row>
    <row r="490" ht="30.0" customHeight="1">
      <c r="A490" s="10"/>
      <c r="E490" s="17"/>
    </row>
    <row r="491" ht="30.0" customHeight="1">
      <c r="A491" s="10"/>
      <c r="E491" s="17"/>
    </row>
    <row r="492" ht="30.0" customHeight="1">
      <c r="A492" s="10"/>
      <c r="E492" s="17"/>
    </row>
    <row r="493" ht="30.0" customHeight="1">
      <c r="A493" s="10"/>
      <c r="E493" s="17"/>
    </row>
    <row r="494" ht="30.0" customHeight="1">
      <c r="A494" s="10"/>
      <c r="E494" s="17"/>
    </row>
    <row r="495" ht="30.0" customHeight="1">
      <c r="A495" s="10"/>
      <c r="E495" s="17"/>
    </row>
    <row r="496" ht="30.0" customHeight="1">
      <c r="A496" s="10"/>
      <c r="E496" s="17"/>
    </row>
    <row r="497" ht="30.0" customHeight="1">
      <c r="A497" s="10"/>
      <c r="E497" s="17"/>
    </row>
    <row r="498" ht="30.0" customHeight="1">
      <c r="A498" s="10"/>
      <c r="E498" s="17"/>
    </row>
    <row r="499" ht="30.0" customHeight="1">
      <c r="A499" s="10"/>
      <c r="E499" s="17"/>
    </row>
    <row r="500" ht="30.0" customHeight="1">
      <c r="A500" s="10"/>
      <c r="E500" s="17"/>
    </row>
    <row r="501" ht="30.0" customHeight="1">
      <c r="A501" s="10"/>
      <c r="E501" s="17"/>
    </row>
    <row r="502" ht="30.0" customHeight="1">
      <c r="A502" s="10"/>
      <c r="E502" s="17"/>
    </row>
    <row r="503" ht="30.0" customHeight="1">
      <c r="A503" s="10"/>
      <c r="E503" s="17"/>
    </row>
    <row r="504" ht="30.0" customHeight="1">
      <c r="A504" s="10"/>
      <c r="E504" s="17"/>
    </row>
    <row r="505" ht="30.0" customHeight="1">
      <c r="A505" s="10"/>
      <c r="E505" s="17"/>
    </row>
    <row r="506" ht="30.0" customHeight="1">
      <c r="A506" s="10"/>
      <c r="E506" s="17"/>
    </row>
    <row r="507" ht="30.0" customHeight="1">
      <c r="A507" s="10"/>
      <c r="E507" s="17"/>
    </row>
    <row r="508" ht="30.0" customHeight="1">
      <c r="A508" s="10"/>
      <c r="E508" s="17"/>
    </row>
    <row r="509" ht="30.0" customHeight="1">
      <c r="A509" s="10"/>
      <c r="E509" s="17"/>
    </row>
    <row r="510" ht="30.0" customHeight="1">
      <c r="A510" s="10"/>
      <c r="E510" s="17"/>
    </row>
    <row r="511" ht="30.0" customHeight="1">
      <c r="A511" s="10"/>
      <c r="E511" s="17"/>
    </row>
    <row r="512" ht="30.0" customHeight="1">
      <c r="A512" s="10"/>
      <c r="E512" s="17"/>
    </row>
    <row r="513" ht="30.0" customHeight="1">
      <c r="A513" s="10"/>
      <c r="E513" s="17"/>
    </row>
    <row r="514" ht="30.0" customHeight="1">
      <c r="A514" s="10"/>
      <c r="E514" s="17"/>
    </row>
    <row r="515" ht="30.0" customHeight="1">
      <c r="A515" s="10"/>
      <c r="E515" s="17"/>
    </row>
    <row r="516" ht="30.0" customHeight="1">
      <c r="A516" s="10"/>
      <c r="E516" s="17"/>
    </row>
    <row r="517" ht="30.0" customHeight="1">
      <c r="A517" s="10"/>
      <c r="E517" s="17"/>
    </row>
    <row r="518" ht="30.0" customHeight="1">
      <c r="A518" s="10"/>
      <c r="E518" s="17"/>
    </row>
    <row r="519" ht="30.0" customHeight="1">
      <c r="A519" s="10"/>
      <c r="E519" s="17"/>
    </row>
    <row r="520" ht="30.0" customHeight="1">
      <c r="A520" s="10"/>
      <c r="E520" s="17"/>
    </row>
    <row r="521" ht="30.0" customHeight="1">
      <c r="A521" s="10"/>
      <c r="E521" s="17"/>
    </row>
    <row r="522" ht="30.0" customHeight="1">
      <c r="A522" s="10"/>
      <c r="E522" s="17"/>
    </row>
    <row r="523" ht="30.0" customHeight="1">
      <c r="A523" s="10"/>
      <c r="E523" s="17"/>
    </row>
    <row r="524" ht="30.0" customHeight="1">
      <c r="A524" s="10"/>
      <c r="E524" s="17"/>
    </row>
    <row r="525" ht="30.0" customHeight="1">
      <c r="A525" s="10"/>
      <c r="E525" s="17"/>
    </row>
    <row r="526" ht="30.0" customHeight="1">
      <c r="A526" s="10"/>
      <c r="E526" s="17"/>
    </row>
    <row r="527" ht="30.0" customHeight="1">
      <c r="A527" s="10"/>
      <c r="E527" s="17"/>
    </row>
    <row r="528" ht="30.0" customHeight="1">
      <c r="A528" s="10"/>
      <c r="E528" s="17"/>
    </row>
    <row r="529" ht="30.0" customHeight="1">
      <c r="A529" s="10"/>
      <c r="E529" s="17"/>
    </row>
    <row r="530" ht="30.0" customHeight="1">
      <c r="A530" s="10"/>
      <c r="E530" s="17"/>
    </row>
    <row r="531" ht="30.0" customHeight="1">
      <c r="A531" s="10"/>
      <c r="E531" s="17"/>
    </row>
    <row r="532" ht="30.0" customHeight="1">
      <c r="A532" s="10"/>
      <c r="E532" s="17"/>
    </row>
    <row r="533" ht="30.0" customHeight="1">
      <c r="A533" s="10"/>
      <c r="E533" s="17"/>
    </row>
    <row r="534" ht="30.0" customHeight="1">
      <c r="A534" s="10"/>
      <c r="E534" s="17"/>
    </row>
    <row r="535" ht="30.0" customHeight="1">
      <c r="A535" s="10"/>
      <c r="E535" s="17"/>
    </row>
    <row r="536" ht="30.0" customHeight="1">
      <c r="A536" s="10"/>
      <c r="E536" s="17"/>
    </row>
    <row r="537" ht="30.0" customHeight="1">
      <c r="A537" s="10"/>
      <c r="E537" s="17"/>
    </row>
    <row r="538" ht="30.0" customHeight="1">
      <c r="A538" s="10"/>
      <c r="E538" s="17"/>
    </row>
    <row r="539" ht="30.0" customHeight="1">
      <c r="A539" s="10"/>
      <c r="E539" s="17"/>
    </row>
    <row r="540" ht="30.0" customHeight="1">
      <c r="A540" s="10"/>
      <c r="E540" s="17"/>
    </row>
    <row r="541" ht="30.0" customHeight="1">
      <c r="A541" s="10"/>
      <c r="E541" s="17"/>
    </row>
    <row r="542" ht="30.0" customHeight="1">
      <c r="A542" s="10"/>
      <c r="E542" s="17"/>
    </row>
    <row r="543" ht="30.0" customHeight="1">
      <c r="A543" s="10"/>
      <c r="E543" s="17"/>
    </row>
    <row r="544" ht="30.0" customHeight="1">
      <c r="A544" s="10"/>
      <c r="E544" s="17"/>
    </row>
    <row r="545" ht="30.0" customHeight="1">
      <c r="A545" s="10"/>
      <c r="E545" s="17"/>
    </row>
    <row r="546" ht="30.0" customHeight="1">
      <c r="A546" s="10"/>
      <c r="E546" s="17"/>
    </row>
    <row r="547" ht="30.0" customHeight="1">
      <c r="A547" s="10"/>
      <c r="E547" s="17"/>
    </row>
    <row r="548" ht="30.0" customHeight="1">
      <c r="A548" s="10"/>
      <c r="E548" s="17"/>
    </row>
    <row r="549" ht="30.0" customHeight="1">
      <c r="A549" s="10"/>
      <c r="E549" s="17"/>
    </row>
    <row r="550" ht="30.0" customHeight="1">
      <c r="A550" s="10"/>
      <c r="E550" s="17"/>
    </row>
    <row r="551" ht="30.0" customHeight="1">
      <c r="A551" s="10"/>
      <c r="E551" s="17"/>
    </row>
    <row r="552" ht="30.0" customHeight="1">
      <c r="A552" s="10"/>
      <c r="E552" s="17"/>
    </row>
    <row r="553" ht="30.0" customHeight="1">
      <c r="A553" s="10"/>
      <c r="E553" s="17"/>
    </row>
    <row r="554" ht="30.0" customHeight="1">
      <c r="A554" s="10"/>
      <c r="E554" s="17"/>
    </row>
    <row r="555" ht="30.0" customHeight="1">
      <c r="A555" s="10"/>
      <c r="E555" s="17"/>
    </row>
    <row r="556" ht="30.0" customHeight="1">
      <c r="A556" s="10"/>
      <c r="E556" s="17"/>
    </row>
    <row r="557" ht="30.0" customHeight="1">
      <c r="A557" s="10"/>
      <c r="E557" s="17"/>
    </row>
    <row r="558" ht="30.0" customHeight="1">
      <c r="A558" s="10"/>
      <c r="E558" s="17"/>
    </row>
    <row r="559" ht="30.0" customHeight="1">
      <c r="A559" s="10"/>
      <c r="E559" s="17"/>
    </row>
    <row r="560" ht="30.0" customHeight="1">
      <c r="A560" s="10"/>
      <c r="E560" s="17"/>
    </row>
    <row r="561" ht="30.0" customHeight="1">
      <c r="A561" s="10"/>
      <c r="E561" s="17"/>
    </row>
    <row r="562" ht="30.0" customHeight="1">
      <c r="A562" s="10"/>
      <c r="E562" s="17"/>
    </row>
    <row r="563" ht="30.0" customHeight="1">
      <c r="A563" s="10"/>
      <c r="E563" s="17"/>
    </row>
    <row r="564" ht="30.0" customHeight="1">
      <c r="A564" s="10"/>
      <c r="E564" s="17"/>
    </row>
    <row r="565" ht="30.0" customHeight="1">
      <c r="A565" s="10"/>
      <c r="E565" s="17"/>
    </row>
    <row r="566" ht="30.0" customHeight="1">
      <c r="A566" s="10"/>
      <c r="E566" s="17"/>
    </row>
    <row r="567" ht="30.0" customHeight="1">
      <c r="A567" s="10"/>
      <c r="E567" s="17"/>
    </row>
    <row r="568" ht="30.0" customHeight="1">
      <c r="A568" s="10"/>
      <c r="E568" s="17"/>
    </row>
    <row r="569" ht="30.0" customHeight="1">
      <c r="A569" s="10"/>
      <c r="E569" s="17"/>
    </row>
    <row r="570" ht="30.0" customHeight="1">
      <c r="A570" s="10"/>
      <c r="E570" s="17"/>
    </row>
    <row r="571" ht="30.0" customHeight="1">
      <c r="A571" s="10"/>
      <c r="E571" s="17"/>
    </row>
    <row r="572" ht="30.0" customHeight="1">
      <c r="A572" s="10"/>
      <c r="E572" s="17"/>
    </row>
    <row r="573" ht="30.0" customHeight="1">
      <c r="A573" s="10"/>
      <c r="E573" s="17"/>
    </row>
    <row r="574" ht="30.0" customHeight="1">
      <c r="A574" s="10"/>
      <c r="E574" s="17"/>
    </row>
    <row r="575" ht="30.0" customHeight="1">
      <c r="A575" s="10"/>
      <c r="E575" s="17"/>
    </row>
    <row r="576" ht="30.0" customHeight="1">
      <c r="A576" s="10"/>
      <c r="E576" s="17"/>
    </row>
    <row r="577" ht="30.0" customHeight="1">
      <c r="A577" s="10"/>
      <c r="E577" s="17"/>
    </row>
    <row r="578" ht="30.0" customHeight="1">
      <c r="A578" s="10"/>
      <c r="E578" s="17"/>
    </row>
    <row r="579" ht="30.0" customHeight="1">
      <c r="A579" s="10"/>
      <c r="E579" s="17"/>
    </row>
    <row r="580" ht="30.0" customHeight="1">
      <c r="A580" s="10"/>
      <c r="E580" s="17"/>
    </row>
    <row r="581" ht="30.0" customHeight="1">
      <c r="A581" s="10"/>
      <c r="E581" s="17"/>
    </row>
    <row r="582" ht="30.0" customHeight="1">
      <c r="A582" s="10"/>
      <c r="E582" s="17"/>
    </row>
    <row r="583" ht="30.0" customHeight="1">
      <c r="A583" s="10"/>
      <c r="E583" s="17"/>
    </row>
    <row r="584" ht="30.0" customHeight="1">
      <c r="A584" s="10"/>
      <c r="E584" s="17"/>
    </row>
    <row r="585" ht="30.0" customHeight="1">
      <c r="A585" s="10"/>
      <c r="E585" s="17"/>
    </row>
    <row r="586" ht="30.0" customHeight="1">
      <c r="A586" s="10"/>
      <c r="E586" s="17"/>
    </row>
    <row r="587" ht="30.0" customHeight="1">
      <c r="A587" s="10"/>
      <c r="E587" s="17"/>
    </row>
    <row r="588" ht="30.0" customHeight="1">
      <c r="A588" s="10"/>
      <c r="E588" s="17"/>
    </row>
    <row r="589" ht="30.0" customHeight="1">
      <c r="A589" s="10"/>
      <c r="E589" s="17"/>
    </row>
    <row r="590" ht="30.0" customHeight="1">
      <c r="A590" s="10"/>
      <c r="E590" s="17"/>
    </row>
    <row r="591" ht="30.0" customHeight="1">
      <c r="A591" s="10"/>
      <c r="E591" s="17"/>
    </row>
    <row r="592" ht="30.0" customHeight="1">
      <c r="A592" s="10"/>
      <c r="E592" s="17"/>
    </row>
    <row r="593" ht="30.0" customHeight="1">
      <c r="A593" s="10"/>
      <c r="E593" s="17"/>
    </row>
    <row r="594" ht="30.0" customHeight="1">
      <c r="A594" s="10"/>
      <c r="E594" s="17"/>
    </row>
    <row r="595" ht="30.0" customHeight="1">
      <c r="A595" s="10"/>
      <c r="E595" s="17"/>
    </row>
    <row r="596" ht="30.0" customHeight="1">
      <c r="A596" s="10"/>
      <c r="E596" s="17"/>
    </row>
    <row r="597" ht="30.0" customHeight="1">
      <c r="A597" s="10"/>
      <c r="E597" s="17"/>
    </row>
    <row r="598" ht="30.0" customHeight="1">
      <c r="A598" s="10"/>
      <c r="E598" s="17"/>
    </row>
    <row r="599" ht="30.0" customHeight="1">
      <c r="A599" s="10"/>
      <c r="E599" s="17"/>
    </row>
    <row r="600" ht="30.0" customHeight="1">
      <c r="A600" s="10"/>
      <c r="E600" s="17"/>
    </row>
    <row r="601" ht="30.0" customHeight="1">
      <c r="A601" s="10"/>
      <c r="E601" s="17"/>
    </row>
    <row r="602" ht="30.0" customHeight="1">
      <c r="A602" s="10"/>
      <c r="E602" s="17"/>
    </row>
    <row r="603" ht="30.0" customHeight="1">
      <c r="A603" s="10"/>
      <c r="E603" s="17"/>
    </row>
    <row r="604" ht="30.0" customHeight="1">
      <c r="A604" s="10"/>
      <c r="E604" s="17"/>
    </row>
    <row r="605" ht="30.0" customHeight="1">
      <c r="A605" s="10"/>
      <c r="E605" s="17"/>
    </row>
    <row r="606" ht="30.0" customHeight="1">
      <c r="A606" s="10"/>
      <c r="E606" s="17"/>
    </row>
    <row r="607" ht="30.0" customHeight="1">
      <c r="A607" s="10"/>
      <c r="E607" s="17"/>
    </row>
    <row r="608" ht="30.0" customHeight="1">
      <c r="A608" s="10"/>
      <c r="E608" s="17"/>
    </row>
    <row r="609" ht="30.0" customHeight="1">
      <c r="A609" s="10"/>
      <c r="E609" s="17"/>
    </row>
    <row r="610" ht="30.0" customHeight="1">
      <c r="A610" s="10"/>
      <c r="E610" s="17"/>
    </row>
    <row r="611" ht="30.0" customHeight="1">
      <c r="A611" s="10"/>
      <c r="E611" s="17"/>
    </row>
    <row r="612" ht="30.0" customHeight="1">
      <c r="A612" s="10"/>
      <c r="E612" s="17"/>
    </row>
    <row r="613" ht="30.0" customHeight="1">
      <c r="A613" s="10"/>
      <c r="E613" s="17"/>
    </row>
    <row r="614" ht="30.0" customHeight="1">
      <c r="A614" s="10"/>
      <c r="E614" s="17"/>
    </row>
    <row r="615" ht="30.0" customHeight="1">
      <c r="A615" s="10"/>
      <c r="E615" s="17"/>
    </row>
    <row r="616" ht="30.0" customHeight="1">
      <c r="A616" s="10"/>
      <c r="E616" s="17"/>
    </row>
    <row r="617" ht="30.0" customHeight="1">
      <c r="A617" s="10"/>
      <c r="E617" s="17"/>
    </row>
    <row r="618" ht="30.0" customHeight="1">
      <c r="A618" s="10"/>
      <c r="E618" s="17"/>
    </row>
    <row r="619" ht="30.0" customHeight="1">
      <c r="A619" s="10"/>
      <c r="E619" s="17"/>
    </row>
    <row r="620" ht="30.0" customHeight="1">
      <c r="A620" s="10"/>
      <c r="E620" s="17"/>
    </row>
    <row r="621" ht="30.0" customHeight="1">
      <c r="A621" s="10"/>
      <c r="E621" s="17"/>
    </row>
    <row r="622" ht="30.0" customHeight="1">
      <c r="A622" s="10"/>
      <c r="E622" s="17"/>
    </row>
    <row r="623" ht="30.0" customHeight="1">
      <c r="A623" s="10"/>
      <c r="E623" s="17"/>
    </row>
    <row r="624" ht="30.0" customHeight="1">
      <c r="A624" s="10"/>
      <c r="E624" s="17"/>
    </row>
    <row r="625" ht="30.0" customHeight="1">
      <c r="A625" s="10"/>
      <c r="E625" s="17"/>
    </row>
    <row r="626" ht="30.0" customHeight="1">
      <c r="A626" s="10"/>
      <c r="E626" s="17"/>
    </row>
    <row r="627" ht="30.0" customHeight="1">
      <c r="A627" s="10"/>
      <c r="E627" s="17"/>
    </row>
    <row r="628" ht="30.0" customHeight="1">
      <c r="A628" s="10"/>
      <c r="E628" s="17"/>
    </row>
    <row r="629" ht="30.0" customHeight="1">
      <c r="A629" s="10"/>
      <c r="E629" s="17"/>
    </row>
    <row r="630" ht="30.0" customHeight="1">
      <c r="A630" s="10"/>
      <c r="E630" s="17"/>
    </row>
    <row r="631" ht="30.0" customHeight="1">
      <c r="A631" s="10"/>
      <c r="E631" s="17"/>
    </row>
    <row r="632" ht="30.0" customHeight="1">
      <c r="A632" s="10"/>
      <c r="E632" s="17"/>
    </row>
    <row r="633" ht="30.0" customHeight="1">
      <c r="A633" s="10"/>
      <c r="E633" s="17"/>
    </row>
    <row r="634" ht="30.0" customHeight="1">
      <c r="A634" s="10"/>
      <c r="E634" s="17"/>
    </row>
    <row r="635" ht="30.0" customHeight="1">
      <c r="A635" s="10"/>
      <c r="E635" s="17"/>
    </row>
    <row r="636" ht="30.0" customHeight="1">
      <c r="A636" s="10"/>
      <c r="E636" s="17"/>
    </row>
    <row r="637" ht="30.0" customHeight="1">
      <c r="A637" s="10"/>
      <c r="E637" s="17"/>
    </row>
    <row r="638" ht="30.0" customHeight="1">
      <c r="A638" s="10"/>
      <c r="E638" s="17"/>
    </row>
    <row r="639" ht="30.0" customHeight="1">
      <c r="A639" s="10"/>
      <c r="E639" s="17"/>
    </row>
    <row r="640" ht="30.0" customHeight="1">
      <c r="A640" s="10"/>
      <c r="E640" s="17"/>
    </row>
    <row r="641" ht="30.0" customHeight="1">
      <c r="A641" s="10"/>
      <c r="E641" s="17"/>
    </row>
    <row r="642" ht="30.0" customHeight="1">
      <c r="A642" s="10"/>
      <c r="E642" s="17"/>
    </row>
    <row r="643" ht="30.0" customHeight="1">
      <c r="A643" s="10"/>
      <c r="E643" s="17"/>
    </row>
    <row r="644" ht="30.0" customHeight="1">
      <c r="A644" s="10"/>
      <c r="E644" s="17"/>
    </row>
    <row r="645" ht="30.0" customHeight="1">
      <c r="A645" s="10"/>
      <c r="E645" s="17"/>
    </row>
    <row r="646" ht="30.0" customHeight="1">
      <c r="A646" s="10"/>
      <c r="E646" s="17"/>
    </row>
    <row r="647" ht="30.0" customHeight="1">
      <c r="A647" s="10"/>
      <c r="E647" s="17"/>
    </row>
    <row r="648" ht="30.0" customHeight="1">
      <c r="A648" s="10"/>
      <c r="E648" s="17"/>
    </row>
    <row r="649" ht="30.0" customHeight="1">
      <c r="A649" s="10"/>
      <c r="E649" s="17"/>
    </row>
    <row r="650" ht="30.0" customHeight="1">
      <c r="A650" s="10"/>
      <c r="E650" s="17"/>
    </row>
    <row r="651" ht="30.0" customHeight="1">
      <c r="A651" s="10"/>
      <c r="E651" s="17"/>
    </row>
    <row r="652" ht="30.0" customHeight="1">
      <c r="A652" s="10"/>
      <c r="E652" s="17"/>
    </row>
    <row r="653" ht="30.0" customHeight="1">
      <c r="A653" s="10"/>
      <c r="E653" s="17"/>
    </row>
    <row r="654" ht="30.0" customHeight="1">
      <c r="A654" s="10"/>
      <c r="E654" s="17"/>
    </row>
    <row r="655" ht="30.0" customHeight="1">
      <c r="A655" s="10"/>
      <c r="E655" s="17"/>
    </row>
    <row r="656" ht="30.0" customHeight="1">
      <c r="A656" s="10"/>
      <c r="E656" s="17"/>
    </row>
    <row r="657" ht="30.0" customHeight="1">
      <c r="A657" s="10"/>
      <c r="E657" s="17"/>
    </row>
    <row r="658" ht="30.0" customHeight="1">
      <c r="A658" s="10"/>
      <c r="E658" s="17"/>
    </row>
    <row r="659" ht="30.0" customHeight="1">
      <c r="A659" s="10"/>
      <c r="E659" s="17"/>
    </row>
    <row r="660" ht="30.0" customHeight="1">
      <c r="A660" s="10"/>
      <c r="E660" s="17"/>
    </row>
    <row r="661" ht="30.0" customHeight="1">
      <c r="A661" s="10"/>
      <c r="E661" s="17"/>
    </row>
    <row r="662" ht="30.0" customHeight="1">
      <c r="A662" s="10"/>
      <c r="E662" s="17"/>
    </row>
    <row r="663" ht="30.0" customHeight="1">
      <c r="A663" s="10"/>
      <c r="E663" s="17"/>
    </row>
    <row r="664" ht="30.0" customHeight="1">
      <c r="A664" s="10"/>
      <c r="E664" s="17"/>
    </row>
    <row r="665" ht="30.0" customHeight="1">
      <c r="A665" s="10"/>
      <c r="E665" s="17"/>
    </row>
    <row r="666" ht="30.0" customHeight="1">
      <c r="A666" s="10"/>
      <c r="E666" s="17"/>
    </row>
    <row r="667" ht="30.0" customHeight="1">
      <c r="A667" s="10"/>
      <c r="E667" s="17"/>
    </row>
    <row r="668" ht="30.0" customHeight="1">
      <c r="A668" s="10"/>
      <c r="E668" s="17"/>
    </row>
    <row r="669" ht="30.0" customHeight="1">
      <c r="A669" s="10"/>
      <c r="E669" s="17"/>
    </row>
    <row r="670" ht="30.0" customHeight="1">
      <c r="A670" s="10"/>
      <c r="E670" s="17"/>
    </row>
    <row r="671" ht="30.0" customHeight="1">
      <c r="A671" s="10"/>
      <c r="E671" s="17"/>
    </row>
    <row r="672" ht="30.0" customHeight="1">
      <c r="A672" s="10"/>
      <c r="E672" s="17"/>
    </row>
    <row r="673" ht="30.0" customHeight="1">
      <c r="A673" s="10"/>
      <c r="E673" s="17"/>
    </row>
    <row r="674" ht="30.0" customHeight="1">
      <c r="A674" s="10"/>
      <c r="E674" s="17"/>
    </row>
    <row r="675" ht="30.0" customHeight="1">
      <c r="A675" s="10"/>
      <c r="E675" s="17"/>
    </row>
    <row r="676" ht="30.0" customHeight="1">
      <c r="A676" s="10"/>
      <c r="E676" s="17"/>
    </row>
    <row r="677" ht="30.0" customHeight="1">
      <c r="A677" s="10"/>
      <c r="E677" s="17"/>
    </row>
    <row r="678" ht="30.0" customHeight="1">
      <c r="A678" s="10"/>
      <c r="E678" s="17"/>
    </row>
    <row r="679" ht="30.0" customHeight="1">
      <c r="A679" s="10"/>
      <c r="E679" s="17"/>
    </row>
    <row r="680" ht="30.0" customHeight="1">
      <c r="A680" s="10"/>
      <c r="E680" s="17"/>
    </row>
    <row r="681" ht="30.0" customHeight="1">
      <c r="A681" s="10"/>
      <c r="E681" s="17"/>
    </row>
    <row r="682" ht="30.0" customHeight="1">
      <c r="A682" s="10"/>
      <c r="E682" s="17"/>
    </row>
    <row r="683" ht="30.0" customHeight="1">
      <c r="A683" s="10"/>
      <c r="E683" s="17"/>
    </row>
    <row r="684" ht="30.0" customHeight="1">
      <c r="A684" s="10"/>
      <c r="E684" s="17"/>
    </row>
    <row r="685" ht="30.0" customHeight="1">
      <c r="A685" s="10"/>
      <c r="E685" s="17"/>
    </row>
    <row r="686" ht="30.0" customHeight="1">
      <c r="A686" s="10"/>
      <c r="E686" s="17"/>
    </row>
    <row r="687" ht="30.0" customHeight="1">
      <c r="A687" s="10"/>
      <c r="E687" s="17"/>
    </row>
    <row r="688" ht="30.0" customHeight="1">
      <c r="A688" s="10"/>
      <c r="E688" s="17"/>
    </row>
    <row r="689" ht="30.0" customHeight="1">
      <c r="A689" s="10"/>
      <c r="E689" s="17"/>
    </row>
    <row r="690" ht="30.0" customHeight="1">
      <c r="A690" s="10"/>
      <c r="E690" s="17"/>
    </row>
    <row r="691" ht="30.0" customHeight="1">
      <c r="A691" s="10"/>
      <c r="E691" s="17"/>
    </row>
    <row r="692" ht="30.0" customHeight="1">
      <c r="A692" s="10"/>
      <c r="E692" s="17"/>
    </row>
    <row r="693" ht="30.0" customHeight="1">
      <c r="A693" s="10"/>
      <c r="E693" s="17"/>
    </row>
    <row r="694" ht="30.0" customHeight="1">
      <c r="A694" s="10"/>
      <c r="E694" s="17"/>
    </row>
    <row r="695" ht="30.0" customHeight="1">
      <c r="A695" s="10"/>
      <c r="E695" s="17"/>
    </row>
    <row r="696" ht="30.0" customHeight="1">
      <c r="A696" s="10"/>
      <c r="E696" s="17"/>
    </row>
    <row r="697" ht="30.0" customHeight="1">
      <c r="A697" s="10"/>
      <c r="E697" s="17"/>
    </row>
    <row r="698" ht="30.0" customHeight="1">
      <c r="A698" s="10"/>
      <c r="E698" s="17"/>
    </row>
    <row r="699" ht="30.0" customHeight="1">
      <c r="A699" s="10"/>
      <c r="E699" s="17"/>
    </row>
    <row r="700" ht="30.0" customHeight="1">
      <c r="A700" s="10"/>
      <c r="E700" s="17"/>
    </row>
    <row r="701" ht="30.0" customHeight="1">
      <c r="A701" s="10"/>
      <c r="E701" s="17"/>
    </row>
    <row r="702" ht="30.0" customHeight="1">
      <c r="A702" s="10"/>
      <c r="E702" s="17"/>
    </row>
    <row r="703" ht="30.0" customHeight="1">
      <c r="A703" s="10"/>
      <c r="E703" s="17"/>
    </row>
    <row r="704" ht="30.0" customHeight="1">
      <c r="A704" s="10"/>
      <c r="E704" s="17"/>
    </row>
    <row r="705" ht="30.0" customHeight="1">
      <c r="A705" s="10"/>
      <c r="E705" s="17"/>
    </row>
    <row r="706" ht="30.0" customHeight="1">
      <c r="A706" s="10"/>
      <c r="E706" s="17"/>
    </row>
    <row r="707" ht="30.0" customHeight="1">
      <c r="A707" s="10"/>
      <c r="E707" s="17"/>
    </row>
    <row r="708" ht="30.0" customHeight="1">
      <c r="A708" s="10"/>
      <c r="E708" s="17"/>
    </row>
    <row r="709" ht="30.0" customHeight="1">
      <c r="A709" s="10"/>
      <c r="E709" s="17"/>
    </row>
    <row r="710" ht="30.0" customHeight="1">
      <c r="A710" s="10"/>
      <c r="E710" s="17"/>
    </row>
    <row r="711" ht="30.0" customHeight="1">
      <c r="A711" s="10"/>
      <c r="E711" s="17"/>
    </row>
    <row r="712" ht="30.0" customHeight="1">
      <c r="A712" s="10"/>
      <c r="E712" s="17"/>
    </row>
    <row r="713" ht="30.0" customHeight="1">
      <c r="A713" s="10"/>
      <c r="E713" s="17"/>
    </row>
    <row r="714" ht="30.0" customHeight="1">
      <c r="A714" s="10"/>
      <c r="E714" s="17"/>
    </row>
    <row r="715" ht="30.0" customHeight="1">
      <c r="A715" s="10"/>
      <c r="E715" s="17"/>
    </row>
    <row r="716" ht="30.0" customHeight="1">
      <c r="A716" s="10"/>
      <c r="E716" s="17"/>
    </row>
    <row r="717" ht="30.0" customHeight="1">
      <c r="A717" s="10"/>
      <c r="E717" s="17"/>
    </row>
    <row r="718" ht="30.0" customHeight="1">
      <c r="A718" s="10"/>
      <c r="E718" s="17"/>
    </row>
    <row r="719" ht="30.0" customHeight="1">
      <c r="A719" s="10"/>
      <c r="E719" s="17"/>
    </row>
    <row r="720" ht="30.0" customHeight="1">
      <c r="A720" s="10"/>
      <c r="E720" s="17"/>
    </row>
    <row r="721" ht="30.0" customHeight="1">
      <c r="A721" s="10"/>
      <c r="E721" s="17"/>
    </row>
    <row r="722" ht="30.0" customHeight="1">
      <c r="A722" s="10"/>
      <c r="E722" s="17"/>
    </row>
    <row r="723" ht="30.0" customHeight="1">
      <c r="A723" s="10"/>
      <c r="E723" s="17"/>
    </row>
    <row r="724" ht="30.0" customHeight="1">
      <c r="A724" s="10"/>
      <c r="E724" s="17"/>
    </row>
    <row r="725" ht="30.0" customHeight="1">
      <c r="A725" s="10"/>
      <c r="E725" s="17"/>
    </row>
    <row r="726" ht="30.0" customHeight="1">
      <c r="A726" s="10"/>
      <c r="E726" s="17"/>
    </row>
    <row r="727" ht="30.0" customHeight="1">
      <c r="A727" s="10"/>
      <c r="E727" s="17"/>
    </row>
    <row r="728" ht="30.0" customHeight="1">
      <c r="A728" s="10"/>
      <c r="E728" s="17"/>
    </row>
    <row r="729" ht="30.0" customHeight="1">
      <c r="A729" s="10"/>
      <c r="E729" s="17"/>
    </row>
    <row r="730" ht="30.0" customHeight="1">
      <c r="A730" s="10"/>
      <c r="E730" s="17"/>
    </row>
    <row r="731" ht="30.0" customHeight="1">
      <c r="A731" s="10"/>
      <c r="E731" s="17"/>
    </row>
    <row r="732" ht="30.0" customHeight="1">
      <c r="A732" s="10"/>
      <c r="E732" s="17"/>
    </row>
    <row r="733" ht="30.0" customHeight="1">
      <c r="A733" s="10"/>
      <c r="E733" s="17"/>
    </row>
    <row r="734" ht="30.0" customHeight="1">
      <c r="A734" s="10"/>
      <c r="E734" s="17"/>
    </row>
    <row r="735" ht="30.0" customHeight="1">
      <c r="A735" s="10"/>
      <c r="E735" s="17"/>
    </row>
    <row r="736" ht="30.0" customHeight="1">
      <c r="A736" s="10"/>
      <c r="E736" s="17"/>
    </row>
    <row r="737" ht="30.0" customHeight="1">
      <c r="A737" s="10"/>
      <c r="E737" s="17"/>
    </row>
    <row r="738" ht="30.0" customHeight="1">
      <c r="A738" s="10"/>
      <c r="E738" s="17"/>
    </row>
    <row r="739" ht="30.0" customHeight="1">
      <c r="A739" s="10"/>
      <c r="E739" s="17"/>
    </row>
    <row r="740" ht="30.0" customHeight="1">
      <c r="A740" s="10"/>
      <c r="E740" s="17"/>
    </row>
    <row r="741" ht="30.0" customHeight="1">
      <c r="A741" s="10"/>
      <c r="E741" s="17"/>
    </row>
    <row r="742" ht="30.0" customHeight="1">
      <c r="A742" s="10"/>
      <c r="E742" s="17"/>
    </row>
    <row r="743" ht="30.0" customHeight="1">
      <c r="A743" s="10"/>
      <c r="E743" s="17"/>
    </row>
    <row r="744" ht="30.0" customHeight="1">
      <c r="A744" s="10"/>
      <c r="E744" s="17"/>
    </row>
    <row r="745" ht="30.0" customHeight="1">
      <c r="A745" s="10"/>
      <c r="E745" s="17"/>
    </row>
    <row r="746" ht="30.0" customHeight="1">
      <c r="A746" s="10"/>
      <c r="E746" s="17"/>
    </row>
    <row r="747" ht="30.0" customHeight="1">
      <c r="A747" s="10"/>
      <c r="E747" s="17"/>
    </row>
    <row r="748" ht="30.0" customHeight="1">
      <c r="A748" s="10"/>
      <c r="E748" s="17"/>
    </row>
    <row r="749" ht="30.0" customHeight="1">
      <c r="A749" s="10"/>
      <c r="E749" s="17"/>
    </row>
    <row r="750" ht="30.0" customHeight="1">
      <c r="A750" s="10"/>
      <c r="E750" s="17"/>
    </row>
    <row r="751" ht="30.0" customHeight="1">
      <c r="A751" s="10"/>
      <c r="E751" s="17"/>
    </row>
    <row r="752" ht="30.0" customHeight="1">
      <c r="A752" s="10"/>
      <c r="E752" s="17"/>
    </row>
    <row r="753" ht="30.0" customHeight="1">
      <c r="A753" s="10"/>
      <c r="E753" s="17"/>
    </row>
    <row r="754" ht="30.0" customHeight="1">
      <c r="A754" s="10"/>
      <c r="E754" s="17"/>
    </row>
    <row r="755" ht="30.0" customHeight="1">
      <c r="A755" s="10"/>
      <c r="E755" s="17"/>
    </row>
    <row r="756" ht="30.0" customHeight="1">
      <c r="A756" s="10"/>
      <c r="E756" s="17"/>
    </row>
    <row r="757" ht="30.0" customHeight="1">
      <c r="A757" s="10"/>
      <c r="E757" s="17"/>
    </row>
    <row r="758" ht="30.0" customHeight="1">
      <c r="A758" s="10"/>
      <c r="E758" s="17"/>
    </row>
    <row r="759" ht="30.0" customHeight="1">
      <c r="A759" s="10"/>
      <c r="E759" s="17"/>
    </row>
    <row r="760" ht="30.0" customHeight="1">
      <c r="A760" s="10"/>
      <c r="E760" s="17"/>
    </row>
    <row r="761" ht="30.0" customHeight="1">
      <c r="A761" s="10"/>
      <c r="E761" s="17"/>
    </row>
    <row r="762" ht="30.0" customHeight="1">
      <c r="A762" s="10"/>
      <c r="E762" s="17"/>
    </row>
    <row r="763" ht="30.0" customHeight="1">
      <c r="A763" s="10"/>
      <c r="E763" s="17"/>
    </row>
    <row r="764" ht="30.0" customHeight="1">
      <c r="A764" s="10"/>
      <c r="E764" s="17"/>
    </row>
    <row r="765" ht="30.0" customHeight="1">
      <c r="A765" s="10"/>
      <c r="E765" s="17"/>
    </row>
    <row r="766" ht="30.0" customHeight="1">
      <c r="A766" s="10"/>
      <c r="E766" s="17"/>
    </row>
    <row r="767" ht="30.0" customHeight="1">
      <c r="A767" s="10"/>
      <c r="E767" s="17"/>
    </row>
    <row r="768" ht="30.0" customHeight="1">
      <c r="A768" s="10"/>
      <c r="E768" s="17"/>
    </row>
    <row r="769" ht="30.0" customHeight="1">
      <c r="A769" s="10"/>
      <c r="E769" s="17"/>
    </row>
    <row r="770" ht="30.0" customHeight="1">
      <c r="A770" s="10"/>
      <c r="E770" s="17"/>
    </row>
    <row r="771" ht="30.0" customHeight="1">
      <c r="A771" s="10"/>
      <c r="E771" s="17"/>
    </row>
    <row r="772" ht="30.0" customHeight="1">
      <c r="A772" s="10"/>
      <c r="E772" s="17"/>
    </row>
    <row r="773" ht="30.0" customHeight="1">
      <c r="A773" s="10"/>
      <c r="E773" s="17"/>
    </row>
    <row r="774" ht="30.0" customHeight="1">
      <c r="A774" s="10"/>
      <c r="E774" s="17"/>
    </row>
    <row r="775" ht="30.0" customHeight="1">
      <c r="A775" s="10"/>
      <c r="E775" s="17"/>
    </row>
    <row r="776" ht="30.0" customHeight="1">
      <c r="A776" s="10"/>
      <c r="E776" s="17"/>
    </row>
    <row r="777" ht="30.0" customHeight="1">
      <c r="A777" s="10"/>
      <c r="E777" s="17"/>
    </row>
    <row r="778" ht="30.0" customHeight="1">
      <c r="A778" s="10"/>
      <c r="E778" s="17"/>
    </row>
    <row r="779" ht="30.0" customHeight="1">
      <c r="A779" s="10"/>
      <c r="E779" s="17"/>
    </row>
    <row r="780" ht="30.0" customHeight="1">
      <c r="A780" s="10"/>
      <c r="E780" s="17"/>
    </row>
    <row r="781" ht="30.0" customHeight="1">
      <c r="A781" s="10"/>
      <c r="E781" s="17"/>
    </row>
    <row r="782" ht="30.0" customHeight="1">
      <c r="A782" s="10"/>
      <c r="E782" s="17"/>
    </row>
    <row r="783" ht="30.0" customHeight="1">
      <c r="A783" s="10"/>
      <c r="E783" s="17"/>
    </row>
    <row r="784" ht="30.0" customHeight="1">
      <c r="A784" s="10"/>
      <c r="E784" s="17"/>
    </row>
    <row r="785" ht="30.0" customHeight="1">
      <c r="A785" s="10"/>
      <c r="E785" s="17"/>
    </row>
    <row r="786" ht="30.0" customHeight="1">
      <c r="A786" s="10"/>
      <c r="E786" s="17"/>
    </row>
    <row r="787" ht="30.0" customHeight="1">
      <c r="A787" s="10"/>
      <c r="E787" s="17"/>
    </row>
    <row r="788" ht="30.0" customHeight="1">
      <c r="A788" s="10"/>
      <c r="E788" s="17"/>
    </row>
    <row r="789" ht="30.0" customHeight="1">
      <c r="A789" s="10"/>
      <c r="E789" s="17"/>
    </row>
    <row r="790" ht="30.0" customHeight="1">
      <c r="A790" s="10"/>
      <c r="E790" s="17"/>
    </row>
    <row r="791" ht="30.0" customHeight="1">
      <c r="A791" s="10"/>
      <c r="E791" s="17"/>
    </row>
    <row r="792" ht="30.0" customHeight="1">
      <c r="A792" s="10"/>
      <c r="E792" s="17"/>
    </row>
    <row r="793" ht="30.0" customHeight="1">
      <c r="A793" s="10"/>
      <c r="E793" s="17"/>
    </row>
    <row r="794" ht="30.0" customHeight="1">
      <c r="A794" s="10"/>
      <c r="E794" s="17"/>
    </row>
    <row r="795" ht="30.0" customHeight="1">
      <c r="A795" s="10"/>
      <c r="E795" s="17"/>
    </row>
    <row r="796" ht="30.0" customHeight="1">
      <c r="A796" s="10"/>
      <c r="E796" s="17"/>
    </row>
    <row r="797" ht="30.0" customHeight="1">
      <c r="A797" s="10"/>
      <c r="E797" s="17"/>
    </row>
    <row r="798" ht="30.0" customHeight="1">
      <c r="A798" s="10"/>
      <c r="E798" s="17"/>
    </row>
    <row r="799" ht="30.0" customHeight="1">
      <c r="A799" s="10"/>
      <c r="E799" s="17"/>
    </row>
    <row r="800" ht="30.0" customHeight="1">
      <c r="A800" s="10"/>
      <c r="E800" s="17"/>
    </row>
    <row r="801" ht="30.0" customHeight="1">
      <c r="A801" s="10"/>
      <c r="E801" s="17"/>
    </row>
    <row r="802" ht="30.0" customHeight="1">
      <c r="A802" s="10"/>
      <c r="E802" s="17"/>
    </row>
    <row r="803" ht="30.0" customHeight="1">
      <c r="A803" s="10"/>
      <c r="E803" s="17"/>
    </row>
    <row r="804" ht="30.0" customHeight="1">
      <c r="A804" s="10"/>
      <c r="E804" s="17"/>
    </row>
    <row r="805" ht="30.0" customHeight="1">
      <c r="A805" s="10"/>
      <c r="E805" s="17"/>
    </row>
    <row r="806" ht="30.0" customHeight="1">
      <c r="A806" s="10"/>
      <c r="E806" s="17"/>
    </row>
    <row r="807" ht="30.0" customHeight="1">
      <c r="A807" s="10"/>
      <c r="E807" s="17"/>
    </row>
    <row r="808" ht="30.0" customHeight="1">
      <c r="A808" s="10"/>
      <c r="E808" s="17"/>
    </row>
    <row r="809" ht="30.0" customHeight="1">
      <c r="A809" s="10"/>
      <c r="E809" s="17"/>
    </row>
    <row r="810" ht="30.0" customHeight="1">
      <c r="A810" s="10"/>
      <c r="E810" s="17"/>
    </row>
    <row r="811" ht="30.0" customHeight="1">
      <c r="A811" s="10"/>
      <c r="E811" s="17"/>
    </row>
    <row r="812" ht="30.0" customHeight="1">
      <c r="A812" s="10"/>
      <c r="E812" s="17"/>
    </row>
    <row r="813" ht="30.0" customHeight="1">
      <c r="A813" s="10"/>
      <c r="E813" s="17"/>
    </row>
    <row r="814" ht="30.0" customHeight="1">
      <c r="A814" s="10"/>
      <c r="E814" s="17"/>
    </row>
    <row r="815" ht="30.0" customHeight="1">
      <c r="A815" s="10"/>
      <c r="E815" s="17"/>
    </row>
    <row r="816" ht="30.0" customHeight="1">
      <c r="A816" s="10"/>
      <c r="E816" s="17"/>
    </row>
    <row r="817" ht="30.0" customHeight="1">
      <c r="A817" s="10"/>
      <c r="E817" s="17"/>
    </row>
    <row r="818" ht="30.0" customHeight="1">
      <c r="A818" s="10"/>
      <c r="E818" s="17"/>
    </row>
    <row r="819" ht="30.0" customHeight="1">
      <c r="A819" s="10"/>
      <c r="E819" s="17"/>
    </row>
    <row r="820" ht="30.0" customHeight="1">
      <c r="A820" s="10"/>
      <c r="E820" s="17"/>
    </row>
    <row r="821" ht="30.0" customHeight="1">
      <c r="A821" s="10"/>
      <c r="E821" s="17"/>
    </row>
    <row r="822" ht="30.0" customHeight="1">
      <c r="A822" s="10"/>
      <c r="E822" s="17"/>
    </row>
    <row r="823" ht="30.0" customHeight="1">
      <c r="A823" s="10"/>
      <c r="E823" s="17"/>
    </row>
    <row r="824" ht="30.0" customHeight="1">
      <c r="A824" s="10"/>
      <c r="E824" s="17"/>
    </row>
    <row r="825" ht="30.0" customHeight="1">
      <c r="A825" s="10"/>
      <c r="E825" s="17"/>
    </row>
    <row r="826" ht="30.0" customHeight="1">
      <c r="A826" s="10"/>
      <c r="E826" s="17"/>
    </row>
    <row r="827" ht="30.0" customHeight="1">
      <c r="A827" s="10"/>
      <c r="E827" s="17"/>
    </row>
    <row r="828" ht="30.0" customHeight="1">
      <c r="A828" s="10"/>
      <c r="E828" s="17"/>
    </row>
    <row r="829" ht="30.0" customHeight="1">
      <c r="A829" s="10"/>
      <c r="E829" s="17"/>
    </row>
    <row r="830" ht="30.0" customHeight="1">
      <c r="A830" s="10"/>
      <c r="E830" s="17"/>
    </row>
    <row r="831" ht="30.0" customHeight="1">
      <c r="A831" s="10"/>
      <c r="E831" s="17"/>
    </row>
    <row r="832" ht="30.0" customHeight="1">
      <c r="A832" s="10"/>
      <c r="E832" s="17"/>
    </row>
    <row r="833" ht="30.0" customHeight="1">
      <c r="A833" s="10"/>
      <c r="E833" s="17"/>
    </row>
    <row r="834" ht="30.0" customHeight="1">
      <c r="A834" s="10"/>
      <c r="E834" s="17"/>
    </row>
    <row r="835" ht="30.0" customHeight="1">
      <c r="A835" s="10"/>
      <c r="E835" s="17"/>
    </row>
    <row r="836" ht="30.0" customHeight="1">
      <c r="A836" s="10"/>
      <c r="E836" s="17"/>
    </row>
    <row r="837" ht="30.0" customHeight="1">
      <c r="A837" s="10"/>
      <c r="E837" s="17"/>
    </row>
    <row r="838" ht="30.0" customHeight="1">
      <c r="A838" s="10"/>
      <c r="E838" s="17"/>
    </row>
    <row r="839" ht="30.0" customHeight="1">
      <c r="A839" s="10"/>
      <c r="E839" s="17"/>
    </row>
    <row r="840" ht="30.0" customHeight="1">
      <c r="A840" s="10"/>
      <c r="E840" s="17"/>
    </row>
    <row r="841" ht="30.0" customHeight="1">
      <c r="A841" s="10"/>
      <c r="E841" s="17"/>
    </row>
    <row r="842" ht="30.0" customHeight="1">
      <c r="A842" s="10"/>
      <c r="E842" s="17"/>
    </row>
    <row r="843" ht="30.0" customHeight="1">
      <c r="A843" s="10"/>
      <c r="E843" s="17"/>
    </row>
    <row r="844" ht="30.0" customHeight="1">
      <c r="A844" s="10"/>
      <c r="E844" s="17"/>
    </row>
    <row r="845" ht="30.0" customHeight="1">
      <c r="A845" s="10"/>
      <c r="E845" s="17"/>
    </row>
    <row r="846" ht="30.0" customHeight="1">
      <c r="A846" s="10"/>
      <c r="E846" s="17"/>
    </row>
    <row r="847" ht="30.0" customHeight="1">
      <c r="A847" s="10"/>
      <c r="E847" s="17"/>
    </row>
    <row r="848" ht="30.0" customHeight="1">
      <c r="A848" s="10"/>
      <c r="E848" s="17"/>
    </row>
    <row r="849" ht="30.0" customHeight="1">
      <c r="A849" s="10"/>
      <c r="E849" s="17"/>
    </row>
    <row r="850" ht="30.0" customHeight="1">
      <c r="A850" s="10"/>
      <c r="E850" s="17"/>
    </row>
    <row r="851" ht="30.0" customHeight="1">
      <c r="A851" s="10"/>
      <c r="E851" s="17"/>
    </row>
    <row r="852" ht="30.0" customHeight="1">
      <c r="A852" s="10"/>
      <c r="E852" s="17"/>
    </row>
    <row r="853" ht="30.0" customHeight="1">
      <c r="A853" s="10"/>
      <c r="E853" s="17"/>
    </row>
    <row r="854" ht="30.0" customHeight="1">
      <c r="A854" s="10"/>
      <c r="E854" s="17"/>
    </row>
    <row r="855" ht="30.0" customHeight="1">
      <c r="A855" s="10"/>
      <c r="E855" s="17"/>
    </row>
    <row r="856" ht="30.0" customHeight="1">
      <c r="A856" s="10"/>
      <c r="E856" s="17"/>
    </row>
    <row r="857" ht="30.0" customHeight="1">
      <c r="A857" s="10"/>
      <c r="E857" s="17"/>
    </row>
    <row r="858" ht="30.0" customHeight="1">
      <c r="A858" s="10"/>
      <c r="E858" s="17"/>
    </row>
    <row r="859" ht="30.0" customHeight="1">
      <c r="A859" s="10"/>
      <c r="E859" s="17"/>
    </row>
    <row r="860" ht="30.0" customHeight="1">
      <c r="A860" s="10"/>
      <c r="E860" s="17"/>
    </row>
    <row r="861" ht="30.0" customHeight="1">
      <c r="A861" s="10"/>
      <c r="E861" s="17"/>
    </row>
    <row r="862" ht="30.0" customHeight="1">
      <c r="A862" s="10"/>
      <c r="E862" s="17"/>
    </row>
    <row r="863" ht="30.0" customHeight="1">
      <c r="A863" s="10"/>
      <c r="E863" s="17"/>
    </row>
    <row r="864" ht="30.0" customHeight="1">
      <c r="A864" s="10"/>
      <c r="E864" s="17"/>
    </row>
    <row r="865" ht="30.0" customHeight="1">
      <c r="A865" s="10"/>
      <c r="E865" s="17"/>
    </row>
    <row r="866" ht="30.0" customHeight="1">
      <c r="A866" s="10"/>
      <c r="E866" s="17"/>
    </row>
    <row r="867" ht="30.0" customHeight="1">
      <c r="A867" s="10"/>
      <c r="E867" s="17"/>
    </row>
    <row r="868" ht="30.0" customHeight="1">
      <c r="A868" s="10"/>
      <c r="E868" s="17"/>
    </row>
    <row r="869" ht="30.0" customHeight="1">
      <c r="A869" s="10"/>
      <c r="E869" s="17"/>
    </row>
    <row r="870" ht="30.0" customHeight="1">
      <c r="A870" s="10"/>
      <c r="E870" s="17"/>
    </row>
    <row r="871" ht="30.0" customHeight="1">
      <c r="A871" s="10"/>
      <c r="E871" s="17"/>
    </row>
    <row r="872" ht="30.0" customHeight="1">
      <c r="A872" s="10"/>
      <c r="E872" s="17"/>
    </row>
    <row r="873" ht="30.0" customHeight="1">
      <c r="A873" s="10"/>
      <c r="E873" s="17"/>
    </row>
    <row r="874" ht="30.0" customHeight="1">
      <c r="A874" s="10"/>
      <c r="E874" s="17"/>
    </row>
    <row r="875" ht="30.0" customHeight="1">
      <c r="A875" s="10"/>
      <c r="E875" s="17"/>
    </row>
    <row r="876" ht="30.0" customHeight="1">
      <c r="A876" s="10"/>
      <c r="E876" s="17"/>
    </row>
    <row r="877" ht="30.0" customHeight="1">
      <c r="A877" s="10"/>
      <c r="E877" s="17"/>
    </row>
    <row r="878" ht="30.0" customHeight="1">
      <c r="A878" s="10"/>
      <c r="E878" s="17"/>
    </row>
    <row r="879" ht="30.0" customHeight="1">
      <c r="A879" s="10"/>
      <c r="E879" s="17"/>
    </row>
    <row r="880" ht="30.0" customHeight="1">
      <c r="A880" s="10"/>
      <c r="E880" s="17"/>
    </row>
    <row r="881" ht="30.0" customHeight="1">
      <c r="A881" s="10"/>
      <c r="E881" s="17"/>
    </row>
    <row r="882" ht="30.0" customHeight="1">
      <c r="A882" s="10"/>
      <c r="E882" s="17"/>
    </row>
    <row r="883" ht="30.0" customHeight="1">
      <c r="A883" s="10"/>
      <c r="E883" s="17"/>
    </row>
    <row r="884" ht="30.0" customHeight="1">
      <c r="A884" s="10"/>
      <c r="E884" s="17"/>
    </row>
    <row r="885" ht="30.0" customHeight="1">
      <c r="A885" s="10"/>
      <c r="E885" s="17"/>
    </row>
    <row r="886" ht="30.0" customHeight="1">
      <c r="A886" s="10"/>
      <c r="E886" s="17"/>
    </row>
    <row r="887" ht="30.0" customHeight="1">
      <c r="A887" s="10"/>
      <c r="E887" s="17"/>
    </row>
    <row r="888" ht="30.0" customHeight="1">
      <c r="A888" s="10"/>
      <c r="E888" s="17"/>
    </row>
    <row r="889" ht="30.0" customHeight="1">
      <c r="A889" s="10"/>
      <c r="E889" s="17"/>
    </row>
    <row r="890" ht="30.0" customHeight="1">
      <c r="A890" s="10"/>
      <c r="E890" s="17"/>
    </row>
    <row r="891" ht="30.0" customHeight="1">
      <c r="A891" s="10"/>
      <c r="E891" s="17"/>
    </row>
    <row r="892" ht="30.0" customHeight="1">
      <c r="A892" s="10"/>
      <c r="E892" s="17"/>
    </row>
    <row r="893" ht="30.0" customHeight="1">
      <c r="A893" s="10"/>
      <c r="E893" s="17"/>
    </row>
    <row r="894" ht="30.0" customHeight="1">
      <c r="A894" s="10"/>
      <c r="E894" s="17"/>
    </row>
    <row r="895" ht="30.0" customHeight="1">
      <c r="A895" s="10"/>
      <c r="E895" s="17"/>
    </row>
    <row r="896" ht="30.0" customHeight="1">
      <c r="A896" s="10"/>
      <c r="E896" s="17"/>
    </row>
    <row r="897" ht="30.0" customHeight="1">
      <c r="A897" s="10"/>
      <c r="E897" s="17"/>
    </row>
    <row r="898" ht="30.0" customHeight="1">
      <c r="A898" s="10"/>
      <c r="E898" s="17"/>
    </row>
    <row r="899" ht="30.0" customHeight="1">
      <c r="A899" s="10"/>
      <c r="E899" s="17"/>
    </row>
    <row r="900" ht="30.0" customHeight="1">
      <c r="A900" s="10"/>
      <c r="E900" s="17"/>
    </row>
    <row r="901" ht="30.0" customHeight="1">
      <c r="A901" s="10"/>
      <c r="E901" s="17"/>
    </row>
    <row r="902" ht="30.0" customHeight="1">
      <c r="A902" s="10"/>
      <c r="E902" s="17"/>
    </row>
    <row r="903" ht="30.0" customHeight="1">
      <c r="A903" s="10"/>
      <c r="E903" s="17"/>
    </row>
    <row r="904" ht="30.0" customHeight="1">
      <c r="A904" s="10"/>
      <c r="E904" s="17"/>
    </row>
    <row r="905" ht="30.0" customHeight="1">
      <c r="A905" s="10"/>
      <c r="E905" s="17"/>
    </row>
    <row r="906" ht="30.0" customHeight="1">
      <c r="A906" s="10"/>
      <c r="E906" s="17"/>
    </row>
    <row r="907" ht="30.0" customHeight="1">
      <c r="A907" s="10"/>
      <c r="E907" s="17"/>
    </row>
    <row r="908" ht="30.0" customHeight="1">
      <c r="A908" s="10"/>
      <c r="E908" s="17"/>
    </row>
    <row r="909" ht="30.0" customHeight="1">
      <c r="A909" s="10"/>
      <c r="E909" s="17"/>
    </row>
    <row r="910" ht="30.0" customHeight="1">
      <c r="A910" s="10"/>
      <c r="E910" s="17"/>
    </row>
    <row r="911" ht="30.0" customHeight="1">
      <c r="A911" s="10"/>
      <c r="E911" s="17"/>
    </row>
    <row r="912" ht="30.0" customHeight="1">
      <c r="A912" s="10"/>
      <c r="E912" s="17"/>
    </row>
    <row r="913" ht="30.0" customHeight="1">
      <c r="A913" s="10"/>
      <c r="E913" s="17"/>
    </row>
    <row r="914" ht="30.0" customHeight="1">
      <c r="A914" s="10"/>
      <c r="E914" s="17"/>
    </row>
    <row r="915" ht="30.0" customHeight="1">
      <c r="A915" s="10"/>
      <c r="E915" s="17"/>
    </row>
    <row r="916" ht="30.0" customHeight="1">
      <c r="A916" s="10"/>
      <c r="E916" s="17"/>
    </row>
    <row r="917" ht="30.0" customHeight="1">
      <c r="A917" s="10"/>
      <c r="E917" s="17"/>
    </row>
    <row r="918" ht="30.0" customHeight="1">
      <c r="A918" s="10"/>
      <c r="E918" s="17"/>
    </row>
    <row r="919" ht="30.0" customHeight="1">
      <c r="A919" s="10"/>
      <c r="E919" s="17"/>
    </row>
    <row r="920" ht="30.0" customHeight="1">
      <c r="A920" s="10"/>
      <c r="E920" s="17"/>
    </row>
    <row r="921" ht="30.0" customHeight="1">
      <c r="A921" s="10"/>
      <c r="E921" s="17"/>
    </row>
    <row r="922" ht="30.0" customHeight="1">
      <c r="A922" s="10"/>
      <c r="E922" s="17"/>
    </row>
    <row r="923" ht="30.0" customHeight="1">
      <c r="A923" s="10"/>
      <c r="E923" s="17"/>
    </row>
    <row r="924" ht="30.0" customHeight="1">
      <c r="A924" s="10"/>
      <c r="E924" s="17"/>
    </row>
    <row r="925" ht="30.0" customHeight="1">
      <c r="A925" s="10"/>
      <c r="E925" s="17"/>
    </row>
    <row r="926" ht="30.0" customHeight="1">
      <c r="A926" s="10"/>
      <c r="E926" s="17"/>
    </row>
    <row r="927" ht="30.0" customHeight="1">
      <c r="A927" s="10"/>
      <c r="E927" s="17"/>
    </row>
    <row r="928" ht="30.0" customHeight="1">
      <c r="A928" s="10"/>
      <c r="E928" s="17"/>
    </row>
    <row r="929" ht="30.0" customHeight="1">
      <c r="A929" s="10"/>
      <c r="E929" s="17"/>
    </row>
    <row r="930" ht="30.0" customHeight="1">
      <c r="A930" s="10"/>
      <c r="E930" s="17"/>
    </row>
    <row r="931" ht="30.0" customHeight="1">
      <c r="A931" s="10"/>
      <c r="E931" s="17"/>
    </row>
    <row r="932" ht="30.0" customHeight="1">
      <c r="A932" s="10"/>
      <c r="E932" s="17"/>
    </row>
    <row r="933" ht="30.0" customHeight="1">
      <c r="A933" s="10"/>
      <c r="E933" s="17"/>
    </row>
    <row r="934" ht="30.0" customHeight="1">
      <c r="A934" s="10"/>
      <c r="E934" s="17"/>
    </row>
    <row r="935" ht="30.0" customHeight="1">
      <c r="A935" s="10"/>
      <c r="E935" s="17"/>
    </row>
    <row r="936" ht="30.0" customHeight="1">
      <c r="A936" s="10"/>
      <c r="E936" s="17"/>
    </row>
    <row r="937" ht="30.0" customHeight="1">
      <c r="A937" s="10"/>
      <c r="E937" s="17"/>
    </row>
    <row r="938" ht="30.0" customHeight="1">
      <c r="A938" s="10"/>
      <c r="E938" s="17"/>
    </row>
    <row r="939" ht="30.0" customHeight="1">
      <c r="A939" s="10"/>
      <c r="E939" s="17"/>
    </row>
    <row r="940" ht="30.0" customHeight="1">
      <c r="A940" s="10"/>
      <c r="E940" s="17"/>
    </row>
    <row r="941" ht="30.0" customHeight="1">
      <c r="A941" s="10"/>
      <c r="E941" s="17"/>
    </row>
    <row r="942" ht="30.0" customHeight="1">
      <c r="A942" s="10"/>
      <c r="E942" s="17"/>
    </row>
    <row r="943" ht="30.0" customHeight="1">
      <c r="A943" s="10"/>
      <c r="E943" s="17"/>
    </row>
    <row r="944" ht="30.0" customHeight="1">
      <c r="A944" s="10"/>
      <c r="E944" s="17"/>
    </row>
    <row r="945" ht="30.0" customHeight="1">
      <c r="A945" s="10"/>
      <c r="E945" s="17"/>
    </row>
    <row r="946" ht="30.0" customHeight="1">
      <c r="A946" s="10"/>
      <c r="E946" s="17"/>
    </row>
    <row r="947" ht="30.0" customHeight="1">
      <c r="A947" s="10"/>
      <c r="E947" s="17"/>
    </row>
    <row r="948" ht="30.0" customHeight="1">
      <c r="A948" s="10"/>
      <c r="E948" s="17"/>
    </row>
    <row r="949" ht="30.0" customHeight="1">
      <c r="A949" s="10"/>
      <c r="E949" s="17"/>
    </row>
    <row r="950" ht="30.0" customHeight="1">
      <c r="A950" s="10"/>
      <c r="E950" s="17"/>
    </row>
    <row r="951" ht="30.0" customHeight="1">
      <c r="A951" s="10"/>
      <c r="E951" s="17"/>
    </row>
    <row r="952" ht="30.0" customHeight="1">
      <c r="A952" s="10"/>
      <c r="E952" s="17"/>
    </row>
    <row r="953" ht="30.0" customHeight="1">
      <c r="A953" s="10"/>
      <c r="E953" s="17"/>
    </row>
    <row r="954" ht="30.0" customHeight="1">
      <c r="A954" s="10"/>
      <c r="E954" s="17"/>
    </row>
    <row r="955" ht="30.0" customHeight="1">
      <c r="A955" s="10"/>
      <c r="E955" s="17"/>
    </row>
    <row r="956" ht="30.0" customHeight="1">
      <c r="A956" s="10"/>
      <c r="E956" s="17"/>
    </row>
    <row r="957" ht="30.0" customHeight="1">
      <c r="A957" s="10"/>
      <c r="E957" s="17"/>
    </row>
    <row r="958" ht="30.0" customHeight="1">
      <c r="A958" s="10"/>
      <c r="E958" s="17"/>
    </row>
    <row r="959" ht="30.0" customHeight="1">
      <c r="A959" s="10"/>
      <c r="E959" s="17"/>
    </row>
    <row r="960" ht="30.0" customHeight="1">
      <c r="A960" s="10"/>
      <c r="E960" s="17"/>
    </row>
    <row r="961" ht="30.0" customHeight="1">
      <c r="A961" s="10"/>
      <c r="E961" s="17"/>
    </row>
    <row r="962" ht="30.0" customHeight="1">
      <c r="A962" s="10"/>
      <c r="E962" s="17"/>
    </row>
    <row r="963" ht="30.0" customHeight="1">
      <c r="A963" s="10"/>
      <c r="E963" s="17"/>
    </row>
    <row r="964" ht="30.0" customHeight="1">
      <c r="A964" s="10"/>
      <c r="E964" s="17"/>
    </row>
    <row r="965" ht="30.0" customHeight="1">
      <c r="A965" s="10"/>
      <c r="E965" s="17"/>
    </row>
    <row r="966" ht="30.0" customHeight="1">
      <c r="A966" s="10"/>
      <c r="E966" s="17"/>
    </row>
    <row r="967" ht="30.0" customHeight="1">
      <c r="A967" s="10"/>
      <c r="E967" s="17"/>
    </row>
    <row r="968" ht="30.0" customHeight="1">
      <c r="A968" s="10"/>
      <c r="E968" s="17"/>
    </row>
    <row r="969" ht="30.0" customHeight="1">
      <c r="A969" s="10"/>
      <c r="E969" s="17"/>
    </row>
    <row r="970" ht="30.0" customHeight="1">
      <c r="A970" s="10"/>
      <c r="E970" s="17"/>
    </row>
    <row r="971" ht="30.0" customHeight="1">
      <c r="A971" s="10"/>
      <c r="E971" s="17"/>
    </row>
    <row r="972" ht="30.0" customHeight="1">
      <c r="A972" s="10"/>
      <c r="E972" s="17"/>
    </row>
    <row r="973" ht="30.0" customHeight="1">
      <c r="A973" s="10"/>
      <c r="E973" s="17"/>
    </row>
    <row r="974" ht="30.0" customHeight="1">
      <c r="A974" s="10"/>
      <c r="E974" s="17"/>
    </row>
    <row r="975" ht="30.0" customHeight="1">
      <c r="A975" s="10"/>
      <c r="E975" s="17"/>
    </row>
    <row r="976" ht="30.0" customHeight="1">
      <c r="A976" s="10"/>
      <c r="E976" s="17"/>
    </row>
    <row r="977" ht="30.0" customHeight="1">
      <c r="A977" s="10"/>
      <c r="E977" s="17"/>
    </row>
    <row r="978" ht="30.0" customHeight="1">
      <c r="A978" s="10"/>
      <c r="E978" s="17"/>
    </row>
    <row r="979" ht="30.0" customHeight="1">
      <c r="A979" s="10"/>
      <c r="E979" s="17"/>
    </row>
    <row r="980" ht="30.0" customHeight="1">
      <c r="A980" s="10"/>
      <c r="E980" s="17"/>
    </row>
    <row r="981" ht="30.0" customHeight="1">
      <c r="A981" s="10"/>
      <c r="E981" s="17"/>
    </row>
    <row r="982" ht="30.0" customHeight="1">
      <c r="A982" s="10"/>
      <c r="E982" s="17"/>
    </row>
    <row r="983" ht="30.0" customHeight="1">
      <c r="A983" s="10"/>
      <c r="E983" s="17"/>
    </row>
    <row r="984" ht="30.0" customHeight="1">
      <c r="A984" s="10"/>
      <c r="E984" s="17"/>
    </row>
    <row r="985" ht="30.0" customHeight="1">
      <c r="A985" s="10"/>
      <c r="E985" s="17"/>
    </row>
    <row r="986" ht="30.0" customHeight="1">
      <c r="A986" s="10"/>
      <c r="E986" s="17"/>
    </row>
    <row r="987" ht="30.0" customHeight="1">
      <c r="A987" s="10"/>
      <c r="E987" s="17"/>
    </row>
    <row r="988" ht="30.0" customHeight="1">
      <c r="A988" s="10"/>
      <c r="E988" s="17"/>
    </row>
    <row r="989" ht="30.0" customHeight="1">
      <c r="A989" s="10"/>
      <c r="E989" s="17"/>
    </row>
    <row r="990" ht="30.0" customHeight="1">
      <c r="A990" s="10"/>
      <c r="E990" s="17"/>
    </row>
    <row r="991" ht="30.0" customHeight="1">
      <c r="A991" s="10"/>
      <c r="E991" s="17"/>
    </row>
    <row r="992" ht="30.0" customHeight="1">
      <c r="A992" s="10"/>
      <c r="E992" s="17"/>
    </row>
    <row r="993" ht="30.0" customHeight="1">
      <c r="A993" s="10"/>
      <c r="E993" s="17"/>
    </row>
    <row r="994" ht="30.0" customHeight="1">
      <c r="A994" s="10"/>
      <c r="E994" s="17"/>
    </row>
    <row r="995" ht="30.0" customHeight="1">
      <c r="A995" s="10"/>
      <c r="E995" s="17"/>
    </row>
    <row r="996" ht="30.0" customHeight="1">
      <c r="A996" s="10"/>
      <c r="E996" s="17"/>
    </row>
    <row r="997" ht="30.0" customHeight="1">
      <c r="A997" s="10"/>
      <c r="E997" s="17"/>
    </row>
    <row r="998" ht="30.0" customHeight="1">
      <c r="A998" s="10"/>
      <c r="E998" s="17"/>
    </row>
    <row r="999" ht="30.0" customHeight="1">
      <c r="A999" s="10"/>
      <c r="E999" s="17"/>
    </row>
    <row r="1000" ht="30.0" customHeight="1">
      <c r="A1000" s="10"/>
      <c r="E1000" s="17"/>
    </row>
  </sheetData>
  <mergeCells count="37">
    <mergeCell ref="AD4:AJ4"/>
    <mergeCell ref="AK4:AQ4"/>
    <mergeCell ref="AR4:AX4"/>
    <mergeCell ref="AY4:BE4"/>
    <mergeCell ref="BF4:BL4"/>
    <mergeCell ref="BM4:BS4"/>
    <mergeCell ref="BT4:BZ4"/>
    <mergeCell ref="CA4:CG4"/>
    <mergeCell ref="CH4:CN4"/>
    <mergeCell ref="CO4:CU4"/>
    <mergeCell ref="CV4:DB4"/>
    <mergeCell ref="DC4:DI4"/>
    <mergeCell ref="DJ4:DP4"/>
    <mergeCell ref="DQ4:DW4"/>
    <mergeCell ref="FU4:GA4"/>
    <mergeCell ref="GB4:GH4"/>
    <mergeCell ref="GI4:GO4"/>
    <mergeCell ref="DX4:ED4"/>
    <mergeCell ref="EE4:EK4"/>
    <mergeCell ref="EL4:ER4"/>
    <mergeCell ref="ES4:EY4"/>
    <mergeCell ref="EZ4:FF4"/>
    <mergeCell ref="FG4:FM4"/>
    <mergeCell ref="FN4:FT4"/>
    <mergeCell ref="A5:A6"/>
    <mergeCell ref="B5:B6"/>
    <mergeCell ref="C5:C6"/>
    <mergeCell ref="D5:D6"/>
    <mergeCell ref="E5:E6"/>
    <mergeCell ref="F5:F6"/>
    <mergeCell ref="I1:O1"/>
    <mergeCell ref="Q1:Z1"/>
    <mergeCell ref="I2:O2"/>
    <mergeCell ref="Q2:Z2"/>
    <mergeCell ref="I4:O4"/>
    <mergeCell ref="P4:V4"/>
    <mergeCell ref="W4:AC4"/>
  </mergeCells>
  <conditionalFormatting sqref="I4:FF21 I22:GN32 I37:GN48 FG4:GN6 FG9:GN21">
    <cfRule type="expression" dxfId="0" priority="1">
      <formula>AND(TODAY()&gt;=I$5, TODAY()&lt;J$5)</formula>
    </cfRule>
  </conditionalFormatting>
  <conditionalFormatting sqref="I33:GN33">
    <cfRule type="expression" dxfId="0" priority="2">
      <formula>AND(TODAY()&gt;=I$5, TODAY()&lt;J$5)</formula>
    </cfRule>
  </conditionalFormatting>
  <conditionalFormatting sqref="I34:GN34">
    <cfRule type="expression" dxfId="0" priority="3">
      <formula>AND(TODAY()&gt;=I$5, TODAY()&lt;J$5)</formula>
    </cfRule>
  </conditionalFormatting>
  <conditionalFormatting sqref="GO4:GO6">
    <cfRule type="expression" dxfId="0" priority="4">
      <formula>AND(TODAY()&gt;=GO$5, TODAY()&lt;#REF!)</formula>
    </cfRule>
  </conditionalFormatting>
  <dataValidations>
    <dataValidation type="decimal" operator="greaterThanOrEqual" allowBlank="1" showInputMessage="1" prompt="Display Week - Changing this number will scroll the Gantt Chart view." sqref="Q2">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13"/>
    <col customWidth="1" min="2" max="2" width="20.75"/>
    <col customWidth="1" min="3" max="26" width="7.63"/>
  </cols>
  <sheetData>
    <row r="1" ht="14.25" customHeight="1">
      <c r="A1" s="105" t="s">
        <v>58</v>
      </c>
      <c r="B1" s="106" t="s">
        <v>59</v>
      </c>
    </row>
    <row r="2" ht="14.25" customHeight="1">
      <c r="A2" s="105" t="s">
        <v>11</v>
      </c>
      <c r="B2" s="106"/>
    </row>
    <row r="3" ht="14.25" customHeight="1">
      <c r="A3" s="107" t="s">
        <v>12</v>
      </c>
      <c r="B3" s="106">
        <v>665.0</v>
      </c>
    </row>
    <row r="4" ht="14.25" customHeight="1">
      <c r="A4" s="107" t="s">
        <v>14</v>
      </c>
      <c r="B4" s="106">
        <v>831.25</v>
      </c>
    </row>
    <row r="5" ht="14.25" customHeight="1">
      <c r="A5" s="107" t="s">
        <v>16</v>
      </c>
      <c r="B5" s="106">
        <v>997.5</v>
      </c>
    </row>
    <row r="6" ht="14.25" customHeight="1">
      <c r="A6" s="107" t="s">
        <v>18</v>
      </c>
      <c r="B6" s="106">
        <v>1662.5</v>
      </c>
    </row>
    <row r="7" ht="14.25" customHeight="1">
      <c r="A7" s="108" t="s">
        <v>19</v>
      </c>
      <c r="B7" s="106">
        <v>997.5</v>
      </c>
    </row>
    <row r="8" ht="14.25" customHeight="1">
      <c r="A8" s="108" t="s">
        <v>20</v>
      </c>
      <c r="B8" s="106">
        <v>831.25</v>
      </c>
    </row>
    <row r="9" ht="14.25" customHeight="1">
      <c r="A9" s="108" t="s">
        <v>21</v>
      </c>
      <c r="B9" s="106">
        <v>831.25</v>
      </c>
    </row>
    <row r="10" ht="14.25" customHeight="1">
      <c r="A10" s="108" t="s">
        <v>22</v>
      </c>
      <c r="B10" s="106">
        <v>2660.0</v>
      </c>
    </row>
    <row r="11" ht="14.25" customHeight="1">
      <c r="A11" s="108" t="s">
        <v>23</v>
      </c>
      <c r="B11" s="106">
        <v>1330.0</v>
      </c>
    </row>
    <row r="12" ht="14.25" customHeight="1">
      <c r="A12" s="109" t="s">
        <v>24</v>
      </c>
      <c r="B12" s="106">
        <v>698.25</v>
      </c>
    </row>
    <row r="13" ht="14.25" customHeight="1">
      <c r="A13" s="108" t="s">
        <v>25</v>
      </c>
      <c r="B13" s="106">
        <v>798.0</v>
      </c>
    </row>
    <row r="14" ht="14.25" customHeight="1">
      <c r="A14" s="108" t="s">
        <v>26</v>
      </c>
      <c r="B14" s="106">
        <v>798.0</v>
      </c>
    </row>
    <row r="15" ht="14.25" customHeight="1">
      <c r="A15" s="105" t="s">
        <v>60</v>
      </c>
      <c r="B15" s="106"/>
    </row>
    <row r="16" ht="14.25" customHeight="1">
      <c r="A16" s="110" t="s">
        <v>29</v>
      </c>
      <c r="B16" s="106">
        <v>498.75</v>
      </c>
    </row>
    <row r="17" ht="14.25" customHeight="1">
      <c r="A17" s="110" t="s">
        <v>31</v>
      </c>
      <c r="B17" s="106">
        <v>665.0</v>
      </c>
    </row>
    <row r="18" ht="14.25" customHeight="1">
      <c r="A18" s="110" t="s">
        <v>32</v>
      </c>
      <c r="B18" s="106">
        <v>665.0</v>
      </c>
    </row>
    <row r="19" ht="14.25" customHeight="1">
      <c r="A19" s="110" t="s">
        <v>33</v>
      </c>
      <c r="B19" s="106">
        <v>1163.75</v>
      </c>
    </row>
    <row r="20" ht="14.25" customHeight="1">
      <c r="A20" s="110" t="s">
        <v>34</v>
      </c>
      <c r="B20" s="106">
        <v>665.0</v>
      </c>
    </row>
    <row r="21" ht="14.25" customHeight="1">
      <c r="A21" s="110" t="s">
        <v>35</v>
      </c>
      <c r="B21" s="106">
        <v>498.75</v>
      </c>
    </row>
    <row r="22" ht="14.25" customHeight="1">
      <c r="A22" s="110" t="s">
        <v>36</v>
      </c>
      <c r="B22" s="106">
        <v>432.25</v>
      </c>
    </row>
    <row r="23" ht="14.25" customHeight="1">
      <c r="A23" s="105" t="s">
        <v>61</v>
      </c>
      <c r="B23" s="106"/>
    </row>
    <row r="24" ht="14.25" customHeight="1">
      <c r="A24" s="110" t="s">
        <v>38</v>
      </c>
      <c r="B24" s="106">
        <v>199.5</v>
      </c>
    </row>
    <row r="25" ht="14.25" customHeight="1">
      <c r="A25" s="111" t="s">
        <v>40</v>
      </c>
      <c r="B25" s="106">
        <v>798.0</v>
      </c>
    </row>
    <row r="26" ht="14.25" customHeight="1">
      <c r="A26" s="111" t="s">
        <v>41</v>
      </c>
      <c r="B26" s="106">
        <v>798.0</v>
      </c>
    </row>
    <row r="27" ht="14.25" customHeight="1">
      <c r="A27" s="111" t="s">
        <v>42</v>
      </c>
      <c r="B27" s="106">
        <v>598.5</v>
      </c>
    </row>
    <row r="28" ht="14.25" customHeight="1">
      <c r="A28" s="105" t="s">
        <v>44</v>
      </c>
      <c r="B28" s="106"/>
    </row>
    <row r="29" ht="14.25" customHeight="1">
      <c r="A29" s="112" t="s">
        <v>45</v>
      </c>
      <c r="B29" s="106">
        <v>6317.5</v>
      </c>
    </row>
    <row r="30" ht="14.25" customHeight="1">
      <c r="A30" s="112" t="s">
        <v>46</v>
      </c>
      <c r="B30" s="106">
        <v>3923.5</v>
      </c>
    </row>
    <row r="31" ht="14.25" customHeight="1">
      <c r="A31" s="112" t="s">
        <v>47</v>
      </c>
      <c r="B31" s="106">
        <v>3591.0</v>
      </c>
    </row>
    <row r="32" ht="14.25" customHeight="1">
      <c r="A32" s="112" t="s">
        <v>48</v>
      </c>
      <c r="B32" s="106">
        <v>3591.0</v>
      </c>
    </row>
    <row r="33" ht="14.25" customHeight="1">
      <c r="A33" s="112" t="s">
        <v>49</v>
      </c>
      <c r="B33" s="106">
        <v>3591.0</v>
      </c>
    </row>
    <row r="34" ht="14.25" customHeight="1">
      <c r="A34" s="112" t="s">
        <v>50</v>
      </c>
      <c r="B34" s="106">
        <v>3591.0</v>
      </c>
    </row>
    <row r="35" ht="14.25" customHeight="1">
      <c r="A35" s="105" t="s">
        <v>52</v>
      </c>
      <c r="B35" s="106"/>
    </row>
    <row r="36" ht="14.25" customHeight="1">
      <c r="A36" s="113" t="s">
        <v>53</v>
      </c>
      <c r="B36" s="106">
        <v>1330.0</v>
      </c>
    </row>
    <row r="37" ht="14.25" customHeight="1">
      <c r="A37" s="114" t="s">
        <v>54</v>
      </c>
      <c r="B37" s="106">
        <v>1330.0</v>
      </c>
    </row>
    <row r="38" ht="14.25" customHeight="1">
      <c r="A38" s="114" t="s">
        <v>55</v>
      </c>
      <c r="B38" s="106">
        <v>1330.0</v>
      </c>
    </row>
    <row r="39" ht="14.25" customHeight="1">
      <c r="A39" s="115" t="s">
        <v>62</v>
      </c>
      <c r="B39" s="106"/>
    </row>
    <row r="40" ht="14.25" customHeight="1">
      <c r="A40" s="116" t="s">
        <v>63</v>
      </c>
      <c r="B40" s="117">
        <v>15372.0</v>
      </c>
    </row>
    <row r="41" ht="14.25" customHeight="1">
      <c r="A41" s="118" t="s">
        <v>64</v>
      </c>
      <c r="B41" s="117">
        <v>6562.0</v>
      </c>
    </row>
    <row r="42" ht="14.25" customHeight="1">
      <c r="A42" s="118" t="s">
        <v>65</v>
      </c>
      <c r="B42" s="117">
        <v>6890.0</v>
      </c>
    </row>
    <row r="43" ht="14.25" customHeight="1">
      <c r="A43" s="119"/>
      <c r="B43" s="106">
        <f>SUM(B2:B42)</f>
        <v>77502</v>
      </c>
    </row>
    <row r="44" ht="14.25" customHeight="1">
      <c r="A44" s="105"/>
      <c r="B44" s="106"/>
    </row>
    <row r="45" ht="14.25" customHeight="1">
      <c r="A45" s="105"/>
      <c r="B45" s="106"/>
    </row>
    <row r="46" ht="14.25" customHeight="1">
      <c r="A46" s="105"/>
      <c r="B46" s="106"/>
    </row>
    <row r="47" ht="14.25" customHeight="1">
      <c r="A47" s="105"/>
      <c r="B47" s="106"/>
    </row>
    <row r="48" ht="14.25" customHeight="1">
      <c r="A48" s="105"/>
      <c r="B48" s="106"/>
    </row>
    <row r="49" ht="14.25" customHeight="1">
      <c r="A49" s="105"/>
      <c r="B49" s="106"/>
    </row>
    <row r="50" ht="14.25" customHeight="1">
      <c r="A50" s="105"/>
      <c r="B50" s="106"/>
    </row>
    <row r="51" ht="14.25" customHeight="1">
      <c r="A51" s="105"/>
      <c r="B51" s="106"/>
    </row>
    <row r="52" ht="14.25" customHeight="1">
      <c r="A52" s="105"/>
      <c r="B52" s="106"/>
    </row>
    <row r="53" ht="14.25" customHeight="1">
      <c r="A53" s="105"/>
      <c r="B53" s="106"/>
    </row>
    <row r="54" ht="14.25" customHeight="1">
      <c r="A54" s="105"/>
      <c r="B54" s="106"/>
    </row>
    <row r="55" ht="14.25" customHeight="1">
      <c r="A55" s="105"/>
      <c r="B55" s="106"/>
    </row>
    <row r="56" ht="14.25" customHeight="1">
      <c r="A56" s="105"/>
      <c r="B56" s="106"/>
    </row>
    <row r="57" ht="14.25" customHeight="1">
      <c r="A57" s="105"/>
      <c r="B57" s="106"/>
    </row>
    <row r="58" ht="14.25" customHeight="1">
      <c r="A58" s="105"/>
      <c r="B58" s="106"/>
    </row>
    <row r="59" ht="14.25" customHeight="1">
      <c r="A59" s="105"/>
      <c r="B59" s="106"/>
    </row>
    <row r="60" ht="14.25" customHeight="1">
      <c r="A60" s="105"/>
      <c r="B60" s="106"/>
    </row>
    <row r="61" ht="14.25" customHeight="1">
      <c r="A61" s="105"/>
      <c r="B61" s="106"/>
    </row>
    <row r="62" ht="14.25" customHeight="1">
      <c r="A62" s="105"/>
      <c r="B62" s="106"/>
    </row>
    <row r="63" ht="14.25" customHeight="1">
      <c r="A63" s="105"/>
      <c r="B63" s="106"/>
    </row>
    <row r="64" ht="14.25" customHeight="1">
      <c r="A64" s="105"/>
      <c r="B64" s="106"/>
    </row>
    <row r="65" ht="14.25" customHeight="1">
      <c r="A65" s="105"/>
      <c r="B65" s="106"/>
    </row>
    <row r="66" ht="14.25" customHeight="1">
      <c r="A66" s="105"/>
      <c r="B66" s="106"/>
    </row>
    <row r="67" ht="14.25" customHeight="1">
      <c r="A67" s="105"/>
      <c r="B67" s="106"/>
    </row>
    <row r="68" ht="14.25" customHeight="1">
      <c r="A68" s="105"/>
      <c r="B68" s="106"/>
    </row>
    <row r="69" ht="14.25" customHeight="1">
      <c r="A69" s="105"/>
      <c r="B69" s="106"/>
    </row>
    <row r="70" ht="14.25" customHeight="1">
      <c r="A70" s="105"/>
      <c r="B70" s="106"/>
    </row>
    <row r="71" ht="14.25" customHeight="1">
      <c r="A71" s="105"/>
      <c r="B71" s="106"/>
    </row>
    <row r="72" ht="14.25" customHeight="1">
      <c r="A72" s="105"/>
      <c r="B72" s="106"/>
    </row>
    <row r="73" ht="14.25" customHeight="1">
      <c r="A73" s="105"/>
      <c r="B73" s="106"/>
    </row>
    <row r="74" ht="14.25" customHeight="1">
      <c r="A74" s="105"/>
      <c r="B74" s="106"/>
    </row>
    <row r="75" ht="14.25" customHeight="1">
      <c r="A75" s="105"/>
      <c r="B75" s="106"/>
    </row>
    <row r="76" ht="14.25" customHeight="1">
      <c r="A76" s="105"/>
      <c r="B76" s="106"/>
    </row>
    <row r="77" ht="14.25" customHeight="1">
      <c r="A77" s="105"/>
      <c r="B77" s="106"/>
    </row>
    <row r="78" ht="14.25" customHeight="1">
      <c r="A78" s="105"/>
      <c r="B78" s="106"/>
    </row>
    <row r="79" ht="14.25" customHeight="1">
      <c r="A79" s="105"/>
      <c r="B79" s="106"/>
    </row>
    <row r="80" ht="14.25" customHeight="1">
      <c r="A80" s="105"/>
      <c r="B80" s="106"/>
    </row>
    <row r="81" ht="14.25" customHeight="1">
      <c r="A81" s="105"/>
      <c r="B81" s="106"/>
    </row>
    <row r="82" ht="14.25" customHeight="1">
      <c r="A82" s="105"/>
      <c r="B82" s="106"/>
    </row>
    <row r="83" ht="14.25" customHeight="1">
      <c r="A83" s="105"/>
      <c r="B83" s="106"/>
    </row>
    <row r="84" ht="14.25" customHeight="1">
      <c r="A84" s="105"/>
      <c r="B84" s="106"/>
    </row>
    <row r="85" ht="14.25" customHeight="1">
      <c r="A85" s="105"/>
      <c r="B85" s="106"/>
    </row>
    <row r="86" ht="14.25" customHeight="1">
      <c r="A86" s="105"/>
      <c r="B86" s="106"/>
    </row>
    <row r="87" ht="14.25" customHeight="1">
      <c r="A87" s="105"/>
      <c r="B87" s="106"/>
    </row>
    <row r="88" ht="14.25" customHeight="1">
      <c r="A88" s="105"/>
      <c r="B88" s="106"/>
    </row>
    <row r="89" ht="14.25" customHeight="1">
      <c r="A89" s="105"/>
      <c r="B89" s="106"/>
    </row>
    <row r="90" ht="14.25" customHeight="1">
      <c r="A90" s="105"/>
      <c r="B90" s="106"/>
    </row>
    <row r="91" ht="14.25" customHeight="1">
      <c r="A91" s="105"/>
      <c r="B91" s="106"/>
    </row>
    <row r="92" ht="14.25" customHeight="1">
      <c r="A92" s="105"/>
      <c r="B92" s="106"/>
    </row>
    <row r="93" ht="14.25" customHeight="1">
      <c r="A93" s="105"/>
      <c r="B93" s="106"/>
    </row>
    <row r="94" ht="14.25" customHeight="1">
      <c r="A94" s="105"/>
      <c r="B94" s="106"/>
    </row>
    <row r="95" ht="14.25" customHeight="1">
      <c r="A95" s="105"/>
      <c r="B95" s="106"/>
    </row>
    <row r="96" ht="14.25" customHeight="1">
      <c r="A96" s="105"/>
      <c r="B96" s="106"/>
    </row>
    <row r="97" ht="14.25" customHeight="1">
      <c r="A97" s="105"/>
      <c r="B97" s="106"/>
    </row>
    <row r="98" ht="14.25" customHeight="1">
      <c r="A98" s="105"/>
      <c r="B98" s="106"/>
    </row>
    <row r="99" ht="14.25" customHeight="1">
      <c r="A99" s="105"/>
      <c r="B99" s="106"/>
    </row>
    <row r="100" ht="14.25" customHeight="1">
      <c r="A100" s="105"/>
      <c r="B100" s="106"/>
    </row>
    <row r="101" ht="14.25" customHeight="1">
      <c r="A101" s="105"/>
      <c r="B101" s="106"/>
    </row>
    <row r="102" ht="14.25" customHeight="1">
      <c r="A102" s="105"/>
      <c r="B102" s="106"/>
    </row>
    <row r="103" ht="14.25" customHeight="1">
      <c r="A103" s="105"/>
      <c r="B103" s="106"/>
    </row>
    <row r="104" ht="14.25" customHeight="1">
      <c r="A104" s="105"/>
      <c r="B104" s="106"/>
    </row>
    <row r="105" ht="14.25" customHeight="1">
      <c r="A105" s="105"/>
      <c r="B105" s="106"/>
    </row>
    <row r="106" ht="14.25" customHeight="1">
      <c r="A106" s="105"/>
      <c r="B106" s="106"/>
    </row>
    <row r="107" ht="14.25" customHeight="1">
      <c r="A107" s="105"/>
      <c r="B107" s="106"/>
    </row>
    <row r="108" ht="14.25" customHeight="1">
      <c r="A108" s="105"/>
      <c r="B108" s="106"/>
    </row>
    <row r="109" ht="14.25" customHeight="1">
      <c r="A109" s="105"/>
      <c r="B109" s="106"/>
    </row>
    <row r="110" ht="14.25" customHeight="1">
      <c r="A110" s="105"/>
      <c r="B110" s="106"/>
    </row>
    <row r="111" ht="14.25" customHeight="1">
      <c r="A111" s="105"/>
      <c r="B111" s="106"/>
    </row>
    <row r="112" ht="14.25" customHeight="1">
      <c r="A112" s="105"/>
      <c r="B112" s="106"/>
    </row>
    <row r="113" ht="14.25" customHeight="1">
      <c r="A113" s="105"/>
      <c r="B113" s="106"/>
    </row>
    <row r="114" ht="14.25" customHeight="1">
      <c r="A114" s="105"/>
      <c r="B114" s="106"/>
    </row>
    <row r="115" ht="14.25" customHeight="1">
      <c r="A115" s="105"/>
      <c r="B115" s="106"/>
    </row>
    <row r="116" ht="14.25" customHeight="1">
      <c r="A116" s="105"/>
      <c r="B116" s="106"/>
    </row>
    <row r="117" ht="14.25" customHeight="1">
      <c r="A117" s="105"/>
      <c r="B117" s="106"/>
    </row>
    <row r="118" ht="14.25" customHeight="1">
      <c r="A118" s="105"/>
      <c r="B118" s="106"/>
    </row>
    <row r="119" ht="14.25" customHeight="1">
      <c r="A119" s="105"/>
      <c r="B119" s="106"/>
    </row>
    <row r="120" ht="14.25" customHeight="1">
      <c r="A120" s="105"/>
      <c r="B120" s="106"/>
    </row>
    <row r="121" ht="14.25" customHeight="1">
      <c r="A121" s="105"/>
      <c r="B121" s="106"/>
    </row>
    <row r="122" ht="14.25" customHeight="1">
      <c r="A122" s="105"/>
      <c r="B122" s="106"/>
    </row>
    <row r="123" ht="14.25" customHeight="1">
      <c r="A123" s="105"/>
      <c r="B123" s="106"/>
    </row>
    <row r="124" ht="14.25" customHeight="1">
      <c r="A124" s="105"/>
      <c r="B124" s="106"/>
    </row>
    <row r="125" ht="14.25" customHeight="1">
      <c r="A125" s="105"/>
      <c r="B125" s="106"/>
    </row>
    <row r="126" ht="14.25" customHeight="1">
      <c r="A126" s="105"/>
      <c r="B126" s="106"/>
    </row>
    <row r="127" ht="14.25" customHeight="1">
      <c r="A127" s="105"/>
      <c r="B127" s="106"/>
    </row>
    <row r="128" ht="14.25" customHeight="1">
      <c r="A128" s="105"/>
      <c r="B128" s="106"/>
    </row>
    <row r="129" ht="14.25" customHeight="1">
      <c r="A129" s="105"/>
      <c r="B129" s="106"/>
    </row>
    <row r="130" ht="14.25" customHeight="1">
      <c r="A130" s="105"/>
      <c r="B130" s="106"/>
    </row>
    <row r="131" ht="14.25" customHeight="1">
      <c r="A131" s="105"/>
      <c r="B131" s="106"/>
    </row>
    <row r="132" ht="14.25" customHeight="1">
      <c r="A132" s="105"/>
      <c r="B132" s="106"/>
    </row>
    <row r="133" ht="14.25" customHeight="1">
      <c r="A133" s="105"/>
      <c r="B133" s="106"/>
    </row>
    <row r="134" ht="14.25" customHeight="1">
      <c r="A134" s="105"/>
      <c r="B134" s="106"/>
    </row>
    <row r="135" ht="14.25" customHeight="1">
      <c r="A135" s="105"/>
      <c r="B135" s="106"/>
    </row>
    <row r="136" ht="14.25" customHeight="1">
      <c r="A136" s="105"/>
      <c r="B136" s="106"/>
    </row>
    <row r="137" ht="14.25" customHeight="1">
      <c r="A137" s="105"/>
      <c r="B137" s="106"/>
    </row>
    <row r="138" ht="14.25" customHeight="1">
      <c r="A138" s="105"/>
      <c r="B138" s="106"/>
    </row>
    <row r="139" ht="14.25" customHeight="1">
      <c r="A139" s="105"/>
      <c r="B139" s="106"/>
    </row>
    <row r="140" ht="14.25" customHeight="1">
      <c r="A140" s="105"/>
      <c r="B140" s="106"/>
    </row>
    <row r="141" ht="14.25" customHeight="1">
      <c r="A141" s="105"/>
      <c r="B141" s="106"/>
    </row>
    <row r="142" ht="14.25" customHeight="1">
      <c r="A142" s="105"/>
      <c r="B142" s="106"/>
    </row>
    <row r="143" ht="14.25" customHeight="1">
      <c r="A143" s="105"/>
      <c r="B143" s="106"/>
    </row>
    <row r="144" ht="14.25" customHeight="1">
      <c r="A144" s="105"/>
      <c r="B144" s="106"/>
    </row>
    <row r="145" ht="14.25" customHeight="1">
      <c r="A145" s="105"/>
      <c r="B145" s="106"/>
    </row>
    <row r="146" ht="14.25" customHeight="1">
      <c r="A146" s="105"/>
      <c r="B146" s="106"/>
    </row>
    <row r="147" ht="14.25" customHeight="1">
      <c r="A147" s="105"/>
      <c r="B147" s="106"/>
    </row>
    <row r="148" ht="14.25" customHeight="1">
      <c r="A148" s="105"/>
      <c r="B148" s="106"/>
    </row>
    <row r="149" ht="14.25" customHeight="1">
      <c r="A149" s="105"/>
      <c r="B149" s="106"/>
    </row>
    <row r="150" ht="14.25" customHeight="1">
      <c r="A150" s="105"/>
      <c r="B150" s="106"/>
    </row>
    <row r="151" ht="14.25" customHeight="1">
      <c r="A151" s="105"/>
      <c r="B151" s="106"/>
    </row>
    <row r="152" ht="14.25" customHeight="1">
      <c r="A152" s="105"/>
      <c r="B152" s="106"/>
    </row>
    <row r="153" ht="14.25" customHeight="1">
      <c r="A153" s="105"/>
      <c r="B153" s="106"/>
    </row>
    <row r="154" ht="14.25" customHeight="1">
      <c r="A154" s="105"/>
      <c r="B154" s="106"/>
    </row>
    <row r="155" ht="14.25" customHeight="1">
      <c r="A155" s="105"/>
      <c r="B155" s="106"/>
    </row>
    <row r="156" ht="14.25" customHeight="1">
      <c r="A156" s="105"/>
      <c r="B156" s="106"/>
    </row>
    <row r="157" ht="14.25" customHeight="1">
      <c r="A157" s="105"/>
      <c r="B157" s="106"/>
    </row>
    <row r="158" ht="14.25" customHeight="1">
      <c r="A158" s="105"/>
      <c r="B158" s="106"/>
    </row>
    <row r="159" ht="14.25" customHeight="1">
      <c r="A159" s="105"/>
      <c r="B159" s="106"/>
    </row>
    <row r="160" ht="14.25" customHeight="1">
      <c r="A160" s="105"/>
      <c r="B160" s="106"/>
    </row>
    <row r="161" ht="14.25" customHeight="1">
      <c r="A161" s="105"/>
      <c r="B161" s="106"/>
    </row>
    <row r="162" ht="14.25" customHeight="1">
      <c r="A162" s="105"/>
      <c r="B162" s="106"/>
    </row>
    <row r="163" ht="14.25" customHeight="1">
      <c r="A163" s="105"/>
      <c r="B163" s="106"/>
    </row>
    <row r="164" ht="14.25" customHeight="1">
      <c r="A164" s="105"/>
      <c r="B164" s="106"/>
    </row>
    <row r="165" ht="14.25" customHeight="1">
      <c r="A165" s="105"/>
      <c r="B165" s="106"/>
    </row>
    <row r="166" ht="14.25" customHeight="1">
      <c r="A166" s="105"/>
      <c r="B166" s="106"/>
    </row>
    <row r="167" ht="14.25" customHeight="1">
      <c r="A167" s="105"/>
      <c r="B167" s="106"/>
    </row>
    <row r="168" ht="14.25" customHeight="1">
      <c r="A168" s="105"/>
      <c r="B168" s="106"/>
    </row>
    <row r="169" ht="14.25" customHeight="1">
      <c r="A169" s="105"/>
      <c r="B169" s="106"/>
    </row>
    <row r="170" ht="14.25" customHeight="1">
      <c r="A170" s="105"/>
      <c r="B170" s="106"/>
    </row>
    <row r="171" ht="14.25" customHeight="1">
      <c r="A171" s="105"/>
      <c r="B171" s="106"/>
    </row>
    <row r="172" ht="14.25" customHeight="1">
      <c r="A172" s="105"/>
      <c r="B172" s="106"/>
    </row>
    <row r="173" ht="14.25" customHeight="1">
      <c r="A173" s="105"/>
      <c r="B173" s="106"/>
    </row>
    <row r="174" ht="14.25" customHeight="1">
      <c r="A174" s="105"/>
      <c r="B174" s="106"/>
    </row>
    <row r="175" ht="14.25" customHeight="1">
      <c r="A175" s="105"/>
      <c r="B175" s="106"/>
    </row>
    <row r="176" ht="14.25" customHeight="1">
      <c r="A176" s="105"/>
      <c r="B176" s="106"/>
    </row>
    <row r="177" ht="14.25" customHeight="1">
      <c r="A177" s="105"/>
      <c r="B177" s="106"/>
    </row>
    <row r="178" ht="14.25" customHeight="1">
      <c r="A178" s="105"/>
      <c r="B178" s="106"/>
    </row>
    <row r="179" ht="14.25" customHeight="1">
      <c r="A179" s="105"/>
      <c r="B179" s="106"/>
    </row>
    <row r="180" ht="14.25" customHeight="1">
      <c r="A180" s="105"/>
      <c r="B180" s="106"/>
    </row>
    <row r="181" ht="14.25" customHeight="1">
      <c r="A181" s="105"/>
      <c r="B181" s="106"/>
    </row>
    <row r="182" ht="14.25" customHeight="1">
      <c r="A182" s="105"/>
      <c r="B182" s="106"/>
    </row>
    <row r="183" ht="14.25" customHeight="1">
      <c r="A183" s="105"/>
      <c r="B183" s="106"/>
    </row>
    <row r="184" ht="14.25" customHeight="1">
      <c r="A184" s="105"/>
      <c r="B184" s="106"/>
    </row>
    <row r="185" ht="14.25" customHeight="1">
      <c r="A185" s="105"/>
      <c r="B185" s="106"/>
    </row>
    <row r="186" ht="14.25" customHeight="1">
      <c r="A186" s="105"/>
      <c r="B186" s="106"/>
    </row>
    <row r="187" ht="14.25" customHeight="1">
      <c r="A187" s="105"/>
      <c r="B187" s="106"/>
    </row>
    <row r="188" ht="14.25" customHeight="1">
      <c r="A188" s="105"/>
      <c r="B188" s="106"/>
    </row>
    <row r="189" ht="14.25" customHeight="1">
      <c r="A189" s="105"/>
      <c r="B189" s="106"/>
    </row>
    <row r="190" ht="14.25" customHeight="1">
      <c r="A190" s="105"/>
      <c r="B190" s="106"/>
    </row>
    <row r="191" ht="14.25" customHeight="1">
      <c r="A191" s="105"/>
      <c r="B191" s="106"/>
    </row>
    <row r="192" ht="14.25" customHeight="1">
      <c r="A192" s="105"/>
      <c r="B192" s="106"/>
    </row>
    <row r="193" ht="14.25" customHeight="1">
      <c r="A193" s="105"/>
      <c r="B193" s="106"/>
    </row>
    <row r="194" ht="14.25" customHeight="1">
      <c r="A194" s="105"/>
      <c r="B194" s="106"/>
    </row>
    <row r="195" ht="14.25" customHeight="1">
      <c r="A195" s="105"/>
      <c r="B195" s="106"/>
    </row>
    <row r="196" ht="14.25" customHeight="1">
      <c r="A196" s="105"/>
      <c r="B196" s="106"/>
    </row>
    <row r="197" ht="14.25" customHeight="1">
      <c r="A197" s="105"/>
      <c r="B197" s="106"/>
    </row>
    <row r="198" ht="14.25" customHeight="1">
      <c r="A198" s="105"/>
      <c r="B198" s="106"/>
    </row>
    <row r="199" ht="14.25" customHeight="1">
      <c r="A199" s="105"/>
      <c r="B199" s="106"/>
    </row>
    <row r="200" ht="14.25" customHeight="1">
      <c r="A200" s="105"/>
      <c r="B200" s="106"/>
    </row>
    <row r="201" ht="14.25" customHeight="1">
      <c r="A201" s="105"/>
      <c r="B201" s="106"/>
    </row>
    <row r="202" ht="14.25" customHeight="1">
      <c r="A202" s="105"/>
      <c r="B202" s="106"/>
    </row>
    <row r="203" ht="14.25" customHeight="1">
      <c r="A203" s="105"/>
      <c r="B203" s="106"/>
    </row>
    <row r="204" ht="14.25" customHeight="1">
      <c r="A204" s="105"/>
      <c r="B204" s="106"/>
    </row>
    <row r="205" ht="14.25" customHeight="1">
      <c r="A205" s="105"/>
      <c r="B205" s="106"/>
    </row>
    <row r="206" ht="14.25" customHeight="1">
      <c r="A206" s="105"/>
      <c r="B206" s="106"/>
    </row>
    <row r="207" ht="14.25" customHeight="1">
      <c r="A207" s="105"/>
      <c r="B207" s="106"/>
    </row>
    <row r="208" ht="14.25" customHeight="1">
      <c r="A208" s="105"/>
      <c r="B208" s="106"/>
    </row>
    <row r="209" ht="14.25" customHeight="1">
      <c r="A209" s="105"/>
      <c r="B209" s="106"/>
    </row>
    <row r="210" ht="14.25" customHeight="1">
      <c r="A210" s="105"/>
      <c r="B210" s="106"/>
    </row>
    <row r="211" ht="14.25" customHeight="1">
      <c r="A211" s="105"/>
      <c r="B211" s="106"/>
    </row>
    <row r="212" ht="14.25" customHeight="1">
      <c r="A212" s="105"/>
      <c r="B212" s="106"/>
    </row>
    <row r="213" ht="14.25" customHeight="1">
      <c r="A213" s="105"/>
      <c r="B213" s="106"/>
    </row>
    <row r="214" ht="14.25" customHeight="1">
      <c r="A214" s="105"/>
      <c r="B214" s="106"/>
    </row>
    <row r="215" ht="14.25" customHeight="1">
      <c r="A215" s="105"/>
      <c r="B215" s="106"/>
    </row>
    <row r="216" ht="14.25" customHeight="1">
      <c r="A216" s="105"/>
      <c r="B216" s="106"/>
    </row>
    <row r="217" ht="14.25" customHeight="1">
      <c r="A217" s="105"/>
      <c r="B217" s="106"/>
    </row>
    <row r="218" ht="14.25" customHeight="1">
      <c r="A218" s="105"/>
      <c r="B218" s="106"/>
    </row>
    <row r="219" ht="14.25" customHeight="1">
      <c r="A219" s="105"/>
      <c r="B219" s="106"/>
    </row>
    <row r="220" ht="14.25" customHeight="1">
      <c r="A220" s="105"/>
      <c r="B220" s="106"/>
    </row>
    <row r="221" ht="14.25" customHeight="1">
      <c r="A221" s="105"/>
      <c r="B221" s="106"/>
    </row>
    <row r="222" ht="14.25" customHeight="1">
      <c r="A222" s="105"/>
      <c r="B222" s="106"/>
    </row>
    <row r="223" ht="14.25" customHeight="1">
      <c r="A223" s="105"/>
      <c r="B223" s="106"/>
    </row>
    <row r="224" ht="14.25" customHeight="1">
      <c r="A224" s="105"/>
      <c r="B224" s="106"/>
    </row>
    <row r="225" ht="14.25" customHeight="1">
      <c r="A225" s="105"/>
      <c r="B225" s="106"/>
    </row>
    <row r="226" ht="14.25" customHeight="1">
      <c r="A226" s="105"/>
      <c r="B226" s="106"/>
    </row>
    <row r="227" ht="14.25" customHeight="1">
      <c r="A227" s="105"/>
      <c r="B227" s="106"/>
    </row>
    <row r="228" ht="14.25" customHeight="1">
      <c r="A228" s="105"/>
      <c r="B228" s="106"/>
    </row>
    <row r="229" ht="14.25" customHeight="1">
      <c r="A229" s="105"/>
      <c r="B229" s="106"/>
    </row>
    <row r="230" ht="14.25" customHeight="1">
      <c r="A230" s="105"/>
      <c r="B230" s="106"/>
    </row>
    <row r="231" ht="14.25" customHeight="1">
      <c r="A231" s="105"/>
      <c r="B231" s="106"/>
    </row>
    <row r="232" ht="14.25" customHeight="1">
      <c r="A232" s="105"/>
      <c r="B232" s="106"/>
    </row>
    <row r="233" ht="14.25" customHeight="1">
      <c r="A233" s="105"/>
      <c r="B233" s="106"/>
    </row>
    <row r="234" ht="14.25" customHeight="1">
      <c r="A234" s="105"/>
      <c r="B234" s="106"/>
    </row>
    <row r="235" ht="14.25" customHeight="1">
      <c r="A235" s="105"/>
      <c r="B235" s="106"/>
    </row>
    <row r="236" ht="14.25" customHeight="1">
      <c r="A236" s="105"/>
      <c r="B236" s="106"/>
    </row>
    <row r="237" ht="14.25" customHeight="1">
      <c r="A237" s="105"/>
      <c r="B237" s="106"/>
    </row>
    <row r="238" ht="14.25" customHeight="1">
      <c r="A238" s="105"/>
      <c r="B238" s="106"/>
    </row>
    <row r="239" ht="14.25" customHeight="1">
      <c r="A239" s="105"/>
      <c r="B239" s="106"/>
    </row>
    <row r="240" ht="14.25" customHeight="1">
      <c r="A240" s="105"/>
      <c r="B240" s="106"/>
    </row>
    <row r="241" ht="14.25" customHeight="1">
      <c r="A241" s="105"/>
      <c r="B241" s="106"/>
    </row>
    <row r="242" ht="14.25" customHeight="1">
      <c r="A242" s="105"/>
      <c r="B242" s="106"/>
    </row>
    <row r="243" ht="14.25" customHeight="1">
      <c r="A243" s="105"/>
      <c r="B243" s="106"/>
    </row>
    <row r="244" ht="14.25" customHeight="1">
      <c r="A244" s="105"/>
      <c r="B244" s="106"/>
    </row>
    <row r="245" ht="14.25" customHeight="1">
      <c r="A245" s="105"/>
      <c r="B245" s="106"/>
    </row>
    <row r="246" ht="14.25" customHeight="1">
      <c r="A246" s="105"/>
      <c r="B246" s="106"/>
    </row>
    <row r="247" ht="14.25" customHeight="1">
      <c r="A247" s="105"/>
      <c r="B247" s="106"/>
    </row>
    <row r="248" ht="14.25" customHeight="1">
      <c r="A248" s="105"/>
      <c r="B248" s="106"/>
    </row>
    <row r="249" ht="14.25" customHeight="1">
      <c r="A249" s="105"/>
      <c r="B249" s="106"/>
    </row>
    <row r="250" ht="14.25" customHeight="1">
      <c r="A250" s="105"/>
      <c r="B250" s="106"/>
    </row>
    <row r="251" ht="14.25" customHeight="1">
      <c r="A251" s="105"/>
      <c r="B251" s="106"/>
    </row>
    <row r="252" ht="14.25" customHeight="1">
      <c r="A252" s="105"/>
      <c r="B252" s="106"/>
    </row>
    <row r="253" ht="14.25" customHeight="1">
      <c r="A253" s="105"/>
      <c r="B253" s="106"/>
    </row>
    <row r="254" ht="14.25" customHeight="1">
      <c r="A254" s="105"/>
      <c r="B254" s="106"/>
    </row>
    <row r="255" ht="14.25" customHeight="1">
      <c r="A255" s="105"/>
      <c r="B255" s="106"/>
    </row>
    <row r="256" ht="14.25" customHeight="1">
      <c r="A256" s="105"/>
      <c r="B256" s="106"/>
    </row>
    <row r="257" ht="14.25" customHeight="1">
      <c r="A257" s="105"/>
      <c r="B257" s="106"/>
    </row>
    <row r="258" ht="14.25" customHeight="1">
      <c r="A258" s="105"/>
      <c r="B258" s="106"/>
    </row>
    <row r="259" ht="14.25" customHeight="1">
      <c r="A259" s="105"/>
      <c r="B259" s="106"/>
    </row>
    <row r="260" ht="14.25" customHeight="1">
      <c r="A260" s="105"/>
      <c r="B260" s="106"/>
    </row>
    <row r="261" ht="14.25" customHeight="1">
      <c r="A261" s="105"/>
      <c r="B261" s="106"/>
    </row>
    <row r="262" ht="14.25" customHeight="1">
      <c r="A262" s="105"/>
      <c r="B262" s="106"/>
    </row>
    <row r="263" ht="14.25" customHeight="1">
      <c r="A263" s="105"/>
      <c r="B263" s="106"/>
    </row>
    <row r="264" ht="14.25" customHeight="1">
      <c r="A264" s="105"/>
      <c r="B264" s="106"/>
    </row>
    <row r="265" ht="14.25" customHeight="1">
      <c r="A265" s="105"/>
      <c r="B265" s="106"/>
    </row>
    <row r="266" ht="14.25" customHeight="1">
      <c r="A266" s="105"/>
      <c r="B266" s="106"/>
    </row>
    <row r="267" ht="14.25" customHeight="1">
      <c r="A267" s="105"/>
      <c r="B267" s="106"/>
    </row>
    <row r="268" ht="14.25" customHeight="1">
      <c r="A268" s="105"/>
      <c r="B268" s="106"/>
    </row>
    <row r="269" ht="14.25" customHeight="1">
      <c r="A269" s="105"/>
      <c r="B269" s="106"/>
    </row>
    <row r="270" ht="14.25" customHeight="1">
      <c r="A270" s="105"/>
      <c r="B270" s="106"/>
    </row>
    <row r="271" ht="14.25" customHeight="1">
      <c r="A271" s="105"/>
      <c r="B271" s="106"/>
    </row>
    <row r="272" ht="14.25" customHeight="1">
      <c r="A272" s="105"/>
      <c r="B272" s="106"/>
    </row>
    <row r="273" ht="14.25" customHeight="1">
      <c r="A273" s="105"/>
      <c r="B273" s="106"/>
    </row>
    <row r="274" ht="14.25" customHeight="1">
      <c r="A274" s="105"/>
      <c r="B274" s="106"/>
    </row>
    <row r="275" ht="14.25" customHeight="1">
      <c r="A275" s="105"/>
      <c r="B275" s="106"/>
    </row>
    <row r="276" ht="14.25" customHeight="1">
      <c r="A276" s="105"/>
      <c r="B276" s="106"/>
    </row>
    <row r="277" ht="14.25" customHeight="1">
      <c r="A277" s="105"/>
      <c r="B277" s="106"/>
    </row>
    <row r="278" ht="14.25" customHeight="1">
      <c r="A278" s="105"/>
      <c r="B278" s="106"/>
    </row>
    <row r="279" ht="14.25" customHeight="1">
      <c r="A279" s="105"/>
      <c r="B279" s="106"/>
    </row>
    <row r="280" ht="14.25" customHeight="1">
      <c r="A280" s="105"/>
      <c r="B280" s="106"/>
    </row>
    <row r="281" ht="14.25" customHeight="1">
      <c r="A281" s="105"/>
      <c r="B281" s="106"/>
    </row>
    <row r="282" ht="14.25" customHeight="1">
      <c r="A282" s="105"/>
      <c r="B282" s="106"/>
    </row>
    <row r="283" ht="14.25" customHeight="1">
      <c r="A283" s="105"/>
      <c r="B283" s="106"/>
    </row>
    <row r="284" ht="14.25" customHeight="1">
      <c r="A284" s="105"/>
      <c r="B284" s="106"/>
    </row>
    <row r="285" ht="14.25" customHeight="1">
      <c r="A285" s="105"/>
      <c r="B285" s="106"/>
    </row>
    <row r="286" ht="14.25" customHeight="1">
      <c r="A286" s="105"/>
      <c r="B286" s="106"/>
    </row>
    <row r="287" ht="14.25" customHeight="1">
      <c r="A287" s="105"/>
      <c r="B287" s="106"/>
    </row>
    <row r="288" ht="14.25" customHeight="1">
      <c r="A288" s="105"/>
      <c r="B288" s="106"/>
    </row>
    <row r="289" ht="14.25" customHeight="1">
      <c r="A289" s="105"/>
      <c r="B289" s="106"/>
    </row>
    <row r="290" ht="14.25" customHeight="1">
      <c r="A290" s="105"/>
      <c r="B290" s="106"/>
    </row>
    <row r="291" ht="14.25" customHeight="1">
      <c r="A291" s="105"/>
      <c r="B291" s="106"/>
    </row>
    <row r="292" ht="14.25" customHeight="1">
      <c r="A292" s="105"/>
      <c r="B292" s="106"/>
    </row>
    <row r="293" ht="14.25" customHeight="1">
      <c r="A293" s="105"/>
      <c r="B293" s="106"/>
    </row>
    <row r="294" ht="14.25" customHeight="1">
      <c r="A294" s="105"/>
      <c r="B294" s="106"/>
    </row>
    <row r="295" ht="14.25" customHeight="1">
      <c r="A295" s="105"/>
      <c r="B295" s="106"/>
    </row>
    <row r="296" ht="14.25" customHeight="1">
      <c r="A296" s="105"/>
      <c r="B296" s="106"/>
    </row>
    <row r="297" ht="14.25" customHeight="1">
      <c r="A297" s="105"/>
      <c r="B297" s="106"/>
    </row>
    <row r="298" ht="14.25" customHeight="1">
      <c r="A298" s="105"/>
      <c r="B298" s="106"/>
    </row>
    <row r="299" ht="14.25" customHeight="1">
      <c r="A299" s="105"/>
      <c r="B299" s="106"/>
    </row>
    <row r="300" ht="14.25" customHeight="1">
      <c r="A300" s="105"/>
      <c r="B300" s="106"/>
    </row>
    <row r="301" ht="14.25" customHeight="1">
      <c r="A301" s="105"/>
      <c r="B301" s="106"/>
    </row>
    <row r="302" ht="14.25" customHeight="1">
      <c r="A302" s="105"/>
      <c r="B302" s="106"/>
    </row>
    <row r="303" ht="14.25" customHeight="1">
      <c r="A303" s="105"/>
      <c r="B303" s="106"/>
    </row>
    <row r="304" ht="14.25" customHeight="1">
      <c r="A304" s="105"/>
      <c r="B304" s="106"/>
    </row>
    <row r="305" ht="14.25" customHeight="1">
      <c r="A305" s="105"/>
      <c r="B305" s="106"/>
    </row>
    <row r="306" ht="14.25" customHeight="1">
      <c r="A306" s="105"/>
      <c r="B306" s="106"/>
    </row>
    <row r="307" ht="14.25" customHeight="1">
      <c r="A307" s="105"/>
      <c r="B307" s="106"/>
    </row>
    <row r="308" ht="14.25" customHeight="1">
      <c r="A308" s="105"/>
      <c r="B308" s="106"/>
    </row>
    <row r="309" ht="14.25" customHeight="1">
      <c r="A309" s="105"/>
      <c r="B309" s="106"/>
    </row>
    <row r="310" ht="14.25" customHeight="1">
      <c r="A310" s="105"/>
      <c r="B310" s="106"/>
    </row>
    <row r="311" ht="14.25" customHeight="1">
      <c r="A311" s="105"/>
      <c r="B311" s="106"/>
    </row>
    <row r="312" ht="14.25" customHeight="1">
      <c r="A312" s="105"/>
      <c r="B312" s="106"/>
    </row>
    <row r="313" ht="14.25" customHeight="1">
      <c r="A313" s="105"/>
      <c r="B313" s="106"/>
    </row>
    <row r="314" ht="14.25" customHeight="1">
      <c r="A314" s="105"/>
      <c r="B314" s="106"/>
    </row>
    <row r="315" ht="14.25" customHeight="1">
      <c r="A315" s="105"/>
      <c r="B315" s="106"/>
    </row>
    <row r="316" ht="14.25" customHeight="1">
      <c r="A316" s="105"/>
      <c r="B316" s="106"/>
    </row>
    <row r="317" ht="14.25" customHeight="1">
      <c r="A317" s="105"/>
      <c r="B317" s="106"/>
    </row>
    <row r="318" ht="14.25" customHeight="1">
      <c r="A318" s="105"/>
      <c r="B318" s="106"/>
    </row>
    <row r="319" ht="14.25" customHeight="1">
      <c r="A319" s="105"/>
      <c r="B319" s="106"/>
    </row>
    <row r="320" ht="14.25" customHeight="1">
      <c r="A320" s="105"/>
      <c r="B320" s="106"/>
    </row>
    <row r="321" ht="14.25" customHeight="1">
      <c r="A321" s="105"/>
      <c r="B321" s="106"/>
    </row>
    <row r="322" ht="14.25" customHeight="1">
      <c r="A322" s="105"/>
      <c r="B322" s="106"/>
    </row>
    <row r="323" ht="14.25" customHeight="1">
      <c r="A323" s="105"/>
      <c r="B323" s="106"/>
    </row>
    <row r="324" ht="14.25" customHeight="1">
      <c r="A324" s="105"/>
      <c r="B324" s="106"/>
    </row>
    <row r="325" ht="14.25" customHeight="1">
      <c r="A325" s="105"/>
      <c r="B325" s="106"/>
    </row>
    <row r="326" ht="14.25" customHeight="1">
      <c r="A326" s="105"/>
      <c r="B326" s="106"/>
    </row>
    <row r="327" ht="14.25" customHeight="1">
      <c r="A327" s="105"/>
      <c r="B327" s="106"/>
    </row>
    <row r="328" ht="14.25" customHeight="1">
      <c r="A328" s="105"/>
      <c r="B328" s="106"/>
    </row>
    <row r="329" ht="14.25" customHeight="1">
      <c r="A329" s="105"/>
      <c r="B329" s="106"/>
    </row>
    <row r="330" ht="14.25" customHeight="1">
      <c r="A330" s="105"/>
      <c r="B330" s="106"/>
    </row>
    <row r="331" ht="14.25" customHeight="1">
      <c r="A331" s="105"/>
      <c r="B331" s="106"/>
    </row>
    <row r="332" ht="14.25" customHeight="1">
      <c r="A332" s="105"/>
      <c r="B332" s="106"/>
    </row>
    <row r="333" ht="14.25" customHeight="1">
      <c r="A333" s="105"/>
      <c r="B333" s="106"/>
    </row>
    <row r="334" ht="14.25" customHeight="1">
      <c r="A334" s="105"/>
      <c r="B334" s="106"/>
    </row>
    <row r="335" ht="14.25" customHeight="1">
      <c r="A335" s="105"/>
      <c r="B335" s="106"/>
    </row>
    <row r="336" ht="14.25" customHeight="1">
      <c r="A336" s="105"/>
      <c r="B336" s="106"/>
    </row>
    <row r="337" ht="14.25" customHeight="1">
      <c r="A337" s="105"/>
      <c r="B337" s="106"/>
    </row>
    <row r="338" ht="14.25" customHeight="1">
      <c r="A338" s="105"/>
      <c r="B338" s="106"/>
    </row>
    <row r="339" ht="14.25" customHeight="1">
      <c r="A339" s="105"/>
      <c r="B339" s="106"/>
    </row>
    <row r="340" ht="14.25" customHeight="1">
      <c r="A340" s="105"/>
      <c r="B340" s="106"/>
    </row>
    <row r="341" ht="14.25" customHeight="1">
      <c r="A341" s="105"/>
      <c r="B341" s="106"/>
    </row>
    <row r="342" ht="14.25" customHeight="1">
      <c r="A342" s="105"/>
      <c r="B342" s="106"/>
    </row>
    <row r="343" ht="14.25" customHeight="1">
      <c r="A343" s="105"/>
      <c r="B343" s="106"/>
    </row>
    <row r="344" ht="14.25" customHeight="1">
      <c r="A344" s="105"/>
      <c r="B344" s="106"/>
    </row>
    <row r="345" ht="14.25" customHeight="1">
      <c r="A345" s="105"/>
      <c r="B345" s="106"/>
    </row>
    <row r="346" ht="14.25" customHeight="1">
      <c r="A346" s="105"/>
      <c r="B346" s="106"/>
    </row>
    <row r="347" ht="14.25" customHeight="1">
      <c r="A347" s="105"/>
      <c r="B347" s="106"/>
    </row>
    <row r="348" ht="14.25" customHeight="1">
      <c r="A348" s="105"/>
      <c r="B348" s="106"/>
    </row>
    <row r="349" ht="14.25" customHeight="1">
      <c r="A349" s="105"/>
      <c r="B349" s="106"/>
    </row>
    <row r="350" ht="14.25" customHeight="1">
      <c r="A350" s="105"/>
      <c r="B350" s="106"/>
    </row>
    <row r="351" ht="14.25" customHeight="1">
      <c r="A351" s="105"/>
      <c r="B351" s="106"/>
    </row>
    <row r="352" ht="14.25" customHeight="1">
      <c r="A352" s="105"/>
      <c r="B352" s="106"/>
    </row>
    <row r="353" ht="14.25" customHeight="1">
      <c r="A353" s="105"/>
      <c r="B353" s="106"/>
    </row>
    <row r="354" ht="14.25" customHeight="1">
      <c r="A354" s="105"/>
      <c r="B354" s="106"/>
    </row>
    <row r="355" ht="14.25" customHeight="1">
      <c r="A355" s="105"/>
      <c r="B355" s="106"/>
    </row>
    <row r="356" ht="14.25" customHeight="1">
      <c r="A356" s="105"/>
      <c r="B356" s="106"/>
    </row>
    <row r="357" ht="14.25" customHeight="1">
      <c r="A357" s="105"/>
      <c r="B357" s="106"/>
    </row>
    <row r="358" ht="14.25" customHeight="1">
      <c r="A358" s="105"/>
      <c r="B358" s="106"/>
    </row>
    <row r="359" ht="14.25" customHeight="1">
      <c r="A359" s="105"/>
      <c r="B359" s="106"/>
    </row>
    <row r="360" ht="14.25" customHeight="1">
      <c r="A360" s="105"/>
      <c r="B360" s="106"/>
    </row>
    <row r="361" ht="14.25" customHeight="1">
      <c r="A361" s="105"/>
      <c r="B361" s="106"/>
    </row>
    <row r="362" ht="14.25" customHeight="1">
      <c r="A362" s="105"/>
      <c r="B362" s="106"/>
    </row>
    <row r="363" ht="14.25" customHeight="1">
      <c r="A363" s="105"/>
      <c r="B363" s="106"/>
    </row>
    <row r="364" ht="14.25" customHeight="1">
      <c r="A364" s="105"/>
      <c r="B364" s="106"/>
    </row>
    <row r="365" ht="14.25" customHeight="1">
      <c r="A365" s="105"/>
      <c r="B365" s="106"/>
    </row>
    <row r="366" ht="14.25" customHeight="1">
      <c r="A366" s="105"/>
      <c r="B366" s="106"/>
    </row>
    <row r="367" ht="14.25" customHeight="1">
      <c r="A367" s="105"/>
      <c r="B367" s="106"/>
    </row>
    <row r="368" ht="14.25" customHeight="1">
      <c r="A368" s="105"/>
      <c r="B368" s="106"/>
    </row>
    <row r="369" ht="14.25" customHeight="1">
      <c r="A369" s="105"/>
      <c r="B369" s="106"/>
    </row>
    <row r="370" ht="14.25" customHeight="1">
      <c r="A370" s="105"/>
      <c r="B370" s="106"/>
    </row>
    <row r="371" ht="14.25" customHeight="1">
      <c r="A371" s="105"/>
      <c r="B371" s="106"/>
    </row>
    <row r="372" ht="14.25" customHeight="1">
      <c r="A372" s="105"/>
      <c r="B372" s="106"/>
    </row>
    <row r="373" ht="14.25" customHeight="1">
      <c r="A373" s="105"/>
      <c r="B373" s="106"/>
    </row>
    <row r="374" ht="14.25" customHeight="1">
      <c r="A374" s="105"/>
      <c r="B374" s="106"/>
    </row>
    <row r="375" ht="14.25" customHeight="1">
      <c r="A375" s="105"/>
      <c r="B375" s="106"/>
    </row>
    <row r="376" ht="14.25" customHeight="1">
      <c r="A376" s="105"/>
      <c r="B376" s="106"/>
    </row>
    <row r="377" ht="14.25" customHeight="1">
      <c r="A377" s="105"/>
      <c r="B377" s="106"/>
    </row>
    <row r="378" ht="14.25" customHeight="1">
      <c r="A378" s="105"/>
      <c r="B378" s="106"/>
    </row>
    <row r="379" ht="14.25" customHeight="1">
      <c r="A379" s="105"/>
      <c r="B379" s="106"/>
    </row>
    <row r="380" ht="14.25" customHeight="1">
      <c r="A380" s="105"/>
      <c r="B380" s="106"/>
    </row>
    <row r="381" ht="14.25" customHeight="1">
      <c r="A381" s="105"/>
      <c r="B381" s="106"/>
    </row>
    <row r="382" ht="14.25" customHeight="1">
      <c r="A382" s="105"/>
      <c r="B382" s="106"/>
    </row>
    <row r="383" ht="14.25" customHeight="1">
      <c r="A383" s="105"/>
      <c r="B383" s="106"/>
    </row>
    <row r="384" ht="14.25" customHeight="1">
      <c r="A384" s="105"/>
      <c r="B384" s="106"/>
    </row>
    <row r="385" ht="14.25" customHeight="1">
      <c r="A385" s="105"/>
      <c r="B385" s="106"/>
    </row>
    <row r="386" ht="14.25" customHeight="1">
      <c r="A386" s="105"/>
      <c r="B386" s="106"/>
    </row>
    <row r="387" ht="14.25" customHeight="1">
      <c r="A387" s="105"/>
      <c r="B387" s="106"/>
    </row>
    <row r="388" ht="14.25" customHeight="1">
      <c r="A388" s="105"/>
      <c r="B388" s="106"/>
    </row>
    <row r="389" ht="14.25" customHeight="1">
      <c r="A389" s="105"/>
      <c r="B389" s="106"/>
    </row>
    <row r="390" ht="14.25" customHeight="1">
      <c r="A390" s="105"/>
      <c r="B390" s="106"/>
    </row>
    <row r="391" ht="14.25" customHeight="1">
      <c r="A391" s="105"/>
      <c r="B391" s="106"/>
    </row>
    <row r="392" ht="14.25" customHeight="1">
      <c r="A392" s="105"/>
      <c r="B392" s="106"/>
    </row>
    <row r="393" ht="14.25" customHeight="1">
      <c r="A393" s="105"/>
      <c r="B393" s="106"/>
    </row>
    <row r="394" ht="14.25" customHeight="1">
      <c r="A394" s="105"/>
      <c r="B394" s="106"/>
    </row>
    <row r="395" ht="14.25" customHeight="1">
      <c r="A395" s="105"/>
      <c r="B395" s="106"/>
    </row>
    <row r="396" ht="14.25" customHeight="1">
      <c r="A396" s="105"/>
      <c r="B396" s="106"/>
    </row>
    <row r="397" ht="14.25" customHeight="1">
      <c r="A397" s="105"/>
      <c r="B397" s="106"/>
    </row>
    <row r="398" ht="14.25" customHeight="1">
      <c r="A398" s="105"/>
      <c r="B398" s="106"/>
    </row>
    <row r="399" ht="14.25" customHeight="1">
      <c r="A399" s="105"/>
      <c r="B399" s="106"/>
    </row>
    <row r="400" ht="14.25" customHeight="1">
      <c r="A400" s="105"/>
      <c r="B400" s="106"/>
    </row>
    <row r="401" ht="14.25" customHeight="1">
      <c r="A401" s="105"/>
      <c r="B401" s="106"/>
    </row>
    <row r="402" ht="14.25" customHeight="1">
      <c r="A402" s="105"/>
      <c r="B402" s="106"/>
    </row>
    <row r="403" ht="14.25" customHeight="1">
      <c r="A403" s="105"/>
      <c r="B403" s="106"/>
    </row>
    <row r="404" ht="14.25" customHeight="1">
      <c r="A404" s="105"/>
      <c r="B404" s="106"/>
    </row>
    <row r="405" ht="14.25" customHeight="1">
      <c r="A405" s="105"/>
      <c r="B405" s="106"/>
    </row>
    <row r="406" ht="14.25" customHeight="1">
      <c r="A406" s="105"/>
      <c r="B406" s="106"/>
    </row>
    <row r="407" ht="14.25" customHeight="1">
      <c r="A407" s="105"/>
      <c r="B407" s="106"/>
    </row>
    <row r="408" ht="14.25" customHeight="1">
      <c r="A408" s="105"/>
      <c r="B408" s="106"/>
    </row>
    <row r="409" ht="14.25" customHeight="1">
      <c r="A409" s="105"/>
      <c r="B409" s="106"/>
    </row>
    <row r="410" ht="14.25" customHeight="1">
      <c r="A410" s="105"/>
      <c r="B410" s="106"/>
    </row>
    <row r="411" ht="14.25" customHeight="1">
      <c r="A411" s="105"/>
      <c r="B411" s="106"/>
    </row>
    <row r="412" ht="14.25" customHeight="1">
      <c r="A412" s="105"/>
      <c r="B412" s="106"/>
    </row>
    <row r="413" ht="14.25" customHeight="1">
      <c r="A413" s="105"/>
      <c r="B413" s="106"/>
    </row>
    <row r="414" ht="14.25" customHeight="1">
      <c r="A414" s="105"/>
      <c r="B414" s="106"/>
    </row>
    <row r="415" ht="14.25" customHeight="1">
      <c r="A415" s="105"/>
      <c r="B415" s="106"/>
    </row>
    <row r="416" ht="14.25" customHeight="1">
      <c r="A416" s="105"/>
      <c r="B416" s="106"/>
    </row>
    <row r="417" ht="14.25" customHeight="1">
      <c r="A417" s="105"/>
      <c r="B417" s="106"/>
    </row>
    <row r="418" ht="14.25" customHeight="1">
      <c r="A418" s="105"/>
      <c r="B418" s="106"/>
    </row>
    <row r="419" ht="14.25" customHeight="1">
      <c r="A419" s="105"/>
      <c r="B419" s="106"/>
    </row>
    <row r="420" ht="14.25" customHeight="1">
      <c r="A420" s="105"/>
      <c r="B420" s="106"/>
    </row>
    <row r="421" ht="14.25" customHeight="1">
      <c r="A421" s="105"/>
      <c r="B421" s="106"/>
    </row>
    <row r="422" ht="14.25" customHeight="1">
      <c r="A422" s="105"/>
      <c r="B422" s="106"/>
    </row>
    <row r="423" ht="14.25" customHeight="1">
      <c r="A423" s="105"/>
      <c r="B423" s="106"/>
    </row>
    <row r="424" ht="14.25" customHeight="1">
      <c r="A424" s="105"/>
      <c r="B424" s="106"/>
    </row>
    <row r="425" ht="14.25" customHeight="1">
      <c r="A425" s="105"/>
      <c r="B425" s="106"/>
    </row>
    <row r="426" ht="14.25" customHeight="1">
      <c r="A426" s="105"/>
      <c r="B426" s="106"/>
    </row>
    <row r="427" ht="14.25" customHeight="1">
      <c r="A427" s="105"/>
      <c r="B427" s="106"/>
    </row>
    <row r="428" ht="14.25" customHeight="1">
      <c r="A428" s="105"/>
      <c r="B428" s="106"/>
    </row>
    <row r="429" ht="14.25" customHeight="1">
      <c r="A429" s="105"/>
      <c r="B429" s="106"/>
    </row>
    <row r="430" ht="14.25" customHeight="1">
      <c r="A430" s="105"/>
      <c r="B430" s="106"/>
    </row>
    <row r="431" ht="14.25" customHeight="1">
      <c r="A431" s="105"/>
      <c r="B431" s="106"/>
    </row>
    <row r="432" ht="14.25" customHeight="1">
      <c r="A432" s="105"/>
      <c r="B432" s="106"/>
    </row>
    <row r="433" ht="14.25" customHeight="1">
      <c r="A433" s="105"/>
      <c r="B433" s="106"/>
    </row>
    <row r="434" ht="14.25" customHeight="1">
      <c r="A434" s="105"/>
      <c r="B434" s="106"/>
    </row>
    <row r="435" ht="14.25" customHeight="1">
      <c r="A435" s="105"/>
      <c r="B435" s="106"/>
    </row>
    <row r="436" ht="14.25" customHeight="1">
      <c r="A436" s="105"/>
      <c r="B436" s="106"/>
    </row>
    <row r="437" ht="14.25" customHeight="1">
      <c r="A437" s="105"/>
      <c r="B437" s="106"/>
    </row>
    <row r="438" ht="14.25" customHeight="1">
      <c r="A438" s="105"/>
      <c r="B438" s="106"/>
    </row>
    <row r="439" ht="14.25" customHeight="1">
      <c r="A439" s="105"/>
      <c r="B439" s="106"/>
    </row>
    <row r="440" ht="14.25" customHeight="1">
      <c r="A440" s="105"/>
      <c r="B440" s="106"/>
    </row>
    <row r="441" ht="14.25" customHeight="1">
      <c r="A441" s="105"/>
      <c r="B441" s="106"/>
    </row>
    <row r="442" ht="14.25" customHeight="1">
      <c r="A442" s="105"/>
      <c r="B442" s="106"/>
    </row>
    <row r="443" ht="14.25" customHeight="1">
      <c r="A443" s="105"/>
      <c r="B443" s="106"/>
    </row>
    <row r="444" ht="14.25" customHeight="1">
      <c r="A444" s="105"/>
      <c r="B444" s="106"/>
    </row>
    <row r="445" ht="14.25" customHeight="1">
      <c r="A445" s="105"/>
      <c r="B445" s="106"/>
    </row>
    <row r="446" ht="14.25" customHeight="1">
      <c r="A446" s="105"/>
      <c r="B446" s="106"/>
    </row>
    <row r="447" ht="14.25" customHeight="1">
      <c r="A447" s="105"/>
      <c r="B447" s="106"/>
    </row>
    <row r="448" ht="14.25" customHeight="1">
      <c r="A448" s="105"/>
      <c r="B448" s="106"/>
    </row>
    <row r="449" ht="14.25" customHeight="1">
      <c r="A449" s="105"/>
      <c r="B449" s="106"/>
    </row>
    <row r="450" ht="14.25" customHeight="1">
      <c r="A450" s="105"/>
      <c r="B450" s="106"/>
    </row>
    <row r="451" ht="14.25" customHeight="1">
      <c r="A451" s="105"/>
      <c r="B451" s="106"/>
    </row>
    <row r="452" ht="14.25" customHeight="1">
      <c r="A452" s="105"/>
      <c r="B452" s="106"/>
    </row>
    <row r="453" ht="14.25" customHeight="1">
      <c r="A453" s="105"/>
      <c r="B453" s="106"/>
    </row>
    <row r="454" ht="14.25" customHeight="1">
      <c r="A454" s="105"/>
      <c r="B454" s="106"/>
    </row>
    <row r="455" ht="14.25" customHeight="1">
      <c r="A455" s="105"/>
      <c r="B455" s="106"/>
    </row>
    <row r="456" ht="14.25" customHeight="1">
      <c r="A456" s="105"/>
      <c r="B456" s="106"/>
    </row>
    <row r="457" ht="14.25" customHeight="1">
      <c r="A457" s="105"/>
      <c r="B457" s="106"/>
    </row>
    <row r="458" ht="14.25" customHeight="1">
      <c r="A458" s="105"/>
      <c r="B458" s="106"/>
    </row>
    <row r="459" ht="14.25" customHeight="1">
      <c r="A459" s="105"/>
      <c r="B459" s="106"/>
    </row>
    <row r="460" ht="14.25" customHeight="1">
      <c r="A460" s="105"/>
      <c r="B460" s="106"/>
    </row>
    <row r="461" ht="14.25" customHeight="1">
      <c r="A461" s="105"/>
      <c r="B461" s="106"/>
    </row>
    <row r="462" ht="14.25" customHeight="1">
      <c r="A462" s="105"/>
      <c r="B462" s="106"/>
    </row>
    <row r="463" ht="14.25" customHeight="1">
      <c r="A463" s="105"/>
      <c r="B463" s="106"/>
    </row>
    <row r="464" ht="14.25" customHeight="1">
      <c r="A464" s="105"/>
      <c r="B464" s="106"/>
    </row>
    <row r="465" ht="14.25" customHeight="1">
      <c r="A465" s="105"/>
      <c r="B465" s="106"/>
    </row>
    <row r="466" ht="14.25" customHeight="1">
      <c r="A466" s="105"/>
      <c r="B466" s="106"/>
    </row>
    <row r="467" ht="14.25" customHeight="1">
      <c r="A467" s="105"/>
      <c r="B467" s="106"/>
    </row>
    <row r="468" ht="14.25" customHeight="1">
      <c r="A468" s="105"/>
      <c r="B468" s="106"/>
    </row>
    <row r="469" ht="14.25" customHeight="1">
      <c r="A469" s="105"/>
      <c r="B469" s="106"/>
    </row>
    <row r="470" ht="14.25" customHeight="1">
      <c r="A470" s="105"/>
      <c r="B470" s="106"/>
    </row>
    <row r="471" ht="14.25" customHeight="1">
      <c r="A471" s="105"/>
      <c r="B471" s="106"/>
    </row>
    <row r="472" ht="14.25" customHeight="1">
      <c r="A472" s="105"/>
      <c r="B472" s="106"/>
    </row>
    <row r="473" ht="14.25" customHeight="1">
      <c r="A473" s="105"/>
      <c r="B473" s="106"/>
    </row>
    <row r="474" ht="14.25" customHeight="1">
      <c r="A474" s="105"/>
      <c r="B474" s="106"/>
    </row>
    <row r="475" ht="14.25" customHeight="1">
      <c r="A475" s="105"/>
      <c r="B475" s="106"/>
    </row>
    <row r="476" ht="14.25" customHeight="1">
      <c r="A476" s="105"/>
      <c r="B476" s="106"/>
    </row>
    <row r="477" ht="14.25" customHeight="1">
      <c r="A477" s="105"/>
      <c r="B477" s="106"/>
    </row>
    <row r="478" ht="14.25" customHeight="1">
      <c r="A478" s="105"/>
      <c r="B478" s="106"/>
    </row>
    <row r="479" ht="14.25" customHeight="1">
      <c r="A479" s="105"/>
      <c r="B479" s="106"/>
    </row>
    <row r="480" ht="14.25" customHeight="1">
      <c r="A480" s="105"/>
      <c r="B480" s="106"/>
    </row>
    <row r="481" ht="14.25" customHeight="1">
      <c r="A481" s="105"/>
      <c r="B481" s="106"/>
    </row>
    <row r="482" ht="14.25" customHeight="1">
      <c r="A482" s="105"/>
      <c r="B482" s="106"/>
    </row>
    <row r="483" ht="14.25" customHeight="1">
      <c r="A483" s="105"/>
      <c r="B483" s="106"/>
    </row>
    <row r="484" ht="14.25" customHeight="1">
      <c r="A484" s="105"/>
      <c r="B484" s="106"/>
    </row>
    <row r="485" ht="14.25" customHeight="1">
      <c r="A485" s="105"/>
      <c r="B485" s="106"/>
    </row>
    <row r="486" ht="14.25" customHeight="1">
      <c r="A486" s="105"/>
      <c r="B486" s="106"/>
    </row>
    <row r="487" ht="14.25" customHeight="1">
      <c r="A487" s="105"/>
      <c r="B487" s="106"/>
    </row>
    <row r="488" ht="14.25" customHeight="1">
      <c r="A488" s="105"/>
      <c r="B488" s="106"/>
    </row>
    <row r="489" ht="14.25" customHeight="1">
      <c r="A489" s="105"/>
      <c r="B489" s="106"/>
    </row>
    <row r="490" ht="14.25" customHeight="1">
      <c r="A490" s="105"/>
      <c r="B490" s="106"/>
    </row>
    <row r="491" ht="14.25" customHeight="1">
      <c r="A491" s="105"/>
      <c r="B491" s="106"/>
    </row>
    <row r="492" ht="14.25" customHeight="1">
      <c r="A492" s="105"/>
      <c r="B492" s="106"/>
    </row>
    <row r="493" ht="14.25" customHeight="1">
      <c r="A493" s="105"/>
      <c r="B493" s="106"/>
    </row>
    <row r="494" ht="14.25" customHeight="1">
      <c r="A494" s="105"/>
      <c r="B494" s="106"/>
    </row>
    <row r="495" ht="14.25" customHeight="1">
      <c r="A495" s="105"/>
      <c r="B495" s="106"/>
    </row>
    <row r="496" ht="14.25" customHeight="1">
      <c r="A496" s="105"/>
      <c r="B496" s="106"/>
    </row>
    <row r="497" ht="14.25" customHeight="1">
      <c r="A497" s="105"/>
      <c r="B497" s="106"/>
    </row>
    <row r="498" ht="14.25" customHeight="1">
      <c r="A498" s="105"/>
      <c r="B498" s="106"/>
    </row>
    <row r="499" ht="14.25" customHeight="1">
      <c r="A499" s="105"/>
      <c r="B499" s="106"/>
    </row>
    <row r="500" ht="14.25" customHeight="1">
      <c r="A500" s="105"/>
      <c r="B500" s="106"/>
    </row>
    <row r="501" ht="14.25" customHeight="1">
      <c r="A501" s="105"/>
      <c r="B501" s="106"/>
    </row>
    <row r="502" ht="14.25" customHeight="1">
      <c r="A502" s="105"/>
      <c r="B502" s="106"/>
    </row>
    <row r="503" ht="14.25" customHeight="1">
      <c r="A503" s="105"/>
      <c r="B503" s="106"/>
    </row>
    <row r="504" ht="14.25" customHeight="1">
      <c r="A504" s="105"/>
      <c r="B504" s="106"/>
    </row>
    <row r="505" ht="14.25" customHeight="1">
      <c r="A505" s="105"/>
      <c r="B505" s="106"/>
    </row>
    <row r="506" ht="14.25" customHeight="1">
      <c r="A506" s="105"/>
      <c r="B506" s="106"/>
    </row>
    <row r="507" ht="14.25" customHeight="1">
      <c r="A507" s="105"/>
      <c r="B507" s="106"/>
    </row>
    <row r="508" ht="14.25" customHeight="1">
      <c r="A508" s="105"/>
      <c r="B508" s="106"/>
    </row>
    <row r="509" ht="14.25" customHeight="1">
      <c r="A509" s="105"/>
      <c r="B509" s="106"/>
    </row>
    <row r="510" ht="14.25" customHeight="1">
      <c r="A510" s="105"/>
      <c r="B510" s="106"/>
    </row>
    <row r="511" ht="14.25" customHeight="1">
      <c r="A511" s="105"/>
      <c r="B511" s="106"/>
    </row>
    <row r="512" ht="14.25" customHeight="1">
      <c r="A512" s="105"/>
      <c r="B512" s="106"/>
    </row>
    <row r="513" ht="14.25" customHeight="1">
      <c r="A513" s="105"/>
      <c r="B513" s="106"/>
    </row>
    <row r="514" ht="14.25" customHeight="1">
      <c r="A514" s="105"/>
      <c r="B514" s="106"/>
    </row>
    <row r="515" ht="14.25" customHeight="1">
      <c r="A515" s="105"/>
      <c r="B515" s="106"/>
    </row>
    <row r="516" ht="14.25" customHeight="1">
      <c r="A516" s="105"/>
      <c r="B516" s="106"/>
    </row>
    <row r="517" ht="14.25" customHeight="1">
      <c r="A517" s="105"/>
      <c r="B517" s="106"/>
    </row>
    <row r="518" ht="14.25" customHeight="1">
      <c r="A518" s="105"/>
      <c r="B518" s="106"/>
    </row>
    <row r="519" ht="14.25" customHeight="1">
      <c r="A519" s="105"/>
      <c r="B519" s="106"/>
    </row>
    <row r="520" ht="14.25" customHeight="1">
      <c r="A520" s="105"/>
      <c r="B520" s="106"/>
    </row>
    <row r="521" ht="14.25" customHeight="1">
      <c r="A521" s="105"/>
      <c r="B521" s="106"/>
    </row>
    <row r="522" ht="14.25" customHeight="1">
      <c r="A522" s="105"/>
      <c r="B522" s="106"/>
    </row>
    <row r="523" ht="14.25" customHeight="1">
      <c r="A523" s="105"/>
      <c r="B523" s="106"/>
    </row>
    <row r="524" ht="14.25" customHeight="1">
      <c r="A524" s="105"/>
      <c r="B524" s="106"/>
    </row>
    <row r="525" ht="14.25" customHeight="1">
      <c r="A525" s="105"/>
      <c r="B525" s="106"/>
    </row>
    <row r="526" ht="14.25" customHeight="1">
      <c r="A526" s="105"/>
      <c r="B526" s="106"/>
    </row>
    <row r="527" ht="14.25" customHeight="1">
      <c r="A527" s="105"/>
      <c r="B527" s="106"/>
    </row>
    <row r="528" ht="14.25" customHeight="1">
      <c r="A528" s="105"/>
      <c r="B528" s="106"/>
    </row>
    <row r="529" ht="14.25" customHeight="1">
      <c r="A529" s="105"/>
      <c r="B529" s="106"/>
    </row>
    <row r="530" ht="14.25" customHeight="1">
      <c r="A530" s="105"/>
      <c r="B530" s="106"/>
    </row>
    <row r="531" ht="14.25" customHeight="1">
      <c r="A531" s="105"/>
      <c r="B531" s="106"/>
    </row>
    <row r="532" ht="14.25" customHeight="1">
      <c r="A532" s="105"/>
      <c r="B532" s="106"/>
    </row>
    <row r="533" ht="14.25" customHeight="1">
      <c r="A533" s="105"/>
      <c r="B533" s="106"/>
    </row>
    <row r="534" ht="14.25" customHeight="1">
      <c r="A534" s="105"/>
      <c r="B534" s="106"/>
    </row>
    <row r="535" ht="14.25" customHeight="1">
      <c r="A535" s="105"/>
      <c r="B535" s="106"/>
    </row>
    <row r="536" ht="14.25" customHeight="1">
      <c r="A536" s="105"/>
      <c r="B536" s="106"/>
    </row>
    <row r="537" ht="14.25" customHeight="1">
      <c r="A537" s="105"/>
      <c r="B537" s="106"/>
    </row>
    <row r="538" ht="14.25" customHeight="1">
      <c r="A538" s="105"/>
      <c r="B538" s="106"/>
    </row>
    <row r="539" ht="14.25" customHeight="1">
      <c r="A539" s="105"/>
      <c r="B539" s="106"/>
    </row>
    <row r="540" ht="14.25" customHeight="1">
      <c r="A540" s="105"/>
      <c r="B540" s="106"/>
    </row>
    <row r="541" ht="14.25" customHeight="1">
      <c r="A541" s="105"/>
      <c r="B541" s="106"/>
    </row>
    <row r="542" ht="14.25" customHeight="1">
      <c r="A542" s="105"/>
      <c r="B542" s="106"/>
    </row>
    <row r="543" ht="14.25" customHeight="1">
      <c r="A543" s="105"/>
      <c r="B543" s="106"/>
    </row>
    <row r="544" ht="14.25" customHeight="1">
      <c r="A544" s="105"/>
      <c r="B544" s="106"/>
    </row>
    <row r="545" ht="14.25" customHeight="1">
      <c r="A545" s="105"/>
      <c r="B545" s="106"/>
    </row>
    <row r="546" ht="14.25" customHeight="1">
      <c r="A546" s="105"/>
      <c r="B546" s="106"/>
    </row>
    <row r="547" ht="14.25" customHeight="1">
      <c r="A547" s="105"/>
      <c r="B547" s="106"/>
    </row>
    <row r="548" ht="14.25" customHeight="1">
      <c r="A548" s="105"/>
      <c r="B548" s="106"/>
    </row>
    <row r="549" ht="14.25" customHeight="1">
      <c r="A549" s="105"/>
      <c r="B549" s="106"/>
    </row>
    <row r="550" ht="14.25" customHeight="1">
      <c r="A550" s="105"/>
      <c r="B550" s="106"/>
    </row>
    <row r="551" ht="14.25" customHeight="1">
      <c r="A551" s="105"/>
      <c r="B551" s="106"/>
    </row>
    <row r="552" ht="14.25" customHeight="1">
      <c r="A552" s="105"/>
      <c r="B552" s="106"/>
    </row>
    <row r="553" ht="14.25" customHeight="1">
      <c r="A553" s="105"/>
      <c r="B553" s="106"/>
    </row>
    <row r="554" ht="14.25" customHeight="1">
      <c r="A554" s="105"/>
      <c r="B554" s="106"/>
    </row>
    <row r="555" ht="14.25" customHeight="1">
      <c r="A555" s="105"/>
      <c r="B555" s="106"/>
    </row>
    <row r="556" ht="14.25" customHeight="1">
      <c r="A556" s="105"/>
      <c r="B556" s="106"/>
    </row>
    <row r="557" ht="14.25" customHeight="1">
      <c r="A557" s="105"/>
      <c r="B557" s="106"/>
    </row>
    <row r="558" ht="14.25" customHeight="1">
      <c r="A558" s="105"/>
      <c r="B558" s="106"/>
    </row>
    <row r="559" ht="14.25" customHeight="1">
      <c r="A559" s="105"/>
      <c r="B559" s="106"/>
    </row>
    <row r="560" ht="14.25" customHeight="1">
      <c r="A560" s="105"/>
      <c r="B560" s="106"/>
    </row>
    <row r="561" ht="14.25" customHeight="1">
      <c r="A561" s="105"/>
      <c r="B561" s="106"/>
    </row>
    <row r="562" ht="14.25" customHeight="1">
      <c r="A562" s="105"/>
      <c r="B562" s="106"/>
    </row>
    <row r="563" ht="14.25" customHeight="1">
      <c r="A563" s="105"/>
      <c r="B563" s="106"/>
    </row>
    <row r="564" ht="14.25" customHeight="1">
      <c r="A564" s="105"/>
      <c r="B564" s="106"/>
    </row>
    <row r="565" ht="14.25" customHeight="1">
      <c r="A565" s="105"/>
      <c r="B565" s="106"/>
    </row>
    <row r="566" ht="14.25" customHeight="1">
      <c r="A566" s="105"/>
      <c r="B566" s="106"/>
    </row>
    <row r="567" ht="14.25" customHeight="1">
      <c r="A567" s="105"/>
      <c r="B567" s="106"/>
    </row>
    <row r="568" ht="14.25" customHeight="1">
      <c r="A568" s="105"/>
      <c r="B568" s="106"/>
    </row>
    <row r="569" ht="14.25" customHeight="1">
      <c r="A569" s="105"/>
      <c r="B569" s="106"/>
    </row>
    <row r="570" ht="14.25" customHeight="1">
      <c r="A570" s="105"/>
      <c r="B570" s="106"/>
    </row>
    <row r="571" ht="14.25" customHeight="1">
      <c r="A571" s="105"/>
      <c r="B571" s="106"/>
    </row>
    <row r="572" ht="14.25" customHeight="1">
      <c r="A572" s="105"/>
      <c r="B572" s="106"/>
    </row>
    <row r="573" ht="14.25" customHeight="1">
      <c r="A573" s="105"/>
      <c r="B573" s="106"/>
    </row>
    <row r="574" ht="14.25" customHeight="1">
      <c r="A574" s="105"/>
      <c r="B574" s="106"/>
    </row>
    <row r="575" ht="14.25" customHeight="1">
      <c r="A575" s="105"/>
      <c r="B575" s="106"/>
    </row>
    <row r="576" ht="14.25" customHeight="1">
      <c r="A576" s="105"/>
      <c r="B576" s="106"/>
    </row>
    <row r="577" ht="14.25" customHeight="1">
      <c r="A577" s="105"/>
      <c r="B577" s="106"/>
    </row>
    <row r="578" ht="14.25" customHeight="1">
      <c r="A578" s="105"/>
      <c r="B578" s="106"/>
    </row>
    <row r="579" ht="14.25" customHeight="1">
      <c r="A579" s="105"/>
      <c r="B579" s="106"/>
    </row>
    <row r="580" ht="14.25" customHeight="1">
      <c r="A580" s="105"/>
      <c r="B580" s="106"/>
    </row>
    <row r="581" ht="14.25" customHeight="1">
      <c r="A581" s="105"/>
      <c r="B581" s="106"/>
    </row>
    <row r="582" ht="14.25" customHeight="1">
      <c r="A582" s="105"/>
      <c r="B582" s="106"/>
    </row>
    <row r="583" ht="14.25" customHeight="1">
      <c r="A583" s="105"/>
      <c r="B583" s="106"/>
    </row>
    <row r="584" ht="14.25" customHeight="1">
      <c r="A584" s="105"/>
      <c r="B584" s="106"/>
    </row>
    <row r="585" ht="14.25" customHeight="1">
      <c r="A585" s="105"/>
      <c r="B585" s="106"/>
    </row>
    <row r="586" ht="14.25" customHeight="1">
      <c r="A586" s="105"/>
      <c r="B586" s="106"/>
    </row>
    <row r="587" ht="14.25" customHeight="1">
      <c r="A587" s="105"/>
      <c r="B587" s="106"/>
    </row>
    <row r="588" ht="14.25" customHeight="1">
      <c r="A588" s="105"/>
      <c r="B588" s="106"/>
    </row>
    <row r="589" ht="14.25" customHeight="1">
      <c r="A589" s="105"/>
      <c r="B589" s="106"/>
    </row>
    <row r="590" ht="14.25" customHeight="1">
      <c r="A590" s="105"/>
      <c r="B590" s="106"/>
    </row>
    <row r="591" ht="14.25" customHeight="1">
      <c r="A591" s="105"/>
      <c r="B591" s="106"/>
    </row>
    <row r="592" ht="14.25" customHeight="1">
      <c r="A592" s="105"/>
      <c r="B592" s="106"/>
    </row>
    <row r="593" ht="14.25" customHeight="1">
      <c r="A593" s="105"/>
      <c r="B593" s="106"/>
    </row>
    <row r="594" ht="14.25" customHeight="1">
      <c r="A594" s="105"/>
      <c r="B594" s="106"/>
    </row>
    <row r="595" ht="14.25" customHeight="1">
      <c r="A595" s="105"/>
      <c r="B595" s="106"/>
    </row>
    <row r="596" ht="14.25" customHeight="1">
      <c r="A596" s="105"/>
      <c r="B596" s="106"/>
    </row>
    <row r="597" ht="14.25" customHeight="1">
      <c r="A597" s="105"/>
      <c r="B597" s="106"/>
    </row>
    <row r="598" ht="14.25" customHeight="1">
      <c r="A598" s="105"/>
      <c r="B598" s="106"/>
    </row>
    <row r="599" ht="14.25" customHeight="1">
      <c r="A599" s="105"/>
      <c r="B599" s="106"/>
    </row>
    <row r="600" ht="14.25" customHeight="1">
      <c r="A600" s="105"/>
      <c r="B600" s="106"/>
    </row>
    <row r="601" ht="14.25" customHeight="1">
      <c r="A601" s="105"/>
      <c r="B601" s="106"/>
    </row>
    <row r="602" ht="14.25" customHeight="1">
      <c r="A602" s="105"/>
      <c r="B602" s="106"/>
    </row>
    <row r="603" ht="14.25" customHeight="1">
      <c r="A603" s="105"/>
      <c r="B603" s="106"/>
    </row>
    <row r="604" ht="14.25" customHeight="1">
      <c r="A604" s="105"/>
      <c r="B604" s="106"/>
    </row>
    <row r="605" ht="14.25" customHeight="1">
      <c r="A605" s="105"/>
      <c r="B605" s="106"/>
    </row>
    <row r="606" ht="14.25" customHeight="1">
      <c r="A606" s="105"/>
      <c r="B606" s="106"/>
    </row>
    <row r="607" ht="14.25" customHeight="1">
      <c r="A607" s="105"/>
      <c r="B607" s="106"/>
    </row>
    <row r="608" ht="14.25" customHeight="1">
      <c r="A608" s="105"/>
      <c r="B608" s="106"/>
    </row>
    <row r="609" ht="14.25" customHeight="1">
      <c r="A609" s="105"/>
      <c r="B609" s="106"/>
    </row>
    <row r="610" ht="14.25" customHeight="1">
      <c r="A610" s="105"/>
      <c r="B610" s="106"/>
    </row>
    <row r="611" ht="14.25" customHeight="1">
      <c r="A611" s="105"/>
      <c r="B611" s="106"/>
    </row>
    <row r="612" ht="14.25" customHeight="1">
      <c r="A612" s="105"/>
      <c r="B612" s="106"/>
    </row>
    <row r="613" ht="14.25" customHeight="1">
      <c r="A613" s="105"/>
      <c r="B613" s="106"/>
    </row>
    <row r="614" ht="14.25" customHeight="1">
      <c r="A614" s="105"/>
      <c r="B614" s="106"/>
    </row>
    <row r="615" ht="14.25" customHeight="1">
      <c r="A615" s="105"/>
      <c r="B615" s="106"/>
    </row>
    <row r="616" ht="14.25" customHeight="1">
      <c r="A616" s="105"/>
      <c r="B616" s="106"/>
    </row>
    <row r="617" ht="14.25" customHeight="1">
      <c r="A617" s="105"/>
      <c r="B617" s="106"/>
    </row>
    <row r="618" ht="14.25" customHeight="1">
      <c r="A618" s="105"/>
      <c r="B618" s="106"/>
    </row>
    <row r="619" ht="14.25" customHeight="1">
      <c r="A619" s="105"/>
      <c r="B619" s="106"/>
    </row>
    <row r="620" ht="14.25" customHeight="1">
      <c r="A620" s="105"/>
      <c r="B620" s="106"/>
    </row>
    <row r="621" ht="14.25" customHeight="1">
      <c r="A621" s="105"/>
      <c r="B621" s="106"/>
    </row>
    <row r="622" ht="14.25" customHeight="1">
      <c r="A622" s="105"/>
      <c r="B622" s="106"/>
    </row>
    <row r="623" ht="14.25" customHeight="1">
      <c r="A623" s="105"/>
      <c r="B623" s="106"/>
    </row>
    <row r="624" ht="14.25" customHeight="1">
      <c r="A624" s="105"/>
      <c r="B624" s="106"/>
    </row>
    <row r="625" ht="14.25" customHeight="1">
      <c r="A625" s="105"/>
      <c r="B625" s="106"/>
    </row>
    <row r="626" ht="14.25" customHeight="1">
      <c r="A626" s="105"/>
      <c r="B626" s="106"/>
    </row>
    <row r="627" ht="14.25" customHeight="1">
      <c r="A627" s="105"/>
      <c r="B627" s="106"/>
    </row>
    <row r="628" ht="14.25" customHeight="1">
      <c r="A628" s="105"/>
      <c r="B628" s="106"/>
    </row>
    <row r="629" ht="14.25" customHeight="1">
      <c r="A629" s="105"/>
      <c r="B629" s="106"/>
    </row>
    <row r="630" ht="14.25" customHeight="1">
      <c r="A630" s="105"/>
      <c r="B630" s="106"/>
    </row>
    <row r="631" ht="14.25" customHeight="1">
      <c r="A631" s="105"/>
      <c r="B631" s="106"/>
    </row>
    <row r="632" ht="14.25" customHeight="1">
      <c r="A632" s="105"/>
      <c r="B632" s="106"/>
    </row>
    <row r="633" ht="14.25" customHeight="1">
      <c r="A633" s="105"/>
      <c r="B633" s="106"/>
    </row>
    <row r="634" ht="14.25" customHeight="1">
      <c r="A634" s="105"/>
      <c r="B634" s="106"/>
    </row>
    <row r="635" ht="14.25" customHeight="1">
      <c r="A635" s="105"/>
      <c r="B635" s="106"/>
    </row>
    <row r="636" ht="14.25" customHeight="1">
      <c r="A636" s="105"/>
      <c r="B636" s="106"/>
    </row>
    <row r="637" ht="14.25" customHeight="1">
      <c r="A637" s="105"/>
      <c r="B637" s="106"/>
    </row>
    <row r="638" ht="14.25" customHeight="1">
      <c r="A638" s="105"/>
      <c r="B638" s="106"/>
    </row>
    <row r="639" ht="14.25" customHeight="1">
      <c r="A639" s="105"/>
      <c r="B639" s="106"/>
    </row>
    <row r="640" ht="14.25" customHeight="1">
      <c r="A640" s="105"/>
      <c r="B640" s="106"/>
    </row>
    <row r="641" ht="14.25" customHeight="1">
      <c r="A641" s="105"/>
      <c r="B641" s="106"/>
    </row>
    <row r="642" ht="14.25" customHeight="1">
      <c r="A642" s="105"/>
      <c r="B642" s="106"/>
    </row>
    <row r="643" ht="14.25" customHeight="1">
      <c r="A643" s="105"/>
      <c r="B643" s="106"/>
    </row>
    <row r="644" ht="14.25" customHeight="1">
      <c r="A644" s="105"/>
      <c r="B644" s="106"/>
    </row>
    <row r="645" ht="14.25" customHeight="1">
      <c r="A645" s="105"/>
      <c r="B645" s="106"/>
    </row>
    <row r="646" ht="14.25" customHeight="1">
      <c r="A646" s="105"/>
      <c r="B646" s="106"/>
    </row>
    <row r="647" ht="14.25" customHeight="1">
      <c r="A647" s="105"/>
      <c r="B647" s="106"/>
    </row>
    <row r="648" ht="14.25" customHeight="1">
      <c r="A648" s="105"/>
      <c r="B648" s="106"/>
    </row>
    <row r="649" ht="14.25" customHeight="1">
      <c r="A649" s="105"/>
      <c r="B649" s="106"/>
    </row>
    <row r="650" ht="14.25" customHeight="1">
      <c r="A650" s="105"/>
      <c r="B650" s="106"/>
    </row>
    <row r="651" ht="14.25" customHeight="1">
      <c r="A651" s="105"/>
      <c r="B651" s="106"/>
    </row>
    <row r="652" ht="14.25" customHeight="1">
      <c r="A652" s="105"/>
      <c r="B652" s="106"/>
    </row>
    <row r="653" ht="14.25" customHeight="1">
      <c r="A653" s="105"/>
      <c r="B653" s="106"/>
    </row>
    <row r="654" ht="14.25" customHeight="1">
      <c r="A654" s="105"/>
      <c r="B654" s="106"/>
    </row>
    <row r="655" ht="14.25" customHeight="1">
      <c r="A655" s="105"/>
      <c r="B655" s="106"/>
    </row>
    <row r="656" ht="14.25" customHeight="1">
      <c r="A656" s="105"/>
      <c r="B656" s="106"/>
    </row>
    <row r="657" ht="14.25" customHeight="1">
      <c r="A657" s="105"/>
      <c r="B657" s="106"/>
    </row>
    <row r="658" ht="14.25" customHeight="1">
      <c r="A658" s="105"/>
      <c r="B658" s="106"/>
    </row>
    <row r="659" ht="14.25" customHeight="1">
      <c r="A659" s="105"/>
      <c r="B659" s="106"/>
    </row>
    <row r="660" ht="14.25" customHeight="1">
      <c r="A660" s="105"/>
      <c r="B660" s="106"/>
    </row>
    <row r="661" ht="14.25" customHeight="1">
      <c r="A661" s="105"/>
      <c r="B661" s="106"/>
    </row>
    <row r="662" ht="14.25" customHeight="1">
      <c r="A662" s="105"/>
      <c r="B662" s="106"/>
    </row>
    <row r="663" ht="14.25" customHeight="1">
      <c r="A663" s="105"/>
      <c r="B663" s="106"/>
    </row>
    <row r="664" ht="14.25" customHeight="1">
      <c r="A664" s="105"/>
      <c r="B664" s="106"/>
    </row>
    <row r="665" ht="14.25" customHeight="1">
      <c r="A665" s="105"/>
      <c r="B665" s="106"/>
    </row>
    <row r="666" ht="14.25" customHeight="1">
      <c r="A666" s="105"/>
      <c r="B666" s="106"/>
    </row>
    <row r="667" ht="14.25" customHeight="1">
      <c r="A667" s="105"/>
      <c r="B667" s="106"/>
    </row>
    <row r="668" ht="14.25" customHeight="1">
      <c r="A668" s="105"/>
      <c r="B668" s="106"/>
    </row>
    <row r="669" ht="14.25" customHeight="1">
      <c r="A669" s="105"/>
      <c r="B669" s="106"/>
    </row>
    <row r="670" ht="14.25" customHeight="1">
      <c r="A670" s="105"/>
      <c r="B670" s="106"/>
    </row>
    <row r="671" ht="14.25" customHeight="1">
      <c r="A671" s="105"/>
      <c r="B671" s="106"/>
    </row>
    <row r="672" ht="14.25" customHeight="1">
      <c r="A672" s="105"/>
      <c r="B672" s="106"/>
    </row>
    <row r="673" ht="14.25" customHeight="1">
      <c r="A673" s="105"/>
      <c r="B673" s="106"/>
    </row>
    <row r="674" ht="14.25" customHeight="1">
      <c r="A674" s="105"/>
      <c r="B674" s="106"/>
    </row>
    <row r="675" ht="14.25" customHeight="1">
      <c r="A675" s="105"/>
      <c r="B675" s="106"/>
    </row>
    <row r="676" ht="14.25" customHeight="1">
      <c r="A676" s="105"/>
      <c r="B676" s="106"/>
    </row>
    <row r="677" ht="14.25" customHeight="1">
      <c r="A677" s="105"/>
      <c r="B677" s="106"/>
    </row>
    <row r="678" ht="14.25" customHeight="1">
      <c r="A678" s="105"/>
      <c r="B678" s="106"/>
    </row>
    <row r="679" ht="14.25" customHeight="1">
      <c r="A679" s="105"/>
      <c r="B679" s="106"/>
    </row>
    <row r="680" ht="14.25" customHeight="1">
      <c r="A680" s="105"/>
      <c r="B680" s="106"/>
    </row>
    <row r="681" ht="14.25" customHeight="1">
      <c r="A681" s="105"/>
      <c r="B681" s="106"/>
    </row>
    <row r="682" ht="14.25" customHeight="1">
      <c r="A682" s="105"/>
      <c r="B682" s="106"/>
    </row>
    <row r="683" ht="14.25" customHeight="1">
      <c r="A683" s="105"/>
      <c r="B683" s="106"/>
    </row>
    <row r="684" ht="14.25" customHeight="1">
      <c r="A684" s="105"/>
      <c r="B684" s="106"/>
    </row>
    <row r="685" ht="14.25" customHeight="1">
      <c r="A685" s="105"/>
      <c r="B685" s="106"/>
    </row>
    <row r="686" ht="14.25" customHeight="1">
      <c r="A686" s="105"/>
      <c r="B686" s="106"/>
    </row>
    <row r="687" ht="14.25" customHeight="1">
      <c r="A687" s="105"/>
      <c r="B687" s="106"/>
    </row>
    <row r="688" ht="14.25" customHeight="1">
      <c r="A688" s="105"/>
      <c r="B688" s="106"/>
    </row>
    <row r="689" ht="14.25" customHeight="1">
      <c r="A689" s="105"/>
      <c r="B689" s="106"/>
    </row>
    <row r="690" ht="14.25" customHeight="1">
      <c r="A690" s="105"/>
      <c r="B690" s="106"/>
    </row>
    <row r="691" ht="14.25" customHeight="1">
      <c r="A691" s="105"/>
      <c r="B691" s="106"/>
    </row>
    <row r="692" ht="14.25" customHeight="1">
      <c r="A692" s="105"/>
      <c r="B692" s="106"/>
    </row>
    <row r="693" ht="14.25" customHeight="1">
      <c r="A693" s="105"/>
      <c r="B693" s="106"/>
    </row>
    <row r="694" ht="14.25" customHeight="1">
      <c r="A694" s="105"/>
      <c r="B694" s="106"/>
    </row>
    <row r="695" ht="14.25" customHeight="1">
      <c r="A695" s="105"/>
      <c r="B695" s="106"/>
    </row>
    <row r="696" ht="14.25" customHeight="1">
      <c r="A696" s="105"/>
      <c r="B696" s="106"/>
    </row>
    <row r="697" ht="14.25" customHeight="1">
      <c r="A697" s="105"/>
      <c r="B697" s="106"/>
    </row>
    <row r="698" ht="14.25" customHeight="1">
      <c r="A698" s="105"/>
      <c r="B698" s="106"/>
    </row>
    <row r="699" ht="14.25" customHeight="1">
      <c r="A699" s="105"/>
      <c r="B699" s="106"/>
    </row>
    <row r="700" ht="14.25" customHeight="1">
      <c r="A700" s="105"/>
      <c r="B700" s="106"/>
    </row>
    <row r="701" ht="14.25" customHeight="1">
      <c r="A701" s="105"/>
      <c r="B701" s="106"/>
    </row>
    <row r="702" ht="14.25" customHeight="1">
      <c r="A702" s="105"/>
      <c r="B702" s="106"/>
    </row>
    <row r="703" ht="14.25" customHeight="1">
      <c r="A703" s="105"/>
      <c r="B703" s="106"/>
    </row>
    <row r="704" ht="14.25" customHeight="1">
      <c r="A704" s="105"/>
      <c r="B704" s="106"/>
    </row>
    <row r="705" ht="14.25" customHeight="1">
      <c r="A705" s="105"/>
      <c r="B705" s="106"/>
    </row>
    <row r="706" ht="14.25" customHeight="1">
      <c r="A706" s="105"/>
      <c r="B706" s="106"/>
    </row>
    <row r="707" ht="14.25" customHeight="1">
      <c r="A707" s="105"/>
      <c r="B707" s="106"/>
    </row>
    <row r="708" ht="14.25" customHeight="1">
      <c r="A708" s="105"/>
      <c r="B708" s="106"/>
    </row>
    <row r="709" ht="14.25" customHeight="1">
      <c r="A709" s="105"/>
      <c r="B709" s="106"/>
    </row>
    <row r="710" ht="14.25" customHeight="1">
      <c r="A710" s="105"/>
      <c r="B710" s="106"/>
    </row>
    <row r="711" ht="14.25" customHeight="1">
      <c r="A711" s="105"/>
      <c r="B711" s="106"/>
    </row>
    <row r="712" ht="14.25" customHeight="1">
      <c r="A712" s="105"/>
      <c r="B712" s="106"/>
    </row>
    <row r="713" ht="14.25" customHeight="1">
      <c r="A713" s="105"/>
      <c r="B713" s="106"/>
    </row>
    <row r="714" ht="14.25" customHeight="1">
      <c r="A714" s="105"/>
      <c r="B714" s="106"/>
    </row>
    <row r="715" ht="14.25" customHeight="1">
      <c r="A715" s="105"/>
      <c r="B715" s="106"/>
    </row>
    <row r="716" ht="14.25" customHeight="1">
      <c r="A716" s="105"/>
      <c r="B716" s="106"/>
    </row>
    <row r="717" ht="14.25" customHeight="1">
      <c r="A717" s="105"/>
      <c r="B717" s="106"/>
    </row>
    <row r="718" ht="14.25" customHeight="1">
      <c r="A718" s="105"/>
      <c r="B718" s="106"/>
    </row>
    <row r="719" ht="14.25" customHeight="1">
      <c r="A719" s="105"/>
      <c r="B719" s="106"/>
    </row>
    <row r="720" ht="14.25" customHeight="1">
      <c r="A720" s="105"/>
      <c r="B720" s="106"/>
    </row>
    <row r="721" ht="14.25" customHeight="1">
      <c r="A721" s="105"/>
      <c r="B721" s="106"/>
    </row>
    <row r="722" ht="14.25" customHeight="1">
      <c r="A722" s="105"/>
      <c r="B722" s="106"/>
    </row>
    <row r="723" ht="14.25" customHeight="1">
      <c r="A723" s="105"/>
      <c r="B723" s="106"/>
    </row>
    <row r="724" ht="14.25" customHeight="1">
      <c r="A724" s="105"/>
      <c r="B724" s="106"/>
    </row>
    <row r="725" ht="14.25" customHeight="1">
      <c r="A725" s="105"/>
      <c r="B725" s="106"/>
    </row>
    <row r="726" ht="14.25" customHeight="1">
      <c r="A726" s="105"/>
      <c r="B726" s="106"/>
    </row>
    <row r="727" ht="14.25" customHeight="1">
      <c r="A727" s="105"/>
      <c r="B727" s="106"/>
    </row>
    <row r="728" ht="14.25" customHeight="1">
      <c r="A728" s="105"/>
      <c r="B728" s="106"/>
    </row>
    <row r="729" ht="14.25" customHeight="1">
      <c r="A729" s="105"/>
      <c r="B729" s="106"/>
    </row>
    <row r="730" ht="14.25" customHeight="1">
      <c r="A730" s="105"/>
      <c r="B730" s="106"/>
    </row>
    <row r="731" ht="14.25" customHeight="1">
      <c r="A731" s="105"/>
      <c r="B731" s="106"/>
    </row>
    <row r="732" ht="14.25" customHeight="1">
      <c r="A732" s="105"/>
      <c r="B732" s="106"/>
    </row>
    <row r="733" ht="14.25" customHeight="1">
      <c r="A733" s="105"/>
      <c r="B733" s="106"/>
    </row>
    <row r="734" ht="14.25" customHeight="1">
      <c r="A734" s="105"/>
      <c r="B734" s="106"/>
    </row>
    <row r="735" ht="14.25" customHeight="1">
      <c r="A735" s="105"/>
      <c r="B735" s="106"/>
    </row>
    <row r="736" ht="14.25" customHeight="1">
      <c r="A736" s="105"/>
      <c r="B736" s="106"/>
    </row>
    <row r="737" ht="14.25" customHeight="1">
      <c r="A737" s="105"/>
      <c r="B737" s="106"/>
    </row>
    <row r="738" ht="14.25" customHeight="1">
      <c r="A738" s="105"/>
      <c r="B738" s="106"/>
    </row>
    <row r="739" ht="14.25" customHeight="1">
      <c r="A739" s="105"/>
      <c r="B739" s="106"/>
    </row>
    <row r="740" ht="14.25" customHeight="1">
      <c r="A740" s="105"/>
      <c r="B740" s="106"/>
    </row>
    <row r="741" ht="14.25" customHeight="1">
      <c r="A741" s="105"/>
      <c r="B741" s="106"/>
    </row>
    <row r="742" ht="14.25" customHeight="1">
      <c r="A742" s="105"/>
      <c r="B742" s="106"/>
    </row>
    <row r="743" ht="14.25" customHeight="1">
      <c r="A743" s="105"/>
      <c r="B743" s="106"/>
    </row>
    <row r="744" ht="14.25" customHeight="1">
      <c r="A744" s="105"/>
      <c r="B744" s="106"/>
    </row>
    <row r="745" ht="14.25" customHeight="1">
      <c r="A745" s="105"/>
      <c r="B745" s="106"/>
    </row>
    <row r="746" ht="14.25" customHeight="1">
      <c r="A746" s="105"/>
      <c r="B746" s="106"/>
    </row>
    <row r="747" ht="14.25" customHeight="1">
      <c r="A747" s="105"/>
      <c r="B747" s="106"/>
    </row>
    <row r="748" ht="14.25" customHeight="1">
      <c r="A748" s="105"/>
      <c r="B748" s="106"/>
    </row>
    <row r="749" ht="14.25" customHeight="1">
      <c r="A749" s="105"/>
      <c r="B749" s="106"/>
    </row>
    <row r="750" ht="14.25" customHeight="1">
      <c r="A750" s="105"/>
      <c r="B750" s="106"/>
    </row>
    <row r="751" ht="14.25" customHeight="1">
      <c r="A751" s="105"/>
      <c r="B751" s="106"/>
    </row>
    <row r="752" ht="14.25" customHeight="1">
      <c r="A752" s="105"/>
      <c r="B752" s="106"/>
    </row>
    <row r="753" ht="14.25" customHeight="1">
      <c r="A753" s="105"/>
      <c r="B753" s="106"/>
    </row>
    <row r="754" ht="14.25" customHeight="1">
      <c r="A754" s="105"/>
      <c r="B754" s="106"/>
    </row>
    <row r="755" ht="14.25" customHeight="1">
      <c r="A755" s="105"/>
      <c r="B755" s="106"/>
    </row>
    <row r="756" ht="14.25" customHeight="1">
      <c r="A756" s="105"/>
      <c r="B756" s="106"/>
    </row>
    <row r="757" ht="14.25" customHeight="1">
      <c r="A757" s="105"/>
      <c r="B757" s="106"/>
    </row>
    <row r="758" ht="14.25" customHeight="1">
      <c r="A758" s="105"/>
      <c r="B758" s="106"/>
    </row>
    <row r="759" ht="14.25" customHeight="1">
      <c r="A759" s="105"/>
      <c r="B759" s="106"/>
    </row>
    <row r="760" ht="14.25" customHeight="1">
      <c r="A760" s="105"/>
      <c r="B760" s="106"/>
    </row>
    <row r="761" ht="14.25" customHeight="1">
      <c r="A761" s="105"/>
      <c r="B761" s="106"/>
    </row>
    <row r="762" ht="14.25" customHeight="1">
      <c r="A762" s="105"/>
      <c r="B762" s="106"/>
    </row>
    <row r="763" ht="14.25" customHeight="1">
      <c r="A763" s="105"/>
      <c r="B763" s="106"/>
    </row>
    <row r="764" ht="14.25" customHeight="1">
      <c r="A764" s="105"/>
      <c r="B764" s="106"/>
    </row>
    <row r="765" ht="14.25" customHeight="1">
      <c r="A765" s="105"/>
      <c r="B765" s="106"/>
    </row>
    <row r="766" ht="14.25" customHeight="1">
      <c r="A766" s="105"/>
      <c r="B766" s="106"/>
    </row>
    <row r="767" ht="14.25" customHeight="1">
      <c r="A767" s="105"/>
      <c r="B767" s="106"/>
    </row>
    <row r="768" ht="14.25" customHeight="1">
      <c r="A768" s="105"/>
      <c r="B768" s="106"/>
    </row>
    <row r="769" ht="14.25" customHeight="1">
      <c r="A769" s="105"/>
      <c r="B769" s="106"/>
    </row>
    <row r="770" ht="14.25" customHeight="1">
      <c r="A770" s="105"/>
      <c r="B770" s="106"/>
    </row>
    <row r="771" ht="14.25" customHeight="1">
      <c r="A771" s="105"/>
      <c r="B771" s="106"/>
    </row>
    <row r="772" ht="14.25" customHeight="1">
      <c r="A772" s="105"/>
      <c r="B772" s="106"/>
    </row>
    <row r="773" ht="14.25" customHeight="1">
      <c r="A773" s="105"/>
      <c r="B773" s="106"/>
    </row>
    <row r="774" ht="14.25" customHeight="1">
      <c r="A774" s="105"/>
      <c r="B774" s="106"/>
    </row>
    <row r="775" ht="14.25" customHeight="1">
      <c r="A775" s="105"/>
      <c r="B775" s="106"/>
    </row>
    <row r="776" ht="14.25" customHeight="1">
      <c r="A776" s="105"/>
      <c r="B776" s="106"/>
    </row>
    <row r="777" ht="14.25" customHeight="1">
      <c r="A777" s="105"/>
      <c r="B777" s="106"/>
    </row>
    <row r="778" ht="14.25" customHeight="1">
      <c r="A778" s="105"/>
      <c r="B778" s="106"/>
    </row>
    <row r="779" ht="14.25" customHeight="1">
      <c r="A779" s="105"/>
      <c r="B779" s="106"/>
    </row>
    <row r="780" ht="14.25" customHeight="1">
      <c r="A780" s="105"/>
      <c r="B780" s="106"/>
    </row>
    <row r="781" ht="14.25" customHeight="1">
      <c r="A781" s="105"/>
      <c r="B781" s="106"/>
    </row>
    <row r="782" ht="14.25" customHeight="1">
      <c r="A782" s="105"/>
      <c r="B782" s="106"/>
    </row>
    <row r="783" ht="14.25" customHeight="1">
      <c r="A783" s="105"/>
      <c r="B783" s="106"/>
    </row>
    <row r="784" ht="14.25" customHeight="1">
      <c r="A784" s="105"/>
      <c r="B784" s="106"/>
    </row>
    <row r="785" ht="14.25" customHeight="1">
      <c r="A785" s="105"/>
      <c r="B785" s="106"/>
    </row>
    <row r="786" ht="14.25" customHeight="1">
      <c r="A786" s="105"/>
      <c r="B786" s="106"/>
    </row>
    <row r="787" ht="14.25" customHeight="1">
      <c r="A787" s="105"/>
      <c r="B787" s="106"/>
    </row>
    <row r="788" ht="14.25" customHeight="1">
      <c r="A788" s="105"/>
      <c r="B788" s="106"/>
    </row>
    <row r="789" ht="14.25" customHeight="1">
      <c r="A789" s="105"/>
      <c r="B789" s="106"/>
    </row>
    <row r="790" ht="14.25" customHeight="1">
      <c r="A790" s="105"/>
      <c r="B790" s="106"/>
    </row>
    <row r="791" ht="14.25" customHeight="1">
      <c r="A791" s="105"/>
      <c r="B791" s="106"/>
    </row>
    <row r="792" ht="14.25" customHeight="1">
      <c r="A792" s="105"/>
      <c r="B792" s="106"/>
    </row>
    <row r="793" ht="14.25" customHeight="1">
      <c r="A793" s="105"/>
      <c r="B793" s="106"/>
    </row>
    <row r="794" ht="14.25" customHeight="1">
      <c r="A794" s="105"/>
      <c r="B794" s="106"/>
    </row>
    <row r="795" ht="14.25" customHeight="1">
      <c r="A795" s="105"/>
      <c r="B795" s="106"/>
    </row>
    <row r="796" ht="14.25" customHeight="1">
      <c r="A796" s="105"/>
      <c r="B796" s="106"/>
    </row>
    <row r="797" ht="14.25" customHeight="1">
      <c r="A797" s="105"/>
      <c r="B797" s="106"/>
    </row>
    <row r="798" ht="14.25" customHeight="1">
      <c r="A798" s="105"/>
      <c r="B798" s="106"/>
    </row>
    <row r="799" ht="14.25" customHeight="1">
      <c r="A799" s="105"/>
      <c r="B799" s="106"/>
    </row>
    <row r="800" ht="14.25" customHeight="1">
      <c r="A800" s="105"/>
      <c r="B800" s="106"/>
    </row>
    <row r="801" ht="14.25" customHeight="1">
      <c r="A801" s="105"/>
      <c r="B801" s="106"/>
    </row>
    <row r="802" ht="14.25" customHeight="1">
      <c r="A802" s="105"/>
      <c r="B802" s="106"/>
    </row>
    <row r="803" ht="14.25" customHeight="1">
      <c r="A803" s="105"/>
      <c r="B803" s="106"/>
    </row>
    <row r="804" ht="14.25" customHeight="1">
      <c r="A804" s="105"/>
      <c r="B804" s="106"/>
    </row>
    <row r="805" ht="14.25" customHeight="1">
      <c r="A805" s="105"/>
      <c r="B805" s="106"/>
    </row>
    <row r="806" ht="14.25" customHeight="1">
      <c r="A806" s="105"/>
      <c r="B806" s="106"/>
    </row>
    <row r="807" ht="14.25" customHeight="1">
      <c r="A807" s="105"/>
      <c r="B807" s="106"/>
    </row>
    <row r="808" ht="14.25" customHeight="1">
      <c r="A808" s="105"/>
      <c r="B808" s="106"/>
    </row>
    <row r="809" ht="14.25" customHeight="1">
      <c r="A809" s="105"/>
      <c r="B809" s="106"/>
    </row>
    <row r="810" ht="14.25" customHeight="1">
      <c r="A810" s="105"/>
      <c r="B810" s="106"/>
    </row>
    <row r="811" ht="14.25" customHeight="1">
      <c r="A811" s="105"/>
      <c r="B811" s="106"/>
    </row>
    <row r="812" ht="14.25" customHeight="1">
      <c r="A812" s="105"/>
      <c r="B812" s="106"/>
    </row>
    <row r="813" ht="14.25" customHeight="1">
      <c r="A813" s="105"/>
      <c r="B813" s="106"/>
    </row>
    <row r="814" ht="14.25" customHeight="1">
      <c r="A814" s="105"/>
      <c r="B814" s="106"/>
    </row>
    <row r="815" ht="14.25" customHeight="1">
      <c r="A815" s="105"/>
      <c r="B815" s="106"/>
    </row>
    <row r="816" ht="14.25" customHeight="1">
      <c r="A816" s="105"/>
      <c r="B816" s="106"/>
    </row>
    <row r="817" ht="14.25" customHeight="1">
      <c r="A817" s="105"/>
      <c r="B817" s="106"/>
    </row>
    <row r="818" ht="14.25" customHeight="1">
      <c r="A818" s="105"/>
      <c r="B818" s="106"/>
    </row>
    <row r="819" ht="14.25" customHeight="1">
      <c r="A819" s="105"/>
      <c r="B819" s="106"/>
    </row>
    <row r="820" ht="14.25" customHeight="1">
      <c r="A820" s="105"/>
      <c r="B820" s="106"/>
    </row>
    <row r="821" ht="14.25" customHeight="1">
      <c r="A821" s="105"/>
      <c r="B821" s="106"/>
    </row>
    <row r="822" ht="14.25" customHeight="1">
      <c r="A822" s="105"/>
      <c r="B822" s="106"/>
    </row>
    <row r="823" ht="14.25" customHeight="1">
      <c r="A823" s="105"/>
      <c r="B823" s="106"/>
    </row>
    <row r="824" ht="14.25" customHeight="1">
      <c r="A824" s="105"/>
      <c r="B824" s="106"/>
    </row>
    <row r="825" ht="14.25" customHeight="1">
      <c r="A825" s="105"/>
      <c r="B825" s="106"/>
    </row>
    <row r="826" ht="14.25" customHeight="1">
      <c r="A826" s="105"/>
      <c r="B826" s="106"/>
    </row>
    <row r="827" ht="14.25" customHeight="1">
      <c r="A827" s="105"/>
      <c r="B827" s="106"/>
    </row>
    <row r="828" ht="14.25" customHeight="1">
      <c r="A828" s="105"/>
      <c r="B828" s="106"/>
    </row>
    <row r="829" ht="14.25" customHeight="1">
      <c r="A829" s="105"/>
      <c r="B829" s="106"/>
    </row>
    <row r="830" ht="14.25" customHeight="1">
      <c r="A830" s="105"/>
      <c r="B830" s="106"/>
    </row>
    <row r="831" ht="14.25" customHeight="1">
      <c r="A831" s="105"/>
      <c r="B831" s="106"/>
    </row>
    <row r="832" ht="14.25" customHeight="1">
      <c r="A832" s="105"/>
      <c r="B832" s="106"/>
    </row>
    <row r="833" ht="14.25" customHeight="1">
      <c r="A833" s="105"/>
      <c r="B833" s="106"/>
    </row>
    <row r="834" ht="14.25" customHeight="1">
      <c r="A834" s="105"/>
      <c r="B834" s="106"/>
    </row>
    <row r="835" ht="14.25" customHeight="1">
      <c r="A835" s="105"/>
      <c r="B835" s="106"/>
    </row>
    <row r="836" ht="14.25" customHeight="1">
      <c r="A836" s="105"/>
      <c r="B836" s="106"/>
    </row>
    <row r="837" ht="14.25" customHeight="1">
      <c r="A837" s="105"/>
      <c r="B837" s="106"/>
    </row>
    <row r="838" ht="14.25" customHeight="1">
      <c r="A838" s="105"/>
      <c r="B838" s="106"/>
    </row>
    <row r="839" ht="14.25" customHeight="1">
      <c r="A839" s="105"/>
      <c r="B839" s="106"/>
    </row>
    <row r="840" ht="14.25" customHeight="1">
      <c r="A840" s="105"/>
      <c r="B840" s="106"/>
    </row>
    <row r="841" ht="14.25" customHeight="1">
      <c r="A841" s="105"/>
      <c r="B841" s="106"/>
    </row>
    <row r="842" ht="14.25" customHeight="1">
      <c r="A842" s="105"/>
      <c r="B842" s="106"/>
    </row>
    <row r="843" ht="14.25" customHeight="1">
      <c r="A843" s="105"/>
      <c r="B843" s="106"/>
    </row>
    <row r="844" ht="14.25" customHeight="1">
      <c r="A844" s="105"/>
      <c r="B844" s="106"/>
    </row>
    <row r="845" ht="14.25" customHeight="1">
      <c r="A845" s="105"/>
      <c r="B845" s="106"/>
    </row>
    <row r="846" ht="14.25" customHeight="1">
      <c r="A846" s="105"/>
      <c r="B846" s="106"/>
    </row>
    <row r="847" ht="14.25" customHeight="1">
      <c r="A847" s="105"/>
      <c r="B847" s="106"/>
    </row>
    <row r="848" ht="14.25" customHeight="1">
      <c r="A848" s="105"/>
      <c r="B848" s="106"/>
    </row>
    <row r="849" ht="14.25" customHeight="1">
      <c r="A849" s="105"/>
      <c r="B849" s="106"/>
    </row>
    <row r="850" ht="14.25" customHeight="1">
      <c r="A850" s="105"/>
      <c r="B850" s="106"/>
    </row>
    <row r="851" ht="14.25" customHeight="1">
      <c r="A851" s="105"/>
      <c r="B851" s="106"/>
    </row>
    <row r="852" ht="14.25" customHeight="1">
      <c r="A852" s="105"/>
      <c r="B852" s="106"/>
    </row>
    <row r="853" ht="14.25" customHeight="1">
      <c r="A853" s="105"/>
      <c r="B853" s="106"/>
    </row>
    <row r="854" ht="14.25" customHeight="1">
      <c r="A854" s="105"/>
      <c r="B854" s="106"/>
    </row>
    <row r="855" ht="14.25" customHeight="1">
      <c r="A855" s="105"/>
      <c r="B855" s="106"/>
    </row>
    <row r="856" ht="14.25" customHeight="1">
      <c r="A856" s="105"/>
      <c r="B856" s="106"/>
    </row>
    <row r="857" ht="14.25" customHeight="1">
      <c r="A857" s="105"/>
      <c r="B857" s="106"/>
    </row>
    <row r="858" ht="14.25" customHeight="1">
      <c r="A858" s="105"/>
      <c r="B858" s="106"/>
    </row>
    <row r="859" ht="14.25" customHeight="1">
      <c r="A859" s="105"/>
      <c r="B859" s="106"/>
    </row>
    <row r="860" ht="14.25" customHeight="1">
      <c r="A860" s="105"/>
      <c r="B860" s="106"/>
    </row>
    <row r="861" ht="14.25" customHeight="1">
      <c r="A861" s="105"/>
      <c r="B861" s="106"/>
    </row>
    <row r="862" ht="14.25" customHeight="1">
      <c r="A862" s="105"/>
      <c r="B862" s="106"/>
    </row>
    <row r="863" ht="14.25" customHeight="1">
      <c r="A863" s="105"/>
      <c r="B863" s="106"/>
    </row>
    <row r="864" ht="14.25" customHeight="1">
      <c r="A864" s="105"/>
      <c r="B864" s="106"/>
    </row>
    <row r="865" ht="14.25" customHeight="1">
      <c r="A865" s="105"/>
      <c r="B865" s="106"/>
    </row>
    <row r="866" ht="14.25" customHeight="1">
      <c r="A866" s="105"/>
      <c r="B866" s="106"/>
    </row>
    <row r="867" ht="14.25" customHeight="1">
      <c r="A867" s="105"/>
      <c r="B867" s="106"/>
    </row>
    <row r="868" ht="14.25" customHeight="1">
      <c r="A868" s="105"/>
      <c r="B868" s="106"/>
    </row>
    <row r="869" ht="14.25" customHeight="1">
      <c r="A869" s="105"/>
      <c r="B869" s="106"/>
    </row>
    <row r="870" ht="14.25" customHeight="1">
      <c r="A870" s="105"/>
      <c r="B870" s="106"/>
    </row>
    <row r="871" ht="14.25" customHeight="1">
      <c r="A871" s="105"/>
      <c r="B871" s="106"/>
    </row>
    <row r="872" ht="14.25" customHeight="1">
      <c r="A872" s="105"/>
      <c r="B872" s="106"/>
    </row>
    <row r="873" ht="14.25" customHeight="1">
      <c r="A873" s="105"/>
      <c r="B873" s="106"/>
    </row>
    <row r="874" ht="14.25" customHeight="1">
      <c r="A874" s="105"/>
      <c r="B874" s="106"/>
    </row>
    <row r="875" ht="14.25" customHeight="1">
      <c r="A875" s="105"/>
      <c r="B875" s="106"/>
    </row>
    <row r="876" ht="14.25" customHeight="1">
      <c r="A876" s="105"/>
      <c r="B876" s="106"/>
    </row>
    <row r="877" ht="14.25" customHeight="1">
      <c r="A877" s="105"/>
      <c r="B877" s="106"/>
    </row>
    <row r="878" ht="14.25" customHeight="1">
      <c r="A878" s="105"/>
      <c r="B878" s="106"/>
    </row>
    <row r="879" ht="14.25" customHeight="1">
      <c r="A879" s="105"/>
      <c r="B879" s="106"/>
    </row>
    <row r="880" ht="14.25" customHeight="1">
      <c r="A880" s="105"/>
      <c r="B880" s="106"/>
    </row>
    <row r="881" ht="14.25" customHeight="1">
      <c r="A881" s="105"/>
      <c r="B881" s="106"/>
    </row>
    <row r="882" ht="14.25" customHeight="1">
      <c r="A882" s="105"/>
      <c r="B882" s="106"/>
    </row>
    <row r="883" ht="14.25" customHeight="1">
      <c r="A883" s="105"/>
      <c r="B883" s="106"/>
    </row>
    <row r="884" ht="14.25" customHeight="1">
      <c r="A884" s="105"/>
      <c r="B884" s="106"/>
    </row>
    <row r="885" ht="14.25" customHeight="1">
      <c r="A885" s="105"/>
      <c r="B885" s="106"/>
    </row>
    <row r="886" ht="14.25" customHeight="1">
      <c r="A886" s="105"/>
      <c r="B886" s="106"/>
    </row>
    <row r="887" ht="14.25" customHeight="1">
      <c r="A887" s="105"/>
      <c r="B887" s="106"/>
    </row>
    <row r="888" ht="14.25" customHeight="1">
      <c r="A888" s="105"/>
      <c r="B888" s="106"/>
    </row>
    <row r="889" ht="14.25" customHeight="1">
      <c r="A889" s="105"/>
      <c r="B889" s="106"/>
    </row>
    <row r="890" ht="14.25" customHeight="1">
      <c r="A890" s="105"/>
      <c r="B890" s="106"/>
    </row>
    <row r="891" ht="14.25" customHeight="1">
      <c r="A891" s="105"/>
      <c r="B891" s="106"/>
    </row>
    <row r="892" ht="14.25" customHeight="1">
      <c r="A892" s="105"/>
      <c r="B892" s="106"/>
    </row>
    <row r="893" ht="14.25" customHeight="1">
      <c r="A893" s="105"/>
      <c r="B893" s="106"/>
    </row>
    <row r="894" ht="14.25" customHeight="1">
      <c r="A894" s="105"/>
      <c r="B894" s="106"/>
    </row>
    <row r="895" ht="14.25" customHeight="1">
      <c r="A895" s="105"/>
      <c r="B895" s="106"/>
    </row>
    <row r="896" ht="14.25" customHeight="1">
      <c r="A896" s="105"/>
      <c r="B896" s="106"/>
    </row>
    <row r="897" ht="14.25" customHeight="1">
      <c r="A897" s="105"/>
      <c r="B897" s="106"/>
    </row>
    <row r="898" ht="14.25" customHeight="1">
      <c r="A898" s="105"/>
      <c r="B898" s="106"/>
    </row>
    <row r="899" ht="14.25" customHeight="1">
      <c r="A899" s="105"/>
      <c r="B899" s="106"/>
    </row>
    <row r="900" ht="14.25" customHeight="1">
      <c r="A900" s="105"/>
      <c r="B900" s="106"/>
    </row>
    <row r="901" ht="14.25" customHeight="1">
      <c r="A901" s="105"/>
      <c r="B901" s="106"/>
    </row>
    <row r="902" ht="14.25" customHeight="1">
      <c r="A902" s="105"/>
      <c r="B902" s="106"/>
    </row>
    <row r="903" ht="14.25" customHeight="1">
      <c r="A903" s="105"/>
      <c r="B903" s="106"/>
    </row>
    <row r="904" ht="14.25" customHeight="1">
      <c r="A904" s="105"/>
      <c r="B904" s="106"/>
    </row>
    <row r="905" ht="14.25" customHeight="1">
      <c r="A905" s="105"/>
      <c r="B905" s="106"/>
    </row>
    <row r="906" ht="14.25" customHeight="1">
      <c r="A906" s="105"/>
      <c r="B906" s="106"/>
    </row>
    <row r="907" ht="14.25" customHeight="1">
      <c r="A907" s="105"/>
      <c r="B907" s="106"/>
    </row>
    <row r="908" ht="14.25" customHeight="1">
      <c r="A908" s="105"/>
      <c r="B908" s="106"/>
    </row>
    <row r="909" ht="14.25" customHeight="1">
      <c r="A909" s="105"/>
      <c r="B909" s="106"/>
    </row>
    <row r="910" ht="14.25" customHeight="1">
      <c r="A910" s="105"/>
      <c r="B910" s="106"/>
    </row>
    <row r="911" ht="14.25" customHeight="1">
      <c r="A911" s="105"/>
      <c r="B911" s="106"/>
    </row>
    <row r="912" ht="14.25" customHeight="1">
      <c r="A912" s="105"/>
      <c r="B912" s="106"/>
    </row>
    <row r="913" ht="14.25" customHeight="1">
      <c r="A913" s="105"/>
      <c r="B913" s="106"/>
    </row>
    <row r="914" ht="14.25" customHeight="1">
      <c r="A914" s="105"/>
      <c r="B914" s="106"/>
    </row>
    <row r="915" ht="14.25" customHeight="1">
      <c r="A915" s="105"/>
      <c r="B915" s="106"/>
    </row>
    <row r="916" ht="14.25" customHeight="1">
      <c r="A916" s="105"/>
      <c r="B916" s="106"/>
    </row>
    <row r="917" ht="14.25" customHeight="1">
      <c r="A917" s="105"/>
      <c r="B917" s="106"/>
    </row>
    <row r="918" ht="14.25" customHeight="1">
      <c r="A918" s="105"/>
      <c r="B918" s="106"/>
    </row>
    <row r="919" ht="14.25" customHeight="1">
      <c r="A919" s="105"/>
      <c r="B919" s="106"/>
    </row>
    <row r="920" ht="14.25" customHeight="1">
      <c r="A920" s="105"/>
      <c r="B920" s="106"/>
    </row>
    <row r="921" ht="14.25" customHeight="1">
      <c r="A921" s="105"/>
      <c r="B921" s="106"/>
    </row>
    <row r="922" ht="14.25" customHeight="1">
      <c r="A922" s="105"/>
      <c r="B922" s="106"/>
    </row>
    <row r="923" ht="14.25" customHeight="1">
      <c r="A923" s="105"/>
      <c r="B923" s="106"/>
    </row>
    <row r="924" ht="14.25" customHeight="1">
      <c r="A924" s="105"/>
      <c r="B924" s="106"/>
    </row>
    <row r="925" ht="14.25" customHeight="1">
      <c r="A925" s="105"/>
      <c r="B925" s="106"/>
    </row>
    <row r="926" ht="14.25" customHeight="1">
      <c r="A926" s="105"/>
      <c r="B926" s="106"/>
    </row>
    <row r="927" ht="14.25" customHeight="1">
      <c r="A927" s="105"/>
      <c r="B927" s="106"/>
    </row>
    <row r="928" ht="14.25" customHeight="1">
      <c r="A928" s="105"/>
      <c r="B928" s="106"/>
    </row>
    <row r="929" ht="14.25" customHeight="1">
      <c r="A929" s="105"/>
      <c r="B929" s="106"/>
    </row>
    <row r="930" ht="14.25" customHeight="1">
      <c r="A930" s="105"/>
      <c r="B930" s="106"/>
    </row>
    <row r="931" ht="14.25" customHeight="1">
      <c r="A931" s="105"/>
      <c r="B931" s="106"/>
    </row>
    <row r="932" ht="14.25" customHeight="1">
      <c r="A932" s="105"/>
      <c r="B932" s="106"/>
    </row>
    <row r="933" ht="14.25" customHeight="1">
      <c r="A933" s="105"/>
      <c r="B933" s="106"/>
    </row>
    <row r="934" ht="14.25" customHeight="1">
      <c r="A934" s="105"/>
      <c r="B934" s="106"/>
    </row>
    <row r="935" ht="14.25" customHeight="1">
      <c r="A935" s="105"/>
      <c r="B935" s="106"/>
    </row>
    <row r="936" ht="14.25" customHeight="1">
      <c r="A936" s="105"/>
      <c r="B936" s="106"/>
    </row>
    <row r="937" ht="14.25" customHeight="1">
      <c r="A937" s="105"/>
      <c r="B937" s="106"/>
    </row>
    <row r="938" ht="14.25" customHeight="1">
      <c r="A938" s="105"/>
      <c r="B938" s="106"/>
    </row>
    <row r="939" ht="14.25" customHeight="1">
      <c r="A939" s="105"/>
      <c r="B939" s="106"/>
    </row>
    <row r="940" ht="14.25" customHeight="1">
      <c r="A940" s="105"/>
      <c r="B940" s="106"/>
    </row>
    <row r="941" ht="14.25" customHeight="1">
      <c r="A941" s="105"/>
      <c r="B941" s="106"/>
    </row>
    <row r="942" ht="14.25" customHeight="1">
      <c r="A942" s="105"/>
      <c r="B942" s="106"/>
    </row>
    <row r="943" ht="14.25" customHeight="1">
      <c r="A943" s="105"/>
      <c r="B943" s="106"/>
    </row>
    <row r="944" ht="14.25" customHeight="1">
      <c r="A944" s="105"/>
      <c r="B944" s="106"/>
    </row>
    <row r="945" ht="14.25" customHeight="1">
      <c r="A945" s="105"/>
      <c r="B945" s="106"/>
    </row>
    <row r="946" ht="14.25" customHeight="1">
      <c r="A946" s="105"/>
      <c r="B946" s="106"/>
    </row>
    <row r="947" ht="14.25" customHeight="1">
      <c r="A947" s="105"/>
      <c r="B947" s="106"/>
    </row>
    <row r="948" ht="14.25" customHeight="1">
      <c r="A948" s="105"/>
      <c r="B948" s="106"/>
    </row>
    <row r="949" ht="14.25" customHeight="1">
      <c r="A949" s="105"/>
      <c r="B949" s="106"/>
    </row>
    <row r="950" ht="14.25" customHeight="1">
      <c r="A950" s="105"/>
      <c r="B950" s="106"/>
    </row>
    <row r="951" ht="14.25" customHeight="1">
      <c r="A951" s="105"/>
      <c r="B951" s="106"/>
    </row>
    <row r="952" ht="14.25" customHeight="1">
      <c r="A952" s="105"/>
      <c r="B952" s="106"/>
    </row>
    <row r="953" ht="14.25" customHeight="1">
      <c r="A953" s="105"/>
      <c r="B953" s="106"/>
    </row>
    <row r="954" ht="14.25" customHeight="1">
      <c r="A954" s="105"/>
      <c r="B954" s="106"/>
    </row>
    <row r="955" ht="14.25" customHeight="1">
      <c r="A955" s="105"/>
      <c r="B955" s="106"/>
    </row>
    <row r="956" ht="14.25" customHeight="1">
      <c r="A956" s="105"/>
      <c r="B956" s="106"/>
    </row>
    <row r="957" ht="14.25" customHeight="1">
      <c r="A957" s="105"/>
      <c r="B957" s="106"/>
    </row>
    <row r="958" ht="14.25" customHeight="1">
      <c r="A958" s="105"/>
      <c r="B958" s="106"/>
    </row>
    <row r="959" ht="14.25" customHeight="1">
      <c r="A959" s="105"/>
      <c r="B959" s="106"/>
    </row>
    <row r="960" ht="14.25" customHeight="1">
      <c r="A960" s="105"/>
      <c r="B960" s="106"/>
    </row>
    <row r="961" ht="14.25" customHeight="1">
      <c r="A961" s="105"/>
      <c r="B961" s="106"/>
    </row>
    <row r="962" ht="14.25" customHeight="1">
      <c r="A962" s="105"/>
      <c r="B962" s="106"/>
    </row>
    <row r="963" ht="14.25" customHeight="1">
      <c r="A963" s="105"/>
      <c r="B963" s="106"/>
    </row>
    <row r="964" ht="14.25" customHeight="1">
      <c r="A964" s="105"/>
      <c r="B964" s="106"/>
    </row>
    <row r="965" ht="14.25" customHeight="1">
      <c r="A965" s="105"/>
      <c r="B965" s="106"/>
    </row>
    <row r="966" ht="14.25" customHeight="1">
      <c r="A966" s="105"/>
      <c r="B966" s="106"/>
    </row>
    <row r="967" ht="14.25" customHeight="1">
      <c r="A967" s="105"/>
      <c r="B967" s="106"/>
    </row>
    <row r="968" ht="14.25" customHeight="1">
      <c r="A968" s="105"/>
      <c r="B968" s="106"/>
    </row>
    <row r="969" ht="14.25" customHeight="1">
      <c r="A969" s="105"/>
      <c r="B969" s="106"/>
    </row>
    <row r="970" ht="14.25" customHeight="1">
      <c r="A970" s="105"/>
      <c r="B970" s="106"/>
    </row>
    <row r="971" ht="14.25" customHeight="1">
      <c r="A971" s="105"/>
      <c r="B971" s="106"/>
    </row>
    <row r="972" ht="14.25" customHeight="1">
      <c r="A972" s="105"/>
      <c r="B972" s="106"/>
    </row>
    <row r="973" ht="14.25" customHeight="1">
      <c r="A973" s="105"/>
      <c r="B973" s="106"/>
    </row>
    <row r="974" ht="14.25" customHeight="1">
      <c r="A974" s="105"/>
      <c r="B974" s="106"/>
    </row>
    <row r="975" ht="14.25" customHeight="1">
      <c r="A975" s="105"/>
      <c r="B975" s="106"/>
    </row>
    <row r="976" ht="14.25" customHeight="1">
      <c r="A976" s="105"/>
      <c r="B976" s="106"/>
    </row>
    <row r="977" ht="14.25" customHeight="1">
      <c r="A977" s="105"/>
      <c r="B977" s="106"/>
    </row>
    <row r="978" ht="14.25" customHeight="1">
      <c r="A978" s="105"/>
      <c r="B978" s="106"/>
    </row>
    <row r="979" ht="14.25" customHeight="1">
      <c r="A979" s="105"/>
      <c r="B979" s="106"/>
    </row>
    <row r="980" ht="14.25" customHeight="1">
      <c r="A980" s="105"/>
      <c r="B980" s="106"/>
    </row>
    <row r="981" ht="14.25" customHeight="1">
      <c r="A981" s="105"/>
      <c r="B981" s="106"/>
    </row>
    <row r="982" ht="14.25" customHeight="1">
      <c r="A982" s="105"/>
      <c r="B982" s="106"/>
    </row>
    <row r="983" ht="14.25" customHeight="1">
      <c r="A983" s="105"/>
      <c r="B983" s="106"/>
    </row>
    <row r="984" ht="14.25" customHeight="1">
      <c r="A984" s="105"/>
      <c r="B984" s="106"/>
    </row>
    <row r="985" ht="14.25" customHeight="1">
      <c r="A985" s="105"/>
      <c r="B985" s="106"/>
    </row>
    <row r="986" ht="14.25" customHeight="1">
      <c r="A986" s="105"/>
      <c r="B986" s="106"/>
    </row>
    <row r="987" ht="14.25" customHeight="1">
      <c r="A987" s="105"/>
      <c r="B987" s="106"/>
    </row>
    <row r="988" ht="14.25" customHeight="1">
      <c r="A988" s="105"/>
      <c r="B988" s="106"/>
    </row>
    <row r="989" ht="14.25" customHeight="1">
      <c r="A989" s="105"/>
      <c r="B989" s="106"/>
    </row>
    <row r="990" ht="14.25" customHeight="1">
      <c r="A990" s="105"/>
      <c r="B990" s="106"/>
    </row>
    <row r="991" ht="14.25" customHeight="1">
      <c r="A991" s="105"/>
      <c r="B991" s="106"/>
    </row>
    <row r="992" ht="14.25" customHeight="1">
      <c r="A992" s="105"/>
      <c r="B992" s="106"/>
    </row>
    <row r="993" ht="14.25" customHeight="1">
      <c r="A993" s="105"/>
      <c r="B993" s="106"/>
    </row>
    <row r="994" ht="14.25" customHeight="1">
      <c r="A994" s="105"/>
      <c r="B994" s="106"/>
    </row>
    <row r="995" ht="14.25" customHeight="1">
      <c r="A995" s="105"/>
      <c r="B995" s="106"/>
    </row>
    <row r="996" ht="14.25" customHeight="1">
      <c r="A996" s="105"/>
      <c r="B996" s="106"/>
    </row>
    <row r="997" ht="14.25" customHeight="1">
      <c r="A997" s="105"/>
      <c r="B997" s="106"/>
    </row>
    <row r="998" ht="14.25" customHeight="1">
      <c r="A998" s="105"/>
      <c r="B998" s="106"/>
    </row>
    <row r="999" ht="14.25" customHeight="1">
      <c r="A999" s="105"/>
      <c r="B999" s="106"/>
    </row>
    <row r="1000" ht="14.25" customHeight="1">
      <c r="A1000" s="105"/>
      <c r="B1000" s="10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13"/>
    <col customWidth="1" min="2" max="26" width="7.88"/>
  </cols>
  <sheetData>
    <row r="1" ht="46.5" customHeight="1">
      <c r="A1" s="120"/>
      <c r="B1" s="4"/>
      <c r="C1" s="4"/>
      <c r="D1" s="4"/>
      <c r="E1" s="4"/>
      <c r="F1" s="4"/>
      <c r="G1" s="4"/>
      <c r="H1" s="4"/>
      <c r="I1" s="4"/>
      <c r="J1" s="4"/>
      <c r="K1" s="4"/>
      <c r="L1" s="4"/>
      <c r="M1" s="4"/>
      <c r="N1" s="4"/>
      <c r="O1" s="4"/>
      <c r="P1" s="4"/>
      <c r="Q1" s="4"/>
      <c r="R1" s="4"/>
      <c r="S1" s="4"/>
      <c r="T1" s="4"/>
      <c r="U1" s="4"/>
      <c r="V1" s="4"/>
      <c r="W1" s="4"/>
      <c r="X1" s="4"/>
      <c r="Y1" s="4"/>
      <c r="Z1" s="4"/>
    </row>
    <row r="2" ht="12.75" customHeight="1">
      <c r="A2" s="121" t="s">
        <v>66</v>
      </c>
      <c r="B2" s="122"/>
      <c r="C2" s="123"/>
      <c r="D2" s="123"/>
      <c r="E2" s="123"/>
      <c r="F2" s="123"/>
      <c r="G2" s="123"/>
      <c r="H2" s="123"/>
      <c r="I2" s="123"/>
      <c r="J2" s="123"/>
      <c r="K2" s="123"/>
      <c r="L2" s="123"/>
      <c r="M2" s="123"/>
      <c r="N2" s="123"/>
      <c r="O2" s="123"/>
      <c r="P2" s="123"/>
      <c r="Q2" s="123"/>
      <c r="R2" s="123"/>
      <c r="S2" s="123"/>
      <c r="T2" s="123"/>
      <c r="U2" s="123"/>
      <c r="V2" s="123"/>
      <c r="W2" s="123"/>
      <c r="X2" s="123"/>
      <c r="Y2" s="123"/>
      <c r="Z2" s="123"/>
    </row>
    <row r="3" ht="27.0" customHeight="1">
      <c r="A3" s="105"/>
      <c r="B3" s="124"/>
      <c r="C3" s="18"/>
      <c r="D3" s="18"/>
      <c r="E3" s="18"/>
      <c r="F3" s="18"/>
      <c r="G3" s="18"/>
      <c r="H3" s="18"/>
      <c r="I3" s="18"/>
      <c r="J3" s="18"/>
      <c r="K3" s="18"/>
      <c r="L3" s="18"/>
      <c r="M3" s="18"/>
      <c r="N3" s="18"/>
      <c r="O3" s="18"/>
      <c r="P3" s="18"/>
      <c r="Q3" s="18"/>
      <c r="R3" s="18"/>
      <c r="S3" s="18"/>
      <c r="T3" s="18"/>
      <c r="U3" s="18"/>
      <c r="V3" s="18"/>
      <c r="W3" s="18"/>
      <c r="X3" s="18"/>
      <c r="Y3" s="18"/>
      <c r="Z3" s="18"/>
    </row>
    <row r="4" ht="12.75" customHeight="1">
      <c r="A4" s="11" t="s">
        <v>67</v>
      </c>
      <c r="B4" s="125"/>
      <c r="C4" s="125"/>
      <c r="D4" s="125"/>
      <c r="E4" s="125"/>
      <c r="F4" s="125"/>
      <c r="G4" s="125"/>
      <c r="H4" s="125"/>
      <c r="I4" s="125"/>
      <c r="J4" s="125"/>
      <c r="K4" s="125"/>
      <c r="L4" s="125"/>
      <c r="M4" s="125"/>
      <c r="N4" s="125"/>
      <c r="O4" s="125"/>
      <c r="P4" s="125"/>
      <c r="Q4" s="125"/>
      <c r="R4" s="125"/>
      <c r="S4" s="125"/>
      <c r="T4" s="125"/>
      <c r="U4" s="125"/>
      <c r="V4" s="125"/>
      <c r="W4" s="125"/>
      <c r="X4" s="125"/>
      <c r="Y4" s="125"/>
      <c r="Z4" s="125"/>
    </row>
    <row r="5" ht="74.25" customHeight="1">
      <c r="A5" s="126" t="s">
        <v>68</v>
      </c>
      <c r="B5" s="4"/>
      <c r="C5" s="4"/>
      <c r="D5" s="4"/>
      <c r="E5" s="4"/>
      <c r="F5" s="4"/>
      <c r="G5" s="4"/>
      <c r="H5" s="4"/>
      <c r="I5" s="4"/>
      <c r="J5" s="4"/>
      <c r="K5" s="4"/>
      <c r="L5" s="4"/>
      <c r="M5" s="4"/>
      <c r="N5" s="4"/>
      <c r="O5" s="4"/>
      <c r="P5" s="4"/>
      <c r="Q5" s="4"/>
      <c r="R5" s="4"/>
      <c r="S5" s="4"/>
      <c r="T5" s="4"/>
      <c r="U5" s="4"/>
      <c r="V5" s="4"/>
      <c r="W5" s="4"/>
      <c r="X5" s="4"/>
      <c r="Y5" s="4"/>
      <c r="Z5" s="4"/>
    </row>
    <row r="6" ht="26.25" customHeight="1">
      <c r="A6" s="11" t="s">
        <v>69</v>
      </c>
      <c r="B6" s="4"/>
      <c r="C6" s="4"/>
      <c r="D6" s="4"/>
      <c r="E6" s="4"/>
      <c r="F6" s="4"/>
      <c r="G6" s="4"/>
      <c r="H6" s="4"/>
      <c r="I6" s="4"/>
      <c r="J6" s="4"/>
      <c r="K6" s="4"/>
      <c r="L6" s="4"/>
      <c r="M6" s="4"/>
      <c r="N6" s="4"/>
      <c r="O6" s="4"/>
      <c r="P6" s="4"/>
      <c r="Q6" s="4"/>
      <c r="R6" s="4"/>
      <c r="S6" s="4"/>
      <c r="T6" s="4"/>
      <c r="U6" s="4"/>
      <c r="V6" s="4"/>
      <c r="W6" s="4"/>
      <c r="X6" s="4"/>
      <c r="Y6" s="4"/>
      <c r="Z6" s="4"/>
    </row>
    <row r="7" ht="204.75" customHeight="1">
      <c r="A7" s="127" t="s">
        <v>70</v>
      </c>
      <c r="B7" s="120"/>
      <c r="C7" s="120"/>
      <c r="D7" s="120"/>
      <c r="E7" s="120"/>
      <c r="F7" s="120"/>
      <c r="G7" s="120"/>
      <c r="H7" s="120"/>
      <c r="I7" s="120"/>
      <c r="J7" s="120"/>
      <c r="K7" s="120"/>
      <c r="L7" s="120"/>
      <c r="M7" s="120"/>
      <c r="N7" s="120"/>
      <c r="O7" s="120"/>
      <c r="P7" s="120"/>
      <c r="Q7" s="120"/>
      <c r="R7" s="120"/>
      <c r="S7" s="120"/>
      <c r="T7" s="120"/>
      <c r="U7" s="120"/>
      <c r="V7" s="120"/>
      <c r="W7" s="120"/>
      <c r="X7" s="120"/>
      <c r="Y7" s="120"/>
      <c r="Z7" s="120"/>
    </row>
    <row r="8" ht="12.75" customHeight="1">
      <c r="A8" s="11" t="s">
        <v>71</v>
      </c>
      <c r="B8" s="125"/>
      <c r="C8" s="125"/>
      <c r="D8" s="125"/>
      <c r="E8" s="125"/>
      <c r="F8" s="125"/>
      <c r="G8" s="125"/>
      <c r="H8" s="125"/>
      <c r="I8" s="125"/>
      <c r="J8" s="125"/>
      <c r="K8" s="125"/>
      <c r="L8" s="125"/>
      <c r="M8" s="125"/>
      <c r="N8" s="125"/>
      <c r="O8" s="125"/>
      <c r="P8" s="125"/>
      <c r="Q8" s="125"/>
      <c r="R8" s="125"/>
      <c r="S8" s="125"/>
      <c r="T8" s="125"/>
      <c r="U8" s="125"/>
      <c r="V8" s="125"/>
      <c r="W8" s="125"/>
      <c r="X8" s="125"/>
      <c r="Y8" s="125"/>
      <c r="Z8" s="125"/>
    </row>
    <row r="9" ht="12.75" customHeight="1">
      <c r="A9" s="126" t="s">
        <v>72</v>
      </c>
      <c r="B9" s="4"/>
      <c r="C9" s="4"/>
      <c r="D9" s="4"/>
      <c r="E9" s="4"/>
      <c r="F9" s="4"/>
      <c r="G9" s="4"/>
      <c r="H9" s="4"/>
      <c r="I9" s="4"/>
      <c r="J9" s="4"/>
      <c r="K9" s="4"/>
      <c r="L9" s="4"/>
      <c r="M9" s="4"/>
      <c r="N9" s="4"/>
      <c r="O9" s="4"/>
      <c r="P9" s="4"/>
      <c r="Q9" s="4"/>
      <c r="R9" s="4"/>
      <c r="S9" s="4"/>
      <c r="T9" s="4"/>
      <c r="U9" s="4"/>
      <c r="V9" s="4"/>
      <c r="W9" s="4"/>
      <c r="X9" s="4"/>
      <c r="Y9" s="4"/>
      <c r="Z9" s="4"/>
    </row>
    <row r="10" ht="27.75" customHeight="1">
      <c r="A10" s="128" t="s">
        <v>73</v>
      </c>
      <c r="B10" s="120"/>
      <c r="C10" s="120"/>
      <c r="D10" s="120"/>
      <c r="E10" s="120"/>
      <c r="F10" s="120"/>
      <c r="G10" s="120"/>
      <c r="H10" s="120"/>
      <c r="I10" s="120"/>
      <c r="J10" s="120"/>
      <c r="K10" s="120"/>
      <c r="L10" s="120"/>
      <c r="M10" s="120"/>
      <c r="N10" s="120"/>
      <c r="O10" s="120"/>
      <c r="P10" s="120"/>
      <c r="Q10" s="120"/>
      <c r="R10" s="120"/>
      <c r="S10" s="120"/>
      <c r="T10" s="120"/>
      <c r="U10" s="120"/>
      <c r="V10" s="120"/>
      <c r="W10" s="120"/>
      <c r="X10" s="120"/>
      <c r="Y10" s="120"/>
      <c r="Z10" s="120"/>
    </row>
    <row r="11" ht="12.75" customHeight="1">
      <c r="A11" s="11" t="s">
        <v>74</v>
      </c>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row>
    <row r="12" ht="12.75" customHeight="1">
      <c r="A12" s="126" t="s">
        <v>75</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128" t="s">
        <v>76</v>
      </c>
      <c r="B13" s="120"/>
      <c r="C13" s="120"/>
      <c r="D13" s="120"/>
      <c r="E13" s="120"/>
      <c r="F13" s="120"/>
      <c r="G13" s="120"/>
      <c r="H13" s="120"/>
      <c r="I13" s="120"/>
      <c r="J13" s="120"/>
      <c r="K13" s="120"/>
      <c r="L13" s="120"/>
      <c r="M13" s="120"/>
      <c r="N13" s="120"/>
      <c r="O13" s="120"/>
      <c r="P13" s="120"/>
      <c r="Q13" s="120"/>
      <c r="R13" s="120"/>
      <c r="S13" s="120"/>
      <c r="T13" s="120"/>
      <c r="U13" s="120"/>
      <c r="V13" s="120"/>
      <c r="W13" s="120"/>
      <c r="X13" s="120"/>
      <c r="Y13" s="120"/>
      <c r="Z13" s="120"/>
    </row>
    <row r="14" ht="12.75" customHeight="1">
      <c r="A14" s="11" t="s">
        <v>77</v>
      </c>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row>
    <row r="15" ht="75.0" customHeight="1">
      <c r="A15" s="126" t="s">
        <v>78</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126" t="s">
        <v>79</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18"/>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18"/>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18"/>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18"/>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18"/>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18"/>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18"/>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18"/>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120"/>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120"/>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120"/>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120"/>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120"/>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120"/>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120"/>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120"/>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120"/>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120"/>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120"/>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120"/>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120"/>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120"/>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120"/>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120"/>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120"/>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120"/>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120"/>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120"/>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120"/>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120"/>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120"/>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120"/>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120"/>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120"/>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120"/>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120"/>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120"/>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120"/>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120"/>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120"/>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120"/>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120"/>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120"/>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120"/>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120"/>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120"/>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120"/>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120"/>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120"/>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120"/>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120"/>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120"/>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120"/>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120"/>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120"/>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120"/>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120"/>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120"/>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120"/>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120"/>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120"/>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120"/>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120"/>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120"/>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120"/>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120"/>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120"/>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120"/>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120"/>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120"/>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120"/>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120"/>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120"/>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120"/>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120"/>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120"/>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120"/>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120"/>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120"/>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120"/>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120"/>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120"/>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120"/>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120"/>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120"/>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120"/>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120"/>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120"/>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120"/>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120"/>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120"/>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120"/>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120"/>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120"/>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120"/>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120"/>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120"/>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120"/>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120"/>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120"/>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120"/>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120"/>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120"/>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120"/>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120"/>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120"/>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120"/>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120"/>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120"/>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120"/>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120"/>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120"/>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120"/>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120"/>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120"/>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120"/>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120"/>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120"/>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120"/>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120"/>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120"/>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120"/>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120"/>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120"/>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120"/>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120"/>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120"/>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120"/>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120"/>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120"/>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120"/>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120"/>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120"/>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120"/>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120"/>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120"/>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120"/>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120"/>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120"/>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120"/>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120"/>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120"/>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120"/>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120"/>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120"/>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120"/>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120"/>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120"/>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120"/>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120"/>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120"/>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120"/>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120"/>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120"/>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120"/>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120"/>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120"/>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120"/>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120"/>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120"/>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120"/>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120"/>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120"/>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120"/>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120"/>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120"/>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120"/>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120"/>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120"/>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120"/>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120"/>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120"/>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120"/>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120"/>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120"/>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120"/>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120"/>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120"/>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120"/>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120"/>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120"/>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120"/>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120"/>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120"/>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120"/>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120"/>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120"/>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120"/>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120"/>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120"/>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120"/>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120"/>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120"/>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120"/>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120"/>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120"/>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120"/>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120"/>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120"/>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120"/>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120"/>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120"/>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120"/>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120"/>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120"/>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120"/>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120"/>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120"/>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120"/>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120"/>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120"/>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120"/>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120"/>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120"/>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120"/>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120"/>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120"/>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120"/>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120"/>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120"/>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120"/>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120"/>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120"/>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120"/>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120"/>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120"/>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120"/>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120"/>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120"/>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120"/>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120"/>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120"/>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120"/>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120"/>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120"/>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120"/>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120"/>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120"/>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120"/>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120"/>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120"/>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120"/>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120"/>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120"/>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120"/>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120"/>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120"/>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120"/>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120"/>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120"/>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120"/>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120"/>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120"/>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120"/>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120"/>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120"/>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120"/>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120"/>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120"/>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120"/>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120"/>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120"/>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120"/>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120"/>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120"/>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120"/>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120"/>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120"/>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120"/>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120"/>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120"/>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120"/>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120"/>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120"/>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120"/>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120"/>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120"/>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120"/>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120"/>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120"/>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120"/>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120"/>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120"/>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120"/>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120"/>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120"/>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120"/>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120"/>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120"/>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120"/>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120"/>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120"/>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120"/>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120"/>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120"/>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120"/>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120"/>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120"/>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120"/>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120"/>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120"/>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120"/>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120"/>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120"/>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120"/>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120"/>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120"/>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120"/>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120"/>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120"/>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120"/>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120"/>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120"/>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120"/>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120"/>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120"/>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120"/>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120"/>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120"/>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120"/>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120"/>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120"/>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120"/>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120"/>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120"/>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120"/>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120"/>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120"/>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120"/>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120"/>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120"/>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120"/>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120"/>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120"/>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120"/>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120"/>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120"/>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120"/>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120"/>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120"/>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120"/>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120"/>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120"/>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120"/>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120"/>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120"/>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120"/>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120"/>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120"/>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120"/>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120"/>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120"/>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120"/>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120"/>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120"/>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120"/>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120"/>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120"/>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120"/>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120"/>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120"/>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120"/>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120"/>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120"/>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120"/>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120"/>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120"/>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120"/>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120"/>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120"/>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120"/>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120"/>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120"/>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120"/>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120"/>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120"/>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120"/>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120"/>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120"/>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120"/>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120"/>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120"/>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120"/>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120"/>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120"/>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120"/>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120"/>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120"/>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120"/>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120"/>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120"/>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120"/>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120"/>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120"/>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120"/>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120"/>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120"/>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120"/>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120"/>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120"/>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120"/>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120"/>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120"/>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120"/>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120"/>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120"/>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120"/>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120"/>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120"/>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120"/>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120"/>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120"/>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120"/>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120"/>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120"/>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120"/>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120"/>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120"/>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120"/>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120"/>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120"/>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120"/>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120"/>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120"/>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120"/>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120"/>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120"/>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120"/>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120"/>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120"/>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120"/>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120"/>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120"/>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120"/>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120"/>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120"/>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120"/>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120"/>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120"/>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120"/>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120"/>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120"/>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120"/>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120"/>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120"/>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120"/>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120"/>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120"/>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120"/>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120"/>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120"/>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120"/>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120"/>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120"/>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120"/>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120"/>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120"/>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120"/>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120"/>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120"/>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120"/>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120"/>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120"/>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120"/>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120"/>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120"/>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120"/>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120"/>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120"/>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120"/>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120"/>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120"/>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120"/>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120"/>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120"/>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120"/>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120"/>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120"/>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120"/>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120"/>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120"/>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120"/>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120"/>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120"/>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120"/>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120"/>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120"/>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120"/>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120"/>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120"/>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120"/>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120"/>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120"/>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120"/>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120"/>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120"/>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120"/>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120"/>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120"/>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120"/>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120"/>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120"/>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120"/>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120"/>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120"/>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120"/>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120"/>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120"/>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120"/>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120"/>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120"/>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120"/>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120"/>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120"/>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120"/>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120"/>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120"/>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120"/>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120"/>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120"/>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120"/>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120"/>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120"/>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120"/>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120"/>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120"/>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120"/>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120"/>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120"/>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120"/>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120"/>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120"/>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120"/>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120"/>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120"/>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120"/>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120"/>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120"/>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120"/>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120"/>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120"/>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120"/>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120"/>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120"/>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120"/>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120"/>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120"/>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120"/>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120"/>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120"/>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120"/>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120"/>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120"/>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120"/>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120"/>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120"/>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120"/>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120"/>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120"/>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120"/>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120"/>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120"/>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120"/>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120"/>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120"/>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120"/>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120"/>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120"/>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120"/>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120"/>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120"/>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120"/>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120"/>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120"/>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120"/>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120"/>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120"/>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120"/>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120"/>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120"/>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120"/>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120"/>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120"/>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120"/>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120"/>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120"/>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120"/>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120"/>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120"/>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120"/>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120"/>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120"/>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120"/>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120"/>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120"/>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120"/>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120"/>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120"/>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120"/>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120"/>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120"/>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120"/>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120"/>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120"/>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120"/>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120"/>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120"/>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120"/>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120"/>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120"/>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120"/>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120"/>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120"/>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120"/>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120"/>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120"/>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120"/>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120"/>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120"/>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120"/>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120"/>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120"/>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120"/>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120"/>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120"/>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120"/>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120"/>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120"/>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120"/>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120"/>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120"/>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120"/>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120"/>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120"/>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120"/>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120"/>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120"/>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120"/>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120"/>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120"/>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120"/>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120"/>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120"/>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120"/>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120"/>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120"/>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120"/>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120"/>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120"/>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120"/>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120"/>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120"/>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120"/>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120"/>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120"/>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120"/>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120"/>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120"/>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120"/>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120"/>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120"/>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120"/>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120"/>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120"/>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120"/>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120"/>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120"/>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120"/>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120"/>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120"/>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120"/>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120"/>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120"/>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120"/>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120"/>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120"/>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120"/>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120"/>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120"/>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120"/>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120"/>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120"/>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120"/>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120"/>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120"/>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120"/>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120"/>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120"/>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120"/>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120"/>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120"/>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120"/>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120"/>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120"/>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120"/>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120"/>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120"/>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120"/>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120"/>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120"/>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120"/>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120"/>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120"/>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120"/>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120"/>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120"/>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120"/>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120"/>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120"/>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120"/>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120"/>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120"/>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120"/>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120"/>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120"/>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120"/>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120"/>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120"/>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120"/>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120"/>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120"/>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120"/>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120"/>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120"/>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120"/>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120"/>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120"/>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120"/>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120"/>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120"/>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120"/>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120"/>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120"/>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120"/>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120"/>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120"/>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120"/>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120"/>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120"/>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120"/>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120"/>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120"/>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120"/>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120"/>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120"/>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120"/>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120"/>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120"/>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120"/>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120"/>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120"/>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120"/>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120"/>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120"/>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120"/>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120"/>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120"/>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120"/>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120"/>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120"/>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120"/>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120"/>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120"/>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120"/>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120"/>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120"/>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120"/>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120"/>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120"/>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120"/>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120"/>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120"/>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120"/>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120"/>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120"/>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120"/>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120"/>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120"/>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120"/>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120"/>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120"/>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120"/>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120"/>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120"/>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120"/>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120"/>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120"/>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120"/>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120"/>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120"/>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120"/>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120"/>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120"/>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120"/>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120"/>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120"/>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120"/>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120"/>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120"/>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120"/>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120"/>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120"/>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120"/>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120"/>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120"/>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120"/>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120"/>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120"/>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120"/>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120"/>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120"/>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120"/>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120"/>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120"/>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120"/>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120"/>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120"/>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120"/>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120"/>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120"/>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120"/>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120"/>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120"/>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120"/>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120"/>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120"/>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120"/>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120"/>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120"/>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120"/>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120"/>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120"/>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120"/>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120"/>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120"/>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120"/>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120"/>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120"/>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120"/>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120"/>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120"/>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120"/>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120"/>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120"/>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120"/>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120"/>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120"/>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120"/>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120"/>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120"/>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120"/>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120"/>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120"/>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120"/>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120"/>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120"/>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120"/>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120"/>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120"/>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120"/>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120"/>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120"/>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120"/>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120"/>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120"/>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120"/>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120"/>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120"/>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120"/>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120"/>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120"/>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120"/>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120"/>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120"/>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120"/>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120"/>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120"/>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120"/>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120"/>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120"/>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120"/>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120"/>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120"/>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120"/>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120"/>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120"/>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120"/>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120"/>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120"/>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120"/>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120"/>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120"/>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120"/>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120"/>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120"/>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120"/>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120"/>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120"/>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120"/>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120"/>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120"/>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120"/>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120"/>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120"/>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120"/>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120"/>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120"/>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120"/>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120"/>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120"/>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120"/>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120"/>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120"/>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120"/>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120"/>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120"/>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120"/>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120"/>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120"/>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120"/>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120"/>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120"/>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120"/>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120"/>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120"/>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120"/>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120"/>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120"/>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120"/>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120"/>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120"/>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120"/>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120"/>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120"/>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120"/>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120"/>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120"/>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120"/>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120"/>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120"/>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120"/>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120"/>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120"/>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120"/>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120"/>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120"/>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120"/>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120"/>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120"/>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120"/>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120"/>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120"/>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120"/>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120"/>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120"/>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120"/>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120"/>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120"/>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120"/>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120"/>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120"/>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120"/>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120"/>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120"/>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120"/>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120"/>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120"/>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120"/>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120"/>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120"/>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120"/>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120"/>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120"/>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120"/>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120"/>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120"/>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120"/>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120"/>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120"/>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120"/>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120"/>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120"/>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120"/>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120"/>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10"/>
    <hyperlink r:id="rId3" ref="A13"/>
  </hyperlinks>
  <printOptions/>
  <pageMargins bottom="0.5" footer="0.0" header="0.0" left="0.5" right="0.5" top="0.5"/>
  <pageSetup orientation="portrait"/>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2022-03-11T22:41:12Z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