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X:\sources\GitHub\CANtest\"/>
    </mc:Choice>
  </mc:AlternateContent>
  <xr:revisionPtr revIDLastSave="0" documentId="13_ncr:1_{74729C75-DE2D-40E4-9E06-2F0C5F86C065}" xr6:coauthVersionLast="47" xr6:coauthVersionMax="47" xr10:uidLastSave="{00000000-0000-0000-0000-000000000000}"/>
  <bookViews>
    <workbookView xWindow="-103" yWindow="-103" windowWidth="24892" windowHeight="15943" firstSheet="1" activeTab="2" xr2:uid="{6ED612E2-4A84-448F-B682-779058AA86AD}"/>
  </bookViews>
  <sheets>
    <sheet name="Runs" sheetId="3" r:id="rId1"/>
    <sheet name="Verified PIDs" sheetId="4" r:id="rId2"/>
    <sheet name="Analyzer" sheetId="6" r:id="rId3"/>
    <sheet name="Run_001" sheetId="7" r:id="rId4"/>
    <sheet name="Run_002" sheetId="2" r:id="rId5"/>
    <sheet name="Run_003" sheetId="8" r:id="rId6"/>
    <sheet name="Run_004" sheetId="9" r:id="rId7"/>
  </sheets>
  <definedNames>
    <definedName name="Codes">Table2[]</definedName>
    <definedName name="Run_001">Table5[]</definedName>
    <definedName name="Run_002">Table4[]</definedName>
    <definedName name="Runs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9" i="6" l="1"/>
  <c r="L550" i="6"/>
  <c r="M550" i="6" s="1"/>
  <c r="L551" i="6"/>
  <c r="M551" i="6" s="1"/>
  <c r="L552" i="6"/>
  <c r="L553" i="6"/>
  <c r="L554" i="6"/>
  <c r="N554" i="6" s="1"/>
  <c r="L555" i="6"/>
  <c r="L556" i="6"/>
  <c r="L557" i="6"/>
  <c r="L558" i="6"/>
  <c r="L559" i="6"/>
  <c r="L560" i="6"/>
  <c r="L561" i="6"/>
  <c r="L562" i="6"/>
  <c r="N562" i="6" s="1"/>
  <c r="L563" i="6"/>
  <c r="L564" i="6"/>
  <c r="M564" i="6" s="1"/>
  <c r="L565" i="6"/>
  <c r="M565" i="6" s="1"/>
  <c r="L566" i="6"/>
  <c r="L567" i="6"/>
  <c r="L568" i="6"/>
  <c r="L569" i="6"/>
  <c r="AF569" i="6" s="1"/>
  <c r="L570" i="6"/>
  <c r="N570" i="6" s="1"/>
  <c r="L571" i="6"/>
  <c r="L572" i="6"/>
  <c r="M572" i="6" s="1"/>
  <c r="L573" i="6"/>
  <c r="L574" i="6"/>
  <c r="L575" i="6"/>
  <c r="L576" i="6"/>
  <c r="L577" i="6"/>
  <c r="L578" i="6"/>
  <c r="N578" i="6" s="1"/>
  <c r="L579" i="6"/>
  <c r="L580" i="6"/>
  <c r="M580" i="6" s="1"/>
  <c r="L581" i="6"/>
  <c r="M581" i="6" s="1"/>
  <c r="L582" i="6"/>
  <c r="L583" i="6"/>
  <c r="L584" i="6"/>
  <c r="L585" i="6"/>
  <c r="L586" i="6"/>
  <c r="N586" i="6" s="1"/>
  <c r="L587" i="6"/>
  <c r="L588" i="6"/>
  <c r="M588" i="6" s="1"/>
  <c r="L589" i="6"/>
  <c r="L590" i="6"/>
  <c r="L591" i="6"/>
  <c r="O591" i="6" s="1"/>
  <c r="L592" i="6"/>
  <c r="L593" i="6"/>
  <c r="L594" i="6"/>
  <c r="N594" i="6" s="1"/>
  <c r="L595" i="6"/>
  <c r="L596" i="6"/>
  <c r="M596" i="6" s="1"/>
  <c r="L597" i="6"/>
  <c r="L598" i="6"/>
  <c r="L599" i="6"/>
  <c r="O599" i="6" s="1"/>
  <c r="L600" i="6"/>
  <c r="L601" i="6"/>
  <c r="AF601" i="6" s="1"/>
  <c r="L602" i="6"/>
  <c r="N602" i="6" s="1"/>
  <c r="L603" i="6"/>
  <c r="L604" i="6"/>
  <c r="M604" i="6" s="1"/>
  <c r="L605" i="6"/>
  <c r="L606" i="6"/>
  <c r="L607" i="6"/>
  <c r="L608" i="6"/>
  <c r="L609" i="6"/>
  <c r="L610" i="6"/>
  <c r="N610" i="6" s="1"/>
  <c r="L611" i="6"/>
  <c r="L612" i="6"/>
  <c r="M612" i="6" s="1"/>
  <c r="L613" i="6"/>
  <c r="L614" i="6"/>
  <c r="L615" i="6"/>
  <c r="AF615" i="6" s="1"/>
  <c r="L616" i="6"/>
  <c r="L617" i="6"/>
  <c r="L618" i="6"/>
  <c r="N618" i="6" s="1"/>
  <c r="L619" i="6"/>
  <c r="L620" i="6"/>
  <c r="M620" i="6" s="1"/>
  <c r="L621" i="6"/>
  <c r="L622" i="6"/>
  <c r="L623" i="6"/>
  <c r="L624" i="6"/>
  <c r="L625" i="6"/>
  <c r="O625" i="6" s="1"/>
  <c r="L626" i="6"/>
  <c r="N626" i="6" s="1"/>
  <c r="L627" i="6"/>
  <c r="L628" i="6"/>
  <c r="M628" i="6" s="1"/>
  <c r="L629" i="6"/>
  <c r="N629" i="6" s="1"/>
  <c r="L630" i="6"/>
  <c r="L631" i="6"/>
  <c r="L632" i="6"/>
  <c r="L633" i="6"/>
  <c r="AF633" i="6" s="1"/>
  <c r="L634" i="6"/>
  <c r="N634" i="6" s="1"/>
  <c r="L635" i="6"/>
  <c r="L636" i="6"/>
  <c r="M636" i="6" s="1"/>
  <c r="L637" i="6"/>
  <c r="L638" i="6"/>
  <c r="L639" i="6"/>
  <c r="L640" i="6"/>
  <c r="L641" i="6"/>
  <c r="L642" i="6"/>
  <c r="N642" i="6" s="1"/>
  <c r="L643" i="6"/>
  <c r="L644" i="6"/>
  <c r="M644" i="6" s="1"/>
  <c r="L645" i="6"/>
  <c r="N645" i="6" s="1"/>
  <c r="L646" i="6"/>
  <c r="L647" i="6"/>
  <c r="M647" i="6" s="1"/>
  <c r="L648" i="6"/>
  <c r="L649" i="6"/>
  <c r="N649" i="6" s="1"/>
  <c r="L650" i="6"/>
  <c r="N650" i="6" s="1"/>
  <c r="L651" i="6"/>
  <c r="L652" i="6"/>
  <c r="M652" i="6" s="1"/>
  <c r="L653" i="6"/>
  <c r="L654" i="6"/>
  <c r="L655" i="6"/>
  <c r="L656" i="6"/>
  <c r="L657" i="6"/>
  <c r="L658" i="6"/>
  <c r="N658" i="6" s="1"/>
  <c r="L659" i="6"/>
  <c r="L660" i="6"/>
  <c r="M660" i="6" s="1"/>
  <c r="L661" i="6"/>
  <c r="N661" i="6" s="1"/>
  <c r="L662" i="6"/>
  <c r="L663" i="6"/>
  <c r="M663" i="6" s="1"/>
  <c r="L664" i="6"/>
  <c r="L665" i="6"/>
  <c r="AF665" i="6" s="1"/>
  <c r="L666" i="6"/>
  <c r="N666" i="6" s="1"/>
  <c r="L667" i="6"/>
  <c r="L668" i="6"/>
  <c r="M668" i="6" s="1"/>
  <c r="L669" i="6"/>
  <c r="L670" i="6"/>
  <c r="L671" i="6"/>
  <c r="L672" i="6"/>
  <c r="L673" i="6"/>
  <c r="L674" i="6"/>
  <c r="N674" i="6" s="1"/>
  <c r="L675" i="6"/>
  <c r="L676" i="6"/>
  <c r="M676" i="6" s="1"/>
  <c r="L677" i="6"/>
  <c r="N677" i="6" s="1"/>
  <c r="L678" i="6"/>
  <c r="L679" i="6"/>
  <c r="L680" i="6"/>
  <c r="L681" i="6"/>
  <c r="L682" i="6"/>
  <c r="N682" i="6" s="1"/>
  <c r="L683" i="6"/>
  <c r="L684" i="6"/>
  <c r="M684" i="6" s="1"/>
  <c r="L685" i="6"/>
  <c r="L686" i="6"/>
  <c r="M686" i="6" s="1"/>
  <c r="L687" i="6"/>
  <c r="M687" i="6" s="1"/>
  <c r="L688" i="6"/>
  <c r="L689" i="6"/>
  <c r="L690" i="6"/>
  <c r="N690" i="6" s="1"/>
  <c r="L691" i="6"/>
  <c r="L692" i="6"/>
  <c r="M692" i="6" s="1"/>
  <c r="L693" i="6"/>
  <c r="N693" i="6" s="1"/>
  <c r="L694" i="6"/>
  <c r="L695" i="6"/>
  <c r="L696" i="6"/>
  <c r="L697" i="6"/>
  <c r="L698" i="6"/>
  <c r="N698" i="6" s="1"/>
  <c r="L699" i="6"/>
  <c r="L700" i="6"/>
  <c r="M700" i="6" s="1"/>
  <c r="L701" i="6"/>
  <c r="L702" i="6"/>
  <c r="M702" i="6" s="1"/>
  <c r="L703" i="6"/>
  <c r="M703" i="6" s="1"/>
  <c r="L704" i="6"/>
  <c r="L705" i="6"/>
  <c r="L706" i="6"/>
  <c r="N706" i="6" s="1"/>
  <c r="L707" i="6"/>
  <c r="L708" i="6"/>
  <c r="M708" i="6" s="1"/>
  <c r="L709" i="6"/>
  <c r="N709" i="6" s="1"/>
  <c r="L710" i="6"/>
  <c r="L711" i="6"/>
  <c r="O711" i="6" s="1"/>
  <c r="L712" i="6"/>
  <c r="L713" i="6"/>
  <c r="N713" i="6" s="1"/>
  <c r="L714" i="6"/>
  <c r="N714" i="6" s="1"/>
  <c r="L715" i="6"/>
  <c r="L716" i="6"/>
  <c r="M716" i="6" s="1"/>
  <c r="L717" i="6"/>
  <c r="L718" i="6"/>
  <c r="M718" i="6" s="1"/>
  <c r="L719" i="6"/>
  <c r="M719" i="6" s="1"/>
  <c r="L720" i="6"/>
  <c r="L721" i="6"/>
  <c r="L722" i="6"/>
  <c r="N722" i="6" s="1"/>
  <c r="L723" i="6"/>
  <c r="L724" i="6"/>
  <c r="M724" i="6" s="1"/>
  <c r="L725" i="6"/>
  <c r="L726" i="6"/>
  <c r="L727" i="6"/>
  <c r="AF727" i="6" s="1"/>
  <c r="L728" i="6"/>
  <c r="L729" i="6"/>
  <c r="AF729" i="6" s="1"/>
  <c r="L730" i="6"/>
  <c r="N730" i="6" s="1"/>
  <c r="L731" i="6"/>
  <c r="L732" i="6"/>
  <c r="M732" i="6" s="1"/>
  <c r="L733" i="6"/>
  <c r="M733" i="6" s="1"/>
  <c r="L734" i="6"/>
  <c r="L735" i="6"/>
  <c r="N735" i="6" s="1"/>
  <c r="L736" i="6"/>
  <c r="L737" i="6"/>
  <c r="L738" i="6"/>
  <c r="N738" i="6" s="1"/>
  <c r="L739" i="6"/>
  <c r="L740" i="6"/>
  <c r="M740" i="6" s="1"/>
  <c r="L741" i="6"/>
  <c r="L742" i="6"/>
  <c r="L743" i="6"/>
  <c r="L744" i="6"/>
  <c r="L745" i="6"/>
  <c r="L746" i="6"/>
  <c r="N746" i="6" s="1"/>
  <c r="L747" i="6"/>
  <c r="L748" i="6"/>
  <c r="M748" i="6" s="1"/>
  <c r="L749" i="6"/>
  <c r="M749" i="6" s="1"/>
  <c r="L750" i="6"/>
  <c r="L751" i="6"/>
  <c r="L752" i="6"/>
  <c r="L753" i="6"/>
  <c r="L754" i="6"/>
  <c r="N754" i="6" s="1"/>
  <c r="L755" i="6"/>
  <c r="L756" i="6"/>
  <c r="M756" i="6" s="1"/>
  <c r="L757" i="6"/>
  <c r="L758" i="6"/>
  <c r="L759" i="6"/>
  <c r="M759" i="6" s="1"/>
  <c r="L760" i="6"/>
  <c r="L761" i="6"/>
  <c r="AF761" i="6" s="1"/>
  <c r="L762" i="6"/>
  <c r="M762" i="6" s="1"/>
  <c r="L763" i="6"/>
  <c r="L764" i="6"/>
  <c r="M764" i="6" s="1"/>
  <c r="L765" i="6"/>
  <c r="L766" i="6"/>
  <c r="L767" i="6"/>
  <c r="M767" i="6" s="1"/>
  <c r="L768" i="6"/>
  <c r="L769" i="6"/>
  <c r="L770" i="6"/>
  <c r="M770" i="6" s="1"/>
  <c r="L771" i="6"/>
  <c r="M771" i="6" s="1"/>
  <c r="L772" i="6"/>
  <c r="M772" i="6" s="1"/>
  <c r="L773" i="6"/>
  <c r="L774" i="6"/>
  <c r="L775" i="6"/>
  <c r="L776" i="6"/>
  <c r="L777" i="6"/>
  <c r="N777" i="6" s="1"/>
  <c r="L778" i="6"/>
  <c r="M778" i="6" s="1"/>
  <c r="L779" i="6"/>
  <c r="L780" i="6"/>
  <c r="M780" i="6" s="1"/>
  <c r="L781" i="6"/>
  <c r="L782" i="6"/>
  <c r="L783" i="6"/>
  <c r="L784" i="6"/>
  <c r="L785" i="6"/>
  <c r="L786" i="6"/>
  <c r="M786" i="6" s="1"/>
  <c r="L787" i="6"/>
  <c r="M787" i="6" s="1"/>
  <c r="L788" i="6"/>
  <c r="M788" i="6" s="1"/>
  <c r="L789" i="6"/>
  <c r="L790" i="6"/>
  <c r="L791" i="6"/>
  <c r="O791" i="6" s="1"/>
  <c r="L792" i="6"/>
  <c r="L793" i="6"/>
  <c r="L794" i="6"/>
  <c r="M794" i="6" s="1"/>
  <c r="L795" i="6"/>
  <c r="L796" i="6"/>
  <c r="M796" i="6" s="1"/>
  <c r="L797" i="6"/>
  <c r="L798" i="6"/>
  <c r="L799" i="6"/>
  <c r="AF799" i="6" s="1"/>
  <c r="L800" i="6"/>
  <c r="L801" i="6"/>
  <c r="L802" i="6"/>
  <c r="M802" i="6" s="1"/>
  <c r="L803" i="6"/>
  <c r="L804" i="6"/>
  <c r="M804" i="6" s="1"/>
  <c r="L805" i="6"/>
  <c r="L806" i="6"/>
  <c r="L807" i="6"/>
  <c r="L808" i="6"/>
  <c r="L809" i="6"/>
  <c r="L810" i="6"/>
  <c r="N810" i="6" s="1"/>
  <c r="L811" i="6"/>
  <c r="L812" i="6"/>
  <c r="M812" i="6" s="1"/>
  <c r="L813" i="6"/>
  <c r="L814" i="6"/>
  <c r="N814" i="6" s="1"/>
  <c r="L815" i="6"/>
  <c r="O815" i="6" s="1"/>
  <c r="L816" i="6"/>
  <c r="L817" i="6"/>
  <c r="L818" i="6"/>
  <c r="N818" i="6" s="1"/>
  <c r="L819" i="6"/>
  <c r="L820" i="6"/>
  <c r="M820" i="6" s="1"/>
  <c r="L821" i="6"/>
  <c r="L822" i="6"/>
  <c r="L823" i="6"/>
  <c r="L824" i="6"/>
  <c r="L825" i="6"/>
  <c r="AF825" i="6" s="1"/>
  <c r="L826" i="6"/>
  <c r="M826" i="6" s="1"/>
  <c r="L827" i="6"/>
  <c r="M827" i="6" s="1"/>
  <c r="L828" i="6"/>
  <c r="M828" i="6" s="1"/>
  <c r="L829" i="6"/>
  <c r="N829" i="6" s="1"/>
  <c r="L830" i="6"/>
  <c r="L831" i="6"/>
  <c r="M831" i="6" s="1"/>
  <c r="L832" i="6"/>
  <c r="L833" i="6"/>
  <c r="L834" i="6"/>
  <c r="M834" i="6" s="1"/>
  <c r="L835" i="6"/>
  <c r="M835" i="6" s="1"/>
  <c r="L836" i="6"/>
  <c r="M836" i="6" s="1"/>
  <c r="L837" i="6"/>
  <c r="L838" i="6"/>
  <c r="L839" i="6"/>
  <c r="L840" i="6"/>
  <c r="L841" i="6"/>
  <c r="AF841" i="6" s="1"/>
  <c r="L842" i="6"/>
  <c r="M842" i="6" s="1"/>
  <c r="L843" i="6"/>
  <c r="L844" i="6"/>
  <c r="M844" i="6" s="1"/>
  <c r="L845" i="6"/>
  <c r="L846" i="6"/>
  <c r="L847" i="6"/>
  <c r="N847" i="6" s="1"/>
  <c r="L848" i="6"/>
  <c r="L849" i="6"/>
  <c r="L850" i="6"/>
  <c r="N850" i="6" s="1"/>
  <c r="L851" i="6"/>
  <c r="M851" i="6" s="1"/>
  <c r="L852" i="6"/>
  <c r="M852" i="6" s="1"/>
  <c r="L853" i="6"/>
  <c r="L854" i="6"/>
  <c r="M854" i="6" s="1"/>
  <c r="L855" i="6"/>
  <c r="O855" i="6" s="1"/>
  <c r="L856" i="6"/>
  <c r="L857" i="6"/>
  <c r="AF857" i="6" s="1"/>
  <c r="L858" i="6"/>
  <c r="M858" i="6" s="1"/>
  <c r="L859" i="6"/>
  <c r="L860" i="6"/>
  <c r="M860" i="6" s="1"/>
  <c r="L861" i="6"/>
  <c r="L862" i="6"/>
  <c r="L863" i="6"/>
  <c r="AF863" i="6" s="1"/>
  <c r="L864" i="6"/>
  <c r="L865" i="6"/>
  <c r="L866" i="6"/>
  <c r="M866" i="6" s="1"/>
  <c r="L867" i="6"/>
  <c r="L868" i="6"/>
  <c r="M868" i="6" s="1"/>
  <c r="L869" i="6"/>
  <c r="L870" i="6"/>
  <c r="M870" i="6" s="1"/>
  <c r="L871" i="6"/>
  <c r="M871" i="6" s="1"/>
  <c r="L872" i="6"/>
  <c r="L873" i="6"/>
  <c r="L874" i="6"/>
  <c r="M874" i="6" s="1"/>
  <c r="L875" i="6"/>
  <c r="L876" i="6"/>
  <c r="M876" i="6" s="1"/>
  <c r="L877" i="6"/>
  <c r="L878" i="6"/>
  <c r="L879" i="6"/>
  <c r="L880" i="6"/>
  <c r="L881" i="6"/>
  <c r="L882" i="6"/>
  <c r="O882" i="6" s="1"/>
  <c r="L883" i="6"/>
  <c r="L884" i="6"/>
  <c r="M884" i="6" s="1"/>
  <c r="L885" i="6"/>
  <c r="M885" i="6" s="1"/>
  <c r="L886" i="6"/>
  <c r="L887" i="6"/>
  <c r="L888" i="6"/>
  <c r="L889" i="6"/>
  <c r="AF889" i="6" s="1"/>
  <c r="L890" i="6"/>
  <c r="M890" i="6" s="1"/>
  <c r="L891" i="6"/>
  <c r="M891" i="6" s="1"/>
  <c r="L892" i="6"/>
  <c r="M892" i="6" s="1"/>
  <c r="L893" i="6"/>
  <c r="L894" i="6"/>
  <c r="L895" i="6"/>
  <c r="O895" i="6" s="1"/>
  <c r="L896" i="6"/>
  <c r="L897" i="6"/>
  <c r="L898" i="6"/>
  <c r="M898" i="6" s="1"/>
  <c r="L899" i="6"/>
  <c r="M899" i="6" s="1"/>
  <c r="L900" i="6"/>
  <c r="M900" i="6" s="1"/>
  <c r="L901" i="6"/>
  <c r="M901" i="6" s="1"/>
  <c r="L902" i="6"/>
  <c r="L903" i="6"/>
  <c r="L904" i="6"/>
  <c r="L905" i="6"/>
  <c r="O905" i="6" s="1"/>
  <c r="L906" i="6"/>
  <c r="N906" i="6" s="1"/>
  <c r="L907" i="6"/>
  <c r="L908" i="6"/>
  <c r="M908" i="6" s="1"/>
  <c r="L909" i="6"/>
  <c r="L910" i="6"/>
  <c r="L911" i="6"/>
  <c r="L912" i="6"/>
  <c r="L913" i="6"/>
  <c r="L914" i="6"/>
  <c r="M914" i="6" s="1"/>
  <c r="L915" i="6"/>
  <c r="M915" i="6" s="1"/>
  <c r="L916" i="6"/>
  <c r="M916" i="6" s="1"/>
  <c r="L917" i="6"/>
  <c r="M917" i="6" s="1"/>
  <c r="L918" i="6"/>
  <c r="L919" i="6"/>
  <c r="AF919" i="6" s="1"/>
  <c r="L920" i="6"/>
  <c r="L921" i="6"/>
  <c r="L922" i="6"/>
  <c r="M922" i="6" s="1"/>
  <c r="L923" i="6"/>
  <c r="L924" i="6"/>
  <c r="M924" i="6" s="1"/>
  <c r="L925" i="6"/>
  <c r="L926" i="6"/>
  <c r="L927" i="6"/>
  <c r="M927" i="6" s="1"/>
  <c r="L928" i="6"/>
  <c r="L929" i="6"/>
  <c r="L930" i="6"/>
  <c r="M930" i="6" s="1"/>
  <c r="L931" i="6"/>
  <c r="L932" i="6"/>
  <c r="M932" i="6" s="1"/>
  <c r="L933" i="6"/>
  <c r="M933" i="6" s="1"/>
  <c r="L934" i="6"/>
  <c r="L935" i="6"/>
  <c r="L936" i="6"/>
  <c r="L937" i="6"/>
  <c r="AF937" i="6" s="1"/>
  <c r="L938" i="6"/>
  <c r="O938" i="6" s="1"/>
  <c r="L939" i="6"/>
  <c r="L940" i="6"/>
  <c r="M940" i="6" s="1"/>
  <c r="L941" i="6"/>
  <c r="O941" i="6" s="1"/>
  <c r="L942" i="6"/>
  <c r="L943" i="6"/>
  <c r="M943" i="6" s="1"/>
  <c r="L944" i="6"/>
  <c r="L945" i="6"/>
  <c r="L946" i="6"/>
  <c r="O946" i="6" s="1"/>
  <c r="L947" i="6"/>
  <c r="L948" i="6"/>
  <c r="M948" i="6" s="1"/>
  <c r="L949" i="6"/>
  <c r="L950" i="6"/>
  <c r="L951" i="6"/>
  <c r="AF951" i="6" s="1"/>
  <c r="L952" i="6"/>
  <c r="L953" i="6"/>
  <c r="AF953" i="6" s="1"/>
  <c r="L954" i="6"/>
  <c r="M954" i="6" s="1"/>
  <c r="L955" i="6"/>
  <c r="M955" i="6" s="1"/>
  <c r="L956" i="6"/>
  <c r="M956" i="6" s="1"/>
  <c r="L957" i="6"/>
  <c r="L958" i="6"/>
  <c r="L959" i="6"/>
  <c r="L960" i="6"/>
  <c r="L961" i="6"/>
  <c r="L962" i="6"/>
  <c r="M962" i="6" s="1"/>
  <c r="L963" i="6"/>
  <c r="M963" i="6" s="1"/>
  <c r="L964" i="6"/>
  <c r="M964" i="6" s="1"/>
  <c r="L965" i="6"/>
  <c r="L966" i="6"/>
  <c r="L967" i="6"/>
  <c r="O967" i="6" s="1"/>
  <c r="L968" i="6"/>
  <c r="L969" i="6"/>
  <c r="L970" i="6"/>
  <c r="M970" i="6" s="1"/>
  <c r="L971" i="6"/>
  <c r="L972" i="6"/>
  <c r="M972" i="6" s="1"/>
  <c r="L973" i="6"/>
  <c r="L974" i="6"/>
  <c r="N974" i="6" s="1"/>
  <c r="L975" i="6"/>
  <c r="O975" i="6" s="1"/>
  <c r="L976" i="6"/>
  <c r="L977" i="6"/>
  <c r="M977" i="6" s="1"/>
  <c r="L978" i="6"/>
  <c r="N978" i="6" s="1"/>
  <c r="L979" i="6"/>
  <c r="L980" i="6"/>
  <c r="M980" i="6" s="1"/>
  <c r="L981" i="6"/>
  <c r="L982" i="6"/>
  <c r="O982" i="6" s="1"/>
  <c r="L983" i="6"/>
  <c r="O983" i="6" s="1"/>
  <c r="L984" i="6"/>
  <c r="L985" i="6"/>
  <c r="AF985" i="6" s="1"/>
  <c r="L986" i="6"/>
  <c r="M986" i="6" s="1"/>
  <c r="L987" i="6"/>
  <c r="L988" i="6"/>
  <c r="M988" i="6" s="1"/>
  <c r="L989" i="6"/>
  <c r="N989" i="6" s="1"/>
  <c r="L990" i="6"/>
  <c r="M990" i="6" s="1"/>
  <c r="L991" i="6"/>
  <c r="M991" i="6" s="1"/>
  <c r="L992" i="6"/>
  <c r="L993" i="6"/>
  <c r="L994" i="6"/>
  <c r="M994" i="6" s="1"/>
  <c r="L995" i="6"/>
  <c r="L996" i="6"/>
  <c r="M996" i="6" s="1"/>
  <c r="L997" i="6"/>
  <c r="O997" i="6" s="1"/>
  <c r="L998" i="6"/>
  <c r="L999" i="6"/>
  <c r="L1000" i="6"/>
  <c r="L1001" i="6"/>
  <c r="L1002" i="6"/>
  <c r="N1002" i="6" s="1"/>
  <c r="L1003" i="6"/>
  <c r="L1004" i="6"/>
  <c r="M1004" i="6" s="1"/>
  <c r="L1005" i="6"/>
  <c r="N1005" i="6" s="1"/>
  <c r="L1006" i="6"/>
  <c r="M1006" i="6" s="1"/>
  <c r="L1007" i="6"/>
  <c r="M1007" i="6" s="1"/>
  <c r="L1008" i="6"/>
  <c r="L1009" i="6"/>
  <c r="O1009" i="6" s="1"/>
  <c r="L1010" i="6"/>
  <c r="M1010" i="6" s="1"/>
  <c r="L1011" i="6"/>
  <c r="L1012" i="6"/>
  <c r="M1012" i="6" s="1"/>
  <c r="L1013" i="6"/>
  <c r="M1013" i="6" s="1"/>
  <c r="L1014" i="6"/>
  <c r="L1015" i="6"/>
  <c r="L1016" i="6"/>
  <c r="L1017" i="6"/>
  <c r="AF1017" i="6" s="1"/>
  <c r="L1018" i="6"/>
  <c r="M1018" i="6" s="1"/>
  <c r="L1019" i="6"/>
  <c r="L1020" i="6"/>
  <c r="M1020" i="6" s="1"/>
  <c r="L1021" i="6"/>
  <c r="L1022" i="6"/>
  <c r="M549" i="6"/>
  <c r="M552" i="6"/>
  <c r="M554" i="6"/>
  <c r="M557" i="6"/>
  <c r="M558" i="6"/>
  <c r="M560" i="6"/>
  <c r="M566" i="6"/>
  <c r="M568" i="6"/>
  <c r="M573" i="6"/>
  <c r="M574" i="6"/>
  <c r="M576" i="6"/>
  <c r="M582" i="6"/>
  <c r="M584" i="6"/>
  <c r="M589" i="6"/>
  <c r="M590" i="6"/>
  <c r="M592" i="6"/>
  <c r="M594" i="6"/>
  <c r="M597" i="6"/>
  <c r="M598" i="6"/>
  <c r="M600" i="6"/>
  <c r="M605" i="6"/>
  <c r="M606" i="6"/>
  <c r="M608" i="6"/>
  <c r="M613" i="6"/>
  <c r="M614" i="6"/>
  <c r="M616" i="6"/>
  <c r="M621" i="6"/>
  <c r="M622" i="6"/>
  <c r="M624" i="6"/>
  <c r="M626" i="6"/>
  <c r="M629" i="6"/>
  <c r="M630" i="6"/>
  <c r="M631" i="6"/>
  <c r="M632" i="6"/>
  <c r="M637" i="6"/>
  <c r="M638" i="6"/>
  <c r="M640" i="6"/>
  <c r="M645" i="6"/>
  <c r="M646" i="6"/>
  <c r="M648" i="6"/>
  <c r="M653" i="6"/>
  <c r="M654" i="6"/>
  <c r="M656" i="6"/>
  <c r="M661" i="6"/>
  <c r="M662" i="6"/>
  <c r="M664" i="6"/>
  <c r="M669" i="6"/>
  <c r="M670" i="6"/>
  <c r="M672" i="6"/>
  <c r="M677" i="6"/>
  <c r="M678" i="6"/>
  <c r="M679" i="6"/>
  <c r="M680" i="6"/>
  <c r="M682" i="6"/>
  <c r="M685" i="6"/>
  <c r="M688" i="6"/>
  <c r="M693" i="6"/>
  <c r="M694" i="6"/>
  <c r="M696" i="6"/>
  <c r="M701" i="6"/>
  <c r="M704" i="6"/>
  <c r="M709" i="6"/>
  <c r="M710" i="6"/>
  <c r="M712" i="6"/>
  <c r="M717" i="6"/>
  <c r="M720" i="6"/>
  <c r="M722" i="6"/>
  <c r="M725" i="6"/>
  <c r="M726" i="6"/>
  <c r="M728" i="6"/>
  <c r="M734" i="6"/>
  <c r="M736" i="6"/>
  <c r="M741" i="6"/>
  <c r="M742" i="6"/>
  <c r="M744" i="6"/>
  <c r="M750" i="6"/>
  <c r="M752" i="6"/>
  <c r="M757" i="6"/>
  <c r="M758" i="6"/>
  <c r="M760" i="6"/>
  <c r="M765" i="6"/>
  <c r="M766" i="6"/>
  <c r="M768" i="6"/>
  <c r="M773" i="6"/>
  <c r="M774" i="6"/>
  <c r="M776" i="6"/>
  <c r="M781" i="6"/>
  <c r="M782" i="6"/>
  <c r="M784" i="6"/>
  <c r="M789" i="6"/>
  <c r="M790" i="6"/>
  <c r="M792" i="6"/>
  <c r="M797" i="6"/>
  <c r="M798" i="6"/>
  <c r="M800" i="6"/>
  <c r="M805" i="6"/>
  <c r="M806" i="6"/>
  <c r="M807" i="6"/>
  <c r="M808" i="6"/>
  <c r="M813" i="6"/>
  <c r="M814" i="6"/>
  <c r="M816" i="6"/>
  <c r="M821" i="6"/>
  <c r="M822" i="6"/>
  <c r="M824" i="6"/>
  <c r="M829" i="6"/>
  <c r="M830" i="6"/>
  <c r="M832" i="6"/>
  <c r="M837" i="6"/>
  <c r="M838" i="6"/>
  <c r="M840" i="6"/>
  <c r="M845" i="6"/>
  <c r="M846" i="6"/>
  <c r="M847" i="6"/>
  <c r="M848" i="6"/>
  <c r="M853" i="6"/>
  <c r="M856" i="6"/>
  <c r="M861" i="6"/>
  <c r="M862" i="6"/>
  <c r="M864" i="6"/>
  <c r="M869" i="6"/>
  <c r="M872" i="6"/>
  <c r="M877" i="6"/>
  <c r="M878" i="6"/>
  <c r="M880" i="6"/>
  <c r="M882" i="6"/>
  <c r="M886" i="6"/>
  <c r="M888" i="6"/>
  <c r="M893" i="6"/>
  <c r="M894" i="6"/>
  <c r="M896" i="6"/>
  <c r="M902" i="6"/>
  <c r="M904" i="6"/>
  <c r="M909" i="6"/>
  <c r="M910" i="6"/>
  <c r="M912" i="6"/>
  <c r="M918" i="6"/>
  <c r="M920" i="6"/>
  <c r="M925" i="6"/>
  <c r="M926" i="6"/>
  <c r="M928" i="6"/>
  <c r="M934" i="6"/>
  <c r="M936" i="6"/>
  <c r="M938" i="6"/>
  <c r="M941" i="6"/>
  <c r="M942" i="6"/>
  <c r="M944" i="6"/>
  <c r="M949" i="6"/>
  <c r="M950" i="6"/>
  <c r="M952" i="6"/>
  <c r="M957" i="6"/>
  <c r="M958" i="6"/>
  <c r="M959" i="6"/>
  <c r="M960" i="6"/>
  <c r="M965" i="6"/>
  <c r="M966" i="6"/>
  <c r="M968" i="6"/>
  <c r="M973" i="6"/>
  <c r="M974" i="6"/>
  <c r="M976" i="6"/>
  <c r="M978" i="6"/>
  <c r="M981" i="6"/>
  <c r="M982" i="6"/>
  <c r="M984" i="6"/>
  <c r="M989" i="6"/>
  <c r="M992" i="6"/>
  <c r="M997" i="6"/>
  <c r="M998" i="6"/>
  <c r="M1000" i="6"/>
  <c r="M1005" i="6"/>
  <c r="M1008" i="6"/>
  <c r="M1014" i="6"/>
  <c r="M1015" i="6"/>
  <c r="M1016" i="6"/>
  <c r="M1021" i="6"/>
  <c r="M1022" i="6"/>
  <c r="N549" i="6"/>
  <c r="N550" i="6"/>
  <c r="N552" i="6"/>
  <c r="N557" i="6"/>
  <c r="N558" i="6"/>
  <c r="N560" i="6"/>
  <c r="N565" i="6"/>
  <c r="N566" i="6"/>
  <c r="N568" i="6"/>
  <c r="N573" i="6"/>
  <c r="N574" i="6"/>
  <c r="N576" i="6"/>
  <c r="N581" i="6"/>
  <c r="N582" i="6"/>
  <c r="N584" i="6"/>
  <c r="N589" i="6"/>
  <c r="N590" i="6"/>
  <c r="N592" i="6"/>
  <c r="N597" i="6"/>
  <c r="N598" i="6"/>
  <c r="N600" i="6"/>
  <c r="N605" i="6"/>
  <c r="N606" i="6"/>
  <c r="N608" i="6"/>
  <c r="N613" i="6"/>
  <c r="N614" i="6"/>
  <c r="N616" i="6"/>
  <c r="N621" i="6"/>
  <c r="N622" i="6"/>
  <c r="N624" i="6"/>
  <c r="N630" i="6"/>
  <c r="N632" i="6"/>
  <c r="N637" i="6"/>
  <c r="N638" i="6"/>
  <c r="N640" i="6"/>
  <c r="N646" i="6"/>
  <c r="N648" i="6"/>
  <c r="N653" i="6"/>
  <c r="N654" i="6"/>
  <c r="N656" i="6"/>
  <c r="N662" i="6"/>
  <c r="N664" i="6"/>
  <c r="N669" i="6"/>
  <c r="N670" i="6"/>
  <c r="N672" i="6"/>
  <c r="N678" i="6"/>
  <c r="N680" i="6"/>
  <c r="N685" i="6"/>
  <c r="N686" i="6"/>
  <c r="N688" i="6"/>
  <c r="N694" i="6"/>
  <c r="N696" i="6"/>
  <c r="N701" i="6"/>
  <c r="N702" i="6"/>
  <c r="N704" i="6"/>
  <c r="N710" i="6"/>
  <c r="N712" i="6"/>
  <c r="N717" i="6"/>
  <c r="N718" i="6"/>
  <c r="N720" i="6"/>
  <c r="N725" i="6"/>
  <c r="N726" i="6"/>
  <c r="N728" i="6"/>
  <c r="N733" i="6"/>
  <c r="N734" i="6"/>
  <c r="N736" i="6"/>
  <c r="N741" i="6"/>
  <c r="N742" i="6"/>
  <c r="N744" i="6"/>
  <c r="N749" i="6"/>
  <c r="N750" i="6"/>
  <c r="N752" i="6"/>
  <c r="N757" i="6"/>
  <c r="N758" i="6"/>
  <c r="N760" i="6"/>
  <c r="N765" i="6"/>
  <c r="N766" i="6"/>
  <c r="N768" i="6"/>
  <c r="N773" i="6"/>
  <c r="N774" i="6"/>
  <c r="N776" i="6"/>
  <c r="N778" i="6"/>
  <c r="N781" i="6"/>
  <c r="N782" i="6"/>
  <c r="N784" i="6"/>
  <c r="N789" i="6"/>
  <c r="N790" i="6"/>
  <c r="N792" i="6"/>
  <c r="N797" i="6"/>
  <c r="N798" i="6"/>
  <c r="N800" i="6"/>
  <c r="N802" i="6"/>
  <c r="N805" i="6"/>
  <c r="N806" i="6"/>
  <c r="N808" i="6"/>
  <c r="N813" i="6"/>
  <c r="N816" i="6"/>
  <c r="N821" i="6"/>
  <c r="N822" i="6"/>
  <c r="N824" i="6"/>
  <c r="N826" i="6"/>
  <c r="N830" i="6"/>
  <c r="N832" i="6"/>
  <c r="N837" i="6"/>
  <c r="N838" i="6"/>
  <c r="N840" i="6"/>
  <c r="N842" i="6"/>
  <c r="N845" i="6"/>
  <c r="N846" i="6"/>
  <c r="N848" i="6"/>
  <c r="N853" i="6"/>
  <c r="N854" i="6"/>
  <c r="N856" i="6"/>
  <c r="N861" i="6"/>
  <c r="N862" i="6"/>
  <c r="N864" i="6"/>
  <c r="N866" i="6"/>
  <c r="N869" i="6"/>
  <c r="N870" i="6"/>
  <c r="N872" i="6"/>
  <c r="N877" i="6"/>
  <c r="N878" i="6"/>
  <c r="N880" i="6"/>
  <c r="N885" i="6"/>
  <c r="N886" i="6"/>
  <c r="N888" i="6"/>
  <c r="N893" i="6"/>
  <c r="N894" i="6"/>
  <c r="N896" i="6"/>
  <c r="N902" i="6"/>
  <c r="N904" i="6"/>
  <c r="N909" i="6"/>
  <c r="N910" i="6"/>
  <c r="N912" i="6"/>
  <c r="N917" i="6"/>
  <c r="N918" i="6"/>
  <c r="N920" i="6"/>
  <c r="N925" i="6"/>
  <c r="N926" i="6"/>
  <c r="N927" i="6"/>
  <c r="N928" i="6"/>
  <c r="N933" i="6"/>
  <c r="N934" i="6"/>
  <c r="N936" i="6"/>
  <c r="N938" i="6"/>
  <c r="N941" i="6"/>
  <c r="N942" i="6"/>
  <c r="N944" i="6"/>
  <c r="N949" i="6"/>
  <c r="N950" i="6"/>
  <c r="N952" i="6"/>
  <c r="N957" i="6"/>
  <c r="N958" i="6"/>
  <c r="N960" i="6"/>
  <c r="N962" i="6"/>
  <c r="N965" i="6"/>
  <c r="N966" i="6"/>
  <c r="N968" i="6"/>
  <c r="N973" i="6"/>
  <c r="N976" i="6"/>
  <c r="N981" i="6"/>
  <c r="N982" i="6"/>
  <c r="N984" i="6"/>
  <c r="N990" i="6"/>
  <c r="N992" i="6"/>
  <c r="N997" i="6"/>
  <c r="N998" i="6"/>
  <c r="N1000" i="6"/>
  <c r="N1006" i="6"/>
  <c r="N1008" i="6"/>
  <c r="N1013" i="6"/>
  <c r="N1014" i="6"/>
  <c r="N1016" i="6"/>
  <c r="N1021" i="6"/>
  <c r="N1022" i="6"/>
  <c r="O549" i="6"/>
  <c r="O550" i="6"/>
  <c r="O552" i="6"/>
  <c r="O557" i="6"/>
  <c r="O558" i="6"/>
  <c r="O560" i="6"/>
  <c r="O565" i="6"/>
  <c r="O566" i="6"/>
  <c r="O568" i="6"/>
  <c r="O573" i="6"/>
  <c r="O574" i="6"/>
  <c r="O576" i="6"/>
  <c r="O581" i="6"/>
  <c r="O582" i="6"/>
  <c r="O583" i="6"/>
  <c r="O584" i="6"/>
  <c r="O589" i="6"/>
  <c r="O590" i="6"/>
  <c r="O592" i="6"/>
  <c r="O594" i="6"/>
  <c r="O597" i="6"/>
  <c r="O598" i="6"/>
  <c r="O600" i="6"/>
  <c r="O605" i="6"/>
  <c r="O606" i="6"/>
  <c r="O608" i="6"/>
  <c r="O610" i="6"/>
  <c r="O613" i="6"/>
  <c r="O614" i="6"/>
  <c r="O616" i="6"/>
  <c r="O621" i="6"/>
  <c r="O622" i="6"/>
  <c r="O624" i="6"/>
  <c r="O629" i="6"/>
  <c r="O630" i="6"/>
  <c r="O632" i="6"/>
  <c r="O634" i="6"/>
  <c r="O637" i="6"/>
  <c r="O638" i="6"/>
  <c r="O640" i="6"/>
  <c r="O645" i="6"/>
  <c r="O646" i="6"/>
  <c r="O648" i="6"/>
  <c r="O650" i="6"/>
  <c r="O653" i="6"/>
  <c r="O654" i="6"/>
  <c r="O656" i="6"/>
  <c r="O658" i="6"/>
  <c r="O661" i="6"/>
  <c r="O662" i="6"/>
  <c r="O664" i="6"/>
  <c r="O669" i="6"/>
  <c r="O670" i="6"/>
  <c r="O672" i="6"/>
  <c r="O677" i="6"/>
  <c r="O678" i="6"/>
  <c r="O680" i="6"/>
  <c r="O685" i="6"/>
  <c r="O686" i="6"/>
  <c r="O688" i="6"/>
  <c r="O693" i="6"/>
  <c r="O694" i="6"/>
  <c r="O696" i="6"/>
  <c r="O701" i="6"/>
  <c r="O702" i="6"/>
  <c r="O704" i="6"/>
  <c r="O709" i="6"/>
  <c r="O710" i="6"/>
  <c r="O712" i="6"/>
  <c r="O717" i="6"/>
  <c r="O718" i="6"/>
  <c r="O719" i="6"/>
  <c r="O720" i="6"/>
  <c r="O725" i="6"/>
  <c r="O726" i="6"/>
  <c r="O728" i="6"/>
  <c r="O733" i="6"/>
  <c r="O734" i="6"/>
  <c r="O736" i="6"/>
  <c r="O738" i="6"/>
  <c r="O741" i="6"/>
  <c r="O742" i="6"/>
  <c r="O744" i="6"/>
  <c r="O749" i="6"/>
  <c r="O750" i="6"/>
  <c r="O752" i="6"/>
  <c r="O757" i="6"/>
  <c r="O758" i="6"/>
  <c r="O760" i="6"/>
  <c r="O765" i="6"/>
  <c r="O766" i="6"/>
  <c r="O768" i="6"/>
  <c r="O773" i="6"/>
  <c r="O774" i="6"/>
  <c r="O776" i="6"/>
  <c r="O781" i="6"/>
  <c r="O782" i="6"/>
  <c r="O784" i="6"/>
  <c r="O786" i="6"/>
  <c r="O789" i="6"/>
  <c r="O790" i="6"/>
  <c r="O792" i="6"/>
  <c r="O797" i="6"/>
  <c r="O798" i="6"/>
  <c r="O799" i="6"/>
  <c r="O800" i="6"/>
  <c r="O802" i="6"/>
  <c r="O805" i="6"/>
  <c r="O806" i="6"/>
  <c r="O808" i="6"/>
  <c r="O813" i="6"/>
  <c r="O814" i="6"/>
  <c r="O816" i="6"/>
  <c r="O821" i="6"/>
  <c r="O822" i="6"/>
  <c r="O824" i="6"/>
  <c r="O826" i="6"/>
  <c r="O829" i="6"/>
  <c r="O830" i="6"/>
  <c r="O832" i="6"/>
  <c r="O837" i="6"/>
  <c r="O838" i="6"/>
  <c r="O839" i="6"/>
  <c r="O840" i="6"/>
  <c r="O842" i="6"/>
  <c r="O845" i="6"/>
  <c r="O846" i="6"/>
  <c r="O848" i="6"/>
  <c r="O850" i="6"/>
  <c r="O853" i="6"/>
  <c r="O854" i="6"/>
  <c r="O856" i="6"/>
  <c r="O861" i="6"/>
  <c r="O862" i="6"/>
  <c r="O864" i="6"/>
  <c r="O869" i="6"/>
  <c r="O870" i="6"/>
  <c r="O872" i="6"/>
  <c r="O877" i="6"/>
  <c r="O878" i="6"/>
  <c r="O880" i="6"/>
  <c r="O885" i="6"/>
  <c r="O886" i="6"/>
  <c r="O888" i="6"/>
  <c r="O893" i="6"/>
  <c r="O894" i="6"/>
  <c r="O896" i="6"/>
  <c r="O901" i="6"/>
  <c r="O902" i="6"/>
  <c r="O904" i="6"/>
  <c r="O906" i="6"/>
  <c r="O909" i="6"/>
  <c r="O910" i="6"/>
  <c r="O912" i="6"/>
  <c r="O914" i="6"/>
  <c r="O917" i="6"/>
  <c r="O918" i="6"/>
  <c r="O920" i="6"/>
  <c r="O925" i="6"/>
  <c r="O926" i="6"/>
  <c r="O927" i="6"/>
  <c r="O928" i="6"/>
  <c r="O930" i="6"/>
  <c r="O933" i="6"/>
  <c r="O934" i="6"/>
  <c r="O936" i="6"/>
  <c r="O942" i="6"/>
  <c r="O944" i="6"/>
  <c r="O949" i="6"/>
  <c r="O950" i="6"/>
  <c r="O952" i="6"/>
  <c r="O954" i="6"/>
  <c r="O957" i="6"/>
  <c r="O958" i="6"/>
  <c r="O960" i="6"/>
  <c r="O965" i="6"/>
  <c r="O966" i="6"/>
  <c r="O968" i="6"/>
  <c r="O970" i="6"/>
  <c r="O973" i="6"/>
  <c r="O974" i="6"/>
  <c r="O976" i="6"/>
  <c r="O978" i="6"/>
  <c r="O981" i="6"/>
  <c r="O984" i="6"/>
  <c r="O989" i="6"/>
  <c r="O990" i="6"/>
  <c r="O992" i="6"/>
  <c r="O998" i="6"/>
  <c r="O1000" i="6"/>
  <c r="O1005" i="6"/>
  <c r="O1006" i="6"/>
  <c r="O1008" i="6"/>
  <c r="O1014" i="6"/>
  <c r="O1016" i="6"/>
  <c r="O1021" i="6"/>
  <c r="O1022" i="6"/>
  <c r="P549" i="6"/>
  <c r="P550" i="6"/>
  <c r="P551" i="6"/>
  <c r="P552" i="6"/>
  <c r="AG552" i="6" s="1"/>
  <c r="P553" i="6"/>
  <c r="P554" i="6"/>
  <c r="P555" i="6"/>
  <c r="P556" i="6"/>
  <c r="P557" i="6"/>
  <c r="P558" i="6"/>
  <c r="P559" i="6"/>
  <c r="P560" i="6"/>
  <c r="P561" i="6"/>
  <c r="AG561" i="6" s="1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AG577" i="6" s="1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AG593" i="6" s="1"/>
  <c r="P594" i="6"/>
  <c r="P595" i="6"/>
  <c r="P596" i="6"/>
  <c r="P597" i="6"/>
  <c r="P598" i="6"/>
  <c r="P599" i="6"/>
  <c r="P600" i="6"/>
  <c r="AG600" i="6" s="1"/>
  <c r="P601" i="6"/>
  <c r="P602" i="6"/>
  <c r="P603" i="6"/>
  <c r="P604" i="6"/>
  <c r="P605" i="6"/>
  <c r="P606" i="6"/>
  <c r="P607" i="6"/>
  <c r="P608" i="6"/>
  <c r="P609" i="6"/>
  <c r="AG609" i="6" s="1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AG640" i="6" s="1"/>
  <c r="P641" i="6"/>
  <c r="AG641" i="6" s="1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AG656" i="6" s="1"/>
  <c r="P657" i="6"/>
  <c r="AG657" i="6" s="1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AG673" i="6" s="1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AG689" i="6" s="1"/>
  <c r="P690" i="6"/>
  <c r="P691" i="6"/>
  <c r="P692" i="6"/>
  <c r="P693" i="6"/>
  <c r="P694" i="6"/>
  <c r="P695" i="6"/>
  <c r="P696" i="6"/>
  <c r="AG696" i="6" s="1"/>
  <c r="P697" i="6"/>
  <c r="P698" i="6"/>
  <c r="P699" i="6"/>
  <c r="P700" i="6"/>
  <c r="P701" i="6"/>
  <c r="P702" i="6"/>
  <c r="P703" i="6"/>
  <c r="P704" i="6"/>
  <c r="AG704" i="6" s="1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AG721" i="6" s="1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AG737" i="6" s="1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AG752" i="6" s="1"/>
  <c r="P753" i="6"/>
  <c r="AG753" i="6" s="1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AG769" i="6" s="1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AG784" i="6" s="1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AG801" i="6" s="1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AG817" i="6" s="1"/>
  <c r="P818" i="6"/>
  <c r="P819" i="6"/>
  <c r="P820" i="6"/>
  <c r="P821" i="6"/>
  <c r="P822" i="6"/>
  <c r="P823" i="6"/>
  <c r="P824" i="6"/>
  <c r="AG824" i="6" s="1"/>
  <c r="P825" i="6"/>
  <c r="P826" i="6"/>
  <c r="P827" i="6"/>
  <c r="P828" i="6"/>
  <c r="P829" i="6"/>
  <c r="P830" i="6"/>
  <c r="P831" i="6"/>
  <c r="P832" i="6"/>
  <c r="P833" i="6"/>
  <c r="AG833" i="6" s="1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AG848" i="6" s="1"/>
  <c r="P849" i="6"/>
  <c r="AG849" i="6" s="1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AG865" i="6" s="1"/>
  <c r="P866" i="6"/>
  <c r="P867" i="6"/>
  <c r="P868" i="6"/>
  <c r="P869" i="6"/>
  <c r="P870" i="6"/>
  <c r="P871" i="6"/>
  <c r="P872" i="6"/>
  <c r="AG872" i="6" s="1"/>
  <c r="P873" i="6"/>
  <c r="P874" i="6"/>
  <c r="P875" i="6"/>
  <c r="P876" i="6"/>
  <c r="P877" i="6"/>
  <c r="P878" i="6"/>
  <c r="P879" i="6"/>
  <c r="P880" i="6"/>
  <c r="P881" i="6"/>
  <c r="AG881" i="6" s="1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AG904" i="6" s="1"/>
  <c r="P905" i="6"/>
  <c r="P906" i="6"/>
  <c r="P907" i="6"/>
  <c r="P908" i="6"/>
  <c r="P909" i="6"/>
  <c r="P910" i="6"/>
  <c r="P911" i="6"/>
  <c r="P912" i="6"/>
  <c r="AG912" i="6" s="1"/>
  <c r="P913" i="6"/>
  <c r="AG913" i="6" s="1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AG929" i="6" s="1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AG944" i="6" s="1"/>
  <c r="P945" i="6"/>
  <c r="AG945" i="6" s="1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AG960" i="6" s="1"/>
  <c r="P961" i="6"/>
  <c r="AG961" i="6" s="1"/>
  <c r="P962" i="6"/>
  <c r="P963" i="6"/>
  <c r="P964" i="6"/>
  <c r="P965" i="6"/>
  <c r="P966" i="6"/>
  <c r="P967" i="6"/>
  <c r="P968" i="6"/>
  <c r="AG968" i="6" s="1"/>
  <c r="P969" i="6"/>
  <c r="P970" i="6"/>
  <c r="P971" i="6"/>
  <c r="P972" i="6"/>
  <c r="P973" i="6"/>
  <c r="P974" i="6"/>
  <c r="P975" i="6"/>
  <c r="P976" i="6"/>
  <c r="P977" i="6"/>
  <c r="AG977" i="6" s="1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AG1008" i="6" s="1"/>
  <c r="P1009" i="6"/>
  <c r="AG1009" i="6" s="1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Q549" i="6"/>
  <c r="Q550" i="6"/>
  <c r="Q551" i="6"/>
  <c r="Q552" i="6"/>
  <c r="Q553" i="6"/>
  <c r="Q554" i="6"/>
  <c r="Q555" i="6"/>
  <c r="AG555" i="6" s="1"/>
  <c r="Q556" i="6"/>
  <c r="Q557" i="6"/>
  <c r="Q558" i="6"/>
  <c r="Q559" i="6"/>
  <c r="Q560" i="6"/>
  <c r="Q561" i="6"/>
  <c r="Q562" i="6"/>
  <c r="Q563" i="6"/>
  <c r="Q564" i="6"/>
  <c r="AG564" i="6" s="1"/>
  <c r="Q565" i="6"/>
  <c r="Q566" i="6"/>
  <c r="Q567" i="6"/>
  <c r="Q568" i="6"/>
  <c r="Q569" i="6"/>
  <c r="Q570" i="6"/>
  <c r="Q571" i="6"/>
  <c r="AG571" i="6" s="1"/>
  <c r="Q572" i="6"/>
  <c r="AG572" i="6" s="1"/>
  <c r="Q573" i="6"/>
  <c r="Q574" i="6"/>
  <c r="Q575" i="6"/>
  <c r="Q576" i="6"/>
  <c r="Q577" i="6"/>
  <c r="Q578" i="6"/>
  <c r="Q579" i="6"/>
  <c r="Q580" i="6"/>
  <c r="AG580" i="6" s="1"/>
  <c r="Q581" i="6"/>
  <c r="Q582" i="6"/>
  <c r="Q583" i="6"/>
  <c r="Q584" i="6"/>
  <c r="Q585" i="6"/>
  <c r="Q586" i="6"/>
  <c r="Q587" i="6"/>
  <c r="AG587" i="6" s="1"/>
  <c r="Q588" i="6"/>
  <c r="AG588" i="6" s="1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AG603" i="6" s="1"/>
  <c r="Q604" i="6"/>
  <c r="AG604" i="6" s="1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AG620" i="6" s="1"/>
  <c r="Q621" i="6"/>
  <c r="Q622" i="6"/>
  <c r="Q623" i="6"/>
  <c r="Q624" i="6"/>
  <c r="Q625" i="6"/>
  <c r="Q626" i="6"/>
  <c r="Q627" i="6"/>
  <c r="Q628" i="6"/>
  <c r="AG628" i="6" s="1"/>
  <c r="Q629" i="6"/>
  <c r="Q630" i="6"/>
  <c r="Q631" i="6"/>
  <c r="Q632" i="6"/>
  <c r="Q633" i="6"/>
  <c r="Q634" i="6"/>
  <c r="Q635" i="6"/>
  <c r="AG635" i="6" s="1"/>
  <c r="Q636" i="6"/>
  <c r="Q637" i="6"/>
  <c r="Q638" i="6"/>
  <c r="Q639" i="6"/>
  <c r="Q640" i="6"/>
  <c r="Q641" i="6"/>
  <c r="Q642" i="6"/>
  <c r="Q643" i="6"/>
  <c r="Q644" i="6"/>
  <c r="AG644" i="6" s="1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AG668" i="6" s="1"/>
  <c r="Q669" i="6"/>
  <c r="Q670" i="6"/>
  <c r="Q671" i="6"/>
  <c r="Q672" i="6"/>
  <c r="Q673" i="6"/>
  <c r="Q674" i="6"/>
  <c r="Q675" i="6"/>
  <c r="Q676" i="6"/>
  <c r="AG676" i="6" s="1"/>
  <c r="Q677" i="6"/>
  <c r="Q678" i="6"/>
  <c r="Q679" i="6"/>
  <c r="Q680" i="6"/>
  <c r="Q681" i="6"/>
  <c r="Q682" i="6"/>
  <c r="Q683" i="6"/>
  <c r="Q684" i="6"/>
  <c r="AG684" i="6" s="1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AG699" i="6" s="1"/>
  <c r="Q700" i="6"/>
  <c r="AG700" i="6" s="1"/>
  <c r="Q701" i="6"/>
  <c r="Q702" i="6"/>
  <c r="Q703" i="6"/>
  <c r="Q704" i="6"/>
  <c r="Q705" i="6"/>
  <c r="Q706" i="6"/>
  <c r="Q707" i="6"/>
  <c r="Q708" i="6"/>
  <c r="AG708" i="6" s="1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AG724" i="6" s="1"/>
  <c r="Q725" i="6"/>
  <c r="Q726" i="6"/>
  <c r="Q727" i="6"/>
  <c r="Q728" i="6"/>
  <c r="Q729" i="6"/>
  <c r="Q730" i="6"/>
  <c r="Q731" i="6"/>
  <c r="Q732" i="6"/>
  <c r="AG732" i="6" s="1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AG756" i="6" s="1"/>
  <c r="Q757" i="6"/>
  <c r="Q758" i="6"/>
  <c r="Q759" i="6"/>
  <c r="Q760" i="6"/>
  <c r="Q761" i="6"/>
  <c r="Q762" i="6"/>
  <c r="Q763" i="6"/>
  <c r="AG763" i="6" s="1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AG779" i="6" s="1"/>
  <c r="Q780" i="6"/>
  <c r="AG780" i="6" s="1"/>
  <c r="Q781" i="6"/>
  <c r="Q782" i="6"/>
  <c r="Q783" i="6"/>
  <c r="Q784" i="6"/>
  <c r="Q785" i="6"/>
  <c r="Q786" i="6"/>
  <c r="Q787" i="6"/>
  <c r="Q788" i="6"/>
  <c r="AG788" i="6" s="1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AG811" i="6" s="1"/>
  <c r="Q812" i="6"/>
  <c r="AG812" i="6" s="1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AG843" i="6" s="1"/>
  <c r="Q844" i="6"/>
  <c r="Q845" i="6"/>
  <c r="Q846" i="6"/>
  <c r="Q847" i="6"/>
  <c r="Q848" i="6"/>
  <c r="Q849" i="6"/>
  <c r="Q850" i="6"/>
  <c r="Q851" i="6"/>
  <c r="Q852" i="6"/>
  <c r="AG852" i="6" s="1"/>
  <c r="Q853" i="6"/>
  <c r="Q854" i="6"/>
  <c r="Q855" i="6"/>
  <c r="Q856" i="6"/>
  <c r="Q857" i="6"/>
  <c r="Q858" i="6"/>
  <c r="Q859" i="6"/>
  <c r="Q860" i="6"/>
  <c r="AG860" i="6" s="1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AG876" i="6" s="1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AG892" i="6" s="1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AG907" i="6" s="1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AG924" i="6" s="1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AG940" i="6" s="1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AG955" i="6" s="1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AG980" i="6" s="1"/>
  <c r="Q981" i="6"/>
  <c r="Q982" i="6"/>
  <c r="Q983" i="6"/>
  <c r="Q984" i="6"/>
  <c r="Q985" i="6"/>
  <c r="Q986" i="6"/>
  <c r="Q987" i="6"/>
  <c r="AG987" i="6" s="1"/>
  <c r="Q988" i="6"/>
  <c r="AG988" i="6" s="1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AG1004" i="6" s="1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AG1019" i="6" s="1"/>
  <c r="Q1020" i="6"/>
  <c r="AG1020" i="6" s="1"/>
  <c r="Q1021" i="6"/>
  <c r="Q1022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R1003" i="6"/>
  <c r="R1004" i="6"/>
  <c r="R1005" i="6"/>
  <c r="R1006" i="6"/>
  <c r="R1007" i="6"/>
  <c r="R1008" i="6"/>
  <c r="R1009" i="6"/>
  <c r="R1010" i="6"/>
  <c r="R1011" i="6"/>
  <c r="R1012" i="6"/>
  <c r="R1013" i="6"/>
  <c r="R1014" i="6"/>
  <c r="R1015" i="6"/>
  <c r="R1016" i="6"/>
  <c r="R1017" i="6"/>
  <c r="R1018" i="6"/>
  <c r="R1019" i="6"/>
  <c r="R1020" i="6"/>
  <c r="R1021" i="6"/>
  <c r="R1022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1002" i="6"/>
  <c r="S1003" i="6"/>
  <c r="S1004" i="6"/>
  <c r="S1005" i="6"/>
  <c r="S1006" i="6"/>
  <c r="S1007" i="6"/>
  <c r="S1008" i="6"/>
  <c r="S1009" i="6"/>
  <c r="S1010" i="6"/>
  <c r="S1011" i="6"/>
  <c r="S1012" i="6"/>
  <c r="S1013" i="6"/>
  <c r="S1014" i="6"/>
  <c r="S1015" i="6"/>
  <c r="S1016" i="6"/>
  <c r="S1017" i="6"/>
  <c r="S1018" i="6"/>
  <c r="S1019" i="6"/>
  <c r="S1020" i="6"/>
  <c r="S1021" i="6"/>
  <c r="S1022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653" i="6"/>
  <c r="AD654" i="6"/>
  <c r="AD655" i="6"/>
  <c r="AD656" i="6"/>
  <c r="AD657" i="6"/>
  <c r="AD658" i="6"/>
  <c r="AD659" i="6"/>
  <c r="AD660" i="6"/>
  <c r="AD661" i="6"/>
  <c r="AD662" i="6"/>
  <c r="AD663" i="6"/>
  <c r="AD664" i="6"/>
  <c r="AD665" i="6"/>
  <c r="AD666" i="6"/>
  <c r="AD667" i="6"/>
  <c r="AD668" i="6"/>
  <c r="AD669" i="6"/>
  <c r="AD670" i="6"/>
  <c r="AD671" i="6"/>
  <c r="AD672" i="6"/>
  <c r="AD673" i="6"/>
  <c r="AD674" i="6"/>
  <c r="AD675" i="6"/>
  <c r="AD676" i="6"/>
  <c r="AD677" i="6"/>
  <c r="AD678" i="6"/>
  <c r="AD679" i="6"/>
  <c r="AD680" i="6"/>
  <c r="AD681" i="6"/>
  <c r="AD682" i="6"/>
  <c r="AD683" i="6"/>
  <c r="AD684" i="6"/>
  <c r="AD685" i="6"/>
  <c r="AD686" i="6"/>
  <c r="AD687" i="6"/>
  <c r="AD688" i="6"/>
  <c r="AD689" i="6"/>
  <c r="AD690" i="6"/>
  <c r="AD691" i="6"/>
  <c r="AD692" i="6"/>
  <c r="AD693" i="6"/>
  <c r="AD694" i="6"/>
  <c r="AD695" i="6"/>
  <c r="AD696" i="6"/>
  <c r="AD697" i="6"/>
  <c r="AD698" i="6"/>
  <c r="AD699" i="6"/>
  <c r="AD700" i="6"/>
  <c r="AD701" i="6"/>
  <c r="AD702" i="6"/>
  <c r="AD703" i="6"/>
  <c r="AD704" i="6"/>
  <c r="AD705" i="6"/>
  <c r="AD706" i="6"/>
  <c r="AD707" i="6"/>
  <c r="AD708" i="6"/>
  <c r="AD709" i="6"/>
  <c r="AD710" i="6"/>
  <c r="AD711" i="6"/>
  <c r="AD712" i="6"/>
  <c r="AD713" i="6"/>
  <c r="AD714" i="6"/>
  <c r="AD715" i="6"/>
  <c r="AD716" i="6"/>
  <c r="AD717" i="6"/>
  <c r="AD718" i="6"/>
  <c r="AD719" i="6"/>
  <c r="AD720" i="6"/>
  <c r="AD721" i="6"/>
  <c r="AD722" i="6"/>
  <c r="AD723" i="6"/>
  <c r="AD724" i="6"/>
  <c r="AD725" i="6"/>
  <c r="AD726" i="6"/>
  <c r="AD727" i="6"/>
  <c r="AD728" i="6"/>
  <c r="AD729" i="6"/>
  <c r="AD730" i="6"/>
  <c r="AD731" i="6"/>
  <c r="AD732" i="6"/>
  <c r="AD733" i="6"/>
  <c r="AD734" i="6"/>
  <c r="AD735" i="6"/>
  <c r="AD736" i="6"/>
  <c r="AD737" i="6"/>
  <c r="AD738" i="6"/>
  <c r="AD739" i="6"/>
  <c r="AD740" i="6"/>
  <c r="AD741" i="6"/>
  <c r="AD742" i="6"/>
  <c r="AD743" i="6"/>
  <c r="AD744" i="6"/>
  <c r="AD745" i="6"/>
  <c r="AD746" i="6"/>
  <c r="AD747" i="6"/>
  <c r="AD748" i="6"/>
  <c r="AD749" i="6"/>
  <c r="AD750" i="6"/>
  <c r="AD751" i="6"/>
  <c r="AD752" i="6"/>
  <c r="AD753" i="6"/>
  <c r="AD754" i="6"/>
  <c r="AD755" i="6"/>
  <c r="AD756" i="6"/>
  <c r="AD757" i="6"/>
  <c r="AD758" i="6"/>
  <c r="AD759" i="6"/>
  <c r="AD760" i="6"/>
  <c r="AD761" i="6"/>
  <c r="AD762" i="6"/>
  <c r="AD763" i="6"/>
  <c r="AD764" i="6"/>
  <c r="AD765" i="6"/>
  <c r="AD766" i="6"/>
  <c r="AD767" i="6"/>
  <c r="AD768" i="6"/>
  <c r="AD769" i="6"/>
  <c r="AD770" i="6"/>
  <c r="AD771" i="6"/>
  <c r="AD772" i="6"/>
  <c r="AD773" i="6"/>
  <c r="AD774" i="6"/>
  <c r="AD775" i="6"/>
  <c r="AD776" i="6"/>
  <c r="AD777" i="6"/>
  <c r="AD778" i="6"/>
  <c r="AD779" i="6"/>
  <c r="AD780" i="6"/>
  <c r="AD781" i="6"/>
  <c r="AD782" i="6"/>
  <c r="AD783" i="6"/>
  <c r="AD784" i="6"/>
  <c r="AD785" i="6"/>
  <c r="AD786" i="6"/>
  <c r="AD787" i="6"/>
  <c r="AD788" i="6"/>
  <c r="AD789" i="6"/>
  <c r="AD790" i="6"/>
  <c r="AD791" i="6"/>
  <c r="AD792" i="6"/>
  <c r="AD793" i="6"/>
  <c r="AD794" i="6"/>
  <c r="AD795" i="6"/>
  <c r="AD796" i="6"/>
  <c r="AD797" i="6"/>
  <c r="AD798" i="6"/>
  <c r="AD799" i="6"/>
  <c r="AD800" i="6"/>
  <c r="AD801" i="6"/>
  <c r="AD802" i="6"/>
  <c r="AD803" i="6"/>
  <c r="AD804" i="6"/>
  <c r="AD805" i="6"/>
  <c r="AD806" i="6"/>
  <c r="AD807" i="6"/>
  <c r="AD808" i="6"/>
  <c r="AD809" i="6"/>
  <c r="AD810" i="6"/>
  <c r="AD811" i="6"/>
  <c r="AD812" i="6"/>
  <c r="AD813" i="6"/>
  <c r="AD814" i="6"/>
  <c r="AD815" i="6"/>
  <c r="AD816" i="6"/>
  <c r="AD817" i="6"/>
  <c r="AD818" i="6"/>
  <c r="AD819" i="6"/>
  <c r="AD820" i="6"/>
  <c r="AD821" i="6"/>
  <c r="AD822" i="6"/>
  <c r="AD823" i="6"/>
  <c r="AD824" i="6"/>
  <c r="AD825" i="6"/>
  <c r="AD826" i="6"/>
  <c r="AD827" i="6"/>
  <c r="AD828" i="6"/>
  <c r="AD829" i="6"/>
  <c r="AD830" i="6"/>
  <c r="AD831" i="6"/>
  <c r="AD832" i="6"/>
  <c r="AD833" i="6"/>
  <c r="AD834" i="6"/>
  <c r="AD835" i="6"/>
  <c r="AD836" i="6"/>
  <c r="AD837" i="6"/>
  <c r="AD838" i="6"/>
  <c r="AD839" i="6"/>
  <c r="AD840" i="6"/>
  <c r="AD841" i="6"/>
  <c r="AD842" i="6"/>
  <c r="AD843" i="6"/>
  <c r="AD844" i="6"/>
  <c r="AD845" i="6"/>
  <c r="AD846" i="6"/>
  <c r="AD847" i="6"/>
  <c r="AD848" i="6"/>
  <c r="AD849" i="6"/>
  <c r="AD850" i="6"/>
  <c r="AD851" i="6"/>
  <c r="AD852" i="6"/>
  <c r="AD853" i="6"/>
  <c r="AD854" i="6"/>
  <c r="AD855" i="6"/>
  <c r="AD856" i="6"/>
  <c r="AD857" i="6"/>
  <c r="AD858" i="6"/>
  <c r="AD859" i="6"/>
  <c r="AD860" i="6"/>
  <c r="AD861" i="6"/>
  <c r="AD862" i="6"/>
  <c r="AD863" i="6"/>
  <c r="AD864" i="6"/>
  <c r="AD865" i="6"/>
  <c r="AD866" i="6"/>
  <c r="AD867" i="6"/>
  <c r="AD868" i="6"/>
  <c r="AD869" i="6"/>
  <c r="AD870" i="6"/>
  <c r="AD871" i="6"/>
  <c r="AD872" i="6"/>
  <c r="AD873" i="6"/>
  <c r="AD874" i="6"/>
  <c r="AD875" i="6"/>
  <c r="AD876" i="6"/>
  <c r="AD877" i="6"/>
  <c r="AD878" i="6"/>
  <c r="AD879" i="6"/>
  <c r="AD880" i="6"/>
  <c r="AD881" i="6"/>
  <c r="AD882" i="6"/>
  <c r="AD883" i="6"/>
  <c r="AD884" i="6"/>
  <c r="AD885" i="6"/>
  <c r="AD886" i="6"/>
  <c r="AD887" i="6"/>
  <c r="AD888" i="6"/>
  <c r="AD889" i="6"/>
  <c r="AD890" i="6"/>
  <c r="AD891" i="6"/>
  <c r="AD892" i="6"/>
  <c r="AD893" i="6"/>
  <c r="AD894" i="6"/>
  <c r="AD895" i="6"/>
  <c r="AD896" i="6"/>
  <c r="AD897" i="6"/>
  <c r="AD898" i="6"/>
  <c r="AD899" i="6"/>
  <c r="AD900" i="6"/>
  <c r="AD901" i="6"/>
  <c r="AD902" i="6"/>
  <c r="AD903" i="6"/>
  <c r="AD904" i="6"/>
  <c r="AD905" i="6"/>
  <c r="AD906" i="6"/>
  <c r="AD907" i="6"/>
  <c r="AD908" i="6"/>
  <c r="AD909" i="6"/>
  <c r="AD910" i="6"/>
  <c r="AD911" i="6"/>
  <c r="AD912" i="6"/>
  <c r="AD913" i="6"/>
  <c r="AD914" i="6"/>
  <c r="AD915" i="6"/>
  <c r="AD916" i="6"/>
  <c r="AD917" i="6"/>
  <c r="AD918" i="6"/>
  <c r="AD919" i="6"/>
  <c r="AD920" i="6"/>
  <c r="AD921" i="6"/>
  <c r="AD922" i="6"/>
  <c r="AD923" i="6"/>
  <c r="AD924" i="6"/>
  <c r="AD925" i="6"/>
  <c r="AD926" i="6"/>
  <c r="AD927" i="6"/>
  <c r="AD928" i="6"/>
  <c r="AD929" i="6"/>
  <c r="AD930" i="6"/>
  <c r="AD931" i="6"/>
  <c r="AD932" i="6"/>
  <c r="AD933" i="6"/>
  <c r="AD934" i="6"/>
  <c r="AD935" i="6"/>
  <c r="AD936" i="6"/>
  <c r="AD937" i="6"/>
  <c r="AD938" i="6"/>
  <c r="AD939" i="6"/>
  <c r="AD940" i="6"/>
  <c r="AD941" i="6"/>
  <c r="AD942" i="6"/>
  <c r="AD943" i="6"/>
  <c r="AD944" i="6"/>
  <c r="AD945" i="6"/>
  <c r="AD946" i="6"/>
  <c r="AD947" i="6"/>
  <c r="AD948" i="6"/>
  <c r="AD949" i="6"/>
  <c r="AD950" i="6"/>
  <c r="AD951" i="6"/>
  <c r="AD952" i="6"/>
  <c r="AD953" i="6"/>
  <c r="AD954" i="6"/>
  <c r="AD955" i="6"/>
  <c r="AD956" i="6"/>
  <c r="AD957" i="6"/>
  <c r="AD958" i="6"/>
  <c r="AD959" i="6"/>
  <c r="AD960" i="6"/>
  <c r="AD961" i="6"/>
  <c r="AD962" i="6"/>
  <c r="AD963" i="6"/>
  <c r="AD964" i="6"/>
  <c r="AD965" i="6"/>
  <c r="AD966" i="6"/>
  <c r="AD967" i="6"/>
  <c r="AD968" i="6"/>
  <c r="AD969" i="6"/>
  <c r="AD970" i="6"/>
  <c r="AD971" i="6"/>
  <c r="AD972" i="6"/>
  <c r="AD973" i="6"/>
  <c r="AD974" i="6"/>
  <c r="AD975" i="6"/>
  <c r="AD976" i="6"/>
  <c r="AD977" i="6"/>
  <c r="AD978" i="6"/>
  <c r="AD979" i="6"/>
  <c r="AD980" i="6"/>
  <c r="AD981" i="6"/>
  <c r="AD982" i="6"/>
  <c r="AD983" i="6"/>
  <c r="AD984" i="6"/>
  <c r="AD985" i="6"/>
  <c r="AD986" i="6"/>
  <c r="AD987" i="6"/>
  <c r="AD988" i="6"/>
  <c r="AD989" i="6"/>
  <c r="AD990" i="6"/>
  <c r="AD991" i="6"/>
  <c r="AD992" i="6"/>
  <c r="AD993" i="6"/>
  <c r="AD994" i="6"/>
  <c r="AD995" i="6"/>
  <c r="AD996" i="6"/>
  <c r="AD997" i="6"/>
  <c r="AD998" i="6"/>
  <c r="AD999" i="6"/>
  <c r="AD1000" i="6"/>
  <c r="AD1001" i="6"/>
  <c r="AD1002" i="6"/>
  <c r="AD1003" i="6"/>
  <c r="AD1004" i="6"/>
  <c r="AD1005" i="6"/>
  <c r="AD1006" i="6"/>
  <c r="AD1007" i="6"/>
  <c r="AD1008" i="6"/>
  <c r="AD1009" i="6"/>
  <c r="AD1010" i="6"/>
  <c r="AD1011" i="6"/>
  <c r="AD1012" i="6"/>
  <c r="AD1013" i="6"/>
  <c r="AD1014" i="6"/>
  <c r="AD1015" i="6"/>
  <c r="AD1016" i="6"/>
  <c r="AD1017" i="6"/>
  <c r="AD1018" i="6"/>
  <c r="AD1019" i="6"/>
  <c r="AD1020" i="6"/>
  <c r="AD1021" i="6"/>
  <c r="AD1022" i="6"/>
  <c r="AE549" i="6"/>
  <c r="AE550" i="6"/>
  <c r="AE551" i="6"/>
  <c r="AE552" i="6"/>
  <c r="AE553" i="6"/>
  <c r="AE554" i="6"/>
  <c r="AE555" i="6"/>
  <c r="AE556" i="6"/>
  <c r="AE557" i="6"/>
  <c r="AE558" i="6"/>
  <c r="AE559" i="6"/>
  <c r="AE560" i="6"/>
  <c r="AE561" i="6"/>
  <c r="AE562" i="6"/>
  <c r="AE563" i="6"/>
  <c r="AE564" i="6"/>
  <c r="AE565" i="6"/>
  <c r="AE566" i="6"/>
  <c r="AE567" i="6"/>
  <c r="AE568" i="6"/>
  <c r="AE569" i="6"/>
  <c r="AE570" i="6"/>
  <c r="AE571" i="6"/>
  <c r="AE572" i="6"/>
  <c r="AE573" i="6"/>
  <c r="AE574" i="6"/>
  <c r="AE575" i="6"/>
  <c r="AE576" i="6"/>
  <c r="AE577" i="6"/>
  <c r="AE578" i="6"/>
  <c r="AE579" i="6"/>
  <c r="AE580" i="6"/>
  <c r="AE581" i="6"/>
  <c r="AE582" i="6"/>
  <c r="AE583" i="6"/>
  <c r="AE584" i="6"/>
  <c r="AE585" i="6"/>
  <c r="AE586" i="6"/>
  <c r="AE587" i="6"/>
  <c r="AE588" i="6"/>
  <c r="AE589" i="6"/>
  <c r="AE590" i="6"/>
  <c r="AE591" i="6"/>
  <c r="AE592" i="6"/>
  <c r="AE593" i="6"/>
  <c r="AE594" i="6"/>
  <c r="AE595" i="6"/>
  <c r="AE596" i="6"/>
  <c r="AE597" i="6"/>
  <c r="AE598" i="6"/>
  <c r="AE599" i="6"/>
  <c r="AE600" i="6"/>
  <c r="AE601" i="6"/>
  <c r="AE602" i="6"/>
  <c r="AE603" i="6"/>
  <c r="AE604" i="6"/>
  <c r="AE605" i="6"/>
  <c r="AE606" i="6"/>
  <c r="AE607" i="6"/>
  <c r="AE608" i="6"/>
  <c r="AE609" i="6"/>
  <c r="AE610" i="6"/>
  <c r="AE611" i="6"/>
  <c r="AE612" i="6"/>
  <c r="AE613" i="6"/>
  <c r="AE614" i="6"/>
  <c r="AE615" i="6"/>
  <c r="AE616" i="6"/>
  <c r="AE617" i="6"/>
  <c r="AE618" i="6"/>
  <c r="AE619" i="6"/>
  <c r="AE620" i="6"/>
  <c r="AE621" i="6"/>
  <c r="AE622" i="6"/>
  <c r="AE623" i="6"/>
  <c r="AE624" i="6"/>
  <c r="AE625" i="6"/>
  <c r="AE626" i="6"/>
  <c r="AE627" i="6"/>
  <c r="AE628" i="6"/>
  <c r="AE629" i="6"/>
  <c r="AE630" i="6"/>
  <c r="AE631" i="6"/>
  <c r="AE632" i="6"/>
  <c r="AE633" i="6"/>
  <c r="AE634" i="6"/>
  <c r="AE635" i="6"/>
  <c r="AE636" i="6"/>
  <c r="AE637" i="6"/>
  <c r="AE638" i="6"/>
  <c r="AE639" i="6"/>
  <c r="AE640" i="6"/>
  <c r="AE641" i="6"/>
  <c r="AE642" i="6"/>
  <c r="AE643" i="6"/>
  <c r="AE644" i="6"/>
  <c r="AE645" i="6"/>
  <c r="AE646" i="6"/>
  <c r="AE647" i="6"/>
  <c r="AE648" i="6"/>
  <c r="AE649" i="6"/>
  <c r="AE650" i="6"/>
  <c r="AE651" i="6"/>
  <c r="AE652" i="6"/>
  <c r="AE653" i="6"/>
  <c r="AE654" i="6"/>
  <c r="AE655" i="6"/>
  <c r="AE656" i="6"/>
  <c r="AE657" i="6"/>
  <c r="AE658" i="6"/>
  <c r="AE659" i="6"/>
  <c r="AE660" i="6"/>
  <c r="AE661" i="6"/>
  <c r="AE662" i="6"/>
  <c r="AE663" i="6"/>
  <c r="AE664" i="6"/>
  <c r="AE665" i="6"/>
  <c r="AE666" i="6"/>
  <c r="AE667" i="6"/>
  <c r="AE668" i="6"/>
  <c r="AE669" i="6"/>
  <c r="AE670" i="6"/>
  <c r="AE671" i="6"/>
  <c r="AE672" i="6"/>
  <c r="AE673" i="6"/>
  <c r="AE674" i="6"/>
  <c r="AE675" i="6"/>
  <c r="AE676" i="6"/>
  <c r="AE677" i="6"/>
  <c r="AE678" i="6"/>
  <c r="AE679" i="6"/>
  <c r="AE680" i="6"/>
  <c r="AE681" i="6"/>
  <c r="AE682" i="6"/>
  <c r="AE683" i="6"/>
  <c r="AE684" i="6"/>
  <c r="AE685" i="6"/>
  <c r="AE686" i="6"/>
  <c r="AE687" i="6"/>
  <c r="AE688" i="6"/>
  <c r="AE689" i="6"/>
  <c r="AE690" i="6"/>
  <c r="AE691" i="6"/>
  <c r="AE692" i="6"/>
  <c r="AE693" i="6"/>
  <c r="AE694" i="6"/>
  <c r="AE695" i="6"/>
  <c r="AE696" i="6"/>
  <c r="AE697" i="6"/>
  <c r="AE698" i="6"/>
  <c r="AE699" i="6"/>
  <c r="AE700" i="6"/>
  <c r="AE701" i="6"/>
  <c r="AE702" i="6"/>
  <c r="AE703" i="6"/>
  <c r="AE704" i="6"/>
  <c r="AE705" i="6"/>
  <c r="AE706" i="6"/>
  <c r="AE707" i="6"/>
  <c r="AE708" i="6"/>
  <c r="AE709" i="6"/>
  <c r="AE710" i="6"/>
  <c r="AE711" i="6"/>
  <c r="AE712" i="6"/>
  <c r="AE713" i="6"/>
  <c r="AE714" i="6"/>
  <c r="AE715" i="6"/>
  <c r="AE716" i="6"/>
  <c r="AE717" i="6"/>
  <c r="AE718" i="6"/>
  <c r="AE719" i="6"/>
  <c r="AE720" i="6"/>
  <c r="AE721" i="6"/>
  <c r="AE722" i="6"/>
  <c r="AE723" i="6"/>
  <c r="AE724" i="6"/>
  <c r="AE725" i="6"/>
  <c r="AE726" i="6"/>
  <c r="AE727" i="6"/>
  <c r="AE728" i="6"/>
  <c r="AE729" i="6"/>
  <c r="AE730" i="6"/>
  <c r="AE731" i="6"/>
  <c r="AE732" i="6"/>
  <c r="AE733" i="6"/>
  <c r="AE734" i="6"/>
  <c r="AE735" i="6"/>
  <c r="AE736" i="6"/>
  <c r="AE737" i="6"/>
  <c r="AE738" i="6"/>
  <c r="AE739" i="6"/>
  <c r="AE740" i="6"/>
  <c r="AE741" i="6"/>
  <c r="AE742" i="6"/>
  <c r="AE743" i="6"/>
  <c r="AE744" i="6"/>
  <c r="AE745" i="6"/>
  <c r="AE746" i="6"/>
  <c r="AE747" i="6"/>
  <c r="AE748" i="6"/>
  <c r="AE749" i="6"/>
  <c r="AE750" i="6"/>
  <c r="AE751" i="6"/>
  <c r="AE752" i="6"/>
  <c r="AE753" i="6"/>
  <c r="AE754" i="6"/>
  <c r="AE755" i="6"/>
  <c r="AE756" i="6"/>
  <c r="AE757" i="6"/>
  <c r="AE758" i="6"/>
  <c r="AE759" i="6"/>
  <c r="AE760" i="6"/>
  <c r="AE761" i="6"/>
  <c r="AE762" i="6"/>
  <c r="AE763" i="6"/>
  <c r="AE764" i="6"/>
  <c r="AE765" i="6"/>
  <c r="AE766" i="6"/>
  <c r="AE767" i="6"/>
  <c r="AE768" i="6"/>
  <c r="AE769" i="6"/>
  <c r="AE770" i="6"/>
  <c r="AE771" i="6"/>
  <c r="AE772" i="6"/>
  <c r="AE773" i="6"/>
  <c r="AE774" i="6"/>
  <c r="AE775" i="6"/>
  <c r="AE776" i="6"/>
  <c r="AE777" i="6"/>
  <c r="AE778" i="6"/>
  <c r="AE779" i="6"/>
  <c r="AE780" i="6"/>
  <c r="AE781" i="6"/>
  <c r="AE782" i="6"/>
  <c r="AE783" i="6"/>
  <c r="AE784" i="6"/>
  <c r="AE785" i="6"/>
  <c r="AE786" i="6"/>
  <c r="AE787" i="6"/>
  <c r="AE788" i="6"/>
  <c r="AE789" i="6"/>
  <c r="AE790" i="6"/>
  <c r="AE791" i="6"/>
  <c r="AE792" i="6"/>
  <c r="AE793" i="6"/>
  <c r="AE794" i="6"/>
  <c r="AE795" i="6"/>
  <c r="AE796" i="6"/>
  <c r="AE797" i="6"/>
  <c r="AE798" i="6"/>
  <c r="AE799" i="6"/>
  <c r="AE800" i="6"/>
  <c r="AE801" i="6"/>
  <c r="AE802" i="6"/>
  <c r="AE803" i="6"/>
  <c r="AE804" i="6"/>
  <c r="AE805" i="6"/>
  <c r="AE806" i="6"/>
  <c r="AE807" i="6"/>
  <c r="AE808" i="6"/>
  <c r="AE809" i="6"/>
  <c r="AE810" i="6"/>
  <c r="AE811" i="6"/>
  <c r="AE812" i="6"/>
  <c r="AE813" i="6"/>
  <c r="AE814" i="6"/>
  <c r="AE815" i="6"/>
  <c r="AE816" i="6"/>
  <c r="AE817" i="6"/>
  <c r="AE818" i="6"/>
  <c r="AE819" i="6"/>
  <c r="AE820" i="6"/>
  <c r="AE821" i="6"/>
  <c r="AE822" i="6"/>
  <c r="AE823" i="6"/>
  <c r="AE824" i="6"/>
  <c r="AE825" i="6"/>
  <c r="AE826" i="6"/>
  <c r="AE827" i="6"/>
  <c r="AE828" i="6"/>
  <c r="AE829" i="6"/>
  <c r="AE830" i="6"/>
  <c r="AE831" i="6"/>
  <c r="AE832" i="6"/>
  <c r="AE833" i="6"/>
  <c r="AE834" i="6"/>
  <c r="AE835" i="6"/>
  <c r="AE836" i="6"/>
  <c r="AE837" i="6"/>
  <c r="AE838" i="6"/>
  <c r="AE839" i="6"/>
  <c r="AE840" i="6"/>
  <c r="AE841" i="6"/>
  <c r="AE842" i="6"/>
  <c r="AE843" i="6"/>
  <c r="AE844" i="6"/>
  <c r="AE845" i="6"/>
  <c r="AE846" i="6"/>
  <c r="AE847" i="6"/>
  <c r="AE848" i="6"/>
  <c r="AE849" i="6"/>
  <c r="AE850" i="6"/>
  <c r="AE851" i="6"/>
  <c r="AE852" i="6"/>
  <c r="AE853" i="6"/>
  <c r="AE854" i="6"/>
  <c r="AE855" i="6"/>
  <c r="AE856" i="6"/>
  <c r="AE857" i="6"/>
  <c r="AE858" i="6"/>
  <c r="AE859" i="6"/>
  <c r="AE860" i="6"/>
  <c r="AE861" i="6"/>
  <c r="AE862" i="6"/>
  <c r="AE863" i="6"/>
  <c r="AE864" i="6"/>
  <c r="AE865" i="6"/>
  <c r="AE866" i="6"/>
  <c r="AE867" i="6"/>
  <c r="AE868" i="6"/>
  <c r="AE869" i="6"/>
  <c r="AE870" i="6"/>
  <c r="AE871" i="6"/>
  <c r="AE872" i="6"/>
  <c r="AE873" i="6"/>
  <c r="AE874" i="6"/>
  <c r="AE875" i="6"/>
  <c r="AE876" i="6"/>
  <c r="AE877" i="6"/>
  <c r="AE878" i="6"/>
  <c r="AE879" i="6"/>
  <c r="AE880" i="6"/>
  <c r="AE881" i="6"/>
  <c r="AE882" i="6"/>
  <c r="AE883" i="6"/>
  <c r="AE884" i="6"/>
  <c r="AE885" i="6"/>
  <c r="AE886" i="6"/>
  <c r="AE887" i="6"/>
  <c r="AE888" i="6"/>
  <c r="AE889" i="6"/>
  <c r="AE890" i="6"/>
  <c r="AE891" i="6"/>
  <c r="AE892" i="6"/>
  <c r="AE893" i="6"/>
  <c r="AE894" i="6"/>
  <c r="AE895" i="6"/>
  <c r="AE896" i="6"/>
  <c r="AE897" i="6"/>
  <c r="AE898" i="6"/>
  <c r="AE899" i="6"/>
  <c r="AE900" i="6"/>
  <c r="AE901" i="6"/>
  <c r="AE902" i="6"/>
  <c r="AE903" i="6"/>
  <c r="AE904" i="6"/>
  <c r="AE905" i="6"/>
  <c r="AE906" i="6"/>
  <c r="AE907" i="6"/>
  <c r="AE908" i="6"/>
  <c r="AE909" i="6"/>
  <c r="AE910" i="6"/>
  <c r="AE911" i="6"/>
  <c r="AE912" i="6"/>
  <c r="AE913" i="6"/>
  <c r="AE914" i="6"/>
  <c r="AE915" i="6"/>
  <c r="AE916" i="6"/>
  <c r="AE917" i="6"/>
  <c r="AE918" i="6"/>
  <c r="AE919" i="6"/>
  <c r="AE920" i="6"/>
  <c r="AE921" i="6"/>
  <c r="AE922" i="6"/>
  <c r="AE923" i="6"/>
  <c r="AE924" i="6"/>
  <c r="AE925" i="6"/>
  <c r="AE926" i="6"/>
  <c r="AE927" i="6"/>
  <c r="AE928" i="6"/>
  <c r="AE929" i="6"/>
  <c r="AE930" i="6"/>
  <c r="AE931" i="6"/>
  <c r="AE932" i="6"/>
  <c r="AE933" i="6"/>
  <c r="AE934" i="6"/>
  <c r="AE935" i="6"/>
  <c r="AE936" i="6"/>
  <c r="AE937" i="6"/>
  <c r="AE938" i="6"/>
  <c r="AE939" i="6"/>
  <c r="AE940" i="6"/>
  <c r="AE941" i="6"/>
  <c r="AE942" i="6"/>
  <c r="AE943" i="6"/>
  <c r="AE944" i="6"/>
  <c r="AE945" i="6"/>
  <c r="AE946" i="6"/>
  <c r="AE947" i="6"/>
  <c r="AE948" i="6"/>
  <c r="AE949" i="6"/>
  <c r="AE950" i="6"/>
  <c r="AE951" i="6"/>
  <c r="AE952" i="6"/>
  <c r="AE953" i="6"/>
  <c r="AE954" i="6"/>
  <c r="AE955" i="6"/>
  <c r="AE956" i="6"/>
  <c r="AE957" i="6"/>
  <c r="AE958" i="6"/>
  <c r="AE959" i="6"/>
  <c r="AE960" i="6"/>
  <c r="AE961" i="6"/>
  <c r="AE962" i="6"/>
  <c r="AE963" i="6"/>
  <c r="AE964" i="6"/>
  <c r="AE965" i="6"/>
  <c r="AE966" i="6"/>
  <c r="AE967" i="6"/>
  <c r="AE968" i="6"/>
  <c r="AE969" i="6"/>
  <c r="AE970" i="6"/>
  <c r="AE971" i="6"/>
  <c r="AE972" i="6"/>
  <c r="AE973" i="6"/>
  <c r="AE974" i="6"/>
  <c r="AE975" i="6"/>
  <c r="AE976" i="6"/>
  <c r="AE977" i="6"/>
  <c r="AE978" i="6"/>
  <c r="AE979" i="6"/>
  <c r="AE980" i="6"/>
  <c r="AE981" i="6"/>
  <c r="AE982" i="6"/>
  <c r="AE983" i="6"/>
  <c r="AE984" i="6"/>
  <c r="AE985" i="6"/>
  <c r="AE986" i="6"/>
  <c r="AE987" i="6"/>
  <c r="AE988" i="6"/>
  <c r="AE989" i="6"/>
  <c r="AE990" i="6"/>
  <c r="AE991" i="6"/>
  <c r="AE992" i="6"/>
  <c r="AE993" i="6"/>
  <c r="AE994" i="6"/>
  <c r="AE995" i="6"/>
  <c r="AE996" i="6"/>
  <c r="AE997" i="6"/>
  <c r="AE998" i="6"/>
  <c r="AE999" i="6"/>
  <c r="AE1000" i="6"/>
  <c r="AE1001" i="6"/>
  <c r="AE1002" i="6"/>
  <c r="AE1003" i="6"/>
  <c r="AE1004" i="6"/>
  <c r="AE1005" i="6"/>
  <c r="AE1006" i="6"/>
  <c r="AE1007" i="6"/>
  <c r="AE1008" i="6"/>
  <c r="AE1009" i="6"/>
  <c r="AE1010" i="6"/>
  <c r="AE1011" i="6"/>
  <c r="AE1012" i="6"/>
  <c r="AE1013" i="6"/>
  <c r="AE1014" i="6"/>
  <c r="AE1015" i="6"/>
  <c r="AE1016" i="6"/>
  <c r="AE1017" i="6"/>
  <c r="AE1018" i="6"/>
  <c r="AE1019" i="6"/>
  <c r="AE1020" i="6"/>
  <c r="AE1021" i="6"/>
  <c r="AE1022" i="6"/>
  <c r="AF549" i="6"/>
  <c r="AF550" i="6"/>
  <c r="AF552" i="6"/>
  <c r="AF554" i="6"/>
  <c r="AF555" i="6"/>
  <c r="AF557" i="6"/>
  <c r="AF558" i="6"/>
  <c r="AF560" i="6"/>
  <c r="AF562" i="6"/>
  <c r="AF565" i="6"/>
  <c r="AF566" i="6"/>
  <c r="AF568" i="6"/>
  <c r="AF570" i="6"/>
  <c r="AF573" i="6"/>
  <c r="AF574" i="6"/>
  <c r="AF576" i="6"/>
  <c r="AF578" i="6"/>
  <c r="AF581" i="6"/>
  <c r="AF582" i="6"/>
  <c r="AF584" i="6"/>
  <c r="AF586" i="6"/>
  <c r="AF589" i="6"/>
  <c r="AF590" i="6"/>
  <c r="AF591" i="6"/>
  <c r="AF592" i="6"/>
  <c r="AF594" i="6"/>
  <c r="AF597" i="6"/>
  <c r="AF598" i="6"/>
  <c r="AF599" i="6"/>
  <c r="AF600" i="6"/>
  <c r="AF602" i="6"/>
  <c r="AF605" i="6"/>
  <c r="AF606" i="6"/>
  <c r="AF608" i="6"/>
  <c r="AF610" i="6"/>
  <c r="AF613" i="6"/>
  <c r="AF614" i="6"/>
  <c r="AF616" i="6"/>
  <c r="AF618" i="6"/>
  <c r="AF621" i="6"/>
  <c r="AF622" i="6"/>
  <c r="AF624" i="6"/>
  <c r="AF626" i="6"/>
  <c r="AF629" i="6"/>
  <c r="AF630" i="6"/>
  <c r="AF632" i="6"/>
  <c r="AF634" i="6"/>
  <c r="AF637" i="6"/>
  <c r="AF638" i="6"/>
  <c r="AF640" i="6"/>
  <c r="AF642" i="6"/>
  <c r="AF645" i="6"/>
  <c r="AF646" i="6"/>
  <c r="AF648" i="6"/>
  <c r="AF650" i="6"/>
  <c r="AF653" i="6"/>
  <c r="AF654" i="6"/>
  <c r="AF656" i="6"/>
  <c r="AF658" i="6"/>
  <c r="AF661" i="6"/>
  <c r="AF662" i="6"/>
  <c r="AF664" i="6"/>
  <c r="AF666" i="6"/>
  <c r="AF669" i="6"/>
  <c r="AF670" i="6"/>
  <c r="AF672" i="6"/>
  <c r="AF674" i="6"/>
  <c r="AF677" i="6"/>
  <c r="AF678" i="6"/>
  <c r="AF679" i="6"/>
  <c r="AF680" i="6"/>
  <c r="AF682" i="6"/>
  <c r="AF685" i="6"/>
  <c r="AF686" i="6"/>
  <c r="AF688" i="6"/>
  <c r="AF690" i="6"/>
  <c r="AF693" i="6"/>
  <c r="AF694" i="6"/>
  <c r="AF696" i="6"/>
  <c r="AF698" i="6"/>
  <c r="AF701" i="6"/>
  <c r="AF702" i="6"/>
  <c r="AF703" i="6"/>
  <c r="AF704" i="6"/>
  <c r="AF706" i="6"/>
  <c r="AF709" i="6"/>
  <c r="AF710" i="6"/>
  <c r="AF711" i="6"/>
  <c r="AF712" i="6"/>
  <c r="AF714" i="6"/>
  <c r="AF717" i="6"/>
  <c r="AF718" i="6"/>
  <c r="AF720" i="6"/>
  <c r="AF722" i="6"/>
  <c r="AF725" i="6"/>
  <c r="AF726" i="6"/>
  <c r="AF728" i="6"/>
  <c r="AF730" i="6"/>
  <c r="AF733" i="6"/>
  <c r="AF734" i="6"/>
  <c r="AF736" i="6"/>
  <c r="AF738" i="6"/>
  <c r="AF741" i="6"/>
  <c r="AF742" i="6"/>
  <c r="AF743" i="6"/>
  <c r="AF744" i="6"/>
  <c r="AF746" i="6"/>
  <c r="AF749" i="6"/>
  <c r="AF750" i="6"/>
  <c r="AF752" i="6"/>
  <c r="AF754" i="6"/>
  <c r="AF757" i="6"/>
  <c r="AF758" i="6"/>
  <c r="AF759" i="6"/>
  <c r="AF760" i="6"/>
  <c r="AF762" i="6"/>
  <c r="AF765" i="6"/>
  <c r="AF766" i="6"/>
  <c r="AF768" i="6"/>
  <c r="AF770" i="6"/>
  <c r="AF773" i="6"/>
  <c r="AF774" i="6"/>
  <c r="AF776" i="6"/>
  <c r="AF778" i="6"/>
  <c r="AF781" i="6"/>
  <c r="AF782" i="6"/>
  <c r="AF783" i="6"/>
  <c r="AF784" i="6"/>
  <c r="AF786" i="6"/>
  <c r="AF789" i="6"/>
  <c r="AF790" i="6"/>
  <c r="AF792" i="6"/>
  <c r="AF794" i="6"/>
  <c r="AF797" i="6"/>
  <c r="AF798" i="6"/>
  <c r="AF800" i="6"/>
  <c r="AF802" i="6"/>
  <c r="AF805" i="6"/>
  <c r="AF806" i="6"/>
  <c r="AF808" i="6"/>
  <c r="AF810" i="6"/>
  <c r="AF813" i="6"/>
  <c r="AF814" i="6"/>
  <c r="AF815" i="6"/>
  <c r="AF816" i="6"/>
  <c r="AF818" i="6"/>
  <c r="AF821" i="6"/>
  <c r="AF822" i="6"/>
  <c r="AF823" i="6"/>
  <c r="AF824" i="6"/>
  <c r="AF826" i="6"/>
  <c r="AF829" i="6"/>
  <c r="AF830" i="6"/>
  <c r="AF831" i="6"/>
  <c r="AF832" i="6"/>
  <c r="AF834" i="6"/>
  <c r="AF837" i="6"/>
  <c r="AF838" i="6"/>
  <c r="AF839" i="6"/>
  <c r="AF840" i="6"/>
  <c r="AF842" i="6"/>
  <c r="AF845" i="6"/>
  <c r="AF846" i="6"/>
  <c r="AF847" i="6"/>
  <c r="AF848" i="6"/>
  <c r="AF850" i="6"/>
  <c r="AF853" i="6"/>
  <c r="AF854" i="6"/>
  <c r="AF856" i="6"/>
  <c r="AF858" i="6"/>
  <c r="AF861" i="6"/>
  <c r="AF862" i="6"/>
  <c r="AF864" i="6"/>
  <c r="AF866" i="6"/>
  <c r="AF869" i="6"/>
  <c r="AF870" i="6"/>
  <c r="AF872" i="6"/>
  <c r="AF874" i="6"/>
  <c r="AF877" i="6"/>
  <c r="AF878" i="6"/>
  <c r="AF879" i="6"/>
  <c r="AF880" i="6"/>
  <c r="AF882" i="6"/>
  <c r="AF885" i="6"/>
  <c r="AF886" i="6"/>
  <c r="AF888" i="6"/>
  <c r="AF890" i="6"/>
  <c r="AF893" i="6"/>
  <c r="AF894" i="6"/>
  <c r="AF896" i="6"/>
  <c r="AF898" i="6"/>
  <c r="AF901" i="6"/>
  <c r="AF902" i="6"/>
  <c r="AF903" i="6"/>
  <c r="AF904" i="6"/>
  <c r="AF906" i="6"/>
  <c r="AF909" i="6"/>
  <c r="AF910" i="6"/>
  <c r="AF912" i="6"/>
  <c r="AF914" i="6"/>
  <c r="AF917" i="6"/>
  <c r="AF918" i="6"/>
  <c r="AF920" i="6"/>
  <c r="AF922" i="6"/>
  <c r="AF925" i="6"/>
  <c r="AF926" i="6"/>
  <c r="AF928" i="6"/>
  <c r="AF930" i="6"/>
  <c r="AF933" i="6"/>
  <c r="AF934" i="6"/>
  <c r="AF936" i="6"/>
  <c r="AF938" i="6"/>
  <c r="AF941" i="6"/>
  <c r="AF942" i="6"/>
  <c r="AF944" i="6"/>
  <c r="AF946" i="6"/>
  <c r="AF949" i="6"/>
  <c r="AF950" i="6"/>
  <c r="AF952" i="6"/>
  <c r="AF954" i="6"/>
  <c r="AF957" i="6"/>
  <c r="AF958" i="6"/>
  <c r="AF960" i="6"/>
  <c r="AF962" i="6"/>
  <c r="AF965" i="6"/>
  <c r="AF966" i="6"/>
  <c r="AF967" i="6"/>
  <c r="AF968" i="6"/>
  <c r="AF970" i="6"/>
  <c r="AF973" i="6"/>
  <c r="AF974" i="6"/>
  <c r="AF975" i="6"/>
  <c r="AF976" i="6"/>
  <c r="AF978" i="6"/>
  <c r="AF981" i="6"/>
  <c r="AF982" i="6"/>
  <c r="AF983" i="6"/>
  <c r="AF984" i="6"/>
  <c r="AF986" i="6"/>
  <c r="AF989" i="6"/>
  <c r="AF990" i="6"/>
  <c r="AF991" i="6"/>
  <c r="AF992" i="6"/>
  <c r="AF994" i="6"/>
  <c r="AF997" i="6"/>
  <c r="AF998" i="6"/>
  <c r="AF1000" i="6"/>
  <c r="AF1002" i="6"/>
  <c r="AF1005" i="6"/>
  <c r="AF1006" i="6"/>
  <c r="AF1008" i="6"/>
  <c r="AF1010" i="6"/>
  <c r="AF1013" i="6"/>
  <c r="AF1014" i="6"/>
  <c r="AF1015" i="6"/>
  <c r="AF1016" i="6"/>
  <c r="AF1018" i="6"/>
  <c r="AF1021" i="6"/>
  <c r="AF1022" i="6"/>
  <c r="AG554" i="6"/>
  <c r="AG556" i="6"/>
  <c r="AG584" i="6"/>
  <c r="AG596" i="6"/>
  <c r="AG602" i="6"/>
  <c r="AG619" i="6"/>
  <c r="AG624" i="6"/>
  <c r="AG625" i="6"/>
  <c r="AG651" i="6"/>
  <c r="AG658" i="6"/>
  <c r="AG680" i="6"/>
  <c r="AG683" i="6"/>
  <c r="AG692" i="6"/>
  <c r="AG709" i="6"/>
  <c r="AG715" i="6"/>
  <c r="AG716" i="6"/>
  <c r="AG720" i="6"/>
  <c r="AG725" i="6"/>
  <c r="AG728" i="6"/>
  <c r="AG731" i="6"/>
  <c r="AG748" i="6"/>
  <c r="AG760" i="6"/>
  <c r="AG768" i="6"/>
  <c r="AG772" i="6"/>
  <c r="AG776" i="6"/>
  <c r="AG795" i="6"/>
  <c r="AG796" i="6"/>
  <c r="AG805" i="6"/>
  <c r="AG808" i="6"/>
  <c r="AG827" i="6"/>
  <c r="AG828" i="6"/>
  <c r="AG836" i="6"/>
  <c r="AG844" i="6"/>
  <c r="AG850" i="6"/>
  <c r="AG856" i="6"/>
  <c r="AG868" i="6"/>
  <c r="AG875" i="6"/>
  <c r="AG882" i="6"/>
  <c r="AG891" i="6"/>
  <c r="AG896" i="6"/>
  <c r="AG900" i="6"/>
  <c r="AG914" i="6"/>
  <c r="AG920" i="6"/>
  <c r="AG923" i="6"/>
  <c r="AG928" i="6"/>
  <c r="AG932" i="6"/>
  <c r="AG946" i="6"/>
  <c r="AG948" i="6"/>
  <c r="AG964" i="6"/>
  <c r="AG965" i="6"/>
  <c r="AG971" i="6"/>
  <c r="AG981" i="6"/>
  <c r="AG992" i="6"/>
  <c r="AG1000" i="6"/>
  <c r="AG1003" i="6"/>
  <c r="AG1010" i="6"/>
  <c r="AG1016" i="6"/>
  <c r="L466" i="6"/>
  <c r="L467" i="6"/>
  <c r="L468" i="6"/>
  <c r="O468" i="6" s="1"/>
  <c r="L469" i="6"/>
  <c r="O469" i="6" s="1"/>
  <c r="L470" i="6"/>
  <c r="O470" i="6" s="1"/>
  <c r="L471" i="6"/>
  <c r="O471" i="6" s="1"/>
  <c r="L472" i="6"/>
  <c r="O472" i="6" s="1"/>
  <c r="L473" i="6"/>
  <c r="L474" i="6"/>
  <c r="M474" i="6" s="1"/>
  <c r="L475" i="6"/>
  <c r="M475" i="6" s="1"/>
  <c r="L476" i="6"/>
  <c r="M476" i="6" s="1"/>
  <c r="L477" i="6"/>
  <c r="M477" i="6" s="1"/>
  <c r="L478" i="6"/>
  <c r="M478" i="6" s="1"/>
  <c r="L479" i="6"/>
  <c r="L480" i="6"/>
  <c r="O480" i="6" s="1"/>
  <c r="L481" i="6"/>
  <c r="O481" i="6" s="1"/>
  <c r="L482" i="6"/>
  <c r="M482" i="6" s="1"/>
  <c r="L483" i="6"/>
  <c r="M483" i="6" s="1"/>
  <c r="L484" i="6"/>
  <c r="O484" i="6" s="1"/>
  <c r="L48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E466" i="6"/>
  <c r="AE467" i="6"/>
  <c r="AE468" i="6"/>
  <c r="AE469" i="6"/>
  <c r="AE470" i="6"/>
  <c r="AE471" i="6"/>
  <c r="AE472" i="6"/>
  <c r="AE473" i="6"/>
  <c r="AE474" i="6"/>
  <c r="AE475" i="6"/>
  <c r="AE476" i="6"/>
  <c r="AE477" i="6"/>
  <c r="AE478" i="6"/>
  <c r="AE479" i="6"/>
  <c r="AE480" i="6"/>
  <c r="AE481" i="6"/>
  <c r="AE482" i="6"/>
  <c r="AE483" i="6"/>
  <c r="AE484" i="6"/>
  <c r="AE485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Q524" i="6"/>
  <c r="R524" i="6"/>
  <c r="S524" i="6"/>
  <c r="T524" i="6"/>
  <c r="U524" i="6"/>
  <c r="V524" i="6"/>
  <c r="W524" i="6"/>
  <c r="X524" i="6"/>
  <c r="Y524" i="6"/>
  <c r="Z524" i="6"/>
  <c r="AA524" i="6"/>
  <c r="AB524" i="6"/>
  <c r="AC524" i="6"/>
  <c r="AD524" i="6"/>
  <c r="AE524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AC513" i="6"/>
  <c r="AD513" i="6"/>
  <c r="AE513" i="6"/>
  <c r="Q545" i="6"/>
  <c r="R545" i="6"/>
  <c r="S545" i="6"/>
  <c r="T545" i="6"/>
  <c r="U545" i="6"/>
  <c r="V545" i="6"/>
  <c r="W545" i="6"/>
  <c r="X545" i="6"/>
  <c r="Y545" i="6"/>
  <c r="Z545" i="6"/>
  <c r="AA545" i="6"/>
  <c r="AB545" i="6"/>
  <c r="AC545" i="6"/>
  <c r="AD545" i="6"/>
  <c r="AE545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Q546" i="6"/>
  <c r="R546" i="6"/>
  <c r="S546" i="6"/>
  <c r="T546" i="6"/>
  <c r="U546" i="6"/>
  <c r="V546" i="6"/>
  <c r="W546" i="6"/>
  <c r="X546" i="6"/>
  <c r="Y546" i="6"/>
  <c r="Z546" i="6"/>
  <c r="AA546" i="6"/>
  <c r="AB546" i="6"/>
  <c r="AC546" i="6"/>
  <c r="AD546" i="6"/>
  <c r="AE546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Q507" i="6"/>
  <c r="R507" i="6"/>
  <c r="S507" i="6"/>
  <c r="T507" i="6"/>
  <c r="U507" i="6"/>
  <c r="V507" i="6"/>
  <c r="W507" i="6"/>
  <c r="X507" i="6"/>
  <c r="Y507" i="6"/>
  <c r="Z507" i="6"/>
  <c r="AA507" i="6"/>
  <c r="AB507" i="6"/>
  <c r="AC507" i="6"/>
  <c r="AD507" i="6"/>
  <c r="AE507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Q503" i="6"/>
  <c r="R503" i="6"/>
  <c r="S503" i="6"/>
  <c r="T503" i="6"/>
  <c r="U503" i="6"/>
  <c r="V503" i="6"/>
  <c r="W503" i="6"/>
  <c r="X503" i="6"/>
  <c r="Y503" i="6"/>
  <c r="Z503" i="6"/>
  <c r="AA503" i="6"/>
  <c r="AB503" i="6"/>
  <c r="AC503" i="6"/>
  <c r="AD503" i="6"/>
  <c r="AE503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Q508" i="6"/>
  <c r="R508" i="6"/>
  <c r="S508" i="6"/>
  <c r="T508" i="6"/>
  <c r="U508" i="6"/>
  <c r="V508" i="6"/>
  <c r="W508" i="6"/>
  <c r="X508" i="6"/>
  <c r="Y508" i="6"/>
  <c r="Z508" i="6"/>
  <c r="AA508" i="6"/>
  <c r="AB508" i="6"/>
  <c r="AC508" i="6"/>
  <c r="AD508" i="6"/>
  <c r="AE508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Q486" i="6"/>
  <c r="R486" i="6"/>
  <c r="S486" i="6"/>
  <c r="T486" i="6"/>
  <c r="U486" i="6"/>
  <c r="V486" i="6"/>
  <c r="W486" i="6"/>
  <c r="X486" i="6"/>
  <c r="Y486" i="6"/>
  <c r="Z486" i="6"/>
  <c r="AA486" i="6"/>
  <c r="AB486" i="6"/>
  <c r="AC486" i="6"/>
  <c r="AD486" i="6"/>
  <c r="AE486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Q491" i="6"/>
  <c r="R491" i="6"/>
  <c r="S491" i="6"/>
  <c r="T491" i="6"/>
  <c r="U491" i="6"/>
  <c r="V491" i="6"/>
  <c r="W491" i="6"/>
  <c r="X491" i="6"/>
  <c r="Y491" i="6"/>
  <c r="Z491" i="6"/>
  <c r="AA491" i="6"/>
  <c r="AB491" i="6"/>
  <c r="AC491" i="6"/>
  <c r="AD491" i="6"/>
  <c r="AE491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AC525" i="6"/>
  <c r="AD525" i="6"/>
  <c r="AE525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Q504" i="6"/>
  <c r="R504" i="6"/>
  <c r="S504" i="6"/>
  <c r="T504" i="6"/>
  <c r="U504" i="6"/>
  <c r="V504" i="6"/>
  <c r="W504" i="6"/>
  <c r="X504" i="6"/>
  <c r="Y504" i="6"/>
  <c r="Z504" i="6"/>
  <c r="AA504" i="6"/>
  <c r="AB504" i="6"/>
  <c r="AC504" i="6"/>
  <c r="AD504" i="6"/>
  <c r="AE504" i="6"/>
  <c r="Q488" i="6"/>
  <c r="R488" i="6"/>
  <c r="S488" i="6"/>
  <c r="T488" i="6"/>
  <c r="U488" i="6"/>
  <c r="V488" i="6"/>
  <c r="W488" i="6"/>
  <c r="X488" i="6"/>
  <c r="Y488" i="6"/>
  <c r="Z488" i="6"/>
  <c r="AA488" i="6"/>
  <c r="AB488" i="6"/>
  <c r="AC488" i="6"/>
  <c r="AD488" i="6"/>
  <c r="AE488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Q492" i="6"/>
  <c r="R492" i="6"/>
  <c r="S492" i="6"/>
  <c r="T492" i="6"/>
  <c r="U492" i="6"/>
  <c r="V492" i="6"/>
  <c r="W492" i="6"/>
  <c r="X492" i="6"/>
  <c r="Y492" i="6"/>
  <c r="Z492" i="6"/>
  <c r="AA492" i="6"/>
  <c r="AB492" i="6"/>
  <c r="AC492" i="6"/>
  <c r="AD492" i="6"/>
  <c r="AE492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Q512" i="6"/>
  <c r="R512" i="6"/>
  <c r="S512" i="6"/>
  <c r="T512" i="6"/>
  <c r="U512" i="6"/>
  <c r="V512" i="6"/>
  <c r="W512" i="6"/>
  <c r="X512" i="6"/>
  <c r="Y512" i="6"/>
  <c r="Z512" i="6"/>
  <c r="AA512" i="6"/>
  <c r="AB512" i="6"/>
  <c r="AC512" i="6"/>
  <c r="AD512" i="6"/>
  <c r="AE512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Q506" i="6"/>
  <c r="R506" i="6"/>
  <c r="S506" i="6"/>
  <c r="T506" i="6"/>
  <c r="U506" i="6"/>
  <c r="V506" i="6"/>
  <c r="W506" i="6"/>
  <c r="X506" i="6"/>
  <c r="Y506" i="6"/>
  <c r="Z506" i="6"/>
  <c r="AA506" i="6"/>
  <c r="AB506" i="6"/>
  <c r="AC506" i="6"/>
  <c r="AD506" i="6"/>
  <c r="AE506" i="6"/>
  <c r="Q489" i="6"/>
  <c r="R489" i="6"/>
  <c r="S489" i="6"/>
  <c r="T489" i="6"/>
  <c r="U489" i="6"/>
  <c r="V489" i="6"/>
  <c r="W489" i="6"/>
  <c r="X489" i="6"/>
  <c r="Y489" i="6"/>
  <c r="Z489" i="6"/>
  <c r="AA489" i="6"/>
  <c r="AB489" i="6"/>
  <c r="AC489" i="6"/>
  <c r="AD489" i="6"/>
  <c r="AE489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Q527" i="6"/>
  <c r="R527" i="6"/>
  <c r="S527" i="6"/>
  <c r="T527" i="6"/>
  <c r="U527" i="6"/>
  <c r="V527" i="6"/>
  <c r="W527" i="6"/>
  <c r="X527" i="6"/>
  <c r="Y527" i="6"/>
  <c r="Z527" i="6"/>
  <c r="AA527" i="6"/>
  <c r="AB527" i="6"/>
  <c r="AC527" i="6"/>
  <c r="AD527" i="6"/>
  <c r="AE527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D515" i="6"/>
  <c r="AE515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Q528" i="6"/>
  <c r="R528" i="6"/>
  <c r="S528" i="6"/>
  <c r="T528" i="6"/>
  <c r="U528" i="6"/>
  <c r="V528" i="6"/>
  <c r="W528" i="6"/>
  <c r="X528" i="6"/>
  <c r="Y528" i="6"/>
  <c r="Z528" i="6"/>
  <c r="AA528" i="6"/>
  <c r="AB528" i="6"/>
  <c r="AC528" i="6"/>
  <c r="AD528" i="6"/>
  <c r="AE528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Q494" i="6"/>
  <c r="R494" i="6"/>
  <c r="S494" i="6"/>
  <c r="T494" i="6"/>
  <c r="U494" i="6"/>
  <c r="V494" i="6"/>
  <c r="W494" i="6"/>
  <c r="X494" i="6"/>
  <c r="Y494" i="6"/>
  <c r="Z494" i="6"/>
  <c r="AA494" i="6"/>
  <c r="AB494" i="6"/>
  <c r="AC494" i="6"/>
  <c r="AD494" i="6"/>
  <c r="AE494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Q516" i="6"/>
  <c r="R516" i="6"/>
  <c r="S516" i="6"/>
  <c r="T516" i="6"/>
  <c r="U516" i="6"/>
  <c r="V516" i="6"/>
  <c r="W516" i="6"/>
  <c r="X516" i="6"/>
  <c r="Y516" i="6"/>
  <c r="Z516" i="6"/>
  <c r="AA516" i="6"/>
  <c r="AB516" i="6"/>
  <c r="AC516" i="6"/>
  <c r="AD516" i="6"/>
  <c r="AE516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Q495" i="6"/>
  <c r="R495" i="6"/>
  <c r="S495" i="6"/>
  <c r="T495" i="6"/>
  <c r="U495" i="6"/>
  <c r="V495" i="6"/>
  <c r="W495" i="6"/>
  <c r="X495" i="6"/>
  <c r="Y495" i="6"/>
  <c r="Z495" i="6"/>
  <c r="AA495" i="6"/>
  <c r="AB495" i="6"/>
  <c r="AC495" i="6"/>
  <c r="AD495" i="6"/>
  <c r="AE495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Q530" i="6"/>
  <c r="R530" i="6"/>
  <c r="S530" i="6"/>
  <c r="T530" i="6"/>
  <c r="U530" i="6"/>
  <c r="V530" i="6"/>
  <c r="W530" i="6"/>
  <c r="X530" i="6"/>
  <c r="Y530" i="6"/>
  <c r="Z530" i="6"/>
  <c r="AA530" i="6"/>
  <c r="AB530" i="6"/>
  <c r="AC530" i="6"/>
  <c r="AD530" i="6"/>
  <c r="AE530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Q497" i="6"/>
  <c r="R497" i="6"/>
  <c r="S497" i="6"/>
  <c r="T497" i="6"/>
  <c r="U497" i="6"/>
  <c r="V497" i="6"/>
  <c r="W497" i="6"/>
  <c r="X497" i="6"/>
  <c r="Y497" i="6"/>
  <c r="Z497" i="6"/>
  <c r="AA497" i="6"/>
  <c r="AB497" i="6"/>
  <c r="AC497" i="6"/>
  <c r="AD497" i="6"/>
  <c r="AE497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Q531" i="6"/>
  <c r="R531" i="6"/>
  <c r="S531" i="6"/>
  <c r="T531" i="6"/>
  <c r="U531" i="6"/>
  <c r="V531" i="6"/>
  <c r="W531" i="6"/>
  <c r="X531" i="6"/>
  <c r="Y531" i="6"/>
  <c r="Z531" i="6"/>
  <c r="AA531" i="6"/>
  <c r="AB531" i="6"/>
  <c r="AC531" i="6"/>
  <c r="AD531" i="6"/>
  <c r="AE531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Q518" i="6"/>
  <c r="R518" i="6"/>
  <c r="S518" i="6"/>
  <c r="T518" i="6"/>
  <c r="U518" i="6"/>
  <c r="V518" i="6"/>
  <c r="W518" i="6"/>
  <c r="X518" i="6"/>
  <c r="Y518" i="6"/>
  <c r="Z518" i="6"/>
  <c r="AA518" i="6"/>
  <c r="AB518" i="6"/>
  <c r="AC518" i="6"/>
  <c r="AD518" i="6"/>
  <c r="AE518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Q498" i="6"/>
  <c r="R498" i="6"/>
  <c r="S498" i="6"/>
  <c r="T498" i="6"/>
  <c r="U498" i="6"/>
  <c r="V498" i="6"/>
  <c r="W498" i="6"/>
  <c r="X498" i="6"/>
  <c r="Y498" i="6"/>
  <c r="Z498" i="6"/>
  <c r="AA498" i="6"/>
  <c r="AB498" i="6"/>
  <c r="AC498" i="6"/>
  <c r="AD498" i="6"/>
  <c r="AE49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Q519" i="6"/>
  <c r="R519" i="6"/>
  <c r="S519" i="6"/>
  <c r="T519" i="6"/>
  <c r="U519" i="6"/>
  <c r="V519" i="6"/>
  <c r="W519" i="6"/>
  <c r="X519" i="6"/>
  <c r="Y519" i="6"/>
  <c r="Z519" i="6"/>
  <c r="AA519" i="6"/>
  <c r="AB519" i="6"/>
  <c r="AC519" i="6"/>
  <c r="AD519" i="6"/>
  <c r="AE519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AC378" i="6"/>
  <c r="AD378" i="6"/>
  <c r="AE378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AC380" i="6"/>
  <c r="AD380" i="6"/>
  <c r="AE380" i="6"/>
  <c r="Q381" i="6"/>
  <c r="R381" i="6"/>
  <c r="S381" i="6"/>
  <c r="T381" i="6"/>
  <c r="U381" i="6"/>
  <c r="V381" i="6"/>
  <c r="W381" i="6"/>
  <c r="X381" i="6"/>
  <c r="Y381" i="6"/>
  <c r="Z381" i="6"/>
  <c r="AA381" i="6"/>
  <c r="AB381" i="6"/>
  <c r="AC381" i="6"/>
  <c r="AD381" i="6"/>
  <c r="AE381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AC383" i="6"/>
  <c r="AD383" i="6"/>
  <c r="AE383" i="6"/>
  <c r="Q533" i="6"/>
  <c r="R533" i="6"/>
  <c r="S533" i="6"/>
  <c r="T533" i="6"/>
  <c r="U533" i="6"/>
  <c r="V533" i="6"/>
  <c r="W533" i="6"/>
  <c r="X533" i="6"/>
  <c r="Y533" i="6"/>
  <c r="Z533" i="6"/>
  <c r="AA533" i="6"/>
  <c r="AB533" i="6"/>
  <c r="AC533" i="6"/>
  <c r="AD533" i="6"/>
  <c r="AE533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AC384" i="6"/>
  <c r="AD384" i="6"/>
  <c r="AE384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AC386" i="6"/>
  <c r="AD386" i="6"/>
  <c r="AE386" i="6"/>
  <c r="Q387" i="6"/>
  <c r="R387" i="6"/>
  <c r="S387" i="6"/>
  <c r="T387" i="6"/>
  <c r="U387" i="6"/>
  <c r="V387" i="6"/>
  <c r="W387" i="6"/>
  <c r="X387" i="6"/>
  <c r="Y387" i="6"/>
  <c r="Z387" i="6"/>
  <c r="AA387" i="6"/>
  <c r="AB387" i="6"/>
  <c r="AC387" i="6"/>
  <c r="AD387" i="6"/>
  <c r="AE387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Q389" i="6"/>
  <c r="R389" i="6"/>
  <c r="S389" i="6"/>
  <c r="T389" i="6"/>
  <c r="U389" i="6"/>
  <c r="V389" i="6"/>
  <c r="W389" i="6"/>
  <c r="X389" i="6"/>
  <c r="Y389" i="6"/>
  <c r="Z389" i="6"/>
  <c r="AA389" i="6"/>
  <c r="AB389" i="6"/>
  <c r="AC389" i="6"/>
  <c r="AD389" i="6"/>
  <c r="AE389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AC390" i="6"/>
  <c r="AD390" i="6"/>
  <c r="AE390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Q534" i="6"/>
  <c r="R534" i="6"/>
  <c r="S534" i="6"/>
  <c r="T534" i="6"/>
  <c r="U534" i="6"/>
  <c r="V534" i="6"/>
  <c r="W534" i="6"/>
  <c r="X534" i="6"/>
  <c r="Y534" i="6"/>
  <c r="Z534" i="6"/>
  <c r="AA534" i="6"/>
  <c r="AB534" i="6"/>
  <c r="AC534" i="6"/>
  <c r="AD534" i="6"/>
  <c r="AE534" i="6"/>
  <c r="Q392" i="6"/>
  <c r="R392" i="6"/>
  <c r="S392" i="6"/>
  <c r="T392" i="6"/>
  <c r="U392" i="6"/>
  <c r="V392" i="6"/>
  <c r="W392" i="6"/>
  <c r="X392" i="6"/>
  <c r="Y392" i="6"/>
  <c r="Z392" i="6"/>
  <c r="AA392" i="6"/>
  <c r="AB392" i="6"/>
  <c r="AC392" i="6"/>
  <c r="AD392" i="6"/>
  <c r="AE392" i="6"/>
  <c r="Q393" i="6"/>
  <c r="R393" i="6"/>
  <c r="S393" i="6"/>
  <c r="T393" i="6"/>
  <c r="U393" i="6"/>
  <c r="V393" i="6"/>
  <c r="W393" i="6"/>
  <c r="X393" i="6"/>
  <c r="Y393" i="6"/>
  <c r="Z393" i="6"/>
  <c r="AA393" i="6"/>
  <c r="AB393" i="6"/>
  <c r="AC393" i="6"/>
  <c r="AD393" i="6"/>
  <c r="AE393" i="6"/>
  <c r="Q521" i="6"/>
  <c r="R521" i="6"/>
  <c r="S521" i="6"/>
  <c r="T521" i="6"/>
  <c r="U521" i="6"/>
  <c r="V521" i="6"/>
  <c r="W521" i="6"/>
  <c r="X521" i="6"/>
  <c r="Y521" i="6"/>
  <c r="Z521" i="6"/>
  <c r="AA521" i="6"/>
  <c r="AB521" i="6"/>
  <c r="AC521" i="6"/>
  <c r="AD521" i="6"/>
  <c r="AE521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Q395" i="6"/>
  <c r="R395" i="6"/>
  <c r="S395" i="6"/>
  <c r="T395" i="6"/>
  <c r="U395" i="6"/>
  <c r="V395" i="6"/>
  <c r="W395" i="6"/>
  <c r="X395" i="6"/>
  <c r="Y395" i="6"/>
  <c r="Z395" i="6"/>
  <c r="AA395" i="6"/>
  <c r="AB395" i="6"/>
  <c r="AC395" i="6"/>
  <c r="AD395" i="6"/>
  <c r="AE395" i="6"/>
  <c r="Q396" i="6"/>
  <c r="R396" i="6"/>
  <c r="S396" i="6"/>
  <c r="T396" i="6"/>
  <c r="U396" i="6"/>
  <c r="V396" i="6"/>
  <c r="W396" i="6"/>
  <c r="X396" i="6"/>
  <c r="Y396" i="6"/>
  <c r="Z396" i="6"/>
  <c r="AA396" i="6"/>
  <c r="AB396" i="6"/>
  <c r="AC396" i="6"/>
  <c r="AD396" i="6"/>
  <c r="AE396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Q398" i="6"/>
  <c r="R398" i="6"/>
  <c r="S398" i="6"/>
  <c r="T398" i="6"/>
  <c r="U398" i="6"/>
  <c r="V398" i="6"/>
  <c r="W398" i="6"/>
  <c r="X398" i="6"/>
  <c r="Y398" i="6"/>
  <c r="Z398" i="6"/>
  <c r="AA398" i="6"/>
  <c r="AB398" i="6"/>
  <c r="AC398" i="6"/>
  <c r="AD398" i="6"/>
  <c r="AE398" i="6"/>
  <c r="Q399" i="6"/>
  <c r="R399" i="6"/>
  <c r="S399" i="6"/>
  <c r="T399" i="6"/>
  <c r="U399" i="6"/>
  <c r="V399" i="6"/>
  <c r="W399" i="6"/>
  <c r="X399" i="6"/>
  <c r="Y399" i="6"/>
  <c r="Z399" i="6"/>
  <c r="AA399" i="6"/>
  <c r="AB399" i="6"/>
  <c r="AC399" i="6"/>
  <c r="AD399" i="6"/>
  <c r="AE399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Q401" i="6"/>
  <c r="R401" i="6"/>
  <c r="S401" i="6"/>
  <c r="T401" i="6"/>
  <c r="U401" i="6"/>
  <c r="V401" i="6"/>
  <c r="W401" i="6"/>
  <c r="X401" i="6"/>
  <c r="Y401" i="6"/>
  <c r="Z401" i="6"/>
  <c r="AA401" i="6"/>
  <c r="AB401" i="6"/>
  <c r="AC401" i="6"/>
  <c r="AD401" i="6"/>
  <c r="AE401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Q402" i="6"/>
  <c r="R402" i="6"/>
  <c r="S402" i="6"/>
  <c r="T402" i="6"/>
  <c r="U402" i="6"/>
  <c r="V402" i="6"/>
  <c r="W402" i="6"/>
  <c r="X402" i="6"/>
  <c r="Y402" i="6"/>
  <c r="Z402" i="6"/>
  <c r="AA402" i="6"/>
  <c r="AB402" i="6"/>
  <c r="AC402" i="6"/>
  <c r="AD402" i="6"/>
  <c r="AE402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Q404" i="6"/>
  <c r="R404" i="6"/>
  <c r="S404" i="6"/>
  <c r="T404" i="6"/>
  <c r="U404" i="6"/>
  <c r="V404" i="6"/>
  <c r="W404" i="6"/>
  <c r="X404" i="6"/>
  <c r="Y404" i="6"/>
  <c r="Z404" i="6"/>
  <c r="AA404" i="6"/>
  <c r="AB404" i="6"/>
  <c r="AC404" i="6"/>
  <c r="AD404" i="6"/>
  <c r="AE404" i="6"/>
  <c r="Q500" i="6"/>
  <c r="R500" i="6"/>
  <c r="S500" i="6"/>
  <c r="T500" i="6"/>
  <c r="U500" i="6"/>
  <c r="V500" i="6"/>
  <c r="W500" i="6"/>
  <c r="X500" i="6"/>
  <c r="Y500" i="6"/>
  <c r="Z500" i="6"/>
  <c r="AA500" i="6"/>
  <c r="AB500" i="6"/>
  <c r="AC500" i="6"/>
  <c r="AD500" i="6"/>
  <c r="AE500" i="6"/>
  <c r="Q405" i="6"/>
  <c r="R405" i="6"/>
  <c r="S405" i="6"/>
  <c r="T405" i="6"/>
  <c r="U405" i="6"/>
  <c r="V405" i="6"/>
  <c r="W405" i="6"/>
  <c r="X405" i="6"/>
  <c r="Y405" i="6"/>
  <c r="Z405" i="6"/>
  <c r="AA405" i="6"/>
  <c r="AB405" i="6"/>
  <c r="AC405" i="6"/>
  <c r="AD405" i="6"/>
  <c r="AE405" i="6"/>
  <c r="Q542" i="6"/>
  <c r="R542" i="6"/>
  <c r="S542" i="6"/>
  <c r="T542" i="6"/>
  <c r="U542" i="6"/>
  <c r="V542" i="6"/>
  <c r="W542" i="6"/>
  <c r="X542" i="6"/>
  <c r="Y542" i="6"/>
  <c r="Z542" i="6"/>
  <c r="AA542" i="6"/>
  <c r="AB542" i="6"/>
  <c r="AC542" i="6"/>
  <c r="AD542" i="6"/>
  <c r="AE542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Q407" i="6"/>
  <c r="R407" i="6"/>
  <c r="S407" i="6"/>
  <c r="T407" i="6"/>
  <c r="U407" i="6"/>
  <c r="V407" i="6"/>
  <c r="W407" i="6"/>
  <c r="X407" i="6"/>
  <c r="Y407" i="6"/>
  <c r="Z407" i="6"/>
  <c r="AA407" i="6"/>
  <c r="AB407" i="6"/>
  <c r="AC407" i="6"/>
  <c r="AD407" i="6"/>
  <c r="AE407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AC408" i="6"/>
  <c r="AD408" i="6"/>
  <c r="AE408" i="6"/>
  <c r="Q536" i="6"/>
  <c r="R536" i="6"/>
  <c r="S536" i="6"/>
  <c r="T536" i="6"/>
  <c r="U536" i="6"/>
  <c r="V536" i="6"/>
  <c r="W536" i="6"/>
  <c r="X536" i="6"/>
  <c r="Y536" i="6"/>
  <c r="Z536" i="6"/>
  <c r="AA536" i="6"/>
  <c r="AB536" i="6"/>
  <c r="AC536" i="6"/>
  <c r="AD536" i="6"/>
  <c r="AE536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Q410" i="6"/>
  <c r="R410" i="6"/>
  <c r="S410" i="6"/>
  <c r="T410" i="6"/>
  <c r="U410" i="6"/>
  <c r="V410" i="6"/>
  <c r="W410" i="6"/>
  <c r="X410" i="6"/>
  <c r="Y410" i="6"/>
  <c r="Z410" i="6"/>
  <c r="AA410" i="6"/>
  <c r="AB410" i="6"/>
  <c r="AC410" i="6"/>
  <c r="AD410" i="6"/>
  <c r="AE410" i="6"/>
  <c r="Q411" i="6"/>
  <c r="R411" i="6"/>
  <c r="S411" i="6"/>
  <c r="T411" i="6"/>
  <c r="U411" i="6"/>
  <c r="V411" i="6"/>
  <c r="W411" i="6"/>
  <c r="X411" i="6"/>
  <c r="Y411" i="6"/>
  <c r="Z411" i="6"/>
  <c r="AA411" i="6"/>
  <c r="AB411" i="6"/>
  <c r="AC411" i="6"/>
  <c r="AD411" i="6"/>
  <c r="AE411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Q413" i="6"/>
  <c r="R413" i="6"/>
  <c r="S413" i="6"/>
  <c r="T413" i="6"/>
  <c r="U413" i="6"/>
  <c r="V413" i="6"/>
  <c r="W413" i="6"/>
  <c r="X413" i="6"/>
  <c r="Y413" i="6"/>
  <c r="Z413" i="6"/>
  <c r="AA413" i="6"/>
  <c r="AB413" i="6"/>
  <c r="AC413" i="6"/>
  <c r="AD413" i="6"/>
  <c r="AE413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Q414" i="6"/>
  <c r="R414" i="6"/>
  <c r="S414" i="6"/>
  <c r="T414" i="6"/>
  <c r="U414" i="6"/>
  <c r="V414" i="6"/>
  <c r="W414" i="6"/>
  <c r="X414" i="6"/>
  <c r="Y414" i="6"/>
  <c r="Z414" i="6"/>
  <c r="AA414" i="6"/>
  <c r="AB414" i="6"/>
  <c r="AC414" i="6"/>
  <c r="AD414" i="6"/>
  <c r="AE414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Q416" i="6"/>
  <c r="R416" i="6"/>
  <c r="S416" i="6"/>
  <c r="T416" i="6"/>
  <c r="U416" i="6"/>
  <c r="V416" i="6"/>
  <c r="W416" i="6"/>
  <c r="X416" i="6"/>
  <c r="Y416" i="6"/>
  <c r="Z416" i="6"/>
  <c r="AA416" i="6"/>
  <c r="AB416" i="6"/>
  <c r="AC416" i="6"/>
  <c r="AD416" i="6"/>
  <c r="AE416" i="6"/>
  <c r="Q417" i="6"/>
  <c r="R417" i="6"/>
  <c r="S417" i="6"/>
  <c r="T417" i="6"/>
  <c r="U417" i="6"/>
  <c r="V417" i="6"/>
  <c r="W417" i="6"/>
  <c r="X417" i="6"/>
  <c r="Y417" i="6"/>
  <c r="Z417" i="6"/>
  <c r="AA417" i="6"/>
  <c r="AB417" i="6"/>
  <c r="AC417" i="6"/>
  <c r="AD417" i="6"/>
  <c r="AE417" i="6"/>
  <c r="Q537" i="6"/>
  <c r="R537" i="6"/>
  <c r="S537" i="6"/>
  <c r="T537" i="6"/>
  <c r="U537" i="6"/>
  <c r="V537" i="6"/>
  <c r="W537" i="6"/>
  <c r="X537" i="6"/>
  <c r="Y537" i="6"/>
  <c r="Z537" i="6"/>
  <c r="AA537" i="6"/>
  <c r="AB537" i="6"/>
  <c r="AC537" i="6"/>
  <c r="AD537" i="6"/>
  <c r="AE537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Q419" i="6"/>
  <c r="R419" i="6"/>
  <c r="S419" i="6"/>
  <c r="T419" i="6"/>
  <c r="U419" i="6"/>
  <c r="V419" i="6"/>
  <c r="W419" i="6"/>
  <c r="X419" i="6"/>
  <c r="Y419" i="6"/>
  <c r="Z419" i="6"/>
  <c r="AA419" i="6"/>
  <c r="AB419" i="6"/>
  <c r="AC419" i="6"/>
  <c r="AD419" i="6"/>
  <c r="AE419" i="6"/>
  <c r="Q420" i="6"/>
  <c r="R420" i="6"/>
  <c r="S420" i="6"/>
  <c r="T420" i="6"/>
  <c r="U420" i="6"/>
  <c r="V420" i="6"/>
  <c r="W420" i="6"/>
  <c r="X420" i="6"/>
  <c r="Y420" i="6"/>
  <c r="Z420" i="6"/>
  <c r="AA420" i="6"/>
  <c r="AB420" i="6"/>
  <c r="AC420" i="6"/>
  <c r="AD420" i="6"/>
  <c r="AE420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Q422" i="6"/>
  <c r="R422" i="6"/>
  <c r="S422" i="6"/>
  <c r="T422" i="6"/>
  <c r="U422" i="6"/>
  <c r="V422" i="6"/>
  <c r="W422" i="6"/>
  <c r="X422" i="6"/>
  <c r="Y422" i="6"/>
  <c r="Z422" i="6"/>
  <c r="AA422" i="6"/>
  <c r="AB422" i="6"/>
  <c r="AC422" i="6"/>
  <c r="AD422" i="6"/>
  <c r="AE422" i="6"/>
  <c r="Q501" i="6"/>
  <c r="R501" i="6"/>
  <c r="S501" i="6"/>
  <c r="T501" i="6"/>
  <c r="U501" i="6"/>
  <c r="V501" i="6"/>
  <c r="W501" i="6"/>
  <c r="X501" i="6"/>
  <c r="Y501" i="6"/>
  <c r="Z501" i="6"/>
  <c r="AA501" i="6"/>
  <c r="AB501" i="6"/>
  <c r="AC501" i="6"/>
  <c r="AD501" i="6"/>
  <c r="AE501" i="6"/>
  <c r="Q423" i="6"/>
  <c r="R423" i="6"/>
  <c r="S423" i="6"/>
  <c r="T423" i="6"/>
  <c r="U423" i="6"/>
  <c r="V423" i="6"/>
  <c r="W423" i="6"/>
  <c r="X423" i="6"/>
  <c r="Y423" i="6"/>
  <c r="Z423" i="6"/>
  <c r="AA423" i="6"/>
  <c r="AB423" i="6"/>
  <c r="AC423" i="6"/>
  <c r="AD423" i="6"/>
  <c r="AE423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Q425" i="6"/>
  <c r="R425" i="6"/>
  <c r="S425" i="6"/>
  <c r="T425" i="6"/>
  <c r="U425" i="6"/>
  <c r="V425" i="6"/>
  <c r="W425" i="6"/>
  <c r="X425" i="6"/>
  <c r="Y425" i="6"/>
  <c r="Z425" i="6"/>
  <c r="AA425" i="6"/>
  <c r="AB425" i="6"/>
  <c r="AC425" i="6"/>
  <c r="AD425" i="6"/>
  <c r="AE425" i="6"/>
  <c r="Q426" i="6"/>
  <c r="R426" i="6"/>
  <c r="S426" i="6"/>
  <c r="T426" i="6"/>
  <c r="U426" i="6"/>
  <c r="V426" i="6"/>
  <c r="W426" i="6"/>
  <c r="X426" i="6"/>
  <c r="Y426" i="6"/>
  <c r="Z426" i="6"/>
  <c r="AA426" i="6"/>
  <c r="AB426" i="6"/>
  <c r="AC426" i="6"/>
  <c r="AD426" i="6"/>
  <c r="AE426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Q428" i="6"/>
  <c r="R428" i="6"/>
  <c r="S428" i="6"/>
  <c r="T428" i="6"/>
  <c r="U428" i="6"/>
  <c r="V428" i="6"/>
  <c r="W428" i="6"/>
  <c r="X428" i="6"/>
  <c r="Y428" i="6"/>
  <c r="Z428" i="6"/>
  <c r="AA428" i="6"/>
  <c r="AB428" i="6"/>
  <c r="AC428" i="6"/>
  <c r="AD428" i="6"/>
  <c r="AE428" i="6"/>
  <c r="Q522" i="6"/>
  <c r="R522" i="6"/>
  <c r="S522" i="6"/>
  <c r="T522" i="6"/>
  <c r="U522" i="6"/>
  <c r="V522" i="6"/>
  <c r="W522" i="6"/>
  <c r="X522" i="6"/>
  <c r="Y522" i="6"/>
  <c r="Z522" i="6"/>
  <c r="AA522" i="6"/>
  <c r="AB522" i="6"/>
  <c r="AC522" i="6"/>
  <c r="AD522" i="6"/>
  <c r="AE522" i="6"/>
  <c r="Q429" i="6"/>
  <c r="R429" i="6"/>
  <c r="S429" i="6"/>
  <c r="T429" i="6"/>
  <c r="U429" i="6"/>
  <c r="V429" i="6"/>
  <c r="W429" i="6"/>
  <c r="X429" i="6"/>
  <c r="Y429" i="6"/>
  <c r="Z429" i="6"/>
  <c r="AA429" i="6"/>
  <c r="AB429" i="6"/>
  <c r="AC429" i="6"/>
  <c r="AD429" i="6"/>
  <c r="AE429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Q431" i="6"/>
  <c r="R431" i="6"/>
  <c r="S431" i="6"/>
  <c r="T431" i="6"/>
  <c r="U431" i="6"/>
  <c r="V431" i="6"/>
  <c r="W431" i="6"/>
  <c r="X431" i="6"/>
  <c r="Y431" i="6"/>
  <c r="Z431" i="6"/>
  <c r="AA431" i="6"/>
  <c r="AB431" i="6"/>
  <c r="AC431" i="6"/>
  <c r="AD431" i="6"/>
  <c r="AE431" i="6"/>
  <c r="Q432" i="6"/>
  <c r="R432" i="6"/>
  <c r="S432" i="6"/>
  <c r="T432" i="6"/>
  <c r="U432" i="6"/>
  <c r="V432" i="6"/>
  <c r="W432" i="6"/>
  <c r="X432" i="6"/>
  <c r="Y432" i="6"/>
  <c r="Z432" i="6"/>
  <c r="AA432" i="6"/>
  <c r="AB432" i="6"/>
  <c r="AC432" i="6"/>
  <c r="AD432" i="6"/>
  <c r="AE432" i="6"/>
  <c r="Q433" i="6"/>
  <c r="R433" i="6"/>
  <c r="S433" i="6"/>
  <c r="T433" i="6"/>
  <c r="U433" i="6"/>
  <c r="V433" i="6"/>
  <c r="W433" i="6"/>
  <c r="X433" i="6"/>
  <c r="Y433" i="6"/>
  <c r="Z433" i="6"/>
  <c r="AA433" i="6"/>
  <c r="AB433" i="6"/>
  <c r="AC433" i="6"/>
  <c r="AD433" i="6"/>
  <c r="AE433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Q539" i="6"/>
  <c r="R539" i="6"/>
  <c r="S539" i="6"/>
  <c r="T539" i="6"/>
  <c r="U539" i="6"/>
  <c r="V539" i="6"/>
  <c r="W539" i="6"/>
  <c r="X539" i="6"/>
  <c r="Y539" i="6"/>
  <c r="Z539" i="6"/>
  <c r="AA539" i="6"/>
  <c r="AB539" i="6"/>
  <c r="AC539" i="6"/>
  <c r="AD539" i="6"/>
  <c r="AE539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Q437" i="6"/>
  <c r="R437" i="6"/>
  <c r="S437" i="6"/>
  <c r="T437" i="6"/>
  <c r="U437" i="6"/>
  <c r="V437" i="6"/>
  <c r="W437" i="6"/>
  <c r="X437" i="6"/>
  <c r="Y437" i="6"/>
  <c r="Z437" i="6"/>
  <c r="AA437" i="6"/>
  <c r="AB437" i="6"/>
  <c r="AC437" i="6"/>
  <c r="AD437" i="6"/>
  <c r="AE437" i="6"/>
  <c r="Q438" i="6"/>
  <c r="R438" i="6"/>
  <c r="S438" i="6"/>
  <c r="T438" i="6"/>
  <c r="U438" i="6"/>
  <c r="V438" i="6"/>
  <c r="W438" i="6"/>
  <c r="X438" i="6"/>
  <c r="Y438" i="6"/>
  <c r="Z438" i="6"/>
  <c r="AA438" i="6"/>
  <c r="AB438" i="6"/>
  <c r="AC438" i="6"/>
  <c r="AD438" i="6"/>
  <c r="AE438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Q440" i="6"/>
  <c r="R440" i="6"/>
  <c r="S440" i="6"/>
  <c r="T440" i="6"/>
  <c r="U440" i="6"/>
  <c r="V440" i="6"/>
  <c r="W440" i="6"/>
  <c r="X440" i="6"/>
  <c r="Y440" i="6"/>
  <c r="Z440" i="6"/>
  <c r="AA440" i="6"/>
  <c r="AB440" i="6"/>
  <c r="AC440" i="6"/>
  <c r="AD440" i="6"/>
  <c r="AE440" i="6"/>
  <c r="Q441" i="6"/>
  <c r="R441" i="6"/>
  <c r="S441" i="6"/>
  <c r="T441" i="6"/>
  <c r="U441" i="6"/>
  <c r="V441" i="6"/>
  <c r="W441" i="6"/>
  <c r="X441" i="6"/>
  <c r="Y441" i="6"/>
  <c r="Z441" i="6"/>
  <c r="AA441" i="6"/>
  <c r="AB441" i="6"/>
  <c r="AC441" i="6"/>
  <c r="AD441" i="6"/>
  <c r="AE441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Q443" i="6"/>
  <c r="R443" i="6"/>
  <c r="S443" i="6"/>
  <c r="T443" i="6"/>
  <c r="U443" i="6"/>
  <c r="V443" i="6"/>
  <c r="W443" i="6"/>
  <c r="X443" i="6"/>
  <c r="Y443" i="6"/>
  <c r="Z443" i="6"/>
  <c r="AA443" i="6"/>
  <c r="AB443" i="6"/>
  <c r="AC443" i="6"/>
  <c r="AD443" i="6"/>
  <c r="AE443" i="6"/>
  <c r="Q444" i="6"/>
  <c r="R444" i="6"/>
  <c r="S444" i="6"/>
  <c r="T444" i="6"/>
  <c r="U444" i="6"/>
  <c r="V444" i="6"/>
  <c r="W444" i="6"/>
  <c r="X444" i="6"/>
  <c r="Y444" i="6"/>
  <c r="Z444" i="6"/>
  <c r="AA444" i="6"/>
  <c r="AB444" i="6"/>
  <c r="AC444" i="6"/>
  <c r="AD444" i="6"/>
  <c r="AE444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Q446" i="6"/>
  <c r="R446" i="6"/>
  <c r="S446" i="6"/>
  <c r="T446" i="6"/>
  <c r="U446" i="6"/>
  <c r="V446" i="6"/>
  <c r="W446" i="6"/>
  <c r="X446" i="6"/>
  <c r="Y446" i="6"/>
  <c r="Z446" i="6"/>
  <c r="AA446" i="6"/>
  <c r="AB446" i="6"/>
  <c r="AC446" i="6"/>
  <c r="AD446" i="6"/>
  <c r="AE446" i="6"/>
  <c r="Q447" i="6"/>
  <c r="R447" i="6"/>
  <c r="S447" i="6"/>
  <c r="T447" i="6"/>
  <c r="U447" i="6"/>
  <c r="V447" i="6"/>
  <c r="W447" i="6"/>
  <c r="X447" i="6"/>
  <c r="Y447" i="6"/>
  <c r="Z447" i="6"/>
  <c r="AA447" i="6"/>
  <c r="AB447" i="6"/>
  <c r="AC447" i="6"/>
  <c r="AD447" i="6"/>
  <c r="AE447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Q449" i="6"/>
  <c r="R449" i="6"/>
  <c r="S449" i="6"/>
  <c r="T449" i="6"/>
  <c r="U449" i="6"/>
  <c r="V449" i="6"/>
  <c r="W449" i="6"/>
  <c r="X449" i="6"/>
  <c r="Y449" i="6"/>
  <c r="Z449" i="6"/>
  <c r="AA449" i="6"/>
  <c r="AB449" i="6"/>
  <c r="AC449" i="6"/>
  <c r="AD449" i="6"/>
  <c r="AE449" i="6"/>
  <c r="Q450" i="6"/>
  <c r="R450" i="6"/>
  <c r="S450" i="6"/>
  <c r="T450" i="6"/>
  <c r="U450" i="6"/>
  <c r="V450" i="6"/>
  <c r="W450" i="6"/>
  <c r="X450" i="6"/>
  <c r="Y450" i="6"/>
  <c r="Z450" i="6"/>
  <c r="AA450" i="6"/>
  <c r="AB450" i="6"/>
  <c r="AC450" i="6"/>
  <c r="AD450" i="6"/>
  <c r="AE450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Q452" i="6"/>
  <c r="R452" i="6"/>
  <c r="S452" i="6"/>
  <c r="T452" i="6"/>
  <c r="U452" i="6"/>
  <c r="V452" i="6"/>
  <c r="W452" i="6"/>
  <c r="X452" i="6"/>
  <c r="Y452" i="6"/>
  <c r="Z452" i="6"/>
  <c r="AA452" i="6"/>
  <c r="AB452" i="6"/>
  <c r="AC452" i="6"/>
  <c r="AD452" i="6"/>
  <c r="AE452" i="6"/>
  <c r="Q453" i="6"/>
  <c r="R453" i="6"/>
  <c r="S453" i="6"/>
  <c r="T453" i="6"/>
  <c r="U453" i="6"/>
  <c r="V453" i="6"/>
  <c r="W453" i="6"/>
  <c r="X453" i="6"/>
  <c r="Y453" i="6"/>
  <c r="Z453" i="6"/>
  <c r="AA453" i="6"/>
  <c r="AB453" i="6"/>
  <c r="AC453" i="6"/>
  <c r="AD453" i="6"/>
  <c r="AE453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Q455" i="6"/>
  <c r="R455" i="6"/>
  <c r="S455" i="6"/>
  <c r="T455" i="6"/>
  <c r="U455" i="6"/>
  <c r="V455" i="6"/>
  <c r="W455" i="6"/>
  <c r="X455" i="6"/>
  <c r="Y455" i="6"/>
  <c r="Z455" i="6"/>
  <c r="AA455" i="6"/>
  <c r="AB455" i="6"/>
  <c r="AC455" i="6"/>
  <c r="AD455" i="6"/>
  <c r="AE455" i="6"/>
  <c r="Q456" i="6"/>
  <c r="R456" i="6"/>
  <c r="S456" i="6"/>
  <c r="T456" i="6"/>
  <c r="U456" i="6"/>
  <c r="V456" i="6"/>
  <c r="W456" i="6"/>
  <c r="X456" i="6"/>
  <c r="Y456" i="6"/>
  <c r="Z456" i="6"/>
  <c r="AA456" i="6"/>
  <c r="AB456" i="6"/>
  <c r="AC456" i="6"/>
  <c r="AD456" i="6"/>
  <c r="AE456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Q458" i="6"/>
  <c r="R458" i="6"/>
  <c r="S458" i="6"/>
  <c r="T458" i="6"/>
  <c r="U458" i="6"/>
  <c r="V458" i="6"/>
  <c r="W458" i="6"/>
  <c r="X458" i="6"/>
  <c r="Y458" i="6"/>
  <c r="Z458" i="6"/>
  <c r="AA458" i="6"/>
  <c r="AB458" i="6"/>
  <c r="AC458" i="6"/>
  <c r="AD458" i="6"/>
  <c r="AE458" i="6"/>
  <c r="Q459" i="6"/>
  <c r="R459" i="6"/>
  <c r="S459" i="6"/>
  <c r="T459" i="6"/>
  <c r="U459" i="6"/>
  <c r="V459" i="6"/>
  <c r="W459" i="6"/>
  <c r="X459" i="6"/>
  <c r="Y459" i="6"/>
  <c r="Z459" i="6"/>
  <c r="AA459" i="6"/>
  <c r="AB459" i="6"/>
  <c r="AC459" i="6"/>
  <c r="AD459" i="6"/>
  <c r="AE459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Q461" i="6"/>
  <c r="R461" i="6"/>
  <c r="S461" i="6"/>
  <c r="T461" i="6"/>
  <c r="U461" i="6"/>
  <c r="V461" i="6"/>
  <c r="W461" i="6"/>
  <c r="X461" i="6"/>
  <c r="Y461" i="6"/>
  <c r="Z461" i="6"/>
  <c r="AA461" i="6"/>
  <c r="AB461" i="6"/>
  <c r="AC461" i="6"/>
  <c r="AD461" i="6"/>
  <c r="AE461" i="6"/>
  <c r="Q462" i="6"/>
  <c r="R462" i="6"/>
  <c r="S462" i="6"/>
  <c r="T462" i="6"/>
  <c r="U462" i="6"/>
  <c r="V462" i="6"/>
  <c r="W462" i="6"/>
  <c r="X462" i="6"/>
  <c r="Y462" i="6"/>
  <c r="Z462" i="6"/>
  <c r="AA462" i="6"/>
  <c r="AB462" i="6"/>
  <c r="AC462" i="6"/>
  <c r="AD462" i="6"/>
  <c r="AE462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Q464" i="6"/>
  <c r="R464" i="6"/>
  <c r="S464" i="6"/>
  <c r="T464" i="6"/>
  <c r="U464" i="6"/>
  <c r="V464" i="6"/>
  <c r="W464" i="6"/>
  <c r="X464" i="6"/>
  <c r="Y464" i="6"/>
  <c r="Z464" i="6"/>
  <c r="AA464" i="6"/>
  <c r="AB464" i="6"/>
  <c r="AC464" i="6"/>
  <c r="AD464" i="6"/>
  <c r="AE464" i="6"/>
  <c r="Q465" i="6"/>
  <c r="R465" i="6"/>
  <c r="S465" i="6"/>
  <c r="T465" i="6"/>
  <c r="U465" i="6"/>
  <c r="V465" i="6"/>
  <c r="W465" i="6"/>
  <c r="X465" i="6"/>
  <c r="Y465" i="6"/>
  <c r="Z465" i="6"/>
  <c r="AA465" i="6"/>
  <c r="AB465" i="6"/>
  <c r="AC465" i="6"/>
  <c r="AD465" i="6"/>
  <c r="AE465" i="6"/>
  <c r="Y195" i="6"/>
  <c r="Z195" i="6"/>
  <c r="AA195" i="6"/>
  <c r="AB195" i="6"/>
  <c r="AC195" i="6"/>
  <c r="AD195" i="6"/>
  <c r="AE195" i="6"/>
  <c r="X195" i="6"/>
  <c r="Q195" i="6"/>
  <c r="R195" i="6"/>
  <c r="S195" i="6"/>
  <c r="T195" i="6"/>
  <c r="U195" i="6"/>
  <c r="V195" i="6"/>
  <c r="W195" i="6"/>
  <c r="P195" i="6"/>
  <c r="P196" i="6"/>
  <c r="P524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513" i="6"/>
  <c r="P545" i="6"/>
  <c r="P241" i="6"/>
  <c r="P546" i="6"/>
  <c r="P35" i="6"/>
  <c r="P242" i="6"/>
  <c r="P36" i="6"/>
  <c r="P243" i="6"/>
  <c r="P490" i="6"/>
  <c r="P37" i="6"/>
  <c r="P244" i="6"/>
  <c r="P540" i="6"/>
  <c r="P47" i="6"/>
  <c r="P507" i="6"/>
  <c r="P48" i="6"/>
  <c r="P38" i="6"/>
  <c r="P245" i="6"/>
  <c r="P49" i="6"/>
  <c r="P39" i="6"/>
  <c r="P246" i="6"/>
  <c r="P50" i="6"/>
  <c r="P103" i="6"/>
  <c r="P10" i="6"/>
  <c r="P85" i="6"/>
  <c r="P104" i="6"/>
  <c r="P90" i="6"/>
  <c r="P503" i="6"/>
  <c r="P165" i="6"/>
  <c r="P105" i="6"/>
  <c r="P166" i="6"/>
  <c r="P106" i="6"/>
  <c r="P11" i="6"/>
  <c r="P86" i="6"/>
  <c r="P131" i="6"/>
  <c r="P167" i="6"/>
  <c r="P107" i="6"/>
  <c r="P12" i="6"/>
  <c r="P168" i="6"/>
  <c r="P108" i="6"/>
  <c r="P13" i="6"/>
  <c r="P51" i="6"/>
  <c r="P247" i="6"/>
  <c r="P109" i="6"/>
  <c r="P14" i="6"/>
  <c r="P91" i="6"/>
  <c r="P169" i="6"/>
  <c r="P132" i="6"/>
  <c r="P52" i="6"/>
  <c r="P53" i="6"/>
  <c r="P248" i="6"/>
  <c r="P110" i="6"/>
  <c r="P92" i="6"/>
  <c r="P87" i="6"/>
  <c r="P133" i="6"/>
  <c r="P54" i="6"/>
  <c r="P249" i="6"/>
  <c r="P508" i="6"/>
  <c r="P111" i="6"/>
  <c r="P15" i="6"/>
  <c r="P170" i="6"/>
  <c r="P134" i="6"/>
  <c r="P250" i="6"/>
  <c r="P55" i="6"/>
  <c r="P40" i="6"/>
  <c r="P112" i="6"/>
  <c r="P16" i="6"/>
  <c r="P93" i="6"/>
  <c r="P171" i="6"/>
  <c r="P486" i="6"/>
  <c r="P135" i="6"/>
  <c r="P251" i="6"/>
  <c r="P56" i="6"/>
  <c r="P113" i="6"/>
  <c r="P17" i="6"/>
  <c r="P94" i="6"/>
  <c r="P172" i="6"/>
  <c r="P136" i="6"/>
  <c r="P252" i="6"/>
  <c r="P57" i="6"/>
  <c r="P41" i="6"/>
  <c r="P114" i="6"/>
  <c r="P95" i="6"/>
  <c r="P5" i="6"/>
  <c r="P137" i="6"/>
  <c r="P253" i="6"/>
  <c r="P58" i="6"/>
  <c r="P115" i="6"/>
  <c r="P18" i="6"/>
  <c r="P96" i="6"/>
  <c r="P173" i="6"/>
  <c r="P138" i="6"/>
  <c r="P139" i="6"/>
  <c r="P254" i="6"/>
  <c r="P491" i="6"/>
  <c r="P116" i="6"/>
  <c r="P19" i="6"/>
  <c r="P97" i="6"/>
  <c r="P174" i="6"/>
  <c r="P140" i="6"/>
  <c r="P42" i="6"/>
  <c r="P117" i="6"/>
  <c r="P20" i="6"/>
  <c r="P175" i="6"/>
  <c r="P141" i="6"/>
  <c r="P255" i="6"/>
  <c r="P142" i="6"/>
  <c r="P256" i="6"/>
  <c r="P509" i="6"/>
  <c r="P118" i="6"/>
  <c r="P21" i="6"/>
  <c r="P6" i="6"/>
  <c r="P176" i="6"/>
  <c r="P143" i="6"/>
  <c r="P257" i="6"/>
  <c r="P59" i="6"/>
  <c r="P119" i="6"/>
  <c r="P22" i="6"/>
  <c r="P98" i="6"/>
  <c r="P177" i="6"/>
  <c r="P144" i="6"/>
  <c r="P145" i="6"/>
  <c r="P258" i="6"/>
  <c r="P60" i="6"/>
  <c r="P120" i="6"/>
  <c r="P23" i="6"/>
  <c r="P178" i="6"/>
  <c r="P146" i="6"/>
  <c r="P259" i="6"/>
  <c r="P260" i="6"/>
  <c r="P61" i="6"/>
  <c r="P43" i="6"/>
  <c r="P121" i="6"/>
  <c r="P24" i="6"/>
  <c r="P179" i="6"/>
  <c r="P147" i="6"/>
  <c r="P261" i="6"/>
  <c r="P62" i="6"/>
  <c r="P44" i="6"/>
  <c r="P25" i="6"/>
  <c r="P88" i="6"/>
  <c r="P7" i="6"/>
  <c r="P148" i="6"/>
  <c r="P262" i="6"/>
  <c r="P525" i="6"/>
  <c r="P122" i="6"/>
  <c r="P26" i="6"/>
  <c r="P180" i="6"/>
  <c r="P149" i="6"/>
  <c r="P263" i="6"/>
  <c r="P150" i="6"/>
  <c r="P264" i="6"/>
  <c r="P510" i="6"/>
  <c r="P123" i="6"/>
  <c r="P27" i="6"/>
  <c r="P181" i="6"/>
  <c r="P151" i="6"/>
  <c r="P265" i="6"/>
  <c r="P63" i="6"/>
  <c r="P45" i="6"/>
  <c r="P124" i="6"/>
  <c r="P28" i="6"/>
  <c r="P89" i="6"/>
  <c r="P152" i="6"/>
  <c r="P266" i="6"/>
  <c r="P125" i="6"/>
  <c r="P29" i="6"/>
  <c r="P99" i="6"/>
  <c r="P8" i="6"/>
  <c r="P504" i="6"/>
  <c r="P488" i="6"/>
  <c r="P153" i="6"/>
  <c r="P267" i="6"/>
  <c r="P126" i="6"/>
  <c r="P30" i="6"/>
  <c r="P100" i="6"/>
  <c r="P182" i="6"/>
  <c r="P268" i="6"/>
  <c r="P154" i="6"/>
  <c r="P155" i="6"/>
  <c r="P64" i="6"/>
  <c r="P127" i="6"/>
  <c r="P31" i="6"/>
  <c r="P101" i="6"/>
  <c r="P183" i="6"/>
  <c r="P269" i="6"/>
  <c r="P156" i="6"/>
  <c r="P128" i="6"/>
  <c r="P32" i="6"/>
  <c r="P102" i="6"/>
  <c r="P9" i="6"/>
  <c r="P184" i="6"/>
  <c r="P270" i="6"/>
  <c r="P157" i="6"/>
  <c r="P492" i="6"/>
  <c r="P129" i="6"/>
  <c r="P33" i="6"/>
  <c r="P185" i="6"/>
  <c r="P271" i="6"/>
  <c r="P158" i="6"/>
  <c r="P272" i="6"/>
  <c r="P159" i="6"/>
  <c r="P511" i="6"/>
  <c r="P130" i="6"/>
  <c r="P34" i="6"/>
  <c r="P186" i="6"/>
  <c r="P273" i="6"/>
  <c r="P160" i="6"/>
  <c r="P46" i="6"/>
  <c r="P512" i="6"/>
  <c r="P187" i="6"/>
  <c r="P274" i="6"/>
  <c r="P514" i="6"/>
  <c r="P487" i="6"/>
  <c r="P275" i="6"/>
  <c r="P188" i="6"/>
  <c r="P276" i="6"/>
  <c r="P161" i="6"/>
  <c r="P505" i="6"/>
  <c r="P189" i="6"/>
  <c r="P277" i="6"/>
  <c r="P278" i="6"/>
  <c r="P162" i="6"/>
  <c r="P506" i="6"/>
  <c r="P489" i="6"/>
  <c r="P190" i="6"/>
  <c r="P191" i="6"/>
  <c r="P279" i="6"/>
  <c r="P548" i="6"/>
  <c r="P163" i="6"/>
  <c r="P65" i="6"/>
  <c r="P192" i="6"/>
  <c r="P280" i="6"/>
  <c r="P164" i="6"/>
  <c r="P193" i="6"/>
  <c r="P281" i="6"/>
  <c r="P547" i="6"/>
  <c r="P66" i="6"/>
  <c r="P194" i="6"/>
  <c r="P282" i="6"/>
  <c r="P67" i="6"/>
  <c r="P283" i="6"/>
  <c r="P284" i="6"/>
  <c r="P526" i="6"/>
  <c r="P68" i="6"/>
  <c r="P285" i="6"/>
  <c r="P69" i="6"/>
  <c r="P286" i="6"/>
  <c r="P493" i="6"/>
  <c r="P70" i="6"/>
  <c r="P287" i="6"/>
  <c r="P71" i="6"/>
  <c r="P288" i="6"/>
  <c r="P527" i="6"/>
  <c r="P72" i="6"/>
  <c r="P289" i="6"/>
  <c r="P515" i="6"/>
  <c r="P73" i="6"/>
  <c r="P74" i="6"/>
  <c r="P290" i="6"/>
  <c r="P291" i="6"/>
  <c r="P75" i="6"/>
  <c r="P292" i="6"/>
  <c r="P293" i="6"/>
  <c r="P76" i="6"/>
  <c r="P294" i="6"/>
  <c r="P77" i="6"/>
  <c r="P295" i="6"/>
  <c r="P296" i="6"/>
  <c r="P78" i="6"/>
  <c r="P297" i="6"/>
  <c r="P298" i="6"/>
  <c r="P79" i="6"/>
  <c r="P80" i="6"/>
  <c r="P299" i="6"/>
  <c r="P81" i="6"/>
  <c r="P300" i="6"/>
  <c r="P82" i="6"/>
  <c r="P301" i="6"/>
  <c r="P302" i="6"/>
  <c r="P83" i="6"/>
  <c r="P303" i="6"/>
  <c r="P84" i="6"/>
  <c r="P304" i="6"/>
  <c r="P305" i="6"/>
  <c r="P306" i="6"/>
  <c r="P307" i="6"/>
  <c r="P308" i="6"/>
  <c r="P528" i="6"/>
  <c r="P309" i="6"/>
  <c r="P310" i="6"/>
  <c r="P311" i="6"/>
  <c r="P312" i="6"/>
  <c r="P494" i="6"/>
  <c r="P313" i="6"/>
  <c r="P314" i="6"/>
  <c r="P315" i="6"/>
  <c r="P316" i="6"/>
  <c r="P529" i="6"/>
  <c r="P317" i="6"/>
  <c r="P318" i="6"/>
  <c r="P516" i="6"/>
  <c r="P319" i="6"/>
  <c r="P320" i="6"/>
  <c r="P321" i="6"/>
  <c r="P322" i="6"/>
  <c r="P323" i="6"/>
  <c r="P324" i="6"/>
  <c r="P325" i="6"/>
  <c r="P326" i="6"/>
  <c r="P327" i="6"/>
  <c r="P328" i="6"/>
  <c r="P517" i="6"/>
  <c r="P329" i="6"/>
  <c r="P330" i="6"/>
  <c r="P495" i="6"/>
  <c r="P331" i="6"/>
  <c r="P332" i="6"/>
  <c r="P333" i="6"/>
  <c r="P334" i="6"/>
  <c r="P335" i="6"/>
  <c r="P336" i="6"/>
  <c r="P337" i="6"/>
  <c r="P338" i="6"/>
  <c r="P339" i="6"/>
  <c r="P340" i="6"/>
  <c r="P341" i="6"/>
  <c r="P496" i="6"/>
  <c r="P342" i="6"/>
  <c r="P343" i="6"/>
  <c r="P344" i="6"/>
  <c r="P345" i="6"/>
  <c r="P530" i="6"/>
  <c r="P346" i="6"/>
  <c r="P347" i="6"/>
  <c r="P348" i="6"/>
  <c r="P349" i="6"/>
  <c r="P497" i="6"/>
  <c r="P350" i="6"/>
  <c r="P351" i="6"/>
  <c r="P352" i="6"/>
  <c r="P353" i="6"/>
  <c r="P531" i="6"/>
  <c r="P354" i="6"/>
  <c r="P355" i="6"/>
  <c r="P518" i="6"/>
  <c r="P356" i="6"/>
  <c r="P357" i="6"/>
  <c r="P358" i="6"/>
  <c r="P359" i="6"/>
  <c r="P360" i="6"/>
  <c r="P361" i="6"/>
  <c r="P362" i="6"/>
  <c r="P363" i="6"/>
  <c r="P532" i="6"/>
  <c r="P364" i="6"/>
  <c r="P365" i="6"/>
  <c r="P366" i="6"/>
  <c r="P367" i="6"/>
  <c r="P498" i="6"/>
  <c r="P368" i="6"/>
  <c r="P369" i="6"/>
  <c r="P370" i="6"/>
  <c r="P371" i="6"/>
  <c r="P372" i="6"/>
  <c r="P373" i="6"/>
  <c r="P374" i="6"/>
  <c r="P519" i="6"/>
  <c r="P375" i="6"/>
  <c r="P376" i="6"/>
  <c r="P377" i="6"/>
  <c r="P378" i="6"/>
  <c r="P379" i="6"/>
  <c r="P380" i="6"/>
  <c r="P381" i="6"/>
  <c r="P382" i="6"/>
  <c r="P383" i="6"/>
  <c r="P533" i="6"/>
  <c r="P384" i="6"/>
  <c r="P520" i="6"/>
  <c r="P385" i="6"/>
  <c r="P386" i="6"/>
  <c r="P387" i="6"/>
  <c r="P499" i="6"/>
  <c r="P388" i="6"/>
  <c r="P389" i="6"/>
  <c r="P390" i="6"/>
  <c r="P391" i="6"/>
  <c r="P534" i="6"/>
  <c r="P392" i="6"/>
  <c r="P393" i="6"/>
  <c r="P521" i="6"/>
  <c r="P394" i="6"/>
  <c r="P395" i="6"/>
  <c r="P396" i="6"/>
  <c r="P397" i="6"/>
  <c r="P398" i="6"/>
  <c r="P399" i="6"/>
  <c r="P400" i="6"/>
  <c r="P401" i="6"/>
  <c r="P535" i="6"/>
  <c r="P541" i="6"/>
  <c r="P402" i="6"/>
  <c r="P403" i="6"/>
  <c r="P404" i="6"/>
  <c r="P500" i="6"/>
  <c r="P405" i="6"/>
  <c r="P542" i="6"/>
  <c r="P406" i="6"/>
  <c r="P407" i="6"/>
  <c r="P408" i="6"/>
  <c r="P536" i="6"/>
  <c r="P409" i="6"/>
  <c r="P543" i="6"/>
  <c r="P410" i="6"/>
  <c r="P411" i="6"/>
  <c r="P412" i="6"/>
  <c r="P413" i="6"/>
  <c r="P544" i="6"/>
  <c r="P414" i="6"/>
  <c r="P415" i="6"/>
  <c r="P416" i="6"/>
  <c r="P417" i="6"/>
  <c r="P537" i="6"/>
  <c r="P418" i="6"/>
  <c r="P419" i="6"/>
  <c r="P420" i="6"/>
  <c r="P421" i="6"/>
  <c r="P422" i="6"/>
  <c r="P501" i="6"/>
  <c r="P423" i="6"/>
  <c r="P424" i="6"/>
  <c r="P425" i="6"/>
  <c r="P426" i="6"/>
  <c r="P538" i="6"/>
  <c r="P427" i="6"/>
  <c r="P428" i="6"/>
  <c r="P522" i="6"/>
  <c r="P429" i="6"/>
  <c r="P430" i="6"/>
  <c r="P502" i="6"/>
  <c r="P431" i="6"/>
  <c r="P432" i="6"/>
  <c r="P433" i="6"/>
  <c r="P434" i="6"/>
  <c r="P435" i="6"/>
  <c r="P539" i="6"/>
  <c r="P436" i="6"/>
  <c r="P523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L195" i="6"/>
  <c r="L196" i="6"/>
  <c r="N196" i="6" s="1"/>
  <c r="L524" i="6"/>
  <c r="M524" i="6" s="1"/>
  <c r="L197" i="6"/>
  <c r="L198" i="6"/>
  <c r="M198" i="6" s="1"/>
  <c r="L199" i="6"/>
  <c r="L200" i="6"/>
  <c r="L201" i="6"/>
  <c r="M201" i="6" s="1"/>
  <c r="L202" i="6"/>
  <c r="M202" i="6" s="1"/>
  <c r="L203" i="6"/>
  <c r="M203" i="6" s="1"/>
  <c r="L204" i="6"/>
  <c r="M204" i="6" s="1"/>
  <c r="L205" i="6"/>
  <c r="L206" i="6"/>
  <c r="L207" i="6"/>
  <c r="N207" i="6" s="1"/>
  <c r="L208" i="6"/>
  <c r="N208" i="6" s="1"/>
  <c r="L209" i="6"/>
  <c r="L210" i="6"/>
  <c r="L211" i="6"/>
  <c r="L212" i="6"/>
  <c r="L213" i="6"/>
  <c r="N213" i="6" s="1"/>
  <c r="L214" i="6"/>
  <c r="L215" i="6"/>
  <c r="L216" i="6"/>
  <c r="M216" i="6" s="1"/>
  <c r="L217" i="6"/>
  <c r="N217" i="6" s="1"/>
  <c r="L218" i="6"/>
  <c r="N218" i="6" s="1"/>
  <c r="L219" i="6"/>
  <c r="N219" i="6" s="1"/>
  <c r="L220" i="6"/>
  <c r="N220" i="6" s="1"/>
  <c r="L221" i="6"/>
  <c r="L222" i="6"/>
  <c r="M222" i="6" s="1"/>
  <c r="L223" i="6"/>
  <c r="L224" i="6"/>
  <c r="L225" i="6"/>
  <c r="M225" i="6" s="1"/>
  <c r="L226" i="6"/>
  <c r="M226" i="6" s="1"/>
  <c r="L227" i="6"/>
  <c r="N227" i="6" s="1"/>
  <c r="L228" i="6"/>
  <c r="L229" i="6"/>
  <c r="L230" i="6"/>
  <c r="L231" i="6"/>
  <c r="N231" i="6" s="1"/>
  <c r="L232" i="6"/>
  <c r="N232" i="6" s="1"/>
  <c r="L233" i="6"/>
  <c r="L234" i="6"/>
  <c r="L235" i="6"/>
  <c r="L236" i="6"/>
  <c r="L237" i="6"/>
  <c r="L238" i="6"/>
  <c r="L239" i="6"/>
  <c r="L240" i="6"/>
  <c r="M240" i="6" s="1"/>
  <c r="L513" i="6"/>
  <c r="M513" i="6" s="1"/>
  <c r="L545" i="6"/>
  <c r="L241" i="6"/>
  <c r="N241" i="6" s="1"/>
  <c r="L546" i="6"/>
  <c r="M546" i="6" s="1"/>
  <c r="L35" i="6"/>
  <c r="M35" i="6" s="1"/>
  <c r="L242" i="6"/>
  <c r="N242" i="6" s="1"/>
  <c r="L36" i="6"/>
  <c r="AF36" i="6" s="1"/>
  <c r="L243" i="6"/>
  <c r="L490" i="6"/>
  <c r="N490" i="6" s="1"/>
  <c r="L37" i="6"/>
  <c r="L244" i="6"/>
  <c r="N244" i="6" s="1"/>
  <c r="L540" i="6"/>
  <c r="L47" i="6"/>
  <c r="L507" i="6"/>
  <c r="L48" i="6"/>
  <c r="AF48" i="6" s="1"/>
  <c r="L38" i="6"/>
  <c r="N38" i="6" s="1"/>
  <c r="L245" i="6"/>
  <c r="L49" i="6"/>
  <c r="N49" i="6" s="1"/>
  <c r="L39" i="6"/>
  <c r="L246" i="6"/>
  <c r="L50" i="6"/>
  <c r="M50" i="6" s="1"/>
  <c r="L103" i="6"/>
  <c r="L10" i="6"/>
  <c r="M10" i="6" s="1"/>
  <c r="L85" i="6"/>
  <c r="L104" i="6"/>
  <c r="L90" i="6"/>
  <c r="L503" i="6"/>
  <c r="L165" i="6"/>
  <c r="M165" i="6" s="1"/>
  <c r="L105" i="6"/>
  <c r="M105" i="6" s="1"/>
  <c r="L166" i="6"/>
  <c r="AF166" i="6" s="1"/>
  <c r="L106" i="6"/>
  <c r="AF106" i="6" s="1"/>
  <c r="L11" i="6"/>
  <c r="M11" i="6" s="1"/>
  <c r="L86" i="6"/>
  <c r="L131" i="6"/>
  <c r="L167" i="6"/>
  <c r="L107" i="6"/>
  <c r="N107" i="6" s="1"/>
  <c r="L12" i="6"/>
  <c r="L168" i="6"/>
  <c r="M168" i="6" s="1"/>
  <c r="L108" i="6"/>
  <c r="O108" i="6" s="1"/>
  <c r="L13" i="6"/>
  <c r="N13" i="6" s="1"/>
  <c r="L51" i="6"/>
  <c r="N51" i="6" s="1"/>
  <c r="L247" i="6"/>
  <c r="L109" i="6"/>
  <c r="L14" i="6"/>
  <c r="L91" i="6"/>
  <c r="L169" i="6"/>
  <c r="M169" i="6" s="1"/>
  <c r="L132" i="6"/>
  <c r="M132" i="6" s="1"/>
  <c r="L52" i="6"/>
  <c r="N52" i="6" s="1"/>
  <c r="L53" i="6"/>
  <c r="L248" i="6"/>
  <c r="L110" i="6"/>
  <c r="N110" i="6" s="1"/>
  <c r="L92" i="6"/>
  <c r="L87" i="6"/>
  <c r="L133" i="6"/>
  <c r="L54" i="6"/>
  <c r="M54" i="6" s="1"/>
  <c r="L249" i="6"/>
  <c r="L508" i="6"/>
  <c r="AF508" i="6" s="1"/>
  <c r="L111" i="6"/>
  <c r="L15" i="6"/>
  <c r="L170" i="6"/>
  <c r="N170" i="6" s="1"/>
  <c r="L134" i="6"/>
  <c r="L250" i="6"/>
  <c r="L55" i="6"/>
  <c r="L40" i="6"/>
  <c r="N40" i="6" s="1"/>
  <c r="L112" i="6"/>
  <c r="N112" i="6" s="1"/>
  <c r="L16" i="6"/>
  <c r="N16" i="6" s="1"/>
  <c r="L93" i="6"/>
  <c r="L171" i="6"/>
  <c r="N171" i="6" s="1"/>
  <c r="L486" i="6"/>
  <c r="M486" i="6" s="1"/>
  <c r="L135" i="6"/>
  <c r="L251" i="6"/>
  <c r="M251" i="6" s="1"/>
  <c r="L56" i="6"/>
  <c r="L113" i="6"/>
  <c r="L17" i="6"/>
  <c r="L94" i="6"/>
  <c r="O94" i="6" s="1"/>
  <c r="L172" i="6"/>
  <c r="N172" i="6" s="1"/>
  <c r="L136" i="6"/>
  <c r="N136" i="6" s="1"/>
  <c r="L252" i="6"/>
  <c r="N252" i="6" s="1"/>
  <c r="L57" i="6"/>
  <c r="M57" i="6" s="1"/>
  <c r="L41" i="6"/>
  <c r="L114" i="6"/>
  <c r="L95" i="6"/>
  <c r="L5" i="6"/>
  <c r="L137" i="6"/>
  <c r="L253" i="6"/>
  <c r="L58" i="6"/>
  <c r="M58" i="6" s="1"/>
  <c r="L115" i="6"/>
  <c r="L18" i="6"/>
  <c r="N18" i="6" s="1"/>
  <c r="L96" i="6"/>
  <c r="M96" i="6" s="1"/>
  <c r="L173" i="6"/>
  <c r="L138" i="6"/>
  <c r="L139" i="6"/>
  <c r="L254" i="6"/>
  <c r="L491" i="6"/>
  <c r="L116" i="6"/>
  <c r="L19" i="6"/>
  <c r="L97" i="6"/>
  <c r="N97" i="6" s="1"/>
  <c r="L174" i="6"/>
  <c r="L140" i="6"/>
  <c r="M140" i="6" s="1"/>
  <c r="L42" i="6"/>
  <c r="L117" i="6"/>
  <c r="L20" i="6"/>
  <c r="L175" i="6"/>
  <c r="L141" i="6"/>
  <c r="L255" i="6"/>
  <c r="L142" i="6"/>
  <c r="L256" i="6"/>
  <c r="L509" i="6"/>
  <c r="L118" i="6"/>
  <c r="L21" i="6"/>
  <c r="L6" i="6"/>
  <c r="M6" i="6" s="1"/>
  <c r="L176" i="6"/>
  <c r="M176" i="6" s="1"/>
  <c r="L143" i="6"/>
  <c r="L257" i="6"/>
  <c r="L59" i="6"/>
  <c r="M59" i="6" s="1"/>
  <c r="L119" i="6"/>
  <c r="L22" i="6"/>
  <c r="M22" i="6" s="1"/>
  <c r="L98" i="6"/>
  <c r="M98" i="6" s="1"/>
  <c r="L177" i="6"/>
  <c r="L144" i="6"/>
  <c r="L145" i="6"/>
  <c r="L258" i="6"/>
  <c r="L60" i="6"/>
  <c r="O60" i="6" s="1"/>
  <c r="L120" i="6"/>
  <c r="O120" i="6" s="1"/>
  <c r="L23" i="6"/>
  <c r="L178" i="6"/>
  <c r="O178" i="6" s="1"/>
  <c r="L146" i="6"/>
  <c r="N146" i="6" s="1"/>
  <c r="L259" i="6"/>
  <c r="L260" i="6"/>
  <c r="L61" i="6"/>
  <c r="L43" i="6"/>
  <c r="L121" i="6"/>
  <c r="N121" i="6" s="1"/>
  <c r="L24" i="6"/>
  <c r="L179" i="6"/>
  <c r="L147" i="6"/>
  <c r="N147" i="6" s="1"/>
  <c r="L261" i="6"/>
  <c r="M261" i="6" s="1"/>
  <c r="L62" i="6"/>
  <c r="L44" i="6"/>
  <c r="L25" i="6"/>
  <c r="N25" i="6" s="1"/>
  <c r="L88" i="6"/>
  <c r="N88" i="6" s="1"/>
  <c r="L7" i="6"/>
  <c r="L148" i="6"/>
  <c r="N148" i="6" s="1"/>
  <c r="L262" i="6"/>
  <c r="L525" i="6"/>
  <c r="M525" i="6" s="1"/>
  <c r="L122" i="6"/>
  <c r="L26" i="6"/>
  <c r="N26" i="6" s="1"/>
  <c r="L180" i="6"/>
  <c r="O180" i="6" s="1"/>
  <c r="L149" i="6"/>
  <c r="L263" i="6"/>
  <c r="L150" i="6"/>
  <c r="M150" i="6" s="1"/>
  <c r="L264" i="6"/>
  <c r="AF264" i="6" s="1"/>
  <c r="L510" i="6"/>
  <c r="L123" i="6"/>
  <c r="M123" i="6" s="1"/>
  <c r="L27" i="6"/>
  <c r="N27" i="6" s="1"/>
  <c r="L181" i="6"/>
  <c r="L151" i="6"/>
  <c r="L265" i="6"/>
  <c r="N265" i="6" s="1"/>
  <c r="L63" i="6"/>
  <c r="L45" i="6"/>
  <c r="M45" i="6" s="1"/>
  <c r="L124" i="6"/>
  <c r="N124" i="6" s="1"/>
  <c r="L28" i="6"/>
  <c r="N28" i="6" s="1"/>
  <c r="L89" i="6"/>
  <c r="L152" i="6"/>
  <c r="M152" i="6" s="1"/>
  <c r="L266" i="6"/>
  <c r="N266" i="6" s="1"/>
  <c r="L125" i="6"/>
  <c r="L29" i="6"/>
  <c r="L99" i="6"/>
  <c r="N99" i="6" s="1"/>
  <c r="L8" i="6"/>
  <c r="L504" i="6"/>
  <c r="L488" i="6"/>
  <c r="L153" i="6"/>
  <c r="M153" i="6" s="1"/>
  <c r="L267" i="6"/>
  <c r="N267" i="6" s="1"/>
  <c r="L126" i="6"/>
  <c r="L30" i="6"/>
  <c r="M30" i="6" s="1"/>
  <c r="L100" i="6"/>
  <c r="N100" i="6" s="1"/>
  <c r="L182" i="6"/>
  <c r="L268" i="6"/>
  <c r="N268" i="6" s="1"/>
  <c r="L154" i="6"/>
  <c r="M154" i="6" s="1"/>
  <c r="L155" i="6"/>
  <c r="N155" i="6" s="1"/>
  <c r="L64" i="6"/>
  <c r="N64" i="6" s="1"/>
  <c r="L127" i="6"/>
  <c r="L31" i="6"/>
  <c r="L101" i="6"/>
  <c r="L183" i="6"/>
  <c r="N183" i="6" s="1"/>
  <c r="L269" i="6"/>
  <c r="L156" i="6"/>
  <c r="AF156" i="6" s="1"/>
  <c r="L128" i="6"/>
  <c r="M128" i="6" s="1"/>
  <c r="L32" i="6"/>
  <c r="L102" i="6"/>
  <c r="L9" i="6"/>
  <c r="N9" i="6" s="1"/>
  <c r="L184" i="6"/>
  <c r="N184" i="6" s="1"/>
  <c r="L270" i="6"/>
  <c r="L157" i="6"/>
  <c r="L492" i="6"/>
  <c r="L129" i="6"/>
  <c r="M129" i="6" s="1"/>
  <c r="L33" i="6"/>
  <c r="M33" i="6" s="1"/>
  <c r="L185" i="6"/>
  <c r="L271" i="6"/>
  <c r="L158" i="6"/>
  <c r="L272" i="6"/>
  <c r="L159" i="6"/>
  <c r="L511" i="6"/>
  <c r="L130" i="6"/>
  <c r="L34" i="6"/>
  <c r="M34" i="6" s="1"/>
  <c r="L186" i="6"/>
  <c r="L273" i="6"/>
  <c r="M273" i="6" s="1"/>
  <c r="L160" i="6"/>
  <c r="N160" i="6" s="1"/>
  <c r="L46" i="6"/>
  <c r="O46" i="6" s="1"/>
  <c r="L512" i="6"/>
  <c r="M512" i="6" s="1"/>
  <c r="L187" i="6"/>
  <c r="L274" i="6"/>
  <c r="AF274" i="6" s="1"/>
  <c r="L514" i="6"/>
  <c r="M514" i="6" s="1"/>
  <c r="L487" i="6"/>
  <c r="M487" i="6" s="1"/>
  <c r="L275" i="6"/>
  <c r="M275" i="6" s="1"/>
  <c r="L188" i="6"/>
  <c r="L276" i="6"/>
  <c r="M276" i="6" s="1"/>
  <c r="L161" i="6"/>
  <c r="L505" i="6"/>
  <c r="N505" i="6" s="1"/>
  <c r="L189" i="6"/>
  <c r="M189" i="6" s="1"/>
  <c r="L277" i="6"/>
  <c r="N277" i="6" s="1"/>
  <c r="L278" i="6"/>
  <c r="L162" i="6"/>
  <c r="N162" i="6" s="1"/>
  <c r="L506" i="6"/>
  <c r="O506" i="6" s="1"/>
  <c r="L489" i="6"/>
  <c r="M489" i="6" s="1"/>
  <c r="L190" i="6"/>
  <c r="AF190" i="6" s="1"/>
  <c r="L191" i="6"/>
  <c r="L279" i="6"/>
  <c r="L548" i="6"/>
  <c r="M548" i="6" s="1"/>
  <c r="L163" i="6"/>
  <c r="L65" i="6"/>
  <c r="L192" i="6"/>
  <c r="N192" i="6" s="1"/>
  <c r="L280" i="6"/>
  <c r="M280" i="6" s="1"/>
  <c r="L164" i="6"/>
  <c r="L193" i="6"/>
  <c r="N193" i="6" s="1"/>
  <c r="L281" i="6"/>
  <c r="L547" i="6"/>
  <c r="M547" i="6" s="1"/>
  <c r="L66" i="6"/>
  <c r="L194" i="6"/>
  <c r="N194" i="6" s="1"/>
  <c r="L282" i="6"/>
  <c r="L67" i="6"/>
  <c r="L283" i="6"/>
  <c r="L284" i="6"/>
  <c r="L526" i="6"/>
  <c r="O526" i="6" s="1"/>
  <c r="L68" i="6"/>
  <c r="M68" i="6" s="1"/>
  <c r="L285" i="6"/>
  <c r="L69" i="6"/>
  <c r="L286" i="6"/>
  <c r="AF286" i="6" s="1"/>
  <c r="L493" i="6"/>
  <c r="L70" i="6"/>
  <c r="AF70" i="6" s="1"/>
  <c r="L287" i="6"/>
  <c r="L71" i="6"/>
  <c r="L288" i="6"/>
  <c r="L527" i="6"/>
  <c r="L72" i="6"/>
  <c r="M72" i="6" s="1"/>
  <c r="L289" i="6"/>
  <c r="N289" i="6" s="1"/>
  <c r="L515" i="6"/>
  <c r="L73" i="6"/>
  <c r="L74" i="6"/>
  <c r="N74" i="6" s="1"/>
  <c r="L290" i="6"/>
  <c r="N290" i="6" s="1"/>
  <c r="L291" i="6"/>
  <c r="L75" i="6"/>
  <c r="M75" i="6" s="1"/>
  <c r="L292" i="6"/>
  <c r="M292" i="6" s="1"/>
  <c r="L293" i="6"/>
  <c r="L76" i="6"/>
  <c r="L294" i="6"/>
  <c r="L77" i="6"/>
  <c r="L295" i="6"/>
  <c r="L296" i="6"/>
  <c r="M296" i="6" s="1"/>
  <c r="L78" i="6"/>
  <c r="L297" i="6"/>
  <c r="M297" i="6" s="1"/>
  <c r="L298" i="6"/>
  <c r="O298" i="6" s="1"/>
  <c r="L79" i="6"/>
  <c r="L80" i="6"/>
  <c r="M80" i="6" s="1"/>
  <c r="L299" i="6"/>
  <c r="M299" i="6" s="1"/>
  <c r="L81" i="6"/>
  <c r="N81" i="6" s="1"/>
  <c r="L300" i="6"/>
  <c r="M300" i="6" s="1"/>
  <c r="L82" i="6"/>
  <c r="L301" i="6"/>
  <c r="L302" i="6"/>
  <c r="N302" i="6" s="1"/>
  <c r="L83" i="6"/>
  <c r="M83" i="6" s="1"/>
  <c r="L303" i="6"/>
  <c r="L84" i="6"/>
  <c r="AF84" i="6" s="1"/>
  <c r="L304" i="6"/>
  <c r="N304" i="6" s="1"/>
  <c r="L305" i="6"/>
  <c r="L306" i="6"/>
  <c r="L307" i="6"/>
  <c r="L308" i="6"/>
  <c r="L528" i="6"/>
  <c r="L309" i="6"/>
  <c r="L310" i="6"/>
  <c r="L311" i="6"/>
  <c r="M311" i="6" s="1"/>
  <c r="L312" i="6"/>
  <c r="O312" i="6" s="1"/>
  <c r="L494" i="6"/>
  <c r="L313" i="6"/>
  <c r="N313" i="6" s="1"/>
  <c r="L314" i="6"/>
  <c r="N314" i="6" s="1"/>
  <c r="L315" i="6"/>
  <c r="N315" i="6" s="1"/>
  <c r="L316" i="6"/>
  <c r="M316" i="6" s="1"/>
  <c r="L529" i="6"/>
  <c r="N529" i="6" s="1"/>
  <c r="L317" i="6"/>
  <c r="L318" i="6"/>
  <c r="L516" i="6"/>
  <c r="L319" i="6"/>
  <c r="L320" i="6"/>
  <c r="M320" i="6" s="1"/>
  <c r="L321" i="6"/>
  <c r="M321" i="6" s="1"/>
  <c r="L322" i="6"/>
  <c r="M322" i="6" s="1"/>
  <c r="L323" i="6"/>
  <c r="M323" i="6" s="1"/>
  <c r="L324" i="6"/>
  <c r="AF324" i="6" s="1"/>
  <c r="L325" i="6"/>
  <c r="L326" i="6"/>
  <c r="M326" i="6" s="1"/>
  <c r="L327" i="6"/>
  <c r="L328" i="6"/>
  <c r="N328" i="6" s="1"/>
  <c r="L517" i="6"/>
  <c r="L329" i="6"/>
  <c r="L330" i="6"/>
  <c r="L495" i="6"/>
  <c r="AF495" i="6" s="1"/>
  <c r="L331" i="6"/>
  <c r="L332" i="6"/>
  <c r="L333" i="6"/>
  <c r="L334" i="6"/>
  <c r="L335" i="6"/>
  <c r="L336" i="6"/>
  <c r="AF336" i="6" s="1"/>
  <c r="L337" i="6"/>
  <c r="N337" i="6" s="1"/>
  <c r="L338" i="6"/>
  <c r="M338" i="6" s="1"/>
  <c r="L339" i="6"/>
  <c r="L340" i="6"/>
  <c r="L341" i="6"/>
  <c r="L496" i="6"/>
  <c r="O496" i="6" s="1"/>
  <c r="L342" i="6"/>
  <c r="M342" i="6" s="1"/>
  <c r="L343" i="6"/>
  <c r="L344" i="6"/>
  <c r="M344" i="6" s="1"/>
  <c r="L345" i="6"/>
  <c r="L530" i="6"/>
  <c r="N530" i="6" s="1"/>
  <c r="L346" i="6"/>
  <c r="AF346" i="6" s="1"/>
  <c r="L347" i="6"/>
  <c r="N347" i="6" s="1"/>
  <c r="L348" i="6"/>
  <c r="L349" i="6"/>
  <c r="L497" i="6"/>
  <c r="L350" i="6"/>
  <c r="L351" i="6"/>
  <c r="N351" i="6" s="1"/>
  <c r="L352" i="6"/>
  <c r="N352" i="6" s="1"/>
  <c r="L353" i="6"/>
  <c r="L531" i="6"/>
  <c r="O531" i="6" s="1"/>
  <c r="L354" i="6"/>
  <c r="L355" i="6"/>
  <c r="L518" i="6"/>
  <c r="AF518" i="6" s="1"/>
  <c r="L356" i="6"/>
  <c r="L357" i="6"/>
  <c r="L358" i="6"/>
  <c r="L359" i="6"/>
  <c r="L360" i="6"/>
  <c r="M360" i="6" s="1"/>
  <c r="L361" i="6"/>
  <c r="N361" i="6" s="1"/>
  <c r="L362" i="6"/>
  <c r="N362" i="6" s="1"/>
  <c r="L363" i="6"/>
  <c r="N363" i="6" s="1"/>
  <c r="L532" i="6"/>
  <c r="O532" i="6" s="1"/>
  <c r="L364" i="6"/>
  <c r="N364" i="6" s="1"/>
  <c r="L365" i="6"/>
  <c r="L366" i="6"/>
  <c r="L367" i="6"/>
  <c r="L498" i="6"/>
  <c r="M498" i="6" s="1"/>
  <c r="L368" i="6"/>
  <c r="L369" i="6"/>
  <c r="M369" i="6" s="1"/>
  <c r="L370" i="6"/>
  <c r="M370" i="6" s="1"/>
  <c r="L371" i="6"/>
  <c r="M371" i="6" s="1"/>
  <c r="L372" i="6"/>
  <c r="AF372" i="6" s="1"/>
  <c r="L373" i="6"/>
  <c r="L374" i="6"/>
  <c r="M374" i="6" s="1"/>
  <c r="L519" i="6"/>
  <c r="L375" i="6"/>
  <c r="L376" i="6"/>
  <c r="N376" i="6" s="1"/>
  <c r="L377" i="6"/>
  <c r="L378" i="6"/>
  <c r="L379" i="6"/>
  <c r="L380" i="6"/>
  <c r="L381" i="6"/>
  <c r="L382" i="6"/>
  <c r="M382" i="6" s="1"/>
  <c r="L383" i="6"/>
  <c r="N383" i="6" s="1"/>
  <c r="L533" i="6"/>
  <c r="L384" i="6"/>
  <c r="AF384" i="6" s="1"/>
  <c r="L520" i="6"/>
  <c r="O520" i="6" s="1"/>
  <c r="L385" i="6"/>
  <c r="N385" i="6" s="1"/>
  <c r="L386" i="6"/>
  <c r="N386" i="6" s="1"/>
  <c r="L387" i="6"/>
  <c r="N387" i="6" s="1"/>
  <c r="L499" i="6"/>
  <c r="M499" i="6" s="1"/>
  <c r="L388" i="6"/>
  <c r="L389" i="6"/>
  <c r="L390" i="6"/>
  <c r="L391" i="6"/>
  <c r="M391" i="6" s="1"/>
  <c r="L534" i="6"/>
  <c r="L392" i="6"/>
  <c r="M392" i="6" s="1"/>
  <c r="L393" i="6"/>
  <c r="M393" i="6" s="1"/>
  <c r="L521" i="6"/>
  <c r="L394" i="6"/>
  <c r="M394" i="6" s="1"/>
  <c r="L395" i="6"/>
  <c r="L396" i="6"/>
  <c r="L397" i="6"/>
  <c r="L398" i="6"/>
  <c r="L399" i="6"/>
  <c r="L400" i="6"/>
  <c r="L401" i="6"/>
  <c r="L535" i="6"/>
  <c r="L541" i="6"/>
  <c r="L402" i="6"/>
  <c r="L403" i="6"/>
  <c r="L404" i="6"/>
  <c r="L500" i="6"/>
  <c r="N500" i="6" s="1"/>
  <c r="L405" i="6"/>
  <c r="N405" i="6" s="1"/>
  <c r="L542" i="6"/>
  <c r="L406" i="6"/>
  <c r="L407" i="6"/>
  <c r="M407" i="6" s="1"/>
  <c r="L408" i="6"/>
  <c r="L536" i="6"/>
  <c r="M536" i="6" s="1"/>
  <c r="L409" i="6"/>
  <c r="N409" i="6" s="1"/>
  <c r="L543" i="6"/>
  <c r="L410" i="6"/>
  <c r="N410" i="6" s="1"/>
  <c r="L411" i="6"/>
  <c r="N411" i="6" s="1"/>
  <c r="L412" i="6"/>
  <c r="N412" i="6" s="1"/>
  <c r="L413" i="6"/>
  <c r="L544" i="6"/>
  <c r="O544" i="6" s="1"/>
  <c r="L414" i="6"/>
  <c r="N414" i="6" s="1"/>
  <c r="L415" i="6"/>
  <c r="M415" i="6" s="1"/>
  <c r="L416" i="6"/>
  <c r="M416" i="6" s="1"/>
  <c r="L417" i="6"/>
  <c r="L537" i="6"/>
  <c r="M537" i="6" s="1"/>
  <c r="L418" i="6"/>
  <c r="L419" i="6"/>
  <c r="L420" i="6"/>
  <c r="AF420" i="6" s="1"/>
  <c r="L421" i="6"/>
  <c r="L422" i="6"/>
  <c r="L501" i="6"/>
  <c r="M501" i="6" s="1"/>
  <c r="L423" i="6"/>
  <c r="L424" i="6"/>
  <c r="N424" i="6" s="1"/>
  <c r="L425" i="6"/>
  <c r="L426" i="6"/>
  <c r="L538" i="6"/>
  <c r="M538" i="6" s="1"/>
  <c r="L427" i="6"/>
  <c r="M427" i="6" s="1"/>
  <c r="L428" i="6"/>
  <c r="L522" i="6"/>
  <c r="M522" i="6" s="1"/>
  <c r="L429" i="6"/>
  <c r="M429" i="6" s="1"/>
  <c r="L430" i="6"/>
  <c r="L502" i="6"/>
  <c r="M502" i="6" s="1"/>
  <c r="L431" i="6"/>
  <c r="N431" i="6" s="1"/>
  <c r="L432" i="6"/>
  <c r="M432" i="6" s="1"/>
  <c r="L433" i="6"/>
  <c r="N433" i="6" s="1"/>
  <c r="L434" i="6"/>
  <c r="N434" i="6" s="1"/>
  <c r="L435" i="6"/>
  <c r="N435" i="6" s="1"/>
  <c r="L539" i="6"/>
  <c r="L436" i="6"/>
  <c r="N436" i="6" s="1"/>
  <c r="L523" i="6"/>
  <c r="M523" i="6" s="1"/>
  <c r="L437" i="6"/>
  <c r="L438" i="6"/>
  <c r="M438" i="6" s="1"/>
  <c r="L439" i="6"/>
  <c r="L440" i="6"/>
  <c r="L441" i="6"/>
  <c r="N441" i="6" s="1"/>
  <c r="L442" i="6"/>
  <c r="L443" i="6"/>
  <c r="L444" i="6"/>
  <c r="L445" i="6"/>
  <c r="L446" i="6"/>
  <c r="M446" i="6" s="1"/>
  <c r="L447" i="6"/>
  <c r="N447" i="6" s="1"/>
  <c r="L448" i="6"/>
  <c r="AF448" i="6" s="1"/>
  <c r="L449" i="6"/>
  <c r="L450" i="6"/>
  <c r="M450" i="6" s="1"/>
  <c r="L451" i="6"/>
  <c r="M451" i="6" s="1"/>
  <c r="L452" i="6"/>
  <c r="M452" i="6" s="1"/>
  <c r="L453" i="6"/>
  <c r="N453" i="6" s="1"/>
  <c r="L454" i="6"/>
  <c r="L455" i="6"/>
  <c r="L456" i="6"/>
  <c r="L457" i="6"/>
  <c r="L458" i="6"/>
  <c r="O458" i="6" s="1"/>
  <c r="L459" i="6"/>
  <c r="O459" i="6" s="1"/>
  <c r="L460" i="6"/>
  <c r="O460" i="6" s="1"/>
  <c r="L461" i="6"/>
  <c r="L462" i="6"/>
  <c r="M462" i="6" s="1"/>
  <c r="L463" i="6"/>
  <c r="M463" i="6" s="1"/>
  <c r="L464" i="6"/>
  <c r="M464" i="6" s="1"/>
  <c r="L465" i="6"/>
  <c r="N465" i="6" s="1"/>
  <c r="AG451" i="6" l="1"/>
  <c r="AG537" i="6"/>
  <c r="AG521" i="6"/>
  <c r="AG334" i="6"/>
  <c r="AG302" i="6"/>
  <c r="AG286" i="6"/>
  <c r="AG160" i="6"/>
  <c r="AG100" i="6"/>
  <c r="AG175" i="6"/>
  <c r="AG55" i="6"/>
  <c r="AG106" i="6"/>
  <c r="AG199" i="6"/>
  <c r="AG475" i="6"/>
  <c r="AG821" i="6"/>
  <c r="AG549" i="6"/>
  <c r="O890" i="6"/>
  <c r="O714" i="6"/>
  <c r="O698" i="6"/>
  <c r="N975" i="6"/>
  <c r="AG436" i="6"/>
  <c r="AG361" i="6"/>
  <c r="AG320" i="6"/>
  <c r="AG298" i="6"/>
  <c r="AG101" i="6"/>
  <c r="AG264" i="6"/>
  <c r="AG6" i="6"/>
  <c r="AG57" i="6"/>
  <c r="AG108" i="6"/>
  <c r="AG36" i="6"/>
  <c r="AG223" i="6"/>
  <c r="AG1012" i="6"/>
  <c r="AG996" i="6"/>
  <c r="AG972" i="6"/>
  <c r="AG956" i="6"/>
  <c r="AG916" i="6"/>
  <c r="AG908" i="6"/>
  <c r="AG884" i="6"/>
  <c r="AG820" i="6"/>
  <c r="AG804" i="6"/>
  <c r="AG764" i="6"/>
  <c r="AG740" i="6"/>
  <c r="AG660" i="6"/>
  <c r="AG652" i="6"/>
  <c r="AG636" i="6"/>
  <c r="AG612" i="6"/>
  <c r="AG459" i="6"/>
  <c r="AG430" i="6"/>
  <c r="AG401" i="6"/>
  <c r="AG519" i="6"/>
  <c r="AG496" i="6"/>
  <c r="AG314" i="6"/>
  <c r="AG192" i="6"/>
  <c r="AG158" i="6"/>
  <c r="AG45" i="6"/>
  <c r="AG147" i="6"/>
  <c r="AG48" i="6"/>
  <c r="AG207" i="6"/>
  <c r="O866" i="6"/>
  <c r="O762" i="6"/>
  <c r="O674" i="6"/>
  <c r="N1010" i="6"/>
  <c r="N891" i="6"/>
  <c r="N815" i="6"/>
  <c r="M850" i="6"/>
  <c r="AG411" i="6"/>
  <c r="AG382" i="6"/>
  <c r="AG354" i="6"/>
  <c r="AG289" i="6"/>
  <c r="AG506" i="6"/>
  <c r="AG146" i="6"/>
  <c r="AG115" i="6"/>
  <c r="AG54" i="6"/>
  <c r="AG231" i="6"/>
  <c r="AG984" i="6"/>
  <c r="AG976" i="6"/>
  <c r="AG952" i="6"/>
  <c r="AG936" i="6"/>
  <c r="AG888" i="6"/>
  <c r="AG880" i="6"/>
  <c r="AG864" i="6"/>
  <c r="AG840" i="6"/>
  <c r="AG832" i="6"/>
  <c r="AG816" i="6"/>
  <c r="AG800" i="6"/>
  <c r="AG792" i="6"/>
  <c r="AG744" i="6"/>
  <c r="AG736" i="6"/>
  <c r="AG712" i="6"/>
  <c r="AG688" i="6"/>
  <c r="AG672" i="6"/>
  <c r="AG664" i="6"/>
  <c r="AG648" i="6"/>
  <c r="AG632" i="6"/>
  <c r="AG616" i="6"/>
  <c r="AG608" i="6"/>
  <c r="AG592" i="6"/>
  <c r="AG576" i="6"/>
  <c r="AG568" i="6"/>
  <c r="AG560" i="6"/>
  <c r="AG786" i="6"/>
  <c r="AG586" i="6"/>
  <c r="AG570" i="6"/>
  <c r="O1018" i="6"/>
  <c r="O994" i="6"/>
  <c r="O778" i="6"/>
  <c r="O722" i="6"/>
  <c r="O586" i="6"/>
  <c r="O570" i="6"/>
  <c r="N1009" i="6"/>
  <c r="N986" i="6"/>
  <c r="N890" i="6"/>
  <c r="M810" i="6"/>
  <c r="M754" i="6"/>
  <c r="M556" i="6"/>
  <c r="AF556" i="6"/>
  <c r="AF943" i="6"/>
  <c r="AF551" i="6"/>
  <c r="AG1021" i="6"/>
  <c r="AG1013" i="6"/>
  <c r="AG1005" i="6"/>
  <c r="AG997" i="6"/>
  <c r="AG989" i="6"/>
  <c r="AG973" i="6"/>
  <c r="AG957" i="6"/>
  <c r="AG949" i="6"/>
  <c r="AG941" i="6"/>
  <c r="AG933" i="6"/>
  <c r="AG925" i="6"/>
  <c r="AG917" i="6"/>
  <c r="AG909" i="6"/>
  <c r="AG901" i="6"/>
  <c r="AG893" i="6"/>
  <c r="AG885" i="6"/>
  <c r="AG877" i="6"/>
  <c r="AG869" i="6"/>
  <c r="AG861" i="6"/>
  <c r="AG853" i="6"/>
  <c r="AG845" i="6"/>
  <c r="AG837" i="6"/>
  <c r="AG829" i="6"/>
  <c r="AG813" i="6"/>
  <c r="AG797" i="6"/>
  <c r="AG789" i="6"/>
  <c r="AG781" i="6"/>
  <c r="AG773" i="6"/>
  <c r="AG765" i="6"/>
  <c r="AG757" i="6"/>
  <c r="AG749" i="6"/>
  <c r="AG741" i="6"/>
  <c r="AG733" i="6"/>
  <c r="AG717" i="6"/>
  <c r="AG701" i="6"/>
  <c r="AG693" i="6"/>
  <c r="AG685" i="6"/>
  <c r="AG677" i="6"/>
  <c r="AG669" i="6"/>
  <c r="AG661" i="6"/>
  <c r="AG653" i="6"/>
  <c r="AG645" i="6"/>
  <c r="AG637" i="6"/>
  <c r="AG629" i="6"/>
  <c r="AG621" i="6"/>
  <c r="AG613" i="6"/>
  <c r="AG605" i="6"/>
  <c r="AG597" i="6"/>
  <c r="AG589" i="6"/>
  <c r="AG581" i="6"/>
  <c r="AG573" i="6"/>
  <c r="AG565" i="6"/>
  <c r="AG557" i="6"/>
  <c r="O767" i="6"/>
  <c r="N855" i="6"/>
  <c r="M855" i="6"/>
  <c r="O847" i="6"/>
  <c r="O727" i="6"/>
  <c r="M975" i="6"/>
  <c r="M815" i="6"/>
  <c r="N809" i="6"/>
  <c r="AF809" i="6"/>
  <c r="M721" i="6"/>
  <c r="N721" i="6"/>
  <c r="AF927" i="6"/>
  <c r="AF767" i="6"/>
  <c r="N791" i="6"/>
  <c r="N1015" i="6"/>
  <c r="O1015" i="6"/>
  <c r="O1007" i="6"/>
  <c r="AF1007" i="6"/>
  <c r="N1007" i="6"/>
  <c r="M999" i="6"/>
  <c r="N999" i="6"/>
  <c r="O999" i="6"/>
  <c r="O991" i="6"/>
  <c r="N991" i="6"/>
  <c r="M983" i="6"/>
  <c r="N983" i="6"/>
  <c r="N967" i="6"/>
  <c r="M967" i="6"/>
  <c r="N959" i="6"/>
  <c r="AF959" i="6"/>
  <c r="O959" i="6"/>
  <c r="O951" i="6"/>
  <c r="M951" i="6"/>
  <c r="N943" i="6"/>
  <c r="O943" i="6"/>
  <c r="O935" i="6"/>
  <c r="M935" i="6"/>
  <c r="N935" i="6"/>
  <c r="O919" i="6"/>
  <c r="M919" i="6"/>
  <c r="N919" i="6"/>
  <c r="M911" i="6"/>
  <c r="N911" i="6"/>
  <c r="O911" i="6"/>
  <c r="AF911" i="6"/>
  <c r="M903" i="6"/>
  <c r="N903" i="6"/>
  <c r="O903" i="6"/>
  <c r="M895" i="6"/>
  <c r="N895" i="6"/>
  <c r="AF895" i="6"/>
  <c r="N887" i="6"/>
  <c r="M887" i="6"/>
  <c r="O887" i="6"/>
  <c r="AF887" i="6"/>
  <c r="M879" i="6"/>
  <c r="O879" i="6"/>
  <c r="N871" i="6"/>
  <c r="AF871" i="6"/>
  <c r="O871" i="6"/>
  <c r="M863" i="6"/>
  <c r="O863" i="6"/>
  <c r="N863" i="6"/>
  <c r="N839" i="6"/>
  <c r="M839" i="6"/>
  <c r="N831" i="6"/>
  <c r="O831" i="6"/>
  <c r="N823" i="6"/>
  <c r="O823" i="6"/>
  <c r="M823" i="6"/>
  <c r="N807" i="6"/>
  <c r="O807" i="6"/>
  <c r="AF807" i="6"/>
  <c r="N799" i="6"/>
  <c r="M799" i="6"/>
  <c r="N783" i="6"/>
  <c r="O783" i="6"/>
  <c r="M783" i="6"/>
  <c r="AF775" i="6"/>
  <c r="N775" i="6"/>
  <c r="O775" i="6"/>
  <c r="O759" i="6"/>
  <c r="N759" i="6"/>
  <c r="O751" i="6"/>
  <c r="M751" i="6"/>
  <c r="AF751" i="6"/>
  <c r="M743" i="6"/>
  <c r="O743" i="6"/>
  <c r="N743" i="6"/>
  <c r="O735" i="6"/>
  <c r="AF735" i="6"/>
  <c r="M735" i="6"/>
  <c r="M727" i="6"/>
  <c r="N727" i="6"/>
  <c r="N719" i="6"/>
  <c r="AF719" i="6"/>
  <c r="M711" i="6"/>
  <c r="N711" i="6"/>
  <c r="N703" i="6"/>
  <c r="O703" i="6"/>
  <c r="M695" i="6"/>
  <c r="O695" i="6"/>
  <c r="N695" i="6"/>
  <c r="N687" i="6"/>
  <c r="O687" i="6"/>
  <c r="AF687" i="6"/>
  <c r="O679" i="6"/>
  <c r="N679" i="6"/>
  <c r="N671" i="6"/>
  <c r="M671" i="6"/>
  <c r="AF671" i="6"/>
  <c r="O663" i="6"/>
  <c r="N663" i="6"/>
  <c r="AF663" i="6"/>
  <c r="AF655" i="6"/>
  <c r="N655" i="6"/>
  <c r="M655" i="6"/>
  <c r="O655" i="6"/>
  <c r="AF647" i="6"/>
  <c r="N647" i="6"/>
  <c r="O647" i="6"/>
  <c r="N639" i="6"/>
  <c r="M639" i="6"/>
  <c r="AF631" i="6"/>
  <c r="N631" i="6"/>
  <c r="O631" i="6"/>
  <c r="N623" i="6"/>
  <c r="O623" i="6"/>
  <c r="AF623" i="6"/>
  <c r="N615" i="6"/>
  <c r="O615" i="6"/>
  <c r="M615" i="6"/>
  <c r="O607" i="6"/>
  <c r="N607" i="6"/>
  <c r="AF607" i="6"/>
  <c r="N599" i="6"/>
  <c r="M599" i="6"/>
  <c r="M591" i="6"/>
  <c r="N591" i="6"/>
  <c r="M583" i="6"/>
  <c r="N583" i="6"/>
  <c r="M575" i="6"/>
  <c r="N575" i="6"/>
  <c r="AF575" i="6"/>
  <c r="O575" i="6"/>
  <c r="AF567" i="6"/>
  <c r="O567" i="6"/>
  <c r="M567" i="6"/>
  <c r="N567" i="6"/>
  <c r="M559" i="6"/>
  <c r="N559" i="6"/>
  <c r="AF559" i="6"/>
  <c r="O559" i="6"/>
  <c r="O551" i="6"/>
  <c r="N551" i="6"/>
  <c r="AF999" i="6"/>
  <c r="AF855" i="6"/>
  <c r="AF791" i="6"/>
  <c r="AF639" i="6"/>
  <c r="O639" i="6"/>
  <c r="N879" i="6"/>
  <c r="N751" i="6"/>
  <c r="M775" i="6"/>
  <c r="M607" i="6"/>
  <c r="AG224" i="6"/>
  <c r="AG200" i="6"/>
  <c r="AF935" i="6"/>
  <c r="AF695" i="6"/>
  <c r="AF583" i="6"/>
  <c r="O671" i="6"/>
  <c r="N951" i="6"/>
  <c r="N767" i="6"/>
  <c r="M791" i="6"/>
  <c r="M623" i="6"/>
  <c r="O1013" i="6"/>
  <c r="N914" i="6"/>
  <c r="N901" i="6"/>
  <c r="AG1018" i="6"/>
  <c r="AG1002" i="6"/>
  <c r="AG994" i="6"/>
  <c r="AG986" i="6"/>
  <c r="AG978" i="6"/>
  <c r="AG970" i="6"/>
  <c r="AG962" i="6"/>
  <c r="AG954" i="6"/>
  <c r="AG938" i="6"/>
  <c r="AG930" i="6"/>
  <c r="AG922" i="6"/>
  <c r="AG906" i="6"/>
  <c r="AG898" i="6"/>
  <c r="AG890" i="6"/>
  <c r="AG874" i="6"/>
  <c r="AG866" i="6"/>
  <c r="AG858" i="6"/>
  <c r="AG842" i="6"/>
  <c r="AG834" i="6"/>
  <c r="AG826" i="6"/>
  <c r="AG818" i="6"/>
  <c r="AG810" i="6"/>
  <c r="AG802" i="6"/>
  <c r="AG794" i="6"/>
  <c r="AG778" i="6"/>
  <c r="AG770" i="6"/>
  <c r="AG762" i="6"/>
  <c r="AG754" i="6"/>
  <c r="AG746" i="6"/>
  <c r="AG738" i="6"/>
  <c r="AG730" i="6"/>
  <c r="AG714" i="6"/>
  <c r="AG706" i="6"/>
  <c r="AG698" i="6"/>
  <c r="AG682" i="6"/>
  <c r="AG674" i="6"/>
  <c r="AG666" i="6"/>
  <c r="AG650" i="6"/>
  <c r="AG642" i="6"/>
  <c r="AG634" i="6"/>
  <c r="AG618" i="6"/>
  <c r="AG610" i="6"/>
  <c r="AG1017" i="6"/>
  <c r="AG1001" i="6"/>
  <c r="AG985" i="6"/>
  <c r="AG969" i="6"/>
  <c r="AG953" i="6"/>
  <c r="AG937" i="6"/>
  <c r="AG921" i="6"/>
  <c r="AG905" i="6"/>
  <c r="AG889" i="6"/>
  <c r="AG873" i="6"/>
  <c r="AG857" i="6"/>
  <c r="AG841" i="6"/>
  <c r="AG825" i="6"/>
  <c r="AG809" i="6"/>
  <c r="AG793" i="6"/>
  <c r="AG777" i="6"/>
  <c r="AG761" i="6"/>
  <c r="AG745" i="6"/>
  <c r="AG729" i="6"/>
  <c r="AG713" i="6"/>
  <c r="AG705" i="6"/>
  <c r="AG697" i="6"/>
  <c r="AG681" i="6"/>
  <c r="AG665" i="6"/>
  <c r="AG649" i="6"/>
  <c r="AG633" i="6"/>
  <c r="AG617" i="6"/>
  <c r="AG601" i="6"/>
  <c r="AG585" i="6"/>
  <c r="AG569" i="6"/>
  <c r="AG553" i="6"/>
  <c r="AG1011" i="6"/>
  <c r="AG995" i="6"/>
  <c r="AG979" i="6"/>
  <c r="AG963" i="6"/>
  <c r="AG947" i="6"/>
  <c r="AG939" i="6"/>
  <c r="AG931" i="6"/>
  <c r="AG915" i="6"/>
  <c r="AG899" i="6"/>
  <c r="AG883" i="6"/>
  <c r="AG867" i="6"/>
  <c r="AG859" i="6"/>
  <c r="AG851" i="6"/>
  <c r="AG835" i="6"/>
  <c r="AG819" i="6"/>
  <c r="AG803" i="6"/>
  <c r="AG787" i="6"/>
  <c r="AG771" i="6"/>
  <c r="AG755" i="6"/>
  <c r="AG747" i="6"/>
  <c r="AG739" i="6"/>
  <c r="AG723" i="6"/>
  <c r="AG707" i="6"/>
  <c r="AG691" i="6"/>
  <c r="AG675" i="6"/>
  <c r="AG667" i="6"/>
  <c r="AG659" i="6"/>
  <c r="AG643" i="6"/>
  <c r="AG627" i="6"/>
  <c r="AG611" i="6"/>
  <c r="AG595" i="6"/>
  <c r="AG579" i="6"/>
  <c r="AG563" i="6"/>
  <c r="M1019" i="6"/>
  <c r="N1019" i="6"/>
  <c r="M979" i="6"/>
  <c r="N979" i="6"/>
  <c r="M763" i="6"/>
  <c r="N763" i="6"/>
  <c r="AG481" i="6"/>
  <c r="N899" i="6"/>
  <c r="AG722" i="6"/>
  <c r="AG690" i="6"/>
  <c r="AG626" i="6"/>
  <c r="AG594" i="6"/>
  <c r="AG578" i="6"/>
  <c r="AG562" i="6"/>
  <c r="AG993" i="6"/>
  <c r="AG897" i="6"/>
  <c r="AG785" i="6"/>
  <c r="AG452" i="6"/>
  <c r="AG502" i="6"/>
  <c r="AG412" i="6"/>
  <c r="AG394" i="6"/>
  <c r="AG375" i="6"/>
  <c r="AG355" i="6"/>
  <c r="AG335" i="6"/>
  <c r="AG315" i="6"/>
  <c r="AG79" i="6"/>
  <c r="AG493" i="6"/>
  <c r="AG489" i="6"/>
  <c r="AG272" i="6"/>
  <c r="AG182" i="6"/>
  <c r="AG510" i="6"/>
  <c r="AG259" i="6"/>
  <c r="AG141" i="6"/>
  <c r="AG41" i="6"/>
  <c r="AG249" i="6"/>
  <c r="AG11" i="6"/>
  <c r="AG243" i="6"/>
  <c r="AG468" i="6"/>
  <c r="N963" i="6"/>
  <c r="N851" i="6"/>
  <c r="N922" i="6"/>
  <c r="N898" i="6"/>
  <c r="N874" i="6"/>
  <c r="M906" i="6"/>
  <c r="M650" i="6"/>
  <c r="O1002" i="6"/>
  <c r="O874" i="6"/>
  <c r="O810" i="6"/>
  <c r="O746" i="6"/>
  <c r="O682" i="6"/>
  <c r="O618" i="6"/>
  <c r="O554" i="6"/>
  <c r="N1018" i="6"/>
  <c r="N994" i="6"/>
  <c r="N970" i="6"/>
  <c r="N946" i="6"/>
  <c r="N786" i="6"/>
  <c r="N762" i="6"/>
  <c r="M1002" i="6"/>
  <c r="M946" i="6"/>
  <c r="M818" i="6"/>
  <c r="M690" i="6"/>
  <c r="M562" i="6"/>
  <c r="AG1015" i="6"/>
  <c r="AG1007" i="6"/>
  <c r="AG999" i="6"/>
  <c r="AG991" i="6"/>
  <c r="AG983" i="6"/>
  <c r="AG975" i="6"/>
  <c r="AG967" i="6"/>
  <c r="AG959" i="6"/>
  <c r="O962" i="6"/>
  <c r="O898" i="6"/>
  <c r="O834" i="6"/>
  <c r="O770" i="6"/>
  <c r="O706" i="6"/>
  <c r="O642" i="6"/>
  <c r="O578" i="6"/>
  <c r="N858" i="6"/>
  <c r="N834" i="6"/>
  <c r="M746" i="6"/>
  <c r="M618" i="6"/>
  <c r="AG1022" i="6"/>
  <c r="AG1014" i="6"/>
  <c r="AG1006" i="6"/>
  <c r="AG998" i="6"/>
  <c r="AG990" i="6"/>
  <c r="AG982" i="6"/>
  <c r="AG974" i="6"/>
  <c r="AG966" i="6"/>
  <c r="AG958" i="6"/>
  <c r="AG950" i="6"/>
  <c r="AG942" i="6"/>
  <c r="AG934" i="6"/>
  <c r="AG926" i="6"/>
  <c r="AG918" i="6"/>
  <c r="AG910" i="6"/>
  <c r="AG902" i="6"/>
  <c r="AG894" i="6"/>
  <c r="AG886" i="6"/>
  <c r="AG878" i="6"/>
  <c r="AG870" i="6"/>
  <c r="AG862" i="6"/>
  <c r="AG854" i="6"/>
  <c r="AG846" i="6"/>
  <c r="AG838" i="6"/>
  <c r="AG830" i="6"/>
  <c r="AG822" i="6"/>
  <c r="AG814" i="6"/>
  <c r="AG806" i="6"/>
  <c r="AG798" i="6"/>
  <c r="AG790" i="6"/>
  <c r="AG782" i="6"/>
  <c r="AG774" i="6"/>
  <c r="AG766" i="6"/>
  <c r="AG758" i="6"/>
  <c r="AG750" i="6"/>
  <c r="AG742" i="6"/>
  <c r="AG734" i="6"/>
  <c r="AG726" i="6"/>
  <c r="AG718" i="6"/>
  <c r="AG710" i="6"/>
  <c r="AG702" i="6"/>
  <c r="AG694" i="6"/>
  <c r="AG686" i="6"/>
  <c r="AG678" i="6"/>
  <c r="AG670" i="6"/>
  <c r="AG662" i="6"/>
  <c r="AG654" i="6"/>
  <c r="AG646" i="6"/>
  <c r="AG638" i="6"/>
  <c r="AG630" i="6"/>
  <c r="AG622" i="6"/>
  <c r="AG614" i="6"/>
  <c r="AG606" i="6"/>
  <c r="AG598" i="6"/>
  <c r="AG590" i="6"/>
  <c r="AG582" i="6"/>
  <c r="AG574" i="6"/>
  <c r="AG566" i="6"/>
  <c r="AG558" i="6"/>
  <c r="AG550" i="6"/>
  <c r="O986" i="6"/>
  <c r="O922" i="6"/>
  <c r="O858" i="6"/>
  <c r="O794" i="6"/>
  <c r="O730" i="6"/>
  <c r="O666" i="6"/>
  <c r="O602" i="6"/>
  <c r="N930" i="6"/>
  <c r="N882" i="6"/>
  <c r="N770" i="6"/>
  <c r="M658" i="6"/>
  <c r="O1010" i="6"/>
  <c r="O818" i="6"/>
  <c r="O754" i="6"/>
  <c r="O690" i="6"/>
  <c r="O626" i="6"/>
  <c r="O562" i="6"/>
  <c r="N954" i="6"/>
  <c r="N794" i="6"/>
  <c r="M714" i="6"/>
  <c r="M586" i="6"/>
  <c r="AF905" i="6"/>
  <c r="AF777" i="6"/>
  <c r="O649" i="6"/>
  <c r="M777" i="6"/>
  <c r="M1017" i="6"/>
  <c r="O1017" i="6"/>
  <c r="N1017" i="6"/>
  <c r="M1001" i="6"/>
  <c r="N1001" i="6"/>
  <c r="O1001" i="6"/>
  <c r="M985" i="6"/>
  <c r="N985" i="6"/>
  <c r="O985" i="6"/>
  <c r="N969" i="6"/>
  <c r="O969" i="6"/>
  <c r="M969" i="6"/>
  <c r="M953" i="6"/>
  <c r="O953" i="6"/>
  <c r="N953" i="6"/>
  <c r="M929" i="6"/>
  <c r="N929" i="6"/>
  <c r="O929" i="6"/>
  <c r="AF929" i="6"/>
  <c r="N913" i="6"/>
  <c r="AF913" i="6"/>
  <c r="O913" i="6"/>
  <c r="M913" i="6"/>
  <c r="M897" i="6"/>
  <c r="O897" i="6"/>
  <c r="AF897" i="6"/>
  <c r="M881" i="6"/>
  <c r="N881" i="6"/>
  <c r="AF881" i="6"/>
  <c r="M873" i="6"/>
  <c r="N873" i="6"/>
  <c r="O873" i="6"/>
  <c r="N849" i="6"/>
  <c r="M849" i="6"/>
  <c r="AF849" i="6"/>
  <c r="O849" i="6"/>
  <c r="M833" i="6"/>
  <c r="O833" i="6"/>
  <c r="AF833" i="6"/>
  <c r="N833" i="6"/>
  <c r="M817" i="6"/>
  <c r="O817" i="6"/>
  <c r="AF817" i="6"/>
  <c r="N817" i="6"/>
  <c r="M801" i="6"/>
  <c r="N801" i="6"/>
  <c r="O801" i="6"/>
  <c r="AF801" i="6"/>
  <c r="M761" i="6"/>
  <c r="O761" i="6"/>
  <c r="N761" i="6"/>
  <c r="M753" i="6"/>
  <c r="N753" i="6"/>
  <c r="AF753" i="6"/>
  <c r="M737" i="6"/>
  <c r="O737" i="6"/>
  <c r="N737" i="6"/>
  <c r="AF737" i="6"/>
  <c r="AF721" i="6"/>
  <c r="O721" i="6"/>
  <c r="M705" i="6"/>
  <c r="O705" i="6"/>
  <c r="N705" i="6"/>
  <c r="AF705" i="6"/>
  <c r="M689" i="6"/>
  <c r="N689" i="6"/>
  <c r="O689" i="6"/>
  <c r="AF689" i="6"/>
  <c r="M673" i="6"/>
  <c r="O673" i="6"/>
  <c r="N673" i="6"/>
  <c r="AF673" i="6"/>
  <c r="M665" i="6"/>
  <c r="N665" i="6"/>
  <c r="O665" i="6"/>
  <c r="M649" i="6"/>
  <c r="AF649" i="6"/>
  <c r="M633" i="6"/>
  <c r="O633" i="6"/>
  <c r="N633" i="6"/>
  <c r="M617" i="6"/>
  <c r="N617" i="6"/>
  <c r="AF617" i="6"/>
  <c r="O617" i="6"/>
  <c r="O609" i="6"/>
  <c r="M609" i="6"/>
  <c r="AF609" i="6"/>
  <c r="M593" i="6"/>
  <c r="AF593" i="6"/>
  <c r="N593" i="6"/>
  <c r="O593" i="6"/>
  <c r="O577" i="6"/>
  <c r="N577" i="6"/>
  <c r="AF577" i="6"/>
  <c r="M577" i="6"/>
  <c r="N561" i="6"/>
  <c r="O561" i="6"/>
  <c r="AF561" i="6"/>
  <c r="AF969" i="6"/>
  <c r="O881" i="6"/>
  <c r="M561" i="6"/>
  <c r="M1009" i="6"/>
  <c r="AF1009" i="6"/>
  <c r="M993" i="6"/>
  <c r="N993" i="6"/>
  <c r="O993" i="6"/>
  <c r="AF993" i="6"/>
  <c r="N977" i="6"/>
  <c r="AF977" i="6"/>
  <c r="O977" i="6"/>
  <c r="M961" i="6"/>
  <c r="O961" i="6"/>
  <c r="N961" i="6"/>
  <c r="AF961" i="6"/>
  <c r="M945" i="6"/>
  <c r="O945" i="6"/>
  <c r="AF945" i="6"/>
  <c r="N945" i="6"/>
  <c r="M937" i="6"/>
  <c r="N937" i="6"/>
  <c r="O937" i="6"/>
  <c r="M921" i="6"/>
  <c r="N921" i="6"/>
  <c r="O921" i="6"/>
  <c r="N905" i="6"/>
  <c r="M905" i="6"/>
  <c r="M889" i="6"/>
  <c r="O889" i="6"/>
  <c r="N889" i="6"/>
  <c r="M865" i="6"/>
  <c r="N865" i="6"/>
  <c r="O865" i="6"/>
  <c r="AF865" i="6"/>
  <c r="M857" i="6"/>
  <c r="N857" i="6"/>
  <c r="O857" i="6"/>
  <c r="N841" i="6"/>
  <c r="O841" i="6"/>
  <c r="M841" i="6"/>
  <c r="M825" i="6"/>
  <c r="O825" i="6"/>
  <c r="N825" i="6"/>
  <c r="M809" i="6"/>
  <c r="O809" i="6"/>
  <c r="M793" i="6"/>
  <c r="N793" i="6"/>
  <c r="O793" i="6"/>
  <c r="N785" i="6"/>
  <c r="AF785" i="6"/>
  <c r="M785" i="6"/>
  <c r="O785" i="6"/>
  <c r="M769" i="6"/>
  <c r="O769" i="6"/>
  <c r="N769" i="6"/>
  <c r="AF769" i="6"/>
  <c r="M745" i="6"/>
  <c r="N745" i="6"/>
  <c r="AF745" i="6"/>
  <c r="O745" i="6"/>
  <c r="M729" i="6"/>
  <c r="N729" i="6"/>
  <c r="O729" i="6"/>
  <c r="O713" i="6"/>
  <c r="AF713" i="6"/>
  <c r="M713" i="6"/>
  <c r="M697" i="6"/>
  <c r="O697" i="6"/>
  <c r="N697" i="6"/>
  <c r="M681" i="6"/>
  <c r="N681" i="6"/>
  <c r="O681" i="6"/>
  <c r="AF681" i="6"/>
  <c r="N657" i="6"/>
  <c r="AF657" i="6"/>
  <c r="O657" i="6"/>
  <c r="M657" i="6"/>
  <c r="M641" i="6"/>
  <c r="O641" i="6"/>
  <c r="N641" i="6"/>
  <c r="AF641" i="6"/>
  <c r="M625" i="6"/>
  <c r="N625" i="6"/>
  <c r="AF625" i="6"/>
  <c r="M601" i="6"/>
  <c r="N601" i="6"/>
  <c r="O601" i="6"/>
  <c r="O585" i="6"/>
  <c r="M585" i="6"/>
  <c r="N585" i="6"/>
  <c r="AF585" i="6"/>
  <c r="M569" i="6"/>
  <c r="O569" i="6"/>
  <c r="N569" i="6"/>
  <c r="N553" i="6"/>
  <c r="AF553" i="6"/>
  <c r="O553" i="6"/>
  <c r="M553" i="6"/>
  <c r="AF921" i="6"/>
  <c r="AF793" i="6"/>
  <c r="AF697" i="6"/>
  <c r="N897" i="6"/>
  <c r="AF1001" i="6"/>
  <c r="AF873" i="6"/>
  <c r="O777" i="6"/>
  <c r="O753" i="6"/>
  <c r="N609" i="6"/>
  <c r="M1011" i="6"/>
  <c r="N1011" i="6"/>
  <c r="M1003" i="6"/>
  <c r="N1003" i="6"/>
  <c r="M995" i="6"/>
  <c r="N995" i="6"/>
  <c r="M987" i="6"/>
  <c r="N987" i="6"/>
  <c r="M971" i="6"/>
  <c r="N971" i="6"/>
  <c r="M947" i="6"/>
  <c r="N947" i="6"/>
  <c r="M939" i="6"/>
  <c r="N939" i="6"/>
  <c r="M931" i="6"/>
  <c r="N931" i="6"/>
  <c r="M923" i="6"/>
  <c r="N923" i="6"/>
  <c r="M907" i="6"/>
  <c r="N907" i="6"/>
  <c r="M883" i="6"/>
  <c r="N883" i="6"/>
  <c r="M875" i="6"/>
  <c r="N875" i="6"/>
  <c r="M867" i="6"/>
  <c r="N867" i="6"/>
  <c r="M859" i="6"/>
  <c r="N859" i="6"/>
  <c r="M843" i="6"/>
  <c r="N843" i="6"/>
  <c r="M819" i="6"/>
  <c r="N819" i="6"/>
  <c r="M811" i="6"/>
  <c r="N811" i="6"/>
  <c r="M803" i="6"/>
  <c r="N803" i="6"/>
  <c r="M795" i="6"/>
  <c r="N795" i="6"/>
  <c r="M779" i="6"/>
  <c r="N779" i="6"/>
  <c r="N955" i="6"/>
  <c r="N787" i="6"/>
  <c r="AG539" i="6"/>
  <c r="AG410" i="6"/>
  <c r="AG374" i="6"/>
  <c r="AG347" i="6"/>
  <c r="AG319" i="6"/>
  <c r="AG297" i="6"/>
  <c r="AG194" i="6"/>
  <c r="AG9" i="6"/>
  <c r="AG63" i="6"/>
  <c r="AG178" i="6"/>
  <c r="AG491" i="6"/>
  <c r="AG133" i="6"/>
  <c r="AG103" i="6"/>
  <c r="AG214" i="6"/>
  <c r="AG474" i="6"/>
  <c r="N771" i="6"/>
  <c r="AG450" i="6"/>
  <c r="AG423" i="6"/>
  <c r="AG405" i="6"/>
  <c r="AG381" i="6"/>
  <c r="AG531" i="6"/>
  <c r="AG333" i="6"/>
  <c r="AG307" i="6"/>
  <c r="AG72" i="6"/>
  <c r="AG65" i="6"/>
  <c r="AG273" i="6"/>
  <c r="AG30" i="6"/>
  <c r="AG148" i="6"/>
  <c r="AG98" i="6"/>
  <c r="AG58" i="6"/>
  <c r="AG135" i="6"/>
  <c r="AG168" i="6"/>
  <c r="AG507" i="6"/>
  <c r="AG230" i="6"/>
  <c r="AG198" i="6"/>
  <c r="N915" i="6"/>
  <c r="N827" i="6"/>
  <c r="AG458" i="6"/>
  <c r="AG442" i="6"/>
  <c r="AG429" i="6"/>
  <c r="AG417" i="6"/>
  <c r="AG400" i="6"/>
  <c r="AG393" i="6"/>
  <c r="AG387" i="6"/>
  <c r="AG367" i="6"/>
  <c r="AG360" i="6"/>
  <c r="AG341" i="6"/>
  <c r="AG327" i="6"/>
  <c r="AG313" i="6"/>
  <c r="AG301" i="6"/>
  <c r="AG292" i="6"/>
  <c r="AG69" i="6"/>
  <c r="AG162" i="6"/>
  <c r="AG275" i="6"/>
  <c r="AG271" i="6"/>
  <c r="AG31" i="6"/>
  <c r="AG29" i="6"/>
  <c r="AG150" i="6"/>
  <c r="AG179" i="6"/>
  <c r="AG21" i="6"/>
  <c r="AG20" i="6"/>
  <c r="AG252" i="6"/>
  <c r="AG250" i="6"/>
  <c r="AG169" i="6"/>
  <c r="AG166" i="6"/>
  <c r="AG242" i="6"/>
  <c r="AG238" i="6"/>
  <c r="AG222" i="6"/>
  <c r="AG206" i="6"/>
  <c r="N835" i="6"/>
  <c r="AG951" i="6"/>
  <c r="AG943" i="6"/>
  <c r="AG935" i="6"/>
  <c r="AG927" i="6"/>
  <c r="AG919" i="6"/>
  <c r="AG911" i="6"/>
  <c r="AG903" i="6"/>
  <c r="AG895" i="6"/>
  <c r="AG887" i="6"/>
  <c r="AG879" i="6"/>
  <c r="AG871" i="6"/>
  <c r="AG863" i="6"/>
  <c r="AG855" i="6"/>
  <c r="AG847" i="6"/>
  <c r="AG839" i="6"/>
  <c r="AG831" i="6"/>
  <c r="AG823" i="6"/>
  <c r="AG815" i="6"/>
  <c r="AG807" i="6"/>
  <c r="AG799" i="6"/>
  <c r="AG791" i="6"/>
  <c r="AG783" i="6"/>
  <c r="AG775" i="6"/>
  <c r="AG767" i="6"/>
  <c r="AG759" i="6"/>
  <c r="AG751" i="6"/>
  <c r="AG743" i="6"/>
  <c r="AG735" i="6"/>
  <c r="AG727" i="6"/>
  <c r="AG719" i="6"/>
  <c r="AG711" i="6"/>
  <c r="AG703" i="6"/>
  <c r="AG695" i="6"/>
  <c r="AG687" i="6"/>
  <c r="AG679" i="6"/>
  <c r="AG671" i="6"/>
  <c r="AG663" i="6"/>
  <c r="AG655" i="6"/>
  <c r="AG647" i="6"/>
  <c r="AG639" i="6"/>
  <c r="AG631" i="6"/>
  <c r="AG623" i="6"/>
  <c r="AG615" i="6"/>
  <c r="AG607" i="6"/>
  <c r="AG599" i="6"/>
  <c r="AG591" i="6"/>
  <c r="AG583" i="6"/>
  <c r="AG575" i="6"/>
  <c r="AG567" i="6"/>
  <c r="AG559" i="6"/>
  <c r="AG551" i="6"/>
  <c r="N732" i="6"/>
  <c r="N700" i="6"/>
  <c r="N668" i="6"/>
  <c r="N636" i="6"/>
  <c r="N604" i="6"/>
  <c r="N572" i="6"/>
  <c r="M755" i="6"/>
  <c r="N755" i="6"/>
  <c r="M747" i="6"/>
  <c r="N747" i="6"/>
  <c r="M739" i="6"/>
  <c r="N739" i="6"/>
  <c r="M731" i="6"/>
  <c r="N731" i="6"/>
  <c r="M723" i="6"/>
  <c r="N723" i="6"/>
  <c r="M715" i="6"/>
  <c r="N715" i="6"/>
  <c r="M707" i="6"/>
  <c r="N707" i="6"/>
  <c r="M699" i="6"/>
  <c r="N699" i="6"/>
  <c r="M691" i="6"/>
  <c r="N691" i="6"/>
  <c r="M683" i="6"/>
  <c r="N683" i="6"/>
  <c r="M675" i="6"/>
  <c r="N675" i="6"/>
  <c r="M667" i="6"/>
  <c r="N667" i="6"/>
  <c r="M659" i="6"/>
  <c r="N659" i="6"/>
  <c r="M651" i="6"/>
  <c r="N651" i="6"/>
  <c r="M643" i="6"/>
  <c r="N643" i="6"/>
  <c r="M635" i="6"/>
  <c r="N635" i="6"/>
  <c r="M627" i="6"/>
  <c r="N627" i="6"/>
  <c r="M619" i="6"/>
  <c r="N619" i="6"/>
  <c r="M611" i="6"/>
  <c r="N611" i="6"/>
  <c r="M603" i="6"/>
  <c r="N603" i="6"/>
  <c r="M595" i="6"/>
  <c r="N595" i="6"/>
  <c r="M587" i="6"/>
  <c r="N587" i="6"/>
  <c r="M579" i="6"/>
  <c r="N579" i="6"/>
  <c r="M571" i="6"/>
  <c r="N571" i="6"/>
  <c r="M563" i="6"/>
  <c r="N563" i="6"/>
  <c r="N555" i="6"/>
  <c r="M555" i="6"/>
  <c r="AF1020" i="6"/>
  <c r="AF1012" i="6"/>
  <c r="AF1004" i="6"/>
  <c r="AF996" i="6"/>
  <c r="AF988" i="6"/>
  <c r="AF980" i="6"/>
  <c r="AF972" i="6"/>
  <c r="AF964" i="6"/>
  <c r="AF956" i="6"/>
  <c r="AF948" i="6"/>
  <c r="AF940" i="6"/>
  <c r="AF932" i="6"/>
  <c r="AF924" i="6"/>
  <c r="AF916" i="6"/>
  <c r="AF908" i="6"/>
  <c r="AF900" i="6"/>
  <c r="AF892" i="6"/>
  <c r="AF884" i="6"/>
  <c r="AF876" i="6"/>
  <c r="AF868" i="6"/>
  <c r="AF860" i="6"/>
  <c r="AF852" i="6"/>
  <c r="AF844" i="6"/>
  <c r="AF836" i="6"/>
  <c r="AF828" i="6"/>
  <c r="AF820" i="6"/>
  <c r="AF812" i="6"/>
  <c r="AF804" i="6"/>
  <c r="AF796" i="6"/>
  <c r="AF788" i="6"/>
  <c r="AF780" i="6"/>
  <c r="AF772" i="6"/>
  <c r="AF764" i="6"/>
  <c r="AF756" i="6"/>
  <c r="AF748" i="6"/>
  <c r="AF740" i="6"/>
  <c r="AF732" i="6"/>
  <c r="AF724" i="6"/>
  <c r="AF716" i="6"/>
  <c r="AF708" i="6"/>
  <c r="AF700" i="6"/>
  <c r="AF692" i="6"/>
  <c r="AF684" i="6"/>
  <c r="AF676" i="6"/>
  <c r="AF668" i="6"/>
  <c r="AF660" i="6"/>
  <c r="AF652" i="6"/>
  <c r="AF644" i="6"/>
  <c r="AF636" i="6"/>
  <c r="AF628" i="6"/>
  <c r="AF620" i="6"/>
  <c r="AF612" i="6"/>
  <c r="AF604" i="6"/>
  <c r="AF596" i="6"/>
  <c r="AF588" i="6"/>
  <c r="AF580" i="6"/>
  <c r="AF572" i="6"/>
  <c r="AF564" i="6"/>
  <c r="N740" i="6"/>
  <c r="N708" i="6"/>
  <c r="N676" i="6"/>
  <c r="N644" i="6"/>
  <c r="N612" i="6"/>
  <c r="N580" i="6"/>
  <c r="AF1019" i="6"/>
  <c r="AF1011" i="6"/>
  <c r="AF1003" i="6"/>
  <c r="AF995" i="6"/>
  <c r="AF987" i="6"/>
  <c r="AF979" i="6"/>
  <c r="AF971" i="6"/>
  <c r="AF963" i="6"/>
  <c r="AF955" i="6"/>
  <c r="AF947" i="6"/>
  <c r="AF939" i="6"/>
  <c r="AF931" i="6"/>
  <c r="AF923" i="6"/>
  <c r="AF915" i="6"/>
  <c r="AF907" i="6"/>
  <c r="AF899" i="6"/>
  <c r="AF891" i="6"/>
  <c r="AF883" i="6"/>
  <c r="AF875" i="6"/>
  <c r="AF867" i="6"/>
  <c r="AF859" i="6"/>
  <c r="AF851" i="6"/>
  <c r="AF843" i="6"/>
  <c r="AF835" i="6"/>
  <c r="AF827" i="6"/>
  <c r="AF819" i="6"/>
  <c r="AF811" i="6"/>
  <c r="AF803" i="6"/>
  <c r="AF795" i="6"/>
  <c r="AF787" i="6"/>
  <c r="AF779" i="6"/>
  <c r="AF771" i="6"/>
  <c r="AF763" i="6"/>
  <c r="AF755" i="6"/>
  <c r="AF747" i="6"/>
  <c r="AF739" i="6"/>
  <c r="AF731" i="6"/>
  <c r="AF723" i="6"/>
  <c r="AF715" i="6"/>
  <c r="AF707" i="6"/>
  <c r="AF699" i="6"/>
  <c r="AF691" i="6"/>
  <c r="AF683" i="6"/>
  <c r="AF675" i="6"/>
  <c r="AF667" i="6"/>
  <c r="AF659" i="6"/>
  <c r="AF651" i="6"/>
  <c r="AF643" i="6"/>
  <c r="AF635" i="6"/>
  <c r="AF627" i="6"/>
  <c r="AF619" i="6"/>
  <c r="AF611" i="6"/>
  <c r="AF603" i="6"/>
  <c r="AF595" i="6"/>
  <c r="AF587" i="6"/>
  <c r="AF579" i="6"/>
  <c r="AF571" i="6"/>
  <c r="AF563" i="6"/>
  <c r="M730" i="6"/>
  <c r="M698" i="6"/>
  <c r="M666" i="6"/>
  <c r="M634" i="6"/>
  <c r="M602" i="6"/>
  <c r="M570" i="6"/>
  <c r="O1020" i="6"/>
  <c r="O1012" i="6"/>
  <c r="O1004" i="6"/>
  <c r="O996" i="6"/>
  <c r="O988" i="6"/>
  <c r="O980" i="6"/>
  <c r="O972" i="6"/>
  <c r="O964" i="6"/>
  <c r="O956" i="6"/>
  <c r="O948" i="6"/>
  <c r="O940" i="6"/>
  <c r="O932" i="6"/>
  <c r="O924" i="6"/>
  <c r="O916" i="6"/>
  <c r="O908" i="6"/>
  <c r="O900" i="6"/>
  <c r="O892" i="6"/>
  <c r="O884" i="6"/>
  <c r="O876" i="6"/>
  <c r="O868" i="6"/>
  <c r="O860" i="6"/>
  <c r="O852" i="6"/>
  <c r="O844" i="6"/>
  <c r="O836" i="6"/>
  <c r="O828" i="6"/>
  <c r="O820" i="6"/>
  <c r="O812" i="6"/>
  <c r="O804" i="6"/>
  <c r="O796" i="6"/>
  <c r="O788" i="6"/>
  <c r="O780" i="6"/>
  <c r="O772" i="6"/>
  <c r="O764" i="6"/>
  <c r="O756" i="6"/>
  <c r="O748" i="6"/>
  <c r="O740" i="6"/>
  <c r="O732" i="6"/>
  <c r="O724" i="6"/>
  <c r="O716" i="6"/>
  <c r="O708" i="6"/>
  <c r="O700" i="6"/>
  <c r="O692" i="6"/>
  <c r="O684" i="6"/>
  <c r="O676" i="6"/>
  <c r="O668" i="6"/>
  <c r="O660" i="6"/>
  <c r="O652" i="6"/>
  <c r="O644" i="6"/>
  <c r="O636" i="6"/>
  <c r="O628" i="6"/>
  <c r="O620" i="6"/>
  <c r="O612" i="6"/>
  <c r="O604" i="6"/>
  <c r="O596" i="6"/>
  <c r="O588" i="6"/>
  <c r="O580" i="6"/>
  <c r="O572" i="6"/>
  <c r="O564" i="6"/>
  <c r="O556" i="6"/>
  <c r="N748" i="6"/>
  <c r="N716" i="6"/>
  <c r="N684" i="6"/>
  <c r="N652" i="6"/>
  <c r="N620" i="6"/>
  <c r="N588" i="6"/>
  <c r="N556" i="6"/>
  <c r="O1019" i="6"/>
  <c r="O1011" i="6"/>
  <c r="O1003" i="6"/>
  <c r="O995" i="6"/>
  <c r="O987" i="6"/>
  <c r="O979" i="6"/>
  <c r="O971" i="6"/>
  <c r="O963" i="6"/>
  <c r="O955" i="6"/>
  <c r="O947" i="6"/>
  <c r="O939" i="6"/>
  <c r="O931" i="6"/>
  <c r="O923" i="6"/>
  <c r="O915" i="6"/>
  <c r="O907" i="6"/>
  <c r="O899" i="6"/>
  <c r="O891" i="6"/>
  <c r="O883" i="6"/>
  <c r="O875" i="6"/>
  <c r="O867" i="6"/>
  <c r="O859" i="6"/>
  <c r="O851" i="6"/>
  <c r="O843" i="6"/>
  <c r="O835" i="6"/>
  <c r="O827" i="6"/>
  <c r="O819" i="6"/>
  <c r="O811" i="6"/>
  <c r="O803" i="6"/>
  <c r="O795" i="6"/>
  <c r="O787" i="6"/>
  <c r="O779" i="6"/>
  <c r="O771" i="6"/>
  <c r="O763" i="6"/>
  <c r="O755" i="6"/>
  <c r="O747" i="6"/>
  <c r="O739" i="6"/>
  <c r="O731" i="6"/>
  <c r="O723" i="6"/>
  <c r="O715" i="6"/>
  <c r="O707" i="6"/>
  <c r="O699" i="6"/>
  <c r="O691" i="6"/>
  <c r="O683" i="6"/>
  <c r="O675" i="6"/>
  <c r="O667" i="6"/>
  <c r="O659" i="6"/>
  <c r="O651" i="6"/>
  <c r="O643" i="6"/>
  <c r="O635" i="6"/>
  <c r="O627" i="6"/>
  <c r="O619" i="6"/>
  <c r="O611" i="6"/>
  <c r="O603" i="6"/>
  <c r="O595" i="6"/>
  <c r="O587" i="6"/>
  <c r="O579" i="6"/>
  <c r="O571" i="6"/>
  <c r="O563" i="6"/>
  <c r="O555" i="6"/>
  <c r="M738" i="6"/>
  <c r="M706" i="6"/>
  <c r="M674" i="6"/>
  <c r="M642" i="6"/>
  <c r="M610" i="6"/>
  <c r="M578" i="6"/>
  <c r="N1020" i="6"/>
  <c r="N1012" i="6"/>
  <c r="N1004" i="6"/>
  <c r="N996" i="6"/>
  <c r="N988" i="6"/>
  <c r="N980" i="6"/>
  <c r="N972" i="6"/>
  <c r="N964" i="6"/>
  <c r="N956" i="6"/>
  <c r="N948" i="6"/>
  <c r="N940" i="6"/>
  <c r="N932" i="6"/>
  <c r="N924" i="6"/>
  <c r="N916" i="6"/>
  <c r="N908" i="6"/>
  <c r="N900" i="6"/>
  <c r="N892" i="6"/>
  <c r="N884" i="6"/>
  <c r="N876" i="6"/>
  <c r="N868" i="6"/>
  <c r="N860" i="6"/>
  <c r="N852" i="6"/>
  <c r="N844" i="6"/>
  <c r="N836" i="6"/>
  <c r="N828" i="6"/>
  <c r="N820" i="6"/>
  <c r="N812" i="6"/>
  <c r="N804" i="6"/>
  <c r="N796" i="6"/>
  <c r="N788" i="6"/>
  <c r="N780" i="6"/>
  <c r="N772" i="6"/>
  <c r="N764" i="6"/>
  <c r="N756" i="6"/>
  <c r="N724" i="6"/>
  <c r="N692" i="6"/>
  <c r="N660" i="6"/>
  <c r="N628" i="6"/>
  <c r="N596" i="6"/>
  <c r="N564" i="6"/>
  <c r="AG464" i="6"/>
  <c r="AG305" i="6"/>
  <c r="AG514" i="6"/>
  <c r="AG32" i="6"/>
  <c r="AG119" i="6"/>
  <c r="AG139" i="6"/>
  <c r="AG14" i="6"/>
  <c r="AG246" i="6"/>
  <c r="AG236" i="6"/>
  <c r="AG480" i="6"/>
  <c r="AG463" i="6"/>
  <c r="AG447" i="6"/>
  <c r="AG439" i="6"/>
  <c r="AG427" i="6"/>
  <c r="AG421" i="6"/>
  <c r="AG536" i="6"/>
  <c r="AG403" i="6"/>
  <c r="AG391" i="6"/>
  <c r="AG520" i="6"/>
  <c r="AG371" i="6"/>
  <c r="AG364" i="6"/>
  <c r="AG351" i="6"/>
  <c r="AG345" i="6"/>
  <c r="AG495" i="6"/>
  <c r="AG324" i="6"/>
  <c r="AG311" i="6"/>
  <c r="AG304" i="6"/>
  <c r="AG295" i="6"/>
  <c r="AG290" i="6"/>
  <c r="AG526" i="6"/>
  <c r="AG281" i="6"/>
  <c r="AG189" i="6"/>
  <c r="AG274" i="6"/>
  <c r="AG129" i="6"/>
  <c r="AG128" i="6"/>
  <c r="AG153" i="6"/>
  <c r="AG152" i="6"/>
  <c r="AG180" i="6"/>
  <c r="AG25" i="6"/>
  <c r="AG60" i="6"/>
  <c r="AG59" i="6"/>
  <c r="AG140" i="6"/>
  <c r="AG138" i="6"/>
  <c r="AG94" i="6"/>
  <c r="AG93" i="6"/>
  <c r="AG110" i="6"/>
  <c r="AG109" i="6"/>
  <c r="AG503" i="6"/>
  <c r="AG39" i="6"/>
  <c r="AG241" i="6"/>
  <c r="AG235" i="6"/>
  <c r="AG219" i="6"/>
  <c r="AG211" i="6"/>
  <c r="AG196" i="6"/>
  <c r="AG440" i="6"/>
  <c r="AG422" i="6"/>
  <c r="AG404" i="6"/>
  <c r="AG385" i="6"/>
  <c r="AG365" i="6"/>
  <c r="AG530" i="6"/>
  <c r="AG325" i="6"/>
  <c r="AG291" i="6"/>
  <c r="AG547" i="6"/>
  <c r="AG266" i="6"/>
  <c r="AG88" i="6"/>
  <c r="AG171" i="6"/>
  <c r="AG212" i="6"/>
  <c r="AG462" i="6"/>
  <c r="AG454" i="6"/>
  <c r="AG446" i="6"/>
  <c r="AG438" i="6"/>
  <c r="AG432" i="6"/>
  <c r="AG538" i="6"/>
  <c r="AG420" i="6"/>
  <c r="AG544" i="6"/>
  <c r="AG408" i="6"/>
  <c r="AG402" i="6"/>
  <c r="AG396" i="6"/>
  <c r="AG390" i="6"/>
  <c r="AG384" i="6"/>
  <c r="AG377" i="6"/>
  <c r="AG370" i="6"/>
  <c r="AG532" i="6"/>
  <c r="AG356" i="6"/>
  <c r="AG350" i="6"/>
  <c r="AG344" i="6"/>
  <c r="AG337" i="6"/>
  <c r="AG330" i="6"/>
  <c r="AG323" i="6"/>
  <c r="AG529" i="6"/>
  <c r="AG310" i="6"/>
  <c r="AG84" i="6"/>
  <c r="AG299" i="6"/>
  <c r="AG77" i="6"/>
  <c r="AG74" i="6"/>
  <c r="AG287" i="6"/>
  <c r="AG284" i="6"/>
  <c r="AG193" i="6"/>
  <c r="AG191" i="6"/>
  <c r="AG505" i="6"/>
  <c r="AG187" i="6"/>
  <c r="AG511" i="6"/>
  <c r="AG492" i="6"/>
  <c r="AG156" i="6"/>
  <c r="AG154" i="6"/>
  <c r="AG488" i="6"/>
  <c r="AG89" i="6"/>
  <c r="AG27" i="6"/>
  <c r="AG26" i="6"/>
  <c r="AG44" i="6"/>
  <c r="AG61" i="6"/>
  <c r="AG258" i="6"/>
  <c r="AG257" i="6"/>
  <c r="AG142" i="6"/>
  <c r="AG174" i="6"/>
  <c r="AG173" i="6"/>
  <c r="AG95" i="6"/>
  <c r="AG17" i="6"/>
  <c r="AG16" i="6"/>
  <c r="AG111" i="6"/>
  <c r="AG248" i="6"/>
  <c r="AG247" i="6"/>
  <c r="AG131" i="6"/>
  <c r="AG90" i="6"/>
  <c r="AG49" i="6"/>
  <c r="AG37" i="6"/>
  <c r="AG545" i="6"/>
  <c r="AG234" i="6"/>
  <c r="AG226" i="6"/>
  <c r="AG218" i="6"/>
  <c r="AG210" i="6"/>
  <c r="AG202" i="6"/>
  <c r="AG469" i="6"/>
  <c r="AG280" i="6"/>
  <c r="AG277" i="6"/>
  <c r="AG46" i="6"/>
  <c r="AG33" i="6"/>
  <c r="AG183" i="6"/>
  <c r="AG267" i="6"/>
  <c r="AG124" i="6"/>
  <c r="AG149" i="6"/>
  <c r="AG261" i="6"/>
  <c r="AG120" i="6"/>
  <c r="AG176" i="6"/>
  <c r="AG42" i="6"/>
  <c r="AG18" i="6"/>
  <c r="AG172" i="6"/>
  <c r="AG40" i="6"/>
  <c r="AG92" i="6"/>
  <c r="AG13" i="6"/>
  <c r="AG165" i="6"/>
  <c r="AG38" i="6"/>
  <c r="AG546" i="6"/>
  <c r="AG232" i="6"/>
  <c r="AG220" i="6"/>
  <c r="AG208" i="6"/>
  <c r="AG524" i="6"/>
  <c r="AG300" i="6"/>
  <c r="AG76" i="6"/>
  <c r="AG288" i="6"/>
  <c r="AG67" i="6"/>
  <c r="AG548" i="6"/>
  <c r="AG276" i="6"/>
  <c r="AG34" i="6"/>
  <c r="AG270" i="6"/>
  <c r="AG64" i="6"/>
  <c r="AG8" i="6"/>
  <c r="AG151" i="6"/>
  <c r="AG525" i="6"/>
  <c r="AG121" i="6"/>
  <c r="AG144" i="6"/>
  <c r="AG509" i="6"/>
  <c r="AG19" i="6"/>
  <c r="AG137" i="6"/>
  <c r="AG56" i="6"/>
  <c r="AG170" i="6"/>
  <c r="AG52" i="6"/>
  <c r="AG107" i="6"/>
  <c r="AG85" i="6"/>
  <c r="AG540" i="6"/>
  <c r="AG240" i="6"/>
  <c r="AG228" i="6"/>
  <c r="AG216" i="6"/>
  <c r="AG204" i="6"/>
  <c r="AG465" i="6"/>
  <c r="AG453" i="6"/>
  <c r="AG441" i="6"/>
  <c r="AG431" i="6"/>
  <c r="AG501" i="6"/>
  <c r="AG413" i="6"/>
  <c r="AG500" i="6"/>
  <c r="AG395" i="6"/>
  <c r="AG386" i="6"/>
  <c r="AG376" i="6"/>
  <c r="AG366" i="6"/>
  <c r="AG518" i="6"/>
  <c r="AG346" i="6"/>
  <c r="AG336" i="6"/>
  <c r="AG326" i="6"/>
  <c r="AG316" i="6"/>
  <c r="AG306" i="6"/>
  <c r="AG80" i="6"/>
  <c r="AG75" i="6"/>
  <c r="AG70" i="6"/>
  <c r="AG66" i="6"/>
  <c r="AG190" i="6"/>
  <c r="AG487" i="6"/>
  <c r="AG159" i="6"/>
  <c r="AG102" i="6"/>
  <c r="AG268" i="6"/>
  <c r="AG125" i="6"/>
  <c r="AG123" i="6"/>
  <c r="AG7" i="6"/>
  <c r="AG260" i="6"/>
  <c r="AG22" i="6"/>
  <c r="AG255" i="6"/>
  <c r="AG254" i="6"/>
  <c r="AG114" i="6"/>
  <c r="AG486" i="6"/>
  <c r="AG508" i="6"/>
  <c r="AG91" i="6"/>
  <c r="AG86" i="6"/>
  <c r="AG50" i="6"/>
  <c r="AG490" i="6"/>
  <c r="AG237" i="6"/>
  <c r="AG225" i="6"/>
  <c r="AG213" i="6"/>
  <c r="AG201" i="6"/>
  <c r="AG479" i="6"/>
  <c r="AG466" i="6"/>
  <c r="AG461" i="6"/>
  <c r="AG437" i="6"/>
  <c r="AG419" i="6"/>
  <c r="AG541" i="6"/>
  <c r="AG533" i="6"/>
  <c r="AG373" i="6"/>
  <c r="AG353" i="6"/>
  <c r="AG332" i="6"/>
  <c r="AG494" i="6"/>
  <c r="AG78" i="6"/>
  <c r="AG285" i="6"/>
  <c r="AG278" i="6"/>
  <c r="AG185" i="6"/>
  <c r="AG28" i="6"/>
  <c r="AG62" i="6"/>
  <c r="AG117" i="6"/>
  <c r="AG136" i="6"/>
  <c r="AG87" i="6"/>
  <c r="AG245" i="6"/>
  <c r="AG233" i="6"/>
  <c r="AG197" i="6"/>
  <c r="AG477" i="6"/>
  <c r="AG467" i="6"/>
  <c r="AG478" i="6"/>
  <c r="AG449" i="6"/>
  <c r="AG522" i="6"/>
  <c r="AG543" i="6"/>
  <c r="AG392" i="6"/>
  <c r="AG363" i="6"/>
  <c r="AG343" i="6"/>
  <c r="AG322" i="6"/>
  <c r="AG303" i="6"/>
  <c r="AG73" i="6"/>
  <c r="AG164" i="6"/>
  <c r="AG512" i="6"/>
  <c r="AG269" i="6"/>
  <c r="AG126" i="6"/>
  <c r="AG263" i="6"/>
  <c r="AG23" i="6"/>
  <c r="AG143" i="6"/>
  <c r="AG96" i="6"/>
  <c r="AG112" i="6"/>
  <c r="AG51" i="6"/>
  <c r="AG105" i="6"/>
  <c r="AG35" i="6"/>
  <c r="AG221" i="6"/>
  <c r="AG209" i="6"/>
  <c r="AG460" i="6"/>
  <c r="AG448" i="6"/>
  <c r="AG523" i="6"/>
  <c r="AG428" i="6"/>
  <c r="AG418" i="6"/>
  <c r="AG409" i="6"/>
  <c r="AG535" i="6"/>
  <c r="AG534" i="6"/>
  <c r="AG383" i="6"/>
  <c r="AG372" i="6"/>
  <c r="AG362" i="6"/>
  <c r="AG352" i="6"/>
  <c r="AG342" i="6"/>
  <c r="AG331" i="6"/>
  <c r="AG321" i="6"/>
  <c r="AG312" i="6"/>
  <c r="AG83" i="6"/>
  <c r="AG296" i="6"/>
  <c r="AG515" i="6"/>
  <c r="AG68" i="6"/>
  <c r="AG476" i="6"/>
  <c r="AG445" i="6"/>
  <c r="AG426" i="6"/>
  <c r="AG407" i="6"/>
  <c r="AG389" i="6"/>
  <c r="AG369" i="6"/>
  <c r="AG497" i="6"/>
  <c r="AG329" i="6"/>
  <c r="AG309" i="6"/>
  <c r="AG294" i="6"/>
  <c r="AG283" i="6"/>
  <c r="AG161" i="6"/>
  <c r="AG157" i="6"/>
  <c r="AG504" i="6"/>
  <c r="AG122" i="6"/>
  <c r="AG145" i="6"/>
  <c r="AG97" i="6"/>
  <c r="AG113" i="6"/>
  <c r="AG53" i="6"/>
  <c r="AG104" i="6"/>
  <c r="AG513" i="6"/>
  <c r="AG229" i="6"/>
  <c r="AG205" i="6"/>
  <c r="AG485" i="6"/>
  <c r="AG456" i="6"/>
  <c r="AG444" i="6"/>
  <c r="AG434" i="6"/>
  <c r="AG425" i="6"/>
  <c r="AG415" i="6"/>
  <c r="AG406" i="6"/>
  <c r="AG398" i="6"/>
  <c r="AG388" i="6"/>
  <c r="AG379" i="6"/>
  <c r="AG368" i="6"/>
  <c r="AG358" i="6"/>
  <c r="AG349" i="6"/>
  <c r="AG339" i="6"/>
  <c r="AG517" i="6"/>
  <c r="AG318" i="6"/>
  <c r="AG528" i="6"/>
  <c r="AG484" i="6"/>
  <c r="AG472" i="6"/>
  <c r="AG455" i="6"/>
  <c r="AG443" i="6"/>
  <c r="AG433" i="6"/>
  <c r="AG424" i="6"/>
  <c r="AG414" i="6"/>
  <c r="AG542" i="6"/>
  <c r="AG397" i="6"/>
  <c r="AG499" i="6"/>
  <c r="AG378" i="6"/>
  <c r="AG498" i="6"/>
  <c r="AG357" i="6"/>
  <c r="AG348" i="6"/>
  <c r="AG338" i="6"/>
  <c r="AG328" i="6"/>
  <c r="AG317" i="6"/>
  <c r="AG308" i="6"/>
  <c r="AG81" i="6"/>
  <c r="AG293" i="6"/>
  <c r="AG71" i="6"/>
  <c r="AG282" i="6"/>
  <c r="AG279" i="6"/>
  <c r="AG188" i="6"/>
  <c r="AG130" i="6"/>
  <c r="AG184" i="6"/>
  <c r="AG155" i="6"/>
  <c r="AG99" i="6"/>
  <c r="AG181" i="6"/>
  <c r="AG262" i="6"/>
  <c r="AG43" i="6"/>
  <c r="AG177" i="6"/>
  <c r="AG256" i="6"/>
  <c r="AG116" i="6"/>
  <c r="AG5" i="6"/>
  <c r="AG251" i="6"/>
  <c r="AG15" i="6"/>
  <c r="AG132" i="6"/>
  <c r="AG167" i="6"/>
  <c r="AG10" i="6"/>
  <c r="AG244" i="6"/>
  <c r="AG239" i="6"/>
  <c r="AG227" i="6"/>
  <c r="AG215" i="6"/>
  <c r="AG203" i="6"/>
  <c r="AG483" i="6"/>
  <c r="AG471" i="6"/>
  <c r="AG195" i="6"/>
  <c r="AG457" i="6"/>
  <c r="AG435" i="6"/>
  <c r="AG416" i="6"/>
  <c r="AG399" i="6"/>
  <c r="AG380" i="6"/>
  <c r="AG359" i="6"/>
  <c r="AG340" i="6"/>
  <c r="AG516" i="6"/>
  <c r="AG82" i="6"/>
  <c r="AG527" i="6"/>
  <c r="AG163" i="6"/>
  <c r="AG186" i="6"/>
  <c r="AG127" i="6"/>
  <c r="AG265" i="6"/>
  <c r="AG24" i="6"/>
  <c r="AG118" i="6"/>
  <c r="AG253" i="6"/>
  <c r="AG134" i="6"/>
  <c r="AG12" i="6"/>
  <c r="AG47" i="6"/>
  <c r="AG217" i="6"/>
  <c r="AG473" i="6"/>
  <c r="AG482" i="6"/>
  <c r="AG470" i="6"/>
  <c r="M526" i="6"/>
  <c r="M372" i="6"/>
  <c r="M484" i="6"/>
  <c r="M192" i="6"/>
  <c r="M120" i="6"/>
  <c r="M48" i="6"/>
  <c r="N496" i="6"/>
  <c r="N336" i="6"/>
  <c r="N169" i="6"/>
  <c r="N75" i="6"/>
  <c r="M346" i="6"/>
  <c r="M180" i="6"/>
  <c r="M108" i="6"/>
  <c r="M36" i="6"/>
  <c r="N484" i="6"/>
  <c r="M520" i="6"/>
  <c r="M431" i="6"/>
  <c r="M178" i="6"/>
  <c r="M107" i="6"/>
  <c r="N483" i="6"/>
  <c r="N316" i="6"/>
  <c r="M508" i="6"/>
  <c r="M336" i="6"/>
  <c r="M274" i="6"/>
  <c r="M106" i="6"/>
  <c r="N482" i="6"/>
  <c r="M324" i="6"/>
  <c r="M264" i="6"/>
  <c r="N481" i="6"/>
  <c r="N384" i="6"/>
  <c r="M252" i="6"/>
  <c r="M156" i="6"/>
  <c r="M84" i="6"/>
  <c r="M9" i="6"/>
  <c r="N480" i="6"/>
  <c r="N50" i="6"/>
  <c r="M500" i="6"/>
  <c r="M471" i="6"/>
  <c r="M155" i="6"/>
  <c r="N544" i="6"/>
  <c r="N472" i="6"/>
  <c r="N123" i="6"/>
  <c r="M465" i="6"/>
  <c r="M414" i="6"/>
  <c r="N532" i="6"/>
  <c r="N459" i="6"/>
  <c r="N48" i="6"/>
  <c r="M496" i="6"/>
  <c r="N531" i="6"/>
  <c r="N280" i="6"/>
  <c r="N120" i="6"/>
  <c r="M490" i="6"/>
  <c r="M458" i="6"/>
  <c r="M312" i="6"/>
  <c r="M60" i="6"/>
  <c r="N508" i="6"/>
  <c r="M532" i="6"/>
  <c r="M383" i="6"/>
  <c r="M298" i="6"/>
  <c r="N506" i="6"/>
  <c r="N338" i="6"/>
  <c r="O428" i="6"/>
  <c r="N428" i="6"/>
  <c r="M428" i="6"/>
  <c r="O467" i="6"/>
  <c r="N467" i="6"/>
  <c r="M467" i="6"/>
  <c r="AF408" i="6"/>
  <c r="N408" i="6"/>
  <c r="O350" i="6"/>
  <c r="M350" i="6"/>
  <c r="N350" i="6"/>
  <c r="AF77" i="6"/>
  <c r="N77" i="6"/>
  <c r="M77" i="6"/>
  <c r="AF492" i="6"/>
  <c r="N492" i="6"/>
  <c r="M492" i="6"/>
  <c r="O179" i="6"/>
  <c r="N179" i="6"/>
  <c r="O250" i="6"/>
  <c r="N250" i="6"/>
  <c r="AF545" i="6"/>
  <c r="N545" i="6"/>
  <c r="M545" i="6"/>
  <c r="O457" i="6"/>
  <c r="M457" i="6"/>
  <c r="AF399" i="6"/>
  <c r="M399" i="6"/>
  <c r="N399" i="6"/>
  <c r="AF340" i="6"/>
  <c r="M340" i="6"/>
  <c r="AF294" i="6"/>
  <c r="N294" i="6"/>
  <c r="M294" i="6"/>
  <c r="AF157" i="6"/>
  <c r="M157" i="6"/>
  <c r="N157" i="6"/>
  <c r="AF145" i="6"/>
  <c r="M145" i="6"/>
  <c r="AF53" i="6"/>
  <c r="N53" i="6"/>
  <c r="M53" i="6"/>
  <c r="AF205" i="6"/>
  <c r="M205" i="6"/>
  <c r="N205" i="6"/>
  <c r="AF456" i="6"/>
  <c r="M456" i="6"/>
  <c r="N456" i="6"/>
  <c r="AF398" i="6"/>
  <c r="M398" i="6"/>
  <c r="N398" i="6"/>
  <c r="AF517" i="6"/>
  <c r="N517" i="6"/>
  <c r="M517" i="6"/>
  <c r="AF548" i="6"/>
  <c r="N548" i="6"/>
  <c r="AF151" i="6"/>
  <c r="N151" i="6"/>
  <c r="M151" i="6"/>
  <c r="O137" i="6"/>
  <c r="N137" i="6"/>
  <c r="M137" i="6"/>
  <c r="O540" i="6"/>
  <c r="N540" i="6"/>
  <c r="M540" i="6"/>
  <c r="O433" i="6"/>
  <c r="M433" i="6"/>
  <c r="O378" i="6"/>
  <c r="N378" i="6"/>
  <c r="M378" i="6"/>
  <c r="AF308" i="6"/>
  <c r="N308" i="6"/>
  <c r="M308" i="6"/>
  <c r="AF256" i="6"/>
  <c r="M256" i="6"/>
  <c r="N167" i="6"/>
  <c r="M167" i="6"/>
  <c r="AF203" i="6"/>
  <c r="N203" i="6"/>
  <c r="O475" i="6"/>
  <c r="N475" i="6"/>
  <c r="N98" i="6"/>
  <c r="AF523" i="6"/>
  <c r="N523" i="6"/>
  <c r="O479" i="6"/>
  <c r="N479" i="6"/>
  <c r="M479" i="6"/>
  <c r="AF400" i="6"/>
  <c r="M400" i="6"/>
  <c r="AF341" i="6"/>
  <c r="N341" i="6"/>
  <c r="M341" i="6"/>
  <c r="O72" i="6"/>
  <c r="N72" i="6"/>
  <c r="O488" i="6"/>
  <c r="N488" i="6"/>
  <c r="AF174" i="6"/>
  <c r="N174" i="6"/>
  <c r="M174" i="6"/>
  <c r="O90" i="6"/>
  <c r="N90" i="6"/>
  <c r="M90" i="6"/>
  <c r="O195" i="6"/>
  <c r="M195" i="6"/>
  <c r="O435" i="6"/>
  <c r="M435" i="6"/>
  <c r="O359" i="6"/>
  <c r="N359" i="6"/>
  <c r="M359" i="6"/>
  <c r="O82" i="6"/>
  <c r="N82" i="6"/>
  <c r="AF161" i="6"/>
  <c r="N161" i="6"/>
  <c r="M161" i="6"/>
  <c r="AF24" i="6"/>
  <c r="N24" i="6"/>
  <c r="O134" i="6"/>
  <c r="M134" i="6"/>
  <c r="N134" i="6"/>
  <c r="O229" i="6"/>
  <c r="M229" i="6"/>
  <c r="N229" i="6"/>
  <c r="AF444" i="6"/>
  <c r="N444" i="6"/>
  <c r="O388" i="6"/>
  <c r="M388" i="6"/>
  <c r="O349" i="6"/>
  <c r="M349" i="6"/>
  <c r="N349" i="6"/>
  <c r="AF76" i="6"/>
  <c r="M76" i="6"/>
  <c r="O270" i="6"/>
  <c r="N270" i="6"/>
  <c r="M270" i="6"/>
  <c r="O144" i="6"/>
  <c r="N144" i="6"/>
  <c r="AF170" i="6"/>
  <c r="M170" i="6"/>
  <c r="AF228" i="6"/>
  <c r="N228" i="6"/>
  <c r="M448" i="6"/>
  <c r="O443" i="6"/>
  <c r="N443" i="6"/>
  <c r="M443" i="6"/>
  <c r="AF397" i="6"/>
  <c r="M397" i="6"/>
  <c r="N397" i="6"/>
  <c r="O348" i="6"/>
  <c r="N348" i="6"/>
  <c r="AF293" i="6"/>
  <c r="N293" i="6"/>
  <c r="M293" i="6"/>
  <c r="AF130" i="6"/>
  <c r="N130" i="6"/>
  <c r="N43" i="6"/>
  <c r="M43" i="6"/>
  <c r="AF15" i="6"/>
  <c r="M15" i="6"/>
  <c r="N15" i="6"/>
  <c r="AF239" i="6"/>
  <c r="N239" i="6"/>
  <c r="M239" i="6"/>
  <c r="O377" i="6"/>
  <c r="N377" i="6"/>
  <c r="M377" i="6"/>
  <c r="O327" i="6"/>
  <c r="M327" i="6"/>
  <c r="N327" i="6"/>
  <c r="O135" i="6"/>
  <c r="M135" i="6"/>
  <c r="N135" i="6"/>
  <c r="O37" i="6"/>
  <c r="M37" i="6"/>
  <c r="N37" i="6"/>
  <c r="M544" i="6"/>
  <c r="M444" i="6"/>
  <c r="M405" i="6"/>
  <c r="M348" i="6"/>
  <c r="N256" i="6"/>
  <c r="N195" i="6"/>
  <c r="O485" i="6"/>
  <c r="N485" i="6"/>
  <c r="M485" i="6"/>
  <c r="N473" i="6"/>
  <c r="M473" i="6"/>
  <c r="M347" i="6"/>
  <c r="M250" i="6"/>
  <c r="M144" i="6"/>
  <c r="N145" i="6"/>
  <c r="AF418" i="6"/>
  <c r="N418" i="6"/>
  <c r="M418" i="6"/>
  <c r="AF539" i="6"/>
  <c r="N539" i="6"/>
  <c r="M539" i="6"/>
  <c r="O381" i="6"/>
  <c r="N381" i="6"/>
  <c r="M381" i="6"/>
  <c r="O319" i="6"/>
  <c r="N319" i="6"/>
  <c r="M319" i="6"/>
  <c r="O65" i="6"/>
  <c r="N65" i="6"/>
  <c r="M65" i="6"/>
  <c r="O63" i="6"/>
  <c r="M63" i="6"/>
  <c r="N63" i="6"/>
  <c r="AF58" i="6"/>
  <c r="N58" i="6"/>
  <c r="AF507" i="6"/>
  <c r="M507" i="6"/>
  <c r="AF407" i="6"/>
  <c r="N407" i="6"/>
  <c r="AF497" i="6"/>
  <c r="N497" i="6"/>
  <c r="M497" i="6"/>
  <c r="O527" i="6"/>
  <c r="N527" i="6"/>
  <c r="M527" i="6"/>
  <c r="AF127" i="6"/>
  <c r="N127" i="6"/>
  <c r="M127" i="6"/>
  <c r="O97" i="6"/>
  <c r="M97" i="6"/>
  <c r="AF104" i="6"/>
  <c r="N104" i="6"/>
  <c r="M104" i="6"/>
  <c r="O477" i="6"/>
  <c r="N477" i="6"/>
  <c r="O425" i="6"/>
  <c r="N425" i="6"/>
  <c r="M425" i="6"/>
  <c r="O368" i="6"/>
  <c r="N368" i="6"/>
  <c r="M368" i="6"/>
  <c r="O528" i="6"/>
  <c r="M528" i="6"/>
  <c r="N528" i="6"/>
  <c r="AF276" i="6"/>
  <c r="N276" i="6"/>
  <c r="O525" i="6"/>
  <c r="N525" i="6"/>
  <c r="AF498" i="6"/>
  <c r="N498" i="6"/>
  <c r="O328" i="6"/>
  <c r="M328" i="6"/>
  <c r="AF279" i="6"/>
  <c r="M279" i="6"/>
  <c r="N279" i="6"/>
  <c r="AF181" i="6"/>
  <c r="M181" i="6"/>
  <c r="N181" i="6"/>
  <c r="AF5" i="6"/>
  <c r="N5" i="6"/>
  <c r="M5" i="6"/>
  <c r="O442" i="6"/>
  <c r="N442" i="6"/>
  <c r="M442" i="6"/>
  <c r="O396" i="6"/>
  <c r="N396" i="6"/>
  <c r="M396" i="6"/>
  <c r="O367" i="6"/>
  <c r="N367" i="6"/>
  <c r="M367" i="6"/>
  <c r="O529" i="6"/>
  <c r="M529" i="6"/>
  <c r="O194" i="6"/>
  <c r="M194" i="6"/>
  <c r="O148" i="6"/>
  <c r="M148" i="6"/>
  <c r="O226" i="6"/>
  <c r="N226" i="6"/>
  <c r="O502" i="6"/>
  <c r="N502" i="6"/>
  <c r="AF385" i="6"/>
  <c r="M385" i="6"/>
  <c r="AF530" i="6"/>
  <c r="M530" i="6"/>
  <c r="O305" i="6"/>
  <c r="N305" i="6"/>
  <c r="M305" i="6"/>
  <c r="AF547" i="6"/>
  <c r="N547" i="6"/>
  <c r="AF32" i="6"/>
  <c r="N32" i="6"/>
  <c r="M32" i="6"/>
  <c r="AF259" i="6"/>
  <c r="N259" i="6"/>
  <c r="M259" i="6"/>
  <c r="AF249" i="6"/>
  <c r="N249" i="6"/>
  <c r="O243" i="6"/>
  <c r="M243" i="6"/>
  <c r="AF200" i="6"/>
  <c r="N200" i="6"/>
  <c r="M200" i="6"/>
  <c r="M249" i="6"/>
  <c r="N520" i="6"/>
  <c r="N460" i="6"/>
  <c r="N243" i="6"/>
  <c r="N76" i="6"/>
  <c r="AF535" i="6"/>
  <c r="N535" i="6"/>
  <c r="AF417" i="6"/>
  <c r="N417" i="6"/>
  <c r="M417" i="6"/>
  <c r="O360" i="6"/>
  <c r="N360" i="6"/>
  <c r="O301" i="6"/>
  <c r="M301" i="6"/>
  <c r="N301" i="6"/>
  <c r="O273" i="6"/>
  <c r="N273" i="6"/>
  <c r="AF258" i="6"/>
  <c r="N258" i="6"/>
  <c r="M258" i="6"/>
  <c r="O248" i="6"/>
  <c r="N248" i="6"/>
  <c r="M248" i="6"/>
  <c r="AF218" i="6"/>
  <c r="M218" i="6"/>
  <c r="O466" i="6"/>
  <c r="N466" i="6"/>
  <c r="M466" i="6"/>
  <c r="AF466" i="6"/>
  <c r="AF426" i="6"/>
  <c r="N426" i="6"/>
  <c r="M426" i="6"/>
  <c r="AF369" i="6"/>
  <c r="N369" i="6"/>
  <c r="AF309" i="6"/>
  <c r="N309" i="6"/>
  <c r="M309" i="6"/>
  <c r="O186" i="6"/>
  <c r="N186" i="6"/>
  <c r="M186" i="6"/>
  <c r="AF122" i="6"/>
  <c r="M122" i="6"/>
  <c r="AF113" i="6"/>
  <c r="N113" i="6"/>
  <c r="M113" i="6"/>
  <c r="AF513" i="6"/>
  <c r="N513" i="6"/>
  <c r="AF406" i="6"/>
  <c r="N406" i="6"/>
  <c r="M406" i="6"/>
  <c r="O339" i="6"/>
  <c r="M339" i="6"/>
  <c r="O288" i="6"/>
  <c r="N288" i="6"/>
  <c r="O8" i="6"/>
  <c r="N8" i="6"/>
  <c r="M8" i="6"/>
  <c r="O19" i="6"/>
  <c r="N19" i="6"/>
  <c r="M19" i="6"/>
  <c r="AF85" i="6"/>
  <c r="M85" i="6"/>
  <c r="N85" i="6"/>
  <c r="AF204" i="6"/>
  <c r="N204" i="6"/>
  <c r="O476" i="6"/>
  <c r="N476" i="6"/>
  <c r="M408" i="6"/>
  <c r="AF455" i="6"/>
  <c r="N455" i="6"/>
  <c r="M455" i="6"/>
  <c r="AF499" i="6"/>
  <c r="N499" i="6"/>
  <c r="O188" i="6"/>
  <c r="N188" i="6"/>
  <c r="M188" i="6"/>
  <c r="O262" i="6"/>
  <c r="M262" i="6"/>
  <c r="N262" i="6"/>
  <c r="AF251" i="6"/>
  <c r="N251" i="6"/>
  <c r="AF244" i="6"/>
  <c r="M244" i="6"/>
  <c r="O454" i="6"/>
  <c r="M454" i="6"/>
  <c r="N454" i="6"/>
  <c r="O432" i="6"/>
  <c r="N432" i="6"/>
  <c r="O387" i="6"/>
  <c r="M387" i="6"/>
  <c r="O337" i="6"/>
  <c r="M337" i="6"/>
  <c r="O299" i="6"/>
  <c r="N299" i="6"/>
  <c r="O191" i="6"/>
  <c r="N191" i="6"/>
  <c r="M191" i="6"/>
  <c r="N29" i="6"/>
  <c r="M29" i="6"/>
  <c r="N491" i="6"/>
  <c r="M491" i="6"/>
  <c r="O131" i="6"/>
  <c r="N131" i="6"/>
  <c r="M214" i="6"/>
  <c r="N214" i="6"/>
  <c r="AF440" i="6"/>
  <c r="N440" i="6"/>
  <c r="M440" i="6"/>
  <c r="AF404" i="6"/>
  <c r="N404" i="6"/>
  <c r="M404" i="6"/>
  <c r="O365" i="6"/>
  <c r="N365" i="6"/>
  <c r="M365" i="6"/>
  <c r="AF325" i="6"/>
  <c r="M325" i="6"/>
  <c r="N325" i="6"/>
  <c r="AF291" i="6"/>
  <c r="M291" i="6"/>
  <c r="O489" i="6"/>
  <c r="N489" i="6"/>
  <c r="AF182" i="6"/>
  <c r="M182" i="6"/>
  <c r="N182" i="6"/>
  <c r="O88" i="6"/>
  <c r="M88" i="6"/>
  <c r="AF139" i="6"/>
  <c r="N139" i="6"/>
  <c r="M139" i="6"/>
  <c r="AF14" i="6"/>
  <c r="M14" i="6"/>
  <c r="N14" i="6"/>
  <c r="O236" i="6"/>
  <c r="N236" i="6"/>
  <c r="M236" i="6"/>
  <c r="AF451" i="6"/>
  <c r="N451" i="6"/>
  <c r="O364" i="6"/>
  <c r="M364" i="6"/>
  <c r="AF354" i="6"/>
  <c r="N354" i="6"/>
  <c r="M354" i="6"/>
  <c r="O345" i="6"/>
  <c r="N345" i="6"/>
  <c r="AF334" i="6"/>
  <c r="M334" i="6"/>
  <c r="N334" i="6"/>
  <c r="M488" i="6"/>
  <c r="M345" i="6"/>
  <c r="M179" i="6"/>
  <c r="M131" i="6"/>
  <c r="M82" i="6"/>
  <c r="N292" i="6"/>
  <c r="O409" i="6"/>
  <c r="M409" i="6"/>
  <c r="AF538" i="6"/>
  <c r="N538" i="6"/>
  <c r="O370" i="6"/>
  <c r="N370" i="6"/>
  <c r="O330" i="6"/>
  <c r="N330" i="6"/>
  <c r="M330" i="6"/>
  <c r="O284" i="6"/>
  <c r="N284" i="6"/>
  <c r="M284" i="6"/>
  <c r="O31" i="6"/>
  <c r="N31" i="6"/>
  <c r="M31" i="6"/>
  <c r="AF21" i="6"/>
  <c r="N21" i="6"/>
  <c r="M21" i="6"/>
  <c r="O168" i="6"/>
  <c r="N168" i="6"/>
  <c r="O206" i="6"/>
  <c r="M206" i="6"/>
  <c r="N206" i="6"/>
  <c r="O478" i="6"/>
  <c r="N478" i="6"/>
  <c r="O445" i="6"/>
  <c r="N445" i="6"/>
  <c r="M445" i="6"/>
  <c r="O389" i="6"/>
  <c r="N389" i="6"/>
  <c r="M389" i="6"/>
  <c r="AF329" i="6"/>
  <c r="N329" i="6"/>
  <c r="M329" i="6"/>
  <c r="O283" i="6"/>
  <c r="N283" i="6"/>
  <c r="M283" i="6"/>
  <c r="O504" i="6"/>
  <c r="M504" i="6"/>
  <c r="N504" i="6"/>
  <c r="AF118" i="6"/>
  <c r="M118" i="6"/>
  <c r="N118" i="6"/>
  <c r="AF12" i="6"/>
  <c r="N12" i="6"/>
  <c r="AF217" i="6"/>
  <c r="M217" i="6"/>
  <c r="O434" i="6"/>
  <c r="M434" i="6"/>
  <c r="O379" i="6"/>
  <c r="N379" i="6"/>
  <c r="M379" i="6"/>
  <c r="O318" i="6"/>
  <c r="N318" i="6"/>
  <c r="M318" i="6"/>
  <c r="AF67" i="6"/>
  <c r="N67" i="6"/>
  <c r="M67" i="6"/>
  <c r="O64" i="6"/>
  <c r="M64" i="6"/>
  <c r="AF509" i="6"/>
  <c r="N509" i="6"/>
  <c r="M509" i="6"/>
  <c r="O52" i="6"/>
  <c r="M52" i="6"/>
  <c r="AF216" i="6"/>
  <c r="N216" i="6"/>
  <c r="AF542" i="6"/>
  <c r="N542" i="6"/>
  <c r="M542" i="6"/>
  <c r="AF357" i="6"/>
  <c r="N357" i="6"/>
  <c r="M357" i="6"/>
  <c r="AF317" i="6"/>
  <c r="N317" i="6"/>
  <c r="M317" i="6"/>
  <c r="AF282" i="6"/>
  <c r="N282" i="6"/>
  <c r="M282" i="6"/>
  <c r="O99" i="6"/>
  <c r="M99" i="6"/>
  <c r="AF116" i="6"/>
  <c r="N116" i="6"/>
  <c r="M116" i="6"/>
  <c r="O10" i="6"/>
  <c r="N10" i="6"/>
  <c r="O356" i="6"/>
  <c r="N356" i="6"/>
  <c r="M356" i="6"/>
  <c r="O511" i="6"/>
  <c r="N511" i="6"/>
  <c r="O27" i="6"/>
  <c r="M27" i="6"/>
  <c r="O142" i="6"/>
  <c r="M142" i="6"/>
  <c r="N142" i="6"/>
  <c r="O111" i="6"/>
  <c r="M111" i="6"/>
  <c r="N111" i="6"/>
  <c r="O238" i="6"/>
  <c r="M238" i="6"/>
  <c r="N238" i="6"/>
  <c r="O452" i="6"/>
  <c r="N452" i="6"/>
  <c r="O412" i="6"/>
  <c r="M412" i="6"/>
  <c r="O375" i="6"/>
  <c r="M375" i="6"/>
  <c r="N375" i="6"/>
  <c r="O335" i="6"/>
  <c r="N335" i="6"/>
  <c r="M335" i="6"/>
  <c r="AF79" i="6"/>
  <c r="N79" i="6"/>
  <c r="M79" i="6"/>
  <c r="AF514" i="6"/>
  <c r="N514" i="6"/>
  <c r="AF266" i="6"/>
  <c r="M266" i="6"/>
  <c r="AF119" i="6"/>
  <c r="N119" i="6"/>
  <c r="M119" i="6"/>
  <c r="AF171" i="6"/>
  <c r="M171" i="6"/>
  <c r="AF246" i="6"/>
  <c r="N246" i="6"/>
  <c r="M246" i="6"/>
  <c r="AF212" i="6"/>
  <c r="N212" i="6"/>
  <c r="M212" i="6"/>
  <c r="O463" i="6"/>
  <c r="N463" i="6"/>
  <c r="AF439" i="6"/>
  <c r="N439" i="6"/>
  <c r="M439" i="6"/>
  <c r="O430" i="6"/>
  <c r="N430" i="6"/>
  <c r="O421" i="6"/>
  <c r="M421" i="6"/>
  <c r="N421" i="6"/>
  <c r="O411" i="6"/>
  <c r="M411" i="6"/>
  <c r="O403" i="6"/>
  <c r="N403" i="6"/>
  <c r="M403" i="6"/>
  <c r="AF521" i="6"/>
  <c r="N521" i="6"/>
  <c r="M521" i="6"/>
  <c r="O519" i="6"/>
  <c r="N519" i="6"/>
  <c r="M519" i="6"/>
  <c r="M535" i="6"/>
  <c r="M511" i="6"/>
  <c r="M430" i="6"/>
  <c r="M228" i="6"/>
  <c r="M130" i="6"/>
  <c r="M81" i="6"/>
  <c r="M24" i="6"/>
  <c r="N507" i="6"/>
  <c r="N458" i="6"/>
  <c r="N400" i="6"/>
  <c r="N340" i="6"/>
  <c r="N291" i="6"/>
  <c r="O534" i="6"/>
  <c r="N534" i="6"/>
  <c r="N448" i="6"/>
  <c r="AF446" i="6"/>
  <c r="N446" i="6"/>
  <c r="O390" i="6"/>
  <c r="N390" i="6"/>
  <c r="AF310" i="6"/>
  <c r="M310" i="6"/>
  <c r="N310" i="6"/>
  <c r="O505" i="6"/>
  <c r="M505" i="6"/>
  <c r="AF26" i="6"/>
  <c r="M26" i="6"/>
  <c r="O17" i="6"/>
  <c r="N17" i="6"/>
  <c r="M17" i="6"/>
  <c r="O230" i="6"/>
  <c r="M230" i="6"/>
  <c r="N230" i="6"/>
  <c r="AF416" i="6"/>
  <c r="N416" i="6"/>
  <c r="O380" i="6"/>
  <c r="N380" i="6"/>
  <c r="M380" i="6"/>
  <c r="AF516" i="6"/>
  <c r="N516" i="6"/>
  <c r="M516" i="6"/>
  <c r="O163" i="6"/>
  <c r="N163" i="6"/>
  <c r="M163" i="6"/>
  <c r="AF265" i="6"/>
  <c r="M265" i="6"/>
  <c r="AF253" i="6"/>
  <c r="M253" i="6"/>
  <c r="N253" i="6"/>
  <c r="AF47" i="6"/>
  <c r="N47" i="6"/>
  <c r="M47" i="6"/>
  <c r="AF415" i="6"/>
  <c r="N415" i="6"/>
  <c r="AF358" i="6"/>
  <c r="M358" i="6"/>
  <c r="N358" i="6"/>
  <c r="AF300" i="6"/>
  <c r="N300" i="6"/>
  <c r="AF34" i="6"/>
  <c r="N34" i="6"/>
  <c r="AF121" i="6"/>
  <c r="M121" i="6"/>
  <c r="AF56" i="6"/>
  <c r="N56" i="6"/>
  <c r="M56" i="6"/>
  <c r="O240" i="6"/>
  <c r="N240" i="6"/>
  <c r="O424" i="6"/>
  <c r="M424" i="6"/>
  <c r="AF71" i="6"/>
  <c r="N71" i="6"/>
  <c r="M71" i="6"/>
  <c r="AF184" i="6"/>
  <c r="M184" i="6"/>
  <c r="O177" i="6"/>
  <c r="N177" i="6"/>
  <c r="AF132" i="6"/>
  <c r="N132" i="6"/>
  <c r="O215" i="6"/>
  <c r="N215" i="6"/>
  <c r="M215" i="6"/>
  <c r="O423" i="6"/>
  <c r="M423" i="6"/>
  <c r="N423" i="6"/>
  <c r="O307" i="6"/>
  <c r="N307" i="6"/>
  <c r="M307" i="6"/>
  <c r="O287" i="6"/>
  <c r="N287" i="6"/>
  <c r="M287" i="6"/>
  <c r="O275" i="6"/>
  <c r="N275" i="6"/>
  <c r="O154" i="6"/>
  <c r="N154" i="6"/>
  <c r="O61" i="6"/>
  <c r="M61" i="6"/>
  <c r="N61" i="6"/>
  <c r="O95" i="6"/>
  <c r="N95" i="6"/>
  <c r="M95" i="6"/>
  <c r="N103" i="6"/>
  <c r="M103" i="6"/>
  <c r="O202" i="6"/>
  <c r="N202" i="6"/>
  <c r="AF464" i="6"/>
  <c r="N464" i="6"/>
  <c r="O422" i="6"/>
  <c r="M422" i="6"/>
  <c r="N422" i="6"/>
  <c r="O394" i="6"/>
  <c r="N394" i="6"/>
  <c r="AF355" i="6"/>
  <c r="N355" i="6"/>
  <c r="M355" i="6"/>
  <c r="O315" i="6"/>
  <c r="M315" i="6"/>
  <c r="O493" i="6"/>
  <c r="N493" i="6"/>
  <c r="M493" i="6"/>
  <c r="AF272" i="6"/>
  <c r="N272" i="6"/>
  <c r="M272" i="6"/>
  <c r="O510" i="6"/>
  <c r="N510" i="6"/>
  <c r="O141" i="6"/>
  <c r="N141" i="6"/>
  <c r="M141" i="6"/>
  <c r="O41" i="6"/>
  <c r="N41" i="6"/>
  <c r="M41" i="6"/>
  <c r="O11" i="6"/>
  <c r="N11" i="6"/>
  <c r="AF224" i="6"/>
  <c r="N224" i="6"/>
  <c r="M224" i="6"/>
  <c r="AF461" i="6"/>
  <c r="N461" i="6"/>
  <c r="M461" i="6"/>
  <c r="AF449" i="6"/>
  <c r="N449" i="6"/>
  <c r="M449" i="6"/>
  <c r="AF437" i="6"/>
  <c r="N437" i="6"/>
  <c r="M437" i="6"/>
  <c r="AF522" i="6"/>
  <c r="N522" i="6"/>
  <c r="AF419" i="6"/>
  <c r="N419" i="6"/>
  <c r="M419" i="6"/>
  <c r="AF543" i="6"/>
  <c r="N543" i="6"/>
  <c r="M543" i="6"/>
  <c r="AF541" i="6"/>
  <c r="N541" i="6"/>
  <c r="M541" i="6"/>
  <c r="AF392" i="6"/>
  <c r="N392" i="6"/>
  <c r="AF533" i="6"/>
  <c r="N533" i="6"/>
  <c r="M533" i="6"/>
  <c r="AF373" i="6"/>
  <c r="M373" i="6"/>
  <c r="N373" i="6"/>
  <c r="AF363" i="6"/>
  <c r="M363" i="6"/>
  <c r="AF353" i="6"/>
  <c r="N353" i="6"/>
  <c r="M353" i="6"/>
  <c r="AF343" i="6"/>
  <c r="N343" i="6"/>
  <c r="M343" i="6"/>
  <c r="AF332" i="6"/>
  <c r="N332" i="6"/>
  <c r="M332" i="6"/>
  <c r="AF322" i="6"/>
  <c r="N322" i="6"/>
  <c r="AF494" i="6"/>
  <c r="N494" i="6"/>
  <c r="M494" i="6"/>
  <c r="AF303" i="6"/>
  <c r="M303" i="6"/>
  <c r="N303" i="6"/>
  <c r="AF78" i="6"/>
  <c r="N78" i="6"/>
  <c r="M78" i="6"/>
  <c r="AF73" i="6"/>
  <c r="M73" i="6"/>
  <c r="AF285" i="6"/>
  <c r="N285" i="6"/>
  <c r="M285" i="6"/>
  <c r="AF164" i="6"/>
  <c r="N164" i="6"/>
  <c r="M164" i="6"/>
  <c r="AF278" i="6"/>
  <c r="M278" i="6"/>
  <c r="N278" i="6"/>
  <c r="AF512" i="6"/>
  <c r="N512" i="6"/>
  <c r="AF185" i="6"/>
  <c r="N185" i="6"/>
  <c r="M185" i="6"/>
  <c r="AF269" i="6"/>
  <c r="N269" i="6"/>
  <c r="M269" i="6"/>
  <c r="AF126" i="6"/>
  <c r="N126" i="6"/>
  <c r="M126" i="6"/>
  <c r="AF28" i="6"/>
  <c r="M28" i="6"/>
  <c r="AF263" i="6"/>
  <c r="N263" i="6"/>
  <c r="M263" i="6"/>
  <c r="AF62" i="6"/>
  <c r="M62" i="6"/>
  <c r="N62" i="6"/>
  <c r="AF23" i="6"/>
  <c r="N23" i="6"/>
  <c r="M23" i="6"/>
  <c r="AF143" i="6"/>
  <c r="N143" i="6"/>
  <c r="M143" i="6"/>
  <c r="AF117" i="6"/>
  <c r="N117" i="6"/>
  <c r="M117" i="6"/>
  <c r="AF96" i="6"/>
  <c r="N96" i="6"/>
  <c r="AF136" i="6"/>
  <c r="M136" i="6"/>
  <c r="AF112" i="6"/>
  <c r="M112" i="6"/>
  <c r="AF87" i="6"/>
  <c r="M87" i="6"/>
  <c r="N87" i="6"/>
  <c r="AF51" i="6"/>
  <c r="M51" i="6"/>
  <c r="AF105" i="6"/>
  <c r="N105" i="6"/>
  <c r="AF245" i="6"/>
  <c r="N245" i="6"/>
  <c r="M245" i="6"/>
  <c r="AF35" i="6"/>
  <c r="N35" i="6"/>
  <c r="AF233" i="6"/>
  <c r="N233" i="6"/>
  <c r="M233" i="6"/>
  <c r="AF221" i="6"/>
  <c r="N221" i="6"/>
  <c r="M221" i="6"/>
  <c r="AF209" i="6"/>
  <c r="N209" i="6"/>
  <c r="M209" i="6"/>
  <c r="AF197" i="6"/>
  <c r="N197" i="6"/>
  <c r="M197" i="6"/>
  <c r="M534" i="6"/>
  <c r="M510" i="6"/>
  <c r="M460" i="6"/>
  <c r="M390" i="6"/>
  <c r="M288" i="6"/>
  <c r="M227" i="6"/>
  <c r="M177" i="6"/>
  <c r="M12" i="6"/>
  <c r="N457" i="6"/>
  <c r="N388" i="6"/>
  <c r="N339" i="6"/>
  <c r="N122" i="6"/>
  <c r="N73" i="6"/>
  <c r="N312" i="6"/>
  <c r="N264" i="6"/>
  <c r="AF501" i="6"/>
  <c r="N501" i="6"/>
  <c r="AF413" i="6"/>
  <c r="N413" i="6"/>
  <c r="M413" i="6"/>
  <c r="AF395" i="6"/>
  <c r="N395" i="6"/>
  <c r="AF386" i="6"/>
  <c r="M386" i="6"/>
  <c r="AF376" i="6"/>
  <c r="M376" i="6"/>
  <c r="AF366" i="6"/>
  <c r="N366" i="6"/>
  <c r="AF306" i="6"/>
  <c r="N306" i="6"/>
  <c r="AF80" i="6"/>
  <c r="N80" i="6"/>
  <c r="AF66" i="6"/>
  <c r="N66" i="6"/>
  <c r="AF487" i="6"/>
  <c r="N487" i="6"/>
  <c r="AF159" i="6"/>
  <c r="M159" i="6"/>
  <c r="AF102" i="6"/>
  <c r="N102" i="6"/>
  <c r="AF268" i="6"/>
  <c r="M268" i="6"/>
  <c r="N125" i="6"/>
  <c r="M125" i="6"/>
  <c r="AF7" i="6"/>
  <c r="N7" i="6"/>
  <c r="M7" i="6"/>
  <c r="AF260" i="6"/>
  <c r="N260" i="6"/>
  <c r="AF255" i="6"/>
  <c r="M255" i="6"/>
  <c r="AF254" i="6"/>
  <c r="M254" i="6"/>
  <c r="AF114" i="6"/>
  <c r="N114" i="6"/>
  <c r="AF486" i="6"/>
  <c r="N486" i="6"/>
  <c r="AF91" i="6"/>
  <c r="N91" i="6"/>
  <c r="M91" i="6"/>
  <c r="AF86" i="6"/>
  <c r="M86" i="6"/>
  <c r="AF237" i="6"/>
  <c r="N237" i="6"/>
  <c r="AF225" i="6"/>
  <c r="N225" i="6"/>
  <c r="AF201" i="6"/>
  <c r="N201" i="6"/>
  <c r="O474" i="6"/>
  <c r="N474" i="6"/>
  <c r="M472" i="6"/>
  <c r="M459" i="6"/>
  <c r="M384" i="6"/>
  <c r="M366" i="6"/>
  <c r="M102" i="6"/>
  <c r="N526" i="6"/>
  <c r="N382" i="6"/>
  <c r="N286" i="6"/>
  <c r="N190" i="6"/>
  <c r="N166" i="6"/>
  <c r="N94" i="6"/>
  <c r="N70" i="6"/>
  <c r="N46" i="6"/>
  <c r="N22" i="6"/>
  <c r="AF290" i="6"/>
  <c r="M290" i="6"/>
  <c r="O281" i="6"/>
  <c r="N281" i="6"/>
  <c r="M281" i="6"/>
  <c r="AF128" i="6"/>
  <c r="N128" i="6"/>
  <c r="AF100" i="6"/>
  <c r="M100" i="6"/>
  <c r="O152" i="6"/>
  <c r="N152" i="6"/>
  <c r="O25" i="6"/>
  <c r="M25" i="6"/>
  <c r="AF175" i="6"/>
  <c r="N175" i="6"/>
  <c r="M175" i="6"/>
  <c r="AF57" i="6"/>
  <c r="N57" i="6"/>
  <c r="AF39" i="6"/>
  <c r="M39" i="6"/>
  <c r="O235" i="6"/>
  <c r="N235" i="6"/>
  <c r="M235" i="6"/>
  <c r="O211" i="6"/>
  <c r="N211" i="6"/>
  <c r="M211" i="6"/>
  <c r="M531" i="6"/>
  <c r="M495" i="6"/>
  <c r="M470" i="6"/>
  <c r="N495" i="6"/>
  <c r="N471" i="6"/>
  <c r="N255" i="6"/>
  <c r="N159" i="6"/>
  <c r="N39" i="6"/>
  <c r="O314" i="6"/>
  <c r="M314" i="6"/>
  <c r="O304" i="6"/>
  <c r="M304" i="6"/>
  <c r="AF158" i="6"/>
  <c r="M158" i="6"/>
  <c r="O146" i="6"/>
  <c r="M146" i="6"/>
  <c r="O59" i="6"/>
  <c r="N59" i="6"/>
  <c r="O138" i="6"/>
  <c r="N138" i="6"/>
  <c r="AF93" i="6"/>
  <c r="N93" i="6"/>
  <c r="O54" i="6"/>
  <c r="N54" i="6"/>
  <c r="AF109" i="6"/>
  <c r="M109" i="6"/>
  <c r="O223" i="6"/>
  <c r="N223" i="6"/>
  <c r="M223" i="6"/>
  <c r="N199" i="6"/>
  <c r="M199" i="6"/>
  <c r="AF462" i="6"/>
  <c r="N462" i="6"/>
  <c r="AF450" i="6"/>
  <c r="N450" i="6"/>
  <c r="AF438" i="6"/>
  <c r="N438" i="6"/>
  <c r="AF429" i="6"/>
  <c r="N429" i="6"/>
  <c r="O410" i="6"/>
  <c r="M410" i="6"/>
  <c r="O402" i="6"/>
  <c r="N402" i="6"/>
  <c r="AF393" i="6"/>
  <c r="N393" i="6"/>
  <c r="AF344" i="6"/>
  <c r="N344" i="6"/>
  <c r="AF333" i="6"/>
  <c r="N333" i="6"/>
  <c r="AF323" i="6"/>
  <c r="N323" i="6"/>
  <c r="AF313" i="6"/>
  <c r="M313" i="6"/>
  <c r="O297" i="6"/>
  <c r="N297" i="6"/>
  <c r="O74" i="6"/>
  <c r="M74" i="6"/>
  <c r="AF69" i="6"/>
  <c r="N69" i="6"/>
  <c r="O193" i="6"/>
  <c r="M193" i="6"/>
  <c r="AF187" i="6"/>
  <c r="N187" i="6"/>
  <c r="M187" i="6"/>
  <c r="O271" i="6"/>
  <c r="N271" i="6"/>
  <c r="M271" i="6"/>
  <c r="AF30" i="6"/>
  <c r="N30" i="6"/>
  <c r="O89" i="6"/>
  <c r="N89" i="6"/>
  <c r="M89" i="6"/>
  <c r="AF150" i="6"/>
  <c r="N150" i="6"/>
  <c r="AF44" i="6"/>
  <c r="N44" i="6"/>
  <c r="O257" i="6"/>
  <c r="N257" i="6"/>
  <c r="M257" i="6"/>
  <c r="AF20" i="6"/>
  <c r="N20" i="6"/>
  <c r="O173" i="6"/>
  <c r="N173" i="6"/>
  <c r="M173" i="6"/>
  <c r="AF16" i="6"/>
  <c r="M16" i="6"/>
  <c r="AF133" i="6"/>
  <c r="M133" i="6"/>
  <c r="AF247" i="6"/>
  <c r="N247" i="6"/>
  <c r="M247" i="6"/>
  <c r="O49" i="6"/>
  <c r="M49" i="6"/>
  <c r="AF242" i="6"/>
  <c r="M242" i="6"/>
  <c r="O234" i="6"/>
  <c r="N234" i="6"/>
  <c r="O222" i="6"/>
  <c r="N222" i="6"/>
  <c r="O210" i="6"/>
  <c r="N210" i="6"/>
  <c r="AF198" i="6"/>
  <c r="N198" i="6"/>
  <c r="M518" i="6"/>
  <c r="M506" i="6"/>
  <c r="M469" i="6"/>
  <c r="M420" i="6"/>
  <c r="M286" i="6"/>
  <c r="M190" i="6"/>
  <c r="M166" i="6"/>
  <c r="M94" i="6"/>
  <c r="M70" i="6"/>
  <c r="M46" i="6"/>
  <c r="N518" i="6"/>
  <c r="N470" i="6"/>
  <c r="N374" i="6"/>
  <c r="N326" i="6"/>
  <c r="N254" i="6"/>
  <c r="N158" i="6"/>
  <c r="N86" i="6"/>
  <c r="M481" i="6"/>
  <c r="M468" i="6"/>
  <c r="M441" i="6"/>
  <c r="M402" i="6"/>
  <c r="M333" i="6"/>
  <c r="M237" i="6"/>
  <c r="M213" i="6"/>
  <c r="M93" i="6"/>
  <c r="M69" i="6"/>
  <c r="N469" i="6"/>
  <c r="N133" i="6"/>
  <c r="N109" i="6"/>
  <c r="O352" i="6"/>
  <c r="M352" i="6"/>
  <c r="AF342" i="6"/>
  <c r="N342" i="6"/>
  <c r="O331" i="6"/>
  <c r="N331" i="6"/>
  <c r="M331" i="6"/>
  <c r="AF321" i="6"/>
  <c r="N321" i="6"/>
  <c r="AF83" i="6"/>
  <c r="N83" i="6"/>
  <c r="AF515" i="6"/>
  <c r="N515" i="6"/>
  <c r="AF277" i="6"/>
  <c r="M277" i="6"/>
  <c r="O33" i="6"/>
  <c r="N33" i="6"/>
  <c r="AF267" i="6"/>
  <c r="M267" i="6"/>
  <c r="AF124" i="6"/>
  <c r="M124" i="6"/>
  <c r="AF149" i="6"/>
  <c r="N149" i="6"/>
  <c r="M149" i="6"/>
  <c r="AF261" i="6"/>
  <c r="N261" i="6"/>
  <c r="O176" i="6"/>
  <c r="N176" i="6"/>
  <c r="O42" i="6"/>
  <c r="N42" i="6"/>
  <c r="AF172" i="6"/>
  <c r="M172" i="6"/>
  <c r="O92" i="6"/>
  <c r="N92" i="6"/>
  <c r="O165" i="6"/>
  <c r="N165" i="6"/>
  <c r="O546" i="6"/>
  <c r="N546" i="6"/>
  <c r="O208" i="6"/>
  <c r="M208" i="6"/>
  <c r="M480" i="6"/>
  <c r="M260" i="6"/>
  <c r="M92" i="6"/>
  <c r="M44" i="6"/>
  <c r="M20" i="6"/>
  <c r="N468" i="6"/>
  <c r="N420" i="6"/>
  <c r="N372" i="6"/>
  <c r="N324" i="6"/>
  <c r="N180" i="6"/>
  <c r="N156" i="6"/>
  <c r="N108" i="6"/>
  <c r="N84" i="6"/>
  <c r="N60" i="6"/>
  <c r="N36" i="6"/>
  <c r="O362" i="6"/>
  <c r="M362" i="6"/>
  <c r="AF296" i="6"/>
  <c r="N296" i="6"/>
  <c r="O68" i="6"/>
  <c r="N68" i="6"/>
  <c r="O183" i="6"/>
  <c r="M183" i="6"/>
  <c r="AF40" i="6"/>
  <c r="M40" i="6"/>
  <c r="O13" i="6"/>
  <c r="M13" i="6"/>
  <c r="AF38" i="6"/>
  <c r="M38" i="6"/>
  <c r="AF232" i="6"/>
  <c r="M232" i="6"/>
  <c r="AF220" i="6"/>
  <c r="M220" i="6"/>
  <c r="O524" i="6"/>
  <c r="N524" i="6"/>
  <c r="AF447" i="6"/>
  <c r="M447" i="6"/>
  <c r="AF436" i="6"/>
  <c r="M436" i="6"/>
  <c r="O427" i="6"/>
  <c r="N427" i="6"/>
  <c r="AF537" i="6"/>
  <c r="N537" i="6"/>
  <c r="AF536" i="6"/>
  <c r="N536" i="6"/>
  <c r="AF401" i="6"/>
  <c r="N401" i="6"/>
  <c r="M401" i="6"/>
  <c r="O391" i="6"/>
  <c r="N391" i="6"/>
  <c r="O371" i="6"/>
  <c r="N371" i="6"/>
  <c r="AF361" i="6"/>
  <c r="M361" i="6"/>
  <c r="O351" i="6"/>
  <c r="M351" i="6"/>
  <c r="AF320" i="6"/>
  <c r="N320" i="6"/>
  <c r="AF311" i="6"/>
  <c r="N311" i="6"/>
  <c r="AF302" i="6"/>
  <c r="M302" i="6"/>
  <c r="AF295" i="6"/>
  <c r="N295" i="6"/>
  <c r="M295" i="6"/>
  <c r="O289" i="6"/>
  <c r="M289" i="6"/>
  <c r="O189" i="6"/>
  <c r="N189" i="6"/>
  <c r="AF160" i="6"/>
  <c r="M160" i="6"/>
  <c r="AF129" i="6"/>
  <c r="N129" i="6"/>
  <c r="O101" i="6"/>
  <c r="N101" i="6"/>
  <c r="M101" i="6"/>
  <c r="AF153" i="6"/>
  <c r="N153" i="6"/>
  <c r="AF45" i="6"/>
  <c r="N45" i="6"/>
  <c r="AF147" i="6"/>
  <c r="M147" i="6"/>
  <c r="O6" i="6"/>
  <c r="N6" i="6"/>
  <c r="AF140" i="6"/>
  <c r="N140" i="6"/>
  <c r="N115" i="6"/>
  <c r="M115" i="6"/>
  <c r="AF55" i="6"/>
  <c r="N55" i="6"/>
  <c r="M55" i="6"/>
  <c r="AF110" i="6"/>
  <c r="M110" i="6"/>
  <c r="AF503" i="6"/>
  <c r="N503" i="6"/>
  <c r="AF241" i="6"/>
  <c r="M241" i="6"/>
  <c r="AF231" i="6"/>
  <c r="M231" i="6"/>
  <c r="O219" i="6"/>
  <c r="M219" i="6"/>
  <c r="AF207" i="6"/>
  <c r="M207" i="6"/>
  <c r="O196" i="6"/>
  <c r="M196" i="6"/>
  <c r="M515" i="6"/>
  <c r="M503" i="6"/>
  <c r="M453" i="6"/>
  <c r="M395" i="6"/>
  <c r="M306" i="6"/>
  <c r="M234" i="6"/>
  <c r="M210" i="6"/>
  <c r="M162" i="6"/>
  <c r="M138" i="6"/>
  <c r="M114" i="6"/>
  <c r="M66" i="6"/>
  <c r="M42" i="6"/>
  <c r="M18" i="6"/>
  <c r="N346" i="6"/>
  <c r="N298" i="6"/>
  <c r="N274" i="6"/>
  <c r="N178" i="6"/>
  <c r="N106" i="6"/>
  <c r="AF474" i="6"/>
  <c r="AF472" i="6"/>
  <c r="AF478" i="6"/>
  <c r="O548" i="6"/>
  <c r="AF379" i="6"/>
  <c r="AF470" i="6"/>
  <c r="AF471" i="6"/>
  <c r="O483" i="6"/>
  <c r="AF483" i="6"/>
  <c r="AF485" i="6"/>
  <c r="O473" i="6"/>
  <c r="AF473" i="6"/>
  <c r="O482" i="6"/>
  <c r="AF482" i="6"/>
  <c r="AF484" i="6"/>
  <c r="AF475" i="6"/>
  <c r="AF481" i="6"/>
  <c r="AF469" i="6"/>
  <c r="AF480" i="6"/>
  <c r="AF468" i="6"/>
  <c r="AF479" i="6"/>
  <c r="AF467" i="6"/>
  <c r="AF477" i="6"/>
  <c r="AF476" i="6"/>
  <c r="AF339" i="6"/>
  <c r="O127" i="6"/>
  <c r="AF134" i="6"/>
  <c r="AF229" i="6"/>
  <c r="O216" i="6"/>
  <c r="AF488" i="6"/>
  <c r="AF504" i="6"/>
  <c r="O205" i="6"/>
  <c r="AF389" i="6"/>
  <c r="AF381" i="6"/>
  <c r="O161" i="6"/>
  <c r="AF250" i="6"/>
  <c r="O24" i="6"/>
  <c r="AF380" i="6"/>
  <c r="O253" i="6"/>
  <c r="AF68" i="6"/>
  <c r="O426" i="6"/>
  <c r="O398" i="6"/>
  <c r="O495" i="6"/>
  <c r="O56" i="6"/>
  <c r="AF284" i="6"/>
  <c r="O145" i="6"/>
  <c r="O340" i="6"/>
  <c r="AF526" i="6"/>
  <c r="O329" i="6"/>
  <c r="O104" i="6"/>
  <c r="AF283" i="6"/>
  <c r="O258" i="6"/>
  <c r="AF206" i="6"/>
  <c r="AF330" i="6"/>
  <c r="O113" i="6"/>
  <c r="O67" i="6"/>
  <c r="O217" i="6"/>
  <c r="O293" i="6"/>
  <c r="AF215" i="6"/>
  <c r="O251" i="6"/>
  <c r="O282" i="6"/>
  <c r="O499" i="6"/>
  <c r="AF365" i="6"/>
  <c r="AF8" i="6"/>
  <c r="O517" i="6"/>
  <c r="O184" i="6"/>
  <c r="O15" i="6"/>
  <c r="AF427" i="6"/>
  <c r="AF99" i="6"/>
  <c r="AF378" i="6"/>
  <c r="O203" i="6"/>
  <c r="O276" i="6"/>
  <c r="AF425" i="6"/>
  <c r="AF434" i="6"/>
  <c r="AF525" i="6"/>
  <c r="O279" i="6"/>
  <c r="AF463" i="6"/>
  <c r="AF211" i="6"/>
  <c r="AF433" i="6"/>
  <c r="O300" i="6"/>
  <c r="AF328" i="6"/>
  <c r="O77" i="6"/>
  <c r="O507" i="6"/>
  <c r="AF424" i="6"/>
  <c r="AF315" i="6"/>
  <c r="AF262" i="6"/>
  <c r="O538" i="6"/>
  <c r="O294" i="6"/>
  <c r="O47" i="6"/>
  <c r="AF412" i="6"/>
  <c r="AF288" i="6"/>
  <c r="AF97" i="6"/>
  <c r="O5" i="6"/>
  <c r="O76" i="6"/>
  <c r="O244" i="6"/>
  <c r="AF41" i="6"/>
  <c r="AF319" i="6"/>
  <c r="AF168" i="6"/>
  <c r="O545" i="6"/>
  <c r="O456" i="6"/>
  <c r="O408" i="6"/>
  <c r="O317" i="6"/>
  <c r="O272" i="6"/>
  <c r="O151" i="6"/>
  <c r="O509" i="6"/>
  <c r="O53" i="6"/>
  <c r="O513" i="6"/>
  <c r="AF458" i="6"/>
  <c r="AF411" i="6"/>
  <c r="AF364" i="6"/>
  <c r="AF314" i="6"/>
  <c r="AF489" i="6"/>
  <c r="AF179" i="6"/>
  <c r="AF90" i="6"/>
  <c r="AF195" i="6"/>
  <c r="O533" i="6"/>
  <c r="O455" i="6"/>
  <c r="O407" i="6"/>
  <c r="O369" i="6"/>
  <c r="O71" i="6"/>
  <c r="O158" i="6"/>
  <c r="O181" i="6"/>
  <c r="O256" i="6"/>
  <c r="O109" i="6"/>
  <c r="O239" i="6"/>
  <c r="AF457" i="6"/>
  <c r="AF360" i="6"/>
  <c r="AF528" i="6"/>
  <c r="AF506" i="6"/>
  <c r="O332" i="6"/>
  <c r="O78" i="6"/>
  <c r="O23" i="6"/>
  <c r="O417" i="6"/>
  <c r="O516" i="6"/>
  <c r="O197" i="6"/>
  <c r="O446" i="6"/>
  <c r="O494" i="6"/>
  <c r="O263" i="6"/>
  <c r="O51" i="6"/>
  <c r="AF359" i="6"/>
  <c r="AF10" i="6"/>
  <c r="O419" i="6"/>
  <c r="O21" i="6"/>
  <c r="O416" i="6"/>
  <c r="O265" i="6"/>
  <c r="O542" i="6"/>
  <c r="O498" i="6"/>
  <c r="O285" i="6"/>
  <c r="O185" i="6"/>
  <c r="O174" i="6"/>
  <c r="AF301" i="6"/>
  <c r="AF273" i="6"/>
  <c r="AF59" i="6"/>
  <c r="O444" i="6"/>
  <c r="O401" i="6"/>
  <c r="O357" i="6"/>
  <c r="O310" i="6"/>
  <c r="O129" i="6"/>
  <c r="O26" i="6"/>
  <c r="O228" i="6"/>
  <c r="AF445" i="6"/>
  <c r="AF351" i="6"/>
  <c r="AF82" i="6"/>
  <c r="AF186" i="6"/>
  <c r="AF243" i="6"/>
  <c r="O126" i="6"/>
  <c r="O35" i="6"/>
  <c r="O118" i="6"/>
  <c r="AF196" i="6"/>
  <c r="O522" i="6"/>
  <c r="O400" i="6"/>
  <c r="O343" i="6"/>
  <c r="O309" i="6"/>
  <c r="O492" i="6"/>
  <c r="O122" i="6"/>
  <c r="O116" i="6"/>
  <c r="O12" i="6"/>
  <c r="O221" i="6"/>
  <c r="AF350" i="6"/>
  <c r="AF72" i="6"/>
  <c r="AF31" i="6"/>
  <c r="O399" i="6"/>
  <c r="O341" i="6"/>
  <c r="O308" i="6"/>
  <c r="O157" i="6"/>
  <c r="O58" i="6"/>
  <c r="O503" i="6"/>
  <c r="O218" i="6"/>
  <c r="AF435" i="6"/>
  <c r="AF390" i="6"/>
  <c r="AF527" i="6"/>
  <c r="AF230" i="6"/>
  <c r="AF367" i="6"/>
  <c r="O171" i="6"/>
  <c r="AF11" i="6"/>
  <c r="O518" i="6"/>
  <c r="AF452" i="6"/>
  <c r="AF428" i="6"/>
  <c r="AF304" i="6"/>
  <c r="AF46" i="6"/>
  <c r="AF25" i="6"/>
  <c r="AF141" i="6"/>
  <c r="AF235" i="6"/>
  <c r="AF524" i="6"/>
  <c r="AF191" i="6"/>
  <c r="AF95" i="6"/>
  <c r="O386" i="6"/>
  <c r="O119" i="6"/>
  <c r="AF305" i="6"/>
  <c r="O451" i="6"/>
  <c r="O139" i="6"/>
  <c r="O106" i="6"/>
  <c r="O449" i="6"/>
  <c r="O501" i="6"/>
  <c r="O355" i="6"/>
  <c r="O278" i="6"/>
  <c r="O96" i="6"/>
  <c r="O508" i="6"/>
  <c r="O105" i="6"/>
  <c r="AF403" i="6"/>
  <c r="AF352" i="6"/>
  <c r="AF111" i="6"/>
  <c r="O366" i="6"/>
  <c r="O80" i="6"/>
  <c r="O190" i="6"/>
  <c r="O182" i="6"/>
  <c r="O225" i="6"/>
  <c r="AF148" i="6"/>
  <c r="AF238" i="6"/>
  <c r="O254" i="6"/>
  <c r="O354" i="6"/>
  <c r="O268" i="6"/>
  <c r="O404" i="6"/>
  <c r="O224" i="6"/>
  <c r="O249" i="6"/>
  <c r="O353" i="6"/>
  <c r="O7" i="6"/>
  <c r="AF511" i="6"/>
  <c r="AF138" i="6"/>
  <c r="O439" i="6"/>
  <c r="O397" i="6"/>
  <c r="O373" i="6"/>
  <c r="O325" i="6"/>
  <c r="O83" i="6"/>
  <c r="O291" i="6"/>
  <c r="O547" i="6"/>
  <c r="O514" i="6"/>
  <c r="O32" i="6"/>
  <c r="O28" i="6"/>
  <c r="O62" i="6"/>
  <c r="O87" i="6"/>
  <c r="O85" i="6"/>
  <c r="O233" i="6"/>
  <c r="AF443" i="6"/>
  <c r="AF423" i="6"/>
  <c r="AF375" i="6"/>
  <c r="AF349" i="6"/>
  <c r="AF63" i="6"/>
  <c r="AF60" i="6"/>
  <c r="AF248" i="6"/>
  <c r="AF223" i="6"/>
  <c r="O79" i="6"/>
  <c r="AF131" i="6"/>
  <c r="O385" i="6"/>
  <c r="O334" i="6"/>
  <c r="O36" i="6"/>
  <c r="O303" i="6"/>
  <c r="O266" i="6"/>
  <c r="AF298" i="6"/>
  <c r="AF54" i="6"/>
  <c r="O464" i="6"/>
  <c r="O437" i="6"/>
  <c r="O413" i="6"/>
  <c r="O395" i="6"/>
  <c r="O372" i="6"/>
  <c r="O497" i="6"/>
  <c r="O324" i="6"/>
  <c r="O302" i="6"/>
  <c r="O290" i="6"/>
  <c r="O164" i="6"/>
  <c r="O274" i="6"/>
  <c r="O128" i="6"/>
  <c r="O124" i="6"/>
  <c r="O255" i="6"/>
  <c r="O136" i="6"/>
  <c r="O246" i="6"/>
  <c r="O232" i="6"/>
  <c r="O212" i="6"/>
  <c r="AF442" i="6"/>
  <c r="AF422" i="6"/>
  <c r="AF519" i="6"/>
  <c r="AF348" i="6"/>
  <c r="AF318" i="6"/>
  <c r="AF65" i="6"/>
  <c r="AF52" i="6"/>
  <c r="AF219" i="6"/>
  <c r="AF544" i="6"/>
  <c r="AF387" i="6"/>
  <c r="AF337" i="6"/>
  <c r="O100" i="6"/>
  <c r="AF88" i="6"/>
  <c r="AF236" i="6"/>
  <c r="O102" i="6"/>
  <c r="AF152" i="6"/>
  <c r="O539" i="6"/>
  <c r="O521" i="6"/>
  <c r="O322" i="6"/>
  <c r="O34" i="6"/>
  <c r="O269" i="6"/>
  <c r="O45" i="6"/>
  <c r="O175" i="6"/>
  <c r="O172" i="6"/>
  <c r="O39" i="6"/>
  <c r="O231" i="6"/>
  <c r="AF396" i="6"/>
  <c r="AF368" i="6"/>
  <c r="AF345" i="6"/>
  <c r="AF163" i="6"/>
  <c r="AF144" i="6"/>
  <c r="AF137" i="6"/>
  <c r="AF13" i="6"/>
  <c r="AF540" i="6"/>
  <c r="O486" i="6"/>
  <c r="AF430" i="6"/>
  <c r="AF520" i="6"/>
  <c r="AF335" i="6"/>
  <c r="AF142" i="6"/>
  <c r="AF120" i="6"/>
  <c r="O461" i="6"/>
  <c r="O543" i="6"/>
  <c r="O130" i="6"/>
  <c r="O259" i="6"/>
  <c r="O117" i="6"/>
  <c r="O132" i="6"/>
  <c r="O245" i="6"/>
  <c r="AF394" i="6"/>
  <c r="AF529" i="6"/>
  <c r="AF180" i="6"/>
  <c r="AF177" i="6"/>
  <c r="AF108" i="6"/>
  <c r="AF162" i="6"/>
  <c r="O162" i="6"/>
  <c r="AF252" i="6"/>
  <c r="O252" i="6"/>
  <c r="AF531" i="6"/>
  <c r="O344" i="6"/>
  <c r="O247" i="6"/>
  <c r="AF383" i="6"/>
  <c r="O383" i="6"/>
  <c r="AF183" i="6"/>
  <c r="AF49" i="6"/>
  <c r="O30" i="6"/>
  <c r="O436" i="6"/>
  <c r="O536" i="6"/>
  <c r="O44" i="6"/>
  <c r="AF74" i="6"/>
  <c r="O311" i="6"/>
  <c r="O267" i="6"/>
  <c r="O207" i="6"/>
  <c r="O69" i="6"/>
  <c r="AF18" i="6"/>
  <c r="O18" i="6"/>
  <c r="O187" i="6"/>
  <c r="AF382" i="6"/>
  <c r="O382" i="6"/>
  <c r="O523" i="6"/>
  <c r="O450" i="6"/>
  <c r="O160" i="6"/>
  <c r="O133" i="6"/>
  <c r="AF89" i="6"/>
  <c r="O241" i="6"/>
  <c r="O107" i="6"/>
  <c r="AF107" i="6"/>
  <c r="O448" i="6"/>
  <c r="O336" i="6"/>
  <c r="O153" i="6"/>
  <c r="O261" i="6"/>
  <c r="O20" i="6"/>
  <c r="O110" i="6"/>
  <c r="O86" i="6"/>
  <c r="AF534" i="6"/>
  <c r="AF362" i="6"/>
  <c r="AF299" i="6"/>
  <c r="AF289" i="6"/>
  <c r="AF194" i="6"/>
  <c r="AF271" i="6"/>
  <c r="AF64" i="6"/>
  <c r="AF19" i="6"/>
  <c r="AF92" i="6"/>
  <c r="AF208" i="6"/>
  <c r="AF414" i="6"/>
  <c r="O414" i="6"/>
  <c r="O338" i="6"/>
  <c r="AF338" i="6"/>
  <c r="AF81" i="6"/>
  <c r="O81" i="6"/>
  <c r="O155" i="6"/>
  <c r="AF155" i="6"/>
  <c r="AF43" i="6"/>
  <c r="O43" i="6"/>
  <c r="O167" i="6"/>
  <c r="AF167" i="6"/>
  <c r="AF227" i="6"/>
  <c r="O227" i="6"/>
  <c r="O462" i="6"/>
  <c r="O447" i="6"/>
  <c r="O418" i="6"/>
  <c r="O406" i="6"/>
  <c r="O393" i="6"/>
  <c r="O321" i="6"/>
  <c r="O66" i="6"/>
  <c r="O277" i="6"/>
  <c r="O159" i="6"/>
  <c r="O156" i="6"/>
  <c r="O264" i="6"/>
  <c r="O147" i="6"/>
  <c r="O93" i="6"/>
  <c r="O38" i="6"/>
  <c r="O204" i="6"/>
  <c r="AF454" i="6"/>
  <c r="AF421" i="6"/>
  <c r="AF391" i="6"/>
  <c r="AF377" i="6"/>
  <c r="AF312" i="6"/>
  <c r="AF281" i="6"/>
  <c r="AF188" i="6"/>
  <c r="AF33" i="6"/>
  <c r="AF154" i="6"/>
  <c r="AF257" i="6"/>
  <c r="AF165" i="6"/>
  <c r="AF37" i="6"/>
  <c r="AF226" i="6"/>
  <c r="AF178" i="6"/>
  <c r="O438" i="6"/>
  <c r="O242" i="6"/>
  <c r="AF460" i="6"/>
  <c r="AF192" i="6"/>
  <c r="O192" i="6"/>
  <c r="AF459" i="6"/>
  <c r="AF410" i="6"/>
  <c r="O515" i="6"/>
  <c r="AF409" i="6"/>
  <c r="O420" i="6"/>
  <c r="O537" i="6"/>
  <c r="O140" i="6"/>
  <c r="O16" i="6"/>
  <c r="AF193" i="6"/>
  <c r="AF275" i="6"/>
  <c r="AF441" i="6"/>
  <c r="O441" i="6"/>
  <c r="AF431" i="6"/>
  <c r="O431" i="6"/>
  <c r="AF125" i="6"/>
  <c r="O125" i="6"/>
  <c r="AF50" i="6"/>
  <c r="O50" i="6"/>
  <c r="AF213" i="6"/>
  <c r="O213" i="6"/>
  <c r="O376" i="6"/>
  <c r="O295" i="6"/>
  <c r="AF356" i="6"/>
  <c r="AF27" i="6"/>
  <c r="AF61" i="6"/>
  <c r="AF173" i="6"/>
  <c r="AF546" i="6"/>
  <c r="AF374" i="6"/>
  <c r="O374" i="6"/>
  <c r="O384" i="6"/>
  <c r="O342" i="6"/>
  <c r="AF331" i="6"/>
  <c r="AF101" i="6"/>
  <c r="AF234" i="6"/>
  <c r="O323" i="6"/>
  <c r="AF532" i="6"/>
  <c r="AF94" i="6"/>
  <c r="AF210" i="6"/>
  <c r="O405" i="6"/>
  <c r="AF405" i="6"/>
  <c r="O292" i="6"/>
  <c r="AF292" i="6"/>
  <c r="O296" i="6"/>
  <c r="O150" i="6"/>
  <c r="AF176" i="6"/>
  <c r="AF135" i="6"/>
  <c r="AF465" i="6"/>
  <c r="O465" i="6"/>
  <c r="AF500" i="6"/>
  <c r="O500" i="6"/>
  <c r="AF326" i="6"/>
  <c r="O326" i="6"/>
  <c r="AF316" i="6"/>
  <c r="O316" i="6"/>
  <c r="AF22" i="6"/>
  <c r="O22" i="6"/>
  <c r="O333" i="6"/>
  <c r="O306" i="6"/>
  <c r="O114" i="6"/>
  <c r="O40" i="6"/>
  <c r="O166" i="6"/>
  <c r="AF496" i="6"/>
  <c r="AF327" i="6"/>
  <c r="AF6" i="6"/>
  <c r="O361" i="6"/>
  <c r="O346" i="6"/>
  <c r="O84" i="6"/>
  <c r="O70" i="6"/>
  <c r="O149" i="6"/>
  <c r="O121" i="6"/>
  <c r="O55" i="6"/>
  <c r="O91" i="6"/>
  <c r="O200" i="6"/>
  <c r="AF432" i="6"/>
  <c r="AF402" i="6"/>
  <c r="AF388" i="6"/>
  <c r="AF287" i="6"/>
  <c r="AF270" i="6"/>
  <c r="AF510" i="6"/>
  <c r="AF222" i="6"/>
  <c r="AF202" i="6"/>
  <c r="AF280" i="6"/>
  <c r="O280" i="6"/>
  <c r="O313" i="6"/>
  <c r="AF42" i="6"/>
  <c r="AF115" i="6"/>
  <c r="O115" i="6"/>
  <c r="AF189" i="6"/>
  <c r="O347" i="6"/>
  <c r="AF347" i="6"/>
  <c r="O9" i="6"/>
  <c r="AF9" i="6"/>
  <c r="O29" i="6"/>
  <c r="AF29" i="6"/>
  <c r="O98" i="6"/>
  <c r="AF98" i="6"/>
  <c r="O491" i="6"/>
  <c r="AF491" i="6"/>
  <c r="O169" i="6"/>
  <c r="AF169" i="6"/>
  <c r="O103" i="6"/>
  <c r="AF103" i="6"/>
  <c r="O214" i="6"/>
  <c r="AF214" i="6"/>
  <c r="O320" i="6"/>
  <c r="O48" i="6"/>
  <c r="O220" i="6"/>
  <c r="AF453" i="6"/>
  <c r="O453" i="6"/>
  <c r="AF75" i="6"/>
  <c r="O75" i="6"/>
  <c r="AF123" i="6"/>
  <c r="O123" i="6"/>
  <c r="AF490" i="6"/>
  <c r="O490" i="6"/>
  <c r="O429" i="6"/>
  <c r="O237" i="6"/>
  <c r="O201" i="6"/>
  <c r="AF297" i="6"/>
  <c r="AF199" i="6"/>
  <c r="O199" i="6"/>
  <c r="O440" i="6"/>
  <c r="O415" i="6"/>
  <c r="O535" i="6"/>
  <c r="O358" i="6"/>
  <c r="O530" i="6"/>
  <c r="O286" i="6"/>
  <c r="O487" i="6"/>
  <c r="O260" i="6"/>
  <c r="O57" i="6"/>
  <c r="O170" i="6"/>
  <c r="O14" i="6"/>
  <c r="O198" i="6"/>
  <c r="AF502" i="6"/>
  <c r="AF371" i="6"/>
  <c r="AF307" i="6"/>
  <c r="AF493" i="6"/>
  <c r="AF146" i="6"/>
  <c r="AF240" i="6"/>
  <c r="O363" i="6"/>
  <c r="O512" i="6"/>
  <c r="O112" i="6"/>
  <c r="O392" i="6"/>
  <c r="AF370" i="6"/>
  <c r="AF505" i="6"/>
  <c r="AF17" i="6"/>
  <c r="O541" i="6"/>
  <c r="O73" i="6"/>
  <c r="O143" i="6"/>
  <c r="O209" i="6"/>
</calcChain>
</file>

<file path=xl/sharedStrings.xml><?xml version="1.0" encoding="utf-8"?>
<sst xmlns="http://schemas.openxmlformats.org/spreadsheetml/2006/main" count="13465" uniqueCount="273">
  <si>
    <t>FE</t>
  </si>
  <si>
    <t>1C</t>
  </si>
  <si>
    <t>2C</t>
  </si>
  <si>
    <t>4E</t>
  </si>
  <si>
    <t>6F</t>
  </si>
  <si>
    <t>B1</t>
  </si>
  <si>
    <t>C</t>
  </si>
  <si>
    <t>FC</t>
  </si>
  <si>
    <t>C2</t>
  </si>
  <si>
    <t>3E</t>
  </si>
  <si>
    <t>5C</t>
  </si>
  <si>
    <t>F</t>
  </si>
  <si>
    <t>C0</t>
  </si>
  <si>
    <t>FF</t>
  </si>
  <si>
    <t>FD</t>
  </si>
  <si>
    <t>6E</t>
  </si>
  <si>
    <t>6D</t>
  </si>
  <si>
    <t>1E</t>
  </si>
  <si>
    <t>BF</t>
  </si>
  <si>
    <t>DF</t>
  </si>
  <si>
    <t>E9</t>
  </si>
  <si>
    <t>D1</t>
  </si>
  <si>
    <t>8D</t>
  </si>
  <si>
    <t>2F</t>
  </si>
  <si>
    <t>B6</t>
  </si>
  <si>
    <t>A7</t>
  </si>
  <si>
    <t>8B</t>
  </si>
  <si>
    <t>F7</t>
  </si>
  <si>
    <t>6B</t>
  </si>
  <si>
    <t>A9</t>
  </si>
  <si>
    <t>7C</t>
  </si>
  <si>
    <t>8E</t>
  </si>
  <si>
    <t>D</t>
  </si>
  <si>
    <t>A8</t>
  </si>
  <si>
    <t>E</t>
  </si>
  <si>
    <t>E3</t>
  </si>
  <si>
    <t>C7</t>
  </si>
  <si>
    <t>4B</t>
  </si>
  <si>
    <t>8F</t>
  </si>
  <si>
    <t>B8</t>
  </si>
  <si>
    <t>7F</t>
  </si>
  <si>
    <t>F0</t>
  </si>
  <si>
    <t>D0</t>
  </si>
  <si>
    <t>D2</t>
  </si>
  <si>
    <t>D3</t>
  </si>
  <si>
    <t>D4</t>
  </si>
  <si>
    <t>D5</t>
  </si>
  <si>
    <t>D6</t>
  </si>
  <si>
    <t>D7</t>
  </si>
  <si>
    <t>Len</t>
  </si>
  <si>
    <t>6C</t>
  </si>
  <si>
    <t>1A</t>
  </si>
  <si>
    <t>3B</t>
  </si>
  <si>
    <t>CA</t>
  </si>
  <si>
    <t>4C</t>
  </si>
  <si>
    <t>B</t>
  </si>
  <si>
    <t>1F</t>
  </si>
  <si>
    <t>C3</t>
  </si>
  <si>
    <t>5D</t>
  </si>
  <si>
    <t>1B</t>
  </si>
  <si>
    <t>CD</t>
  </si>
  <si>
    <t>5F</t>
  </si>
  <si>
    <t>FA</t>
  </si>
  <si>
    <t>3F</t>
  </si>
  <si>
    <t>B0</t>
  </si>
  <si>
    <t>8A</t>
  </si>
  <si>
    <t>DD</t>
  </si>
  <si>
    <t>E7</t>
  </si>
  <si>
    <t>CE</t>
  </si>
  <si>
    <t>A</t>
  </si>
  <si>
    <t>A1</t>
  </si>
  <si>
    <t>5E</t>
  </si>
  <si>
    <t>A2</t>
  </si>
  <si>
    <t>B7</t>
  </si>
  <si>
    <t>5B</t>
  </si>
  <si>
    <t>3A</t>
  </si>
  <si>
    <t>7E</t>
  </si>
  <si>
    <t>2D</t>
  </si>
  <si>
    <t>3C</t>
  </si>
  <si>
    <t>B9</t>
  </si>
  <si>
    <t>B4</t>
  </si>
  <si>
    <t>CB</t>
  </si>
  <si>
    <t>1D</t>
  </si>
  <si>
    <t>5A</t>
  </si>
  <si>
    <t>7D</t>
  </si>
  <si>
    <t>AF</t>
  </si>
  <si>
    <t>E0</t>
  </si>
  <si>
    <t>BC</t>
  </si>
  <si>
    <t>4D</t>
  </si>
  <si>
    <t>4A</t>
  </si>
  <si>
    <t>8C</t>
  </si>
  <si>
    <t>Seq</t>
  </si>
  <si>
    <t>810A000</t>
  </si>
  <si>
    <t>A28A000</t>
  </si>
  <si>
    <t>A20A000</t>
  </si>
  <si>
    <t>C20A000</t>
  </si>
  <si>
    <t>C24A000</t>
  </si>
  <si>
    <t>28A00F</t>
  </si>
  <si>
    <t>A18A000</t>
  </si>
  <si>
    <t>C1CA000</t>
  </si>
  <si>
    <t>30A002</t>
  </si>
  <si>
    <t>A18A002</t>
  </si>
  <si>
    <t>220A006</t>
  </si>
  <si>
    <t>28A006</t>
  </si>
  <si>
    <t>210A006</t>
  </si>
  <si>
    <t>A18A001</t>
  </si>
  <si>
    <t>628A001</t>
  </si>
  <si>
    <t>10A006</t>
  </si>
  <si>
    <t>618A001</t>
  </si>
  <si>
    <t>218A006</t>
  </si>
  <si>
    <t>A1CA001</t>
  </si>
  <si>
    <t>815A101</t>
  </si>
  <si>
    <t>MsgId</t>
  </si>
  <si>
    <t>816A101</t>
  </si>
  <si>
    <t>C28A000</t>
  </si>
  <si>
    <t>Date</t>
  </si>
  <si>
    <t>Activity</t>
  </si>
  <si>
    <t>Turned ignition on</t>
  </si>
  <si>
    <t>Notes</t>
  </si>
  <si>
    <t>D0.Dec</t>
  </si>
  <si>
    <t>D1.Dec</t>
  </si>
  <si>
    <t>D2.Dec</t>
  </si>
  <si>
    <t>D3.Dec</t>
  </si>
  <si>
    <t>D4.Dec</t>
  </si>
  <si>
    <t>D5.Dec</t>
  </si>
  <si>
    <t>D6.Dec</t>
  </si>
  <si>
    <t>D7.Dec</t>
  </si>
  <si>
    <t>Verified PIDs</t>
  </si>
  <si>
    <t>PID</t>
  </si>
  <si>
    <t>Description</t>
  </si>
  <si>
    <t>Date and Time</t>
  </si>
  <si>
    <t>Hours</t>
  </si>
  <si>
    <t>Minutes</t>
  </si>
  <si>
    <t>Day</t>
  </si>
  <si>
    <t>Month</t>
  </si>
  <si>
    <t>Year1</t>
  </si>
  <si>
    <t>Year2</t>
  </si>
  <si>
    <t>Doors status</t>
  </si>
  <si>
    <t>0c1ca000[2]:
  0x28 = 0b00101000 =&gt; Any front door opened and SB disengaged, SS unavailable
  0x2C = 0b00101100 =&gt; All front door closed or  SB    engaged, SS unavailable
  0xC8 = 0b11001000 =&gt; Any front door opened and SB disengaged, SS off
  0xCC = 0b11001100 =&gt; All front door closed or  SB    engaged, SS off
  0xE8 = 0b11101000 =&gt; Any front door opened and SB disengaged, SS on
  0xEC = 0b11101100 =&gt; All front door closed or  SB    engaged, SS on
                ^-------- 2: All front door closed or SB engaged
             ^----------- 5: SS on
            ^------------ 6: SS available   )
           ^------------- 7: SS available (?)</t>
  </si>
  <si>
    <t>0A18A001</t>
  </si>
  <si>
    <t>Unclear</t>
  </si>
  <si>
    <t>every 100ms: ID=A18A000 with 8 bytes of data, where only these matter for the ECU:
byte1.1 - status of the power steering mode / sport mode button
byte3 - ambient temperature with conversion (x+16)*2/3 to get the normal ECU temperature variable that converts as all other short range ones (x*3/4 - 48).
byte5 - fuel level in %, values 0..100 decimal
byte6.5 - handbrake status (1 on, 0 off)</t>
  </si>
  <si>
    <t>0A18A000</t>
  </si>
  <si>
    <t>Various statuses</t>
  </si>
  <si>
    <t>Fuel level in % (0..100 decimal)</t>
  </si>
  <si>
    <t>Ambient temperature with conversion (x+16)*2/3 to get the normal ECU temperature variable that converts as all other short range ones (x*3/4 - 48)</t>
  </si>
  <si>
    <t>D0.Bin</t>
  </si>
  <si>
    <t>D1.Bin</t>
  </si>
  <si>
    <t>D2.Bin</t>
  </si>
  <si>
    <t>D3.Bin</t>
  </si>
  <si>
    <t>D4.Bin</t>
  </si>
  <si>
    <t>D5.Bin</t>
  </si>
  <si>
    <t>D6.Bin</t>
  </si>
  <si>
    <t>D7.Bin</t>
  </si>
  <si>
    <t>0a18a001[4:5]: Seems to rise when electrical components are used. Real meaning
unkown</t>
  </si>
  <si>
    <t>0810A000</t>
  </si>
  <si>
    <t>### 0810a000
0810a000[2] =&gt; Rises with force applied on brakes. Real meaning unknown. ABS
               trigger ?
0810a000[2]:
  0x1x: Brakes pedal almost or completely released (brake lights off)
  0x3x: Brakes pedal slight depression (brake lights turn on)
  0x7x: Brakes pedal normal/high depression</t>
  </si>
  <si>
    <t>### 0a18a000
Seems to convey status bitfields
0a18a000[0]:
  0x00 = 0b00000000 =&gt; Handbrake off
  0x20 = 0b00100000 =&gt; Handbrake on
             ^----------- 5: Handbrake on
0a18a000[2]:
  0x10 = 0b00010000 =&gt; Left front door closed, contact off
  0x18 = 0b00011000 =&gt; Left front door opened, contact off
  0x40 = 0b01000000 =&gt; Left front door closed, contact on (=&gt; electricity flows)
  0x48 = 0b01001000 =&gt; Left front door opened, contact on (=&gt; electricity flows)
  0xC0 = 0b11000000 =&gt; Left front door closed, Ignition
  0xC8 = 0b11001000 =&gt; Left front door opened, Ignition
               ^--------- 3: Left front door opened
              ^---------- 4: ?
            ^------------ 6: Contact on
           ^------------- 7: Ignition
0a18a000[4]:
  0x00 = 0b0000 =&gt; City mode deactivated
  0x08 = 0b1000 =&gt; City mode activated
           ^------------- 3: City mode
0a18a000[6]:
  0x00 = 0b00000000 =&gt; Handbrake off, RWH off
  0x10 = 0b00000000 =&gt; Handbrake off, RWH on
  0x20 = 0b00100000 =&gt; Handbrake on, RWH off
  0x30 = 0b00110000 =&gt; Handbrake on, RWH on
              ^---------- 4: RWH on
             ^----------- 5: Handbrake on
0a18a000[7]:
  Increments on 8 bits when the wheels are turning</t>
  </si>
  <si>
    <t>A lot of these, brakes status for ABS?</t>
  </si>
  <si>
    <t>Brake pedal pressure</t>
  </si>
  <si>
    <t>0210A006</t>
  </si>
  <si>
    <t>Speed related</t>
  </si>
  <si>
    <t>Wheel speed</t>
  </si>
  <si>
    <t>0218A006</t>
  </si>
  <si>
    <t>### 0628a001
0628a001[5]:
  0x00 = 0b000000 =&gt; Clutch pedal released
  0x10 = 0b010000 =&gt; Accelerating with clutch pedal released enough to engage
  0x20 = 0b100000 =&gt; Depressing clutch pedal without accelerating
  0x30 = 0b110000 =&gt; Acceleration with clutch pedal too depressed to engage</t>
  </si>
  <si>
    <t>### 0218a006
Gives 16-bit speed at each wheel if the car is running. If the
car's speed is less than 4 km/h, it gives 4 times '00 2C'
0218a006[0] =&gt; Speed1
0218a006[1] =&gt; Speed2
0218a006[2] =&gt; Speed1
0218a006[3] =&gt; Speed2
0218a006[4] =&gt; Speed1
0218a006[5] =&gt; Speed2
0218a006[6] =&gt; Speed1
0218a006[7] =&gt; Speed2
Unclear which speed refers to which wheel</t>
  </si>
  <si>
    <t>0628A001</t>
  </si>
  <si>
    <t>Clutch status</t>
  </si>
  <si>
    <t>### 0a18a006
0a18a006[0] =&gt; 00 when engine is off, 01 otherwise (seems). Set at ignition
0a18a006[1] =&gt; Always 00. Real meaning unknown
0a18a006[2] =&gt; Speed1
0a18a006[3] =&gt; Speed2
0a18a006[4:5] =&gt; Like [6:7] but with different values: loops from 0x0000 to
0a18a006[6:7]    0x1fff when car is running. Real meaning unknown</t>
  </si>
  <si>
    <t>0A18A006</t>
  </si>
  <si>
    <t>Always 00</t>
  </si>
  <si>
    <t>Speed1</t>
  </si>
  <si>
    <t>Speed2</t>
  </si>
  <si>
    <t>Engine power (0=off, 1=on)</t>
  </si>
  <si>
    <t>Speed (which one?)</t>
  </si>
  <si>
    <t>### 0a28a000
0a28a000[0] =&gt; Speed1
0a28a000[1] =&gt; Speed2
0a28a000[3] ?= 0a18a000[7] =&gt; Increments on 8 bits when wheels are turning</t>
  </si>
  <si>
    <t>0A28A000</t>
  </si>
  <si>
    <t>### 0a28a006
0a28a006[2] =&gt; Speed1
0a28a006[3] =&gt; Speed2</t>
  </si>
  <si>
    <t>0A28A006</t>
  </si>
  <si>
    <t>0010A006</t>
  </si>
  <si>
    <t>0028A006</t>
  </si>
  <si>
    <t>0028A00F</t>
  </si>
  <si>
    <t>0030A002</t>
  </si>
  <si>
    <t>0220A006</t>
  </si>
  <si>
    <t>0618A001</t>
  </si>
  <si>
    <t>0815A101</t>
  </si>
  <si>
    <t>0816A101</t>
  </si>
  <si>
    <t>0A18A002</t>
  </si>
  <si>
    <t>0A1CA001</t>
  </si>
  <si>
    <t>0A20A000</t>
  </si>
  <si>
    <t>0C1CA000</t>
  </si>
  <si>
    <t>0C20A000</t>
  </si>
  <si>
    <t>0C24A000</t>
  </si>
  <si>
    <t>0C28A000</t>
  </si>
  <si>
    <t>0210a006[4:5]: Rises with speed. Real meaning still unknown
The second message that the ECU expects from the ABS module is (I guess) the ASR/MSR info, the samples I got are of this pattern:
210A006   [8]  FF 07 FF 00 00 00 00 00
where the second data byte is a 00..0F cyclic counter. The reception of this message can be switched off by turning off bits #15 and #6 at the same time in CWKONFZ1. If you want to send it nevertheless, do it every 10ms.</t>
  </si>
  <si>
    <t>Message</t>
  </si>
  <si>
    <t>Log analyzer</t>
  </si>
  <si>
    <t>Turned ignition on, started the car, pushed on the throttle a few times, did not move the car, windows open, hand brake on</t>
  </si>
  <si>
    <t>MsgId.Pad</t>
  </si>
  <si>
    <t>MsgId.Dec</t>
  </si>
  <si>
    <t>Original data</t>
  </si>
  <si>
    <t>Decimal</t>
  </si>
  <si>
    <t>Binary</t>
  </si>
  <si>
    <t>Key data</t>
  </si>
  <si>
    <t>Data always zero in the first test runs</t>
  </si>
  <si>
    <t>MsgID.A</t>
  </si>
  <si>
    <t>MsgID.B</t>
  </si>
  <si>
    <t>C1</t>
  </si>
  <si>
    <t>D8</t>
  </si>
  <si>
    <t>3D</t>
  </si>
  <si>
    <t>4F</t>
  </si>
  <si>
    <t>7A</t>
  </si>
  <si>
    <t>D9</t>
  </si>
  <si>
    <t>9A</t>
  </si>
  <si>
    <t>E5</t>
  </si>
  <si>
    <t>F2</t>
  </si>
  <si>
    <t>9D</t>
  </si>
  <si>
    <t>B5</t>
  </si>
  <si>
    <t>7B</t>
  </si>
  <si>
    <t>F6</t>
  </si>
  <si>
    <t>CC</t>
  </si>
  <si>
    <t>BE</t>
  </si>
  <si>
    <t>9B</t>
  </si>
  <si>
    <t>A18A00F</t>
  </si>
  <si>
    <t>9E</t>
  </si>
  <si>
    <t>EB</t>
  </si>
  <si>
    <t xml:space="preserve">2C </t>
  </si>
  <si>
    <t xml:space="preserve">D9 </t>
  </si>
  <si>
    <t xml:space="preserve">8A </t>
  </si>
  <si>
    <t>AD</t>
  </si>
  <si>
    <t>BA</t>
  </si>
  <si>
    <t xml:space="preserve">3A </t>
  </si>
  <si>
    <t xml:space="preserve">E </t>
  </si>
  <si>
    <t>A18A006</t>
  </si>
  <si>
    <t xml:space="preserve">8E </t>
  </si>
  <si>
    <t xml:space="preserve">7A </t>
  </si>
  <si>
    <t>F9</t>
  </si>
  <si>
    <t>6A</t>
  </si>
  <si>
    <t xml:space="preserve">8B </t>
  </si>
  <si>
    <t xml:space="preserve">7B </t>
  </si>
  <si>
    <t>EF</t>
  </si>
  <si>
    <t xml:space="preserve">6B </t>
  </si>
  <si>
    <t>B2</t>
  </si>
  <si>
    <t xml:space="preserve">1D </t>
  </si>
  <si>
    <t>C5</t>
  </si>
  <si>
    <t>C8</t>
  </si>
  <si>
    <t>ED</t>
  </si>
  <si>
    <t>E1</t>
  </si>
  <si>
    <t>B3</t>
  </si>
  <si>
    <t>AB</t>
  </si>
  <si>
    <t xml:space="preserve">D7 </t>
  </si>
  <si>
    <t>2E</t>
  </si>
  <si>
    <t xml:space="preserve">8F </t>
  </si>
  <si>
    <t xml:space="preserve">4B </t>
  </si>
  <si>
    <t>A4</t>
  </si>
  <si>
    <t>DC</t>
  </si>
  <si>
    <t>A6</t>
  </si>
  <si>
    <t>F1</t>
  </si>
  <si>
    <t xml:space="preserve">8C </t>
  </si>
  <si>
    <t>F5</t>
  </si>
  <si>
    <t>DA</t>
  </si>
  <si>
    <t>BB</t>
  </si>
  <si>
    <t>Started logging with engine already on, captured very fast</t>
  </si>
  <si>
    <t>E6</t>
  </si>
  <si>
    <t>2B</t>
  </si>
  <si>
    <t>2A</t>
  </si>
  <si>
    <t>DE</t>
  </si>
  <si>
    <t>E8</t>
  </si>
  <si>
    <t>F8</t>
  </si>
  <si>
    <t>A0</t>
  </si>
  <si>
    <t>AC</t>
  </si>
  <si>
    <t>EC</t>
  </si>
  <si>
    <t>Started loggin, turned ignition on, started the car, captured very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</si>
</sst>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theme="0"/>
      <name val="Aptos Narrow"/>
      <family val="2"/>
      <scheme val="minor"/>
    </font>
    <font>
      <sz val="9"/>
      <color theme="1"/>
      <name val="Aptos Mono"/>
      <family val="3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0" xfId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0" borderId="0" xfId="1" applyFill="1" applyAlignment="1">
      <alignment vertical="top"/>
    </xf>
    <xf numFmtId="0" fontId="4" fillId="0" borderId="1" xfId="0" applyFont="1" applyBorder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3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Title" xfId="1" builtinId="15"/>
  </cellStyles>
  <dxfs count="9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fill>
        <patternFill patternType="none">
          <bgColor auto="1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51970-E108-4ACB-A34C-EA092EB63960}" name="Table1" displayName="Table1" ref="A4:D8" totalsRowShown="0" headerRowDxfId="93" dataDxfId="92">
  <autoFilter ref="A4:D8" xr:uid="{D1C51970-E108-4ACB-A34C-EA092EB63960}"/>
  <tableColumns count="4">
    <tableColumn id="1" xr3:uid="{564C5799-EA15-4DB4-AF36-2998C05FDBA1}" name="Seq" dataDxfId="91"/>
    <tableColumn id="2" xr3:uid="{B4AF872E-2C78-4532-930C-BFF2F8CBF529}" name="Date" dataDxfId="90"/>
    <tableColumn id="3" xr3:uid="{B4A6BF78-86F1-4628-AB54-12440537CF21}" name="Activity" dataDxfId="89"/>
    <tableColumn id="4" xr3:uid="{D98FA7C6-7455-40F2-ACCC-B37F55F71675}" name="Notes" dataDxfId="8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29634-CEFE-4B52-B669-437F4D9A0482}" name="Table2" displayName="Table2" ref="A3:K28" totalsRowShown="0" headerRowDxfId="87" dataDxfId="86">
  <autoFilter ref="A3:K28" xr:uid="{63529634-CEFE-4B52-B669-437F4D9A0482}"/>
  <sortState xmlns:xlrd2="http://schemas.microsoft.com/office/spreadsheetml/2017/richdata2" ref="A4:K28">
    <sortCondition ref="A3:A28"/>
  </sortState>
  <tableColumns count="11">
    <tableColumn id="1" xr3:uid="{5670B286-0F6C-48A2-A603-0E374C08F59F}" name="PID" dataDxfId="85"/>
    <tableColumn id="2" xr3:uid="{F5FB2BAF-404B-4CF9-AFD5-F415EC4787D6}" name="Description" dataDxfId="84"/>
    <tableColumn id="3" xr3:uid="{A1B51920-8F49-477C-9F13-C5BBB8444E16}" name="D0" dataDxfId="83"/>
    <tableColumn id="4" xr3:uid="{4A8FF15F-DA35-4E4D-988D-963BFC40409A}" name="D1" dataDxfId="82"/>
    <tableColumn id="5" xr3:uid="{821F6E18-6E7F-4C3D-B62E-CCFE131D5238}" name="D2" dataDxfId="81"/>
    <tableColumn id="6" xr3:uid="{32E351B0-67C9-424E-953A-39DE66F0DFA2}" name="D3" dataDxfId="80"/>
    <tableColumn id="7" xr3:uid="{1B9817CE-BDEE-4438-BD33-B13E56F366AD}" name="D4" dataDxfId="79"/>
    <tableColumn id="8" xr3:uid="{3E3129EB-17C3-42EE-992E-93EAACB3B450}" name="D5" dataDxfId="78"/>
    <tableColumn id="9" xr3:uid="{AC4E20AC-B38D-4A29-B2DF-561B0E834631}" name="D6" dataDxfId="77"/>
    <tableColumn id="10" xr3:uid="{DF07C6A9-EA7E-4FCC-93AA-EE58E10860B1}" name="D7" dataDxfId="76"/>
    <tableColumn id="11" xr3:uid="{712DED58-579E-432C-A337-BA113189E73A}" name="Notes" dataDxfId="7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270B76-FD93-4F48-9908-A92A26A91A9C}" name="Table7" displayName="Table7" ref="A4:AG1022" totalsRowShown="0">
  <autoFilter ref="A4:AG1022" xr:uid="{93270B76-FD93-4F48-9908-A92A26A91A9C}">
    <filterColumn colId="11">
      <filters>
        <filter val="0C1CA000"/>
      </filters>
    </filterColumn>
  </autoFilter>
  <sortState xmlns:xlrd2="http://schemas.microsoft.com/office/spreadsheetml/2017/richdata2" ref="A5:AG548">
    <sortCondition ref="A4:A548"/>
  </sortState>
  <tableColumns count="33">
    <tableColumn id="1" xr3:uid="{93A65F98-F4D5-423D-A0AF-E0DD5761372C}" name="Seq" dataDxfId="10"/>
    <tableColumn id="2" xr3:uid="{72250E52-638E-4C53-962C-32F627909033}" name="MsgId" dataDxfId="9"/>
    <tableColumn id="3" xr3:uid="{714148DB-1B63-4E36-8095-4D177D33E3F2}" name="Len" dataDxfId="8"/>
    <tableColumn id="4" xr3:uid="{3DD865F5-A734-4C49-BB35-EDFB1597DE43}" name="D0" dataDxfId="7"/>
    <tableColumn id="5" xr3:uid="{AE7287E0-563E-4FE3-AC67-4956169AEC2B}" name="D1" dataDxfId="6"/>
    <tableColumn id="6" xr3:uid="{ECACE5C2-67A2-472D-8B22-F681B107735D}" name="D2" dataDxfId="5"/>
    <tableColumn id="7" xr3:uid="{A85AE98B-D93B-4504-9595-E86C2960EE50}" name="D3" dataDxfId="4"/>
    <tableColumn id="8" xr3:uid="{5A4F18B9-B6A3-4CA6-9E59-01AE84056430}" name="D4" dataDxfId="3"/>
    <tableColumn id="9" xr3:uid="{A7E9F2A8-1F84-439F-8447-7D093A0BC4E6}" name="D5" dataDxfId="2"/>
    <tableColumn id="10" xr3:uid="{B590DE76-1B2D-45DB-9C48-A4E15C9DB2C6}" name="D6" dataDxfId="1"/>
    <tableColumn id="11" xr3:uid="{29AFF1BC-35F3-42E9-97AF-02865B56D064}" name="D7" dataDxfId="0"/>
    <tableColumn id="12" xr3:uid="{61273E7D-4731-488D-B199-2D9AC4DFD93C}" name="MsgId.Pad" dataDxfId="74">
      <calculatedColumnFormula>RIGHT("000000" &amp;Table7[[#This Row],[MsgId]], 8)</calculatedColumnFormula>
    </tableColumn>
    <tableColumn id="32" xr3:uid="{6F613BAA-7742-43AE-A6EF-123B9B02E640}" name="MsgID.A" dataDxfId="73">
      <calculatedColumnFormula>LEFT(Table7[[#This Row],[MsgId.Pad]],4)</calculatedColumnFormula>
    </tableColumn>
    <tableColumn id="33" xr3:uid="{D93E54B8-C9CC-4EF2-AE98-9D0152A3E3F6}" name="MsgID.B" dataDxfId="72">
      <calculatedColumnFormula>RIGHT(Table7[[#This Row],[MsgId.Pad]],4)</calculatedColumnFormula>
    </tableColumn>
    <tableColumn id="13" xr3:uid="{0CF942C1-F485-484F-93AB-2F14284C6B3A}" name="MsgId.Dec" dataDxfId="71">
      <calculatedColumnFormula>HEX2DEC(Table7[[#This Row],[MsgId.Pad]])</calculatedColumnFormula>
    </tableColumn>
    <tableColumn id="14" xr3:uid="{686B3E50-0259-4BA5-8D21-A4F4A495C178}" name="D0.Dec" dataDxfId="70">
      <calculatedColumnFormula>HEX2DEC(Table7[[#This Row],[D0]])</calculatedColumnFormula>
    </tableColumn>
    <tableColumn id="15" xr3:uid="{4D76922A-D5EE-4A7B-9F74-C0206BB12734}" name="D1.Dec">
      <calculatedColumnFormula>HEX2DEC(Table7[[#This Row],[D1]])</calculatedColumnFormula>
    </tableColumn>
    <tableColumn id="16" xr3:uid="{98B48948-5A7D-4E5A-8469-E0B4044784DF}" name="D2.Dec">
      <calculatedColumnFormula>HEX2DEC(Table7[[#This Row],[D2]])</calculatedColumnFormula>
    </tableColumn>
    <tableColumn id="17" xr3:uid="{7307EE7F-B94F-45DD-8FD1-EC27E0B29994}" name="D3.Dec">
      <calculatedColumnFormula>HEX2DEC(Table7[[#This Row],[D3]])</calculatedColumnFormula>
    </tableColumn>
    <tableColumn id="18" xr3:uid="{29BFDF5B-80CC-4343-A835-FF2E904984E6}" name="D4.Dec">
      <calculatedColumnFormula>HEX2DEC(Table7[[#This Row],[D4]])</calculatedColumnFormula>
    </tableColumn>
    <tableColumn id="19" xr3:uid="{2A06C18F-4EA2-4D80-86F2-5299C38E5A61}" name="D5.Dec">
      <calculatedColumnFormula>HEX2DEC(Table7[[#This Row],[D5]])</calculatedColumnFormula>
    </tableColumn>
    <tableColumn id="20" xr3:uid="{908B5328-53BE-45CA-A421-CE213902CD3A}" name="D6.Dec">
      <calculatedColumnFormula>HEX2DEC(Table7[[#This Row],[D6]])</calculatedColumnFormula>
    </tableColumn>
    <tableColumn id="21" xr3:uid="{C97256D2-361C-4704-B4F9-926EFCFBCC0B}" name="D7.Dec">
      <calculatedColumnFormula>HEX2DEC(Table7[[#This Row],[D7]])</calculatedColumnFormula>
    </tableColumn>
    <tableColumn id="22" xr3:uid="{FB449DF0-10D5-4558-ABD3-DD56F86F3601}" name="D0.Bin" dataDxfId="69">
      <calculatedColumnFormula>RIGHT("00000000" &amp; HEX2BIN(Table7[[#This Row],[D0]]), 8)</calculatedColumnFormula>
    </tableColumn>
    <tableColumn id="23" xr3:uid="{939D5B43-D5E5-4B42-A6E6-6037562F39C2}" name="D1.Bin">
      <calculatedColumnFormula>RIGHT("00000000" &amp; HEX2BIN(Table7[[#This Row],[D1]]), 8)</calculatedColumnFormula>
    </tableColumn>
    <tableColumn id="24" xr3:uid="{9DC88104-2D7F-40C1-9189-14F6B319B97E}" name="D2.Bin">
      <calculatedColumnFormula>RIGHT("00000000" &amp; HEX2BIN(Table7[[#This Row],[D2]]), 8)</calculatedColumnFormula>
    </tableColumn>
    <tableColumn id="25" xr3:uid="{8EAE4BE3-D166-46C4-9213-EBCEA5E7D3C6}" name="D3.Bin">
      <calculatedColumnFormula>RIGHT("00000000" &amp; HEX2BIN(Table7[[#This Row],[D3]]), 8)</calculatedColumnFormula>
    </tableColumn>
    <tableColumn id="26" xr3:uid="{EDAE9FA3-433F-4EB4-AEF6-DF511CA631EB}" name="D4.Bin">
      <calculatedColumnFormula>RIGHT("00000000" &amp; HEX2BIN(Table7[[#This Row],[D4]]), 8)</calculatedColumnFormula>
    </tableColumn>
    <tableColumn id="27" xr3:uid="{7220B506-8960-4E35-81C1-EC4949D9194D}" name="D5.Bin">
      <calculatedColumnFormula>RIGHT("00000000" &amp; HEX2BIN(Table7[[#This Row],[D5]]), 8)</calculatedColumnFormula>
    </tableColumn>
    <tableColumn id="28" xr3:uid="{D3E067E0-A32E-4763-8CA5-4F255F8A1BC9}" name="D6.Bin">
      <calculatedColumnFormula>RIGHT("00000000" &amp; HEX2BIN(Table7[[#This Row],[D6]]), 8)</calculatedColumnFormula>
    </tableColumn>
    <tableColumn id="29" xr3:uid="{FF3FC385-6D7A-4EC4-9604-8F6A5BFCA309}" name="D7.Bin">
      <calculatedColumnFormula>RIGHT("00000000" &amp; HEX2BIN(Table7[[#This Row],[D7]]), 8)</calculatedColumnFormula>
    </tableColumn>
    <tableColumn id="30" xr3:uid="{DD3E5F35-D11D-4CD3-A74D-7D9FB2531450}" name="Message" dataDxfId="68">
      <calculatedColumnFormula>VLOOKUP(Table7[[#This Row],[MsgId.Pad]],Codes,2,FALSE)</calculatedColumnFormula>
    </tableColumn>
    <tableColumn id="31" xr3:uid="{F147800E-6F63-4A20-BBCE-10AC63ED5B86}" name="Key data" dataDxfId="67">
      <calculatedColumnFormula>((256*Table7[[#This Row],[D0.Dec]])+Table7[[#This Row],[D1.Dec]])/4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0302FE-71D0-413A-B368-4B35D2062616}" name="Table5" displayName="Table5" ref="A1:K525" totalsRowShown="0" headerRowDxfId="66" dataDxfId="65">
  <autoFilter ref="A1:K525" xr:uid="{370302FE-71D0-413A-B368-4B35D2062616}"/>
  <tableColumns count="11">
    <tableColumn id="1" xr3:uid="{4D84270A-C9F5-4864-9346-36A9B7254707}" name="Seq" dataDxfId="64"/>
    <tableColumn id="2" xr3:uid="{D078EE90-D081-4333-A038-B6E836DE44A0}" name="MsgId" dataDxfId="63"/>
    <tableColumn id="3" xr3:uid="{42E63E84-492A-4FFE-A41D-C77D07F76464}" name="Len" dataDxfId="62"/>
    <tableColumn id="4" xr3:uid="{488ECD1F-4D5C-47CE-BC6C-84D21715A397}" name="D0" dataDxfId="61"/>
    <tableColumn id="5" xr3:uid="{405B1FAF-EE87-4F28-9795-76E8EB77F0EF}" name="D1" dataDxfId="60"/>
    <tableColumn id="6" xr3:uid="{40DEBABD-043A-42EE-B1FE-F601751251FC}" name="D2" dataDxfId="59"/>
    <tableColumn id="7" xr3:uid="{3FFD29E7-D11B-478E-A765-B7C9E30128D2}" name="D3" dataDxfId="58"/>
    <tableColumn id="8" xr3:uid="{5ED2F138-4B9C-4A0A-A908-1964E786074B}" name="D4" dataDxfId="57"/>
    <tableColumn id="9" xr3:uid="{3D22E4FC-AF25-47C6-84EB-859737689298}" name="D5" dataDxfId="56"/>
    <tableColumn id="10" xr3:uid="{C5F677CC-5AC3-40C5-947D-B1B423BBE55D}" name="D6" dataDxfId="55"/>
    <tableColumn id="11" xr3:uid="{E3489FCD-8E6E-4D49-AAC8-F518038B0CCF}" name="D7" dataDxfId="5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1279C3-426A-4A4C-A331-AC53ED1CC10F}" name="Table4" displayName="Table4" ref="A1:K545" totalsRowShown="0" headerRowDxfId="53" dataDxfId="51" headerRowBorderDxfId="52" headerRowCellStyle="Normal" dataCellStyle="Normal">
  <autoFilter ref="A1:K545" xr:uid="{FF1279C3-426A-4A4C-A331-AC53ED1CC10F}"/>
  <sortState xmlns:xlrd2="http://schemas.microsoft.com/office/spreadsheetml/2017/richdata2" ref="A2:K545">
    <sortCondition ref="A1:A545"/>
  </sortState>
  <tableColumns count="11">
    <tableColumn id="1" xr3:uid="{CD723C47-60F2-412D-8CF2-B682B510F15A}" name="Seq" dataDxfId="50" dataCellStyle="Normal"/>
    <tableColumn id="2" xr3:uid="{AD291ED4-27CC-4828-9A36-3AC29CE14B83}" name="MsgId" dataDxfId="49" dataCellStyle="Normal"/>
    <tableColumn id="3" xr3:uid="{76D2E14D-C31E-41F8-B657-3D6DC3258E3A}" name="Len" dataDxfId="48" dataCellStyle="Normal"/>
    <tableColumn id="4" xr3:uid="{AF2CB993-AF1D-4D6C-8F93-4641636384A0}" name="D0" dataDxfId="47" dataCellStyle="Normal"/>
    <tableColumn id="5" xr3:uid="{42FE9770-B970-456E-9081-04B9B03F4AFD}" name="D1" dataDxfId="46" dataCellStyle="Normal"/>
    <tableColumn id="6" xr3:uid="{CEBA8FC4-BCB8-43D8-A23F-B34B9218D884}" name="D2" dataDxfId="45" dataCellStyle="Normal"/>
    <tableColumn id="7" xr3:uid="{61D47622-8697-4170-AF42-617143EE73A6}" name="D3" dataDxfId="44" dataCellStyle="Normal"/>
    <tableColumn id="8" xr3:uid="{C9389F10-4D52-4573-8950-80FEB7358A15}" name="D4" dataDxfId="43" dataCellStyle="Normal"/>
    <tableColumn id="9" xr3:uid="{F891218C-BDE8-4C48-A69E-64E2279952E8}" name="D5" dataDxfId="42" dataCellStyle="Normal"/>
    <tableColumn id="10" xr3:uid="{F1B66425-32E8-4721-A1C9-6E9B5A7D0D62}" name="D6" dataDxfId="41" dataCellStyle="Normal"/>
    <tableColumn id="11" xr3:uid="{3516E7F5-3190-4264-A6ED-81BB95541C25}" name="D7" dataDxfId="40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82C3A1-2637-4082-AF6C-524D396AD911}" name="Table8" displayName="Table8" ref="A1:J1018" totalsRowShown="0" headerRowDxfId="26" dataDxfId="27" headerRowBorderDxfId="38" tableBorderDxfId="39">
  <autoFilter ref="A1:J1018" xr:uid="{0C82C3A1-2637-4082-AF6C-524D396AD911}"/>
  <tableColumns count="10">
    <tableColumn id="1" xr3:uid="{46D69B9F-87ED-4D47-AB0A-11D0123F0111}" name="Seq" dataDxfId="37"/>
    <tableColumn id="2" xr3:uid="{D8EA92EE-0974-49BE-8DD1-4CE4AFE4AA6C}" name="MsgId" dataDxfId="36"/>
    <tableColumn id="3" xr3:uid="{FAB0817F-6CFB-4912-B84D-D41EF0B45598}" name="D0" dataDxfId="35"/>
    <tableColumn id="4" xr3:uid="{F8B09EEB-1CED-45A3-AB55-C74CAE5398DC}" name="D1" dataDxfId="34"/>
    <tableColumn id="5" xr3:uid="{9FC76469-154C-4436-B611-1819965784DD}" name="D2" dataDxfId="33"/>
    <tableColumn id="6" xr3:uid="{C8B1EC8D-C9DD-4CB6-991D-3BAC53C2E19B}" name="D3" dataDxfId="32"/>
    <tableColumn id="7" xr3:uid="{44C013DA-B444-497C-8F44-C60DB446BA1C}" name="D4" dataDxfId="31"/>
    <tableColumn id="8" xr3:uid="{7D20F624-66E4-4CB6-B255-075169E28558}" name="D5" dataDxfId="30"/>
    <tableColumn id="9" xr3:uid="{B60579D3-530E-4428-BF57-EB867C37E929}" name="D6" dataDxfId="29"/>
    <tableColumn id="10" xr3:uid="{90127C92-447A-47BA-81C9-1A0BA71CAE68}" name="D7" dataDxfId="2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4F832C-FF20-4675-83E4-A55DE55BC34F}" name="Table9" displayName="Table9" ref="A1:K1019" totalsRowShown="0" headerRowDxfId="12" dataDxfId="11" headerRowBorderDxfId="24" tableBorderDxfId="25">
  <autoFilter ref="A1:K1019" xr:uid="{F74F832C-FF20-4675-83E4-A55DE55BC34F}"/>
  <tableColumns count="11">
    <tableColumn id="1" xr3:uid="{ECA55728-3E9B-4BA2-A8E2-3139D85FFFA3}" name="Seq" dataDxfId="23"/>
    <tableColumn id="2" xr3:uid="{B7FA95AB-F763-4E4C-8F2D-F1C8B2A33222}" name="MsgId" dataDxfId="22"/>
    <tableColumn id="3" xr3:uid="{0CC06C04-EF0E-4199-B4FE-2C5367E7BB6B}" name="Len" dataDxfId="21"/>
    <tableColumn id="4" xr3:uid="{B0602A10-1ED1-4A34-A8F3-F80C1254D5BF}" name="D0" dataDxfId="20"/>
    <tableColumn id="5" xr3:uid="{5F9C1355-ABD9-40DA-AC1E-2BF76E470BE5}" name="D1" dataDxfId="19"/>
    <tableColumn id="6" xr3:uid="{62863060-BE43-4B54-9120-5BE17429EA47}" name="D2" dataDxfId="18"/>
    <tableColumn id="7" xr3:uid="{1FF49183-094D-45AF-BD72-A426C8676767}" name="D3" dataDxfId="17"/>
    <tableColumn id="8" xr3:uid="{A9EF586C-2F69-484C-A5B4-21C05E59FD04}" name="D4" dataDxfId="16"/>
    <tableColumn id="9" xr3:uid="{D4933AF2-FA8E-4300-9976-980665E46686}" name="D5" dataDxfId="15"/>
    <tableColumn id="10" xr3:uid="{D6255865-B263-41AB-967D-57B1509300EF}" name="D6" dataDxfId="14"/>
    <tableColumn id="11" xr3:uid="{35E4F990-E9C1-4202-ADAF-E57B3AAE7933}" name="D7" dataDxfId="1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6ECF-CA09-4282-9099-44853F479A3E}">
  <dimension ref="A4:D8"/>
  <sheetViews>
    <sheetView workbookViewId="0">
      <selection activeCell="C9" sqref="C9"/>
    </sheetView>
  </sheetViews>
  <sheetFormatPr defaultColWidth="8.69140625" defaultRowHeight="14.6" x14ac:dyDescent="0.4"/>
  <cols>
    <col min="1" max="1" width="6.23046875" style="3" bestFit="1" customWidth="1"/>
    <col min="2" max="2" width="9.07421875" style="3" bestFit="1" customWidth="1"/>
    <col min="3" max="4" width="58.15234375" style="3" customWidth="1"/>
    <col min="5" max="16384" width="8.69140625" style="3"/>
  </cols>
  <sheetData>
    <row r="4" spans="1:4" x14ac:dyDescent="0.4">
      <c r="A4" s="3" t="s">
        <v>91</v>
      </c>
      <c r="B4" s="3" t="s">
        <v>115</v>
      </c>
      <c r="C4" s="3" t="s">
        <v>116</v>
      </c>
      <c r="D4" s="3" t="s">
        <v>118</v>
      </c>
    </row>
    <row r="5" spans="1:4" x14ac:dyDescent="0.4">
      <c r="A5" s="3">
        <v>1</v>
      </c>
      <c r="B5" s="4">
        <v>45399</v>
      </c>
      <c r="C5" s="3" t="s">
        <v>117</v>
      </c>
    </row>
    <row r="6" spans="1:4" ht="29.15" x14ac:dyDescent="0.4">
      <c r="A6" s="3">
        <v>2</v>
      </c>
      <c r="B6" s="4">
        <v>45399</v>
      </c>
      <c r="C6" s="3" t="s">
        <v>197</v>
      </c>
    </row>
    <row r="7" spans="1:4" x14ac:dyDescent="0.4">
      <c r="A7" s="3">
        <v>3</v>
      </c>
      <c r="B7" s="4">
        <v>45452</v>
      </c>
      <c r="C7" s="3" t="s">
        <v>262</v>
      </c>
    </row>
    <row r="8" spans="1:4" x14ac:dyDescent="0.4">
      <c r="A8" s="3">
        <v>4</v>
      </c>
      <c r="B8" s="4">
        <v>45452</v>
      </c>
      <c r="C8" s="3" t="s">
        <v>272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197B-1FBA-4729-87DB-95DBC076A069}">
  <dimension ref="A1:K28"/>
  <sheetViews>
    <sheetView topLeftCell="A17" workbookViewId="0">
      <selection activeCell="A25" sqref="A25"/>
    </sheetView>
  </sheetViews>
  <sheetFormatPr defaultColWidth="8.69140625" defaultRowHeight="14.6" x14ac:dyDescent="0.4"/>
  <cols>
    <col min="1" max="1" width="8.69140625" style="6"/>
    <col min="2" max="2" width="24" style="3" customWidth="1"/>
    <col min="3" max="10" width="13.4609375" style="3" customWidth="1"/>
    <col min="11" max="11" width="85.4609375" style="6" customWidth="1"/>
    <col min="12" max="16384" width="8.69140625" style="6"/>
  </cols>
  <sheetData>
    <row r="1" spans="1:11" ht="23.6" x14ac:dyDescent="0.4">
      <c r="A1" s="10" t="s">
        <v>127</v>
      </c>
    </row>
    <row r="3" spans="1:11" s="7" customFormat="1" ht="12" x14ac:dyDescent="0.4">
      <c r="A3" s="7" t="s">
        <v>128</v>
      </c>
      <c r="B3" s="8" t="s">
        <v>129</v>
      </c>
      <c r="C3" s="8" t="s">
        <v>42</v>
      </c>
      <c r="D3" s="8" t="s">
        <v>21</v>
      </c>
      <c r="E3" s="8" t="s">
        <v>43</v>
      </c>
      <c r="F3" s="8" t="s">
        <v>44</v>
      </c>
      <c r="G3" s="8" t="s">
        <v>45</v>
      </c>
      <c r="H3" s="8" t="s">
        <v>46</v>
      </c>
      <c r="I3" s="8" t="s">
        <v>47</v>
      </c>
      <c r="J3" s="8" t="s">
        <v>48</v>
      </c>
      <c r="K3" s="7" t="s">
        <v>118</v>
      </c>
    </row>
    <row r="4" spans="1:11" s="7" customFormat="1" ht="12" x14ac:dyDescent="0.4">
      <c r="A4" s="12" t="s">
        <v>179</v>
      </c>
      <c r="B4" s="13"/>
      <c r="C4" s="8"/>
      <c r="D4" s="8"/>
      <c r="E4" s="8"/>
      <c r="F4" s="8"/>
      <c r="G4" s="8"/>
      <c r="H4" s="8"/>
      <c r="I4" s="8"/>
      <c r="J4" s="8"/>
      <c r="K4" s="7" t="s">
        <v>204</v>
      </c>
    </row>
    <row r="5" spans="1:11" s="7" customFormat="1" ht="12" x14ac:dyDescent="0.4">
      <c r="A5" s="12" t="s">
        <v>180</v>
      </c>
      <c r="B5" s="13"/>
      <c r="C5" s="8"/>
      <c r="D5" s="8"/>
      <c r="E5" s="8"/>
      <c r="F5" s="8"/>
      <c r="G5" s="8"/>
      <c r="H5" s="8"/>
      <c r="I5" s="8"/>
      <c r="J5" s="8"/>
    </row>
    <row r="6" spans="1:11" x14ac:dyDescent="0.4">
      <c r="A6" s="12" t="s">
        <v>181</v>
      </c>
      <c r="B6" s="13"/>
      <c r="C6" s="8"/>
      <c r="D6" s="8"/>
      <c r="E6" s="8"/>
      <c r="F6" s="8"/>
      <c r="G6" s="8"/>
      <c r="H6" s="8"/>
      <c r="I6" s="8"/>
      <c r="J6" s="8"/>
      <c r="K6" s="7"/>
    </row>
    <row r="7" spans="1:11" x14ac:dyDescent="0.4">
      <c r="A7" s="12" t="s">
        <v>182</v>
      </c>
      <c r="B7" s="13"/>
      <c r="C7" s="8"/>
      <c r="D7" s="8"/>
      <c r="E7" s="8"/>
      <c r="F7" s="8"/>
      <c r="G7" s="8"/>
      <c r="H7" s="8"/>
      <c r="I7" s="8"/>
      <c r="J7" s="8"/>
      <c r="K7" s="7"/>
    </row>
    <row r="8" spans="1:11" ht="108" x14ac:dyDescent="0.4">
      <c r="A8" s="7" t="s">
        <v>160</v>
      </c>
      <c r="B8" s="8" t="s">
        <v>161</v>
      </c>
      <c r="C8" s="9"/>
      <c r="D8" s="9"/>
      <c r="E8" s="9"/>
      <c r="F8" s="9"/>
      <c r="G8" s="8"/>
      <c r="H8" s="8"/>
      <c r="I8" s="9"/>
      <c r="J8" s="9"/>
      <c r="K8" s="8" t="s">
        <v>194</v>
      </c>
    </row>
    <row r="9" spans="1:11" ht="168" x14ac:dyDescent="0.4">
      <c r="A9" s="7" t="s">
        <v>163</v>
      </c>
      <c r="B9" s="8" t="s">
        <v>162</v>
      </c>
      <c r="C9" s="8"/>
      <c r="D9" s="8"/>
      <c r="E9" s="8"/>
      <c r="F9" s="8"/>
      <c r="G9" s="8"/>
      <c r="H9" s="8"/>
      <c r="I9" s="8"/>
      <c r="J9" s="8"/>
      <c r="K9" s="8" t="s">
        <v>165</v>
      </c>
    </row>
    <row r="10" spans="1:11" x14ac:dyDescent="0.4">
      <c r="A10" s="12" t="s">
        <v>183</v>
      </c>
      <c r="B10" s="13"/>
      <c r="C10" s="8"/>
      <c r="D10" s="8"/>
      <c r="E10" s="8"/>
      <c r="F10" s="8"/>
      <c r="G10" s="8"/>
      <c r="H10" s="8"/>
      <c r="I10" s="8"/>
      <c r="J10" s="8"/>
      <c r="K10" s="7"/>
    </row>
    <row r="11" spans="1:11" x14ac:dyDescent="0.4">
      <c r="A11" s="12" t="s">
        <v>184</v>
      </c>
      <c r="B11" s="13"/>
      <c r="C11" s="8"/>
      <c r="D11" s="8"/>
      <c r="E11" s="8"/>
      <c r="F11" s="8"/>
      <c r="G11" s="8"/>
      <c r="H11" s="8"/>
      <c r="I11" s="8"/>
      <c r="J11" s="8"/>
      <c r="K11" s="7"/>
    </row>
    <row r="12" spans="1:11" ht="72" x14ac:dyDescent="0.4">
      <c r="A12" s="11" t="s">
        <v>166</v>
      </c>
      <c r="B12" s="8" t="s">
        <v>167</v>
      </c>
      <c r="C12" s="9"/>
      <c r="D12" s="9"/>
      <c r="E12" s="9"/>
      <c r="F12" s="9"/>
      <c r="G12" s="9"/>
      <c r="H12" s="8"/>
      <c r="I12" s="9"/>
      <c r="J12" s="9"/>
      <c r="K12" s="8" t="s">
        <v>164</v>
      </c>
    </row>
    <row r="13" spans="1:11" ht="84" x14ac:dyDescent="0.4">
      <c r="A13" s="11" t="s">
        <v>155</v>
      </c>
      <c r="B13" s="8" t="s">
        <v>158</v>
      </c>
      <c r="C13" s="9"/>
      <c r="D13" s="9"/>
      <c r="E13" s="8" t="s">
        <v>159</v>
      </c>
      <c r="F13" s="9"/>
      <c r="G13" s="9"/>
      <c r="H13" s="9"/>
      <c r="I13" s="9"/>
      <c r="J13" s="9"/>
      <c r="K13" s="8" t="s">
        <v>156</v>
      </c>
    </row>
    <row r="14" spans="1:11" x14ac:dyDescent="0.4">
      <c r="A14" s="14" t="s">
        <v>185</v>
      </c>
      <c r="B14" s="13"/>
      <c r="C14" s="8"/>
      <c r="D14" s="8"/>
      <c r="E14" s="8"/>
      <c r="F14" s="8"/>
      <c r="G14" s="8"/>
      <c r="H14" s="8"/>
      <c r="I14" s="8"/>
      <c r="J14" s="8"/>
      <c r="K14" s="7"/>
    </row>
    <row r="15" spans="1:11" x14ac:dyDescent="0.4">
      <c r="A15" s="14" t="s">
        <v>186</v>
      </c>
      <c r="B15" s="13"/>
      <c r="C15" s="8"/>
      <c r="D15" s="8"/>
      <c r="E15" s="8"/>
      <c r="F15" s="8"/>
      <c r="G15" s="8"/>
      <c r="H15" s="8"/>
      <c r="I15" s="8"/>
      <c r="J15" s="8"/>
      <c r="K15" s="7"/>
    </row>
    <row r="16" spans="1:11" ht="180" x14ac:dyDescent="0.4">
      <c r="A16" s="11" t="s">
        <v>142</v>
      </c>
      <c r="B16" s="8" t="s">
        <v>143</v>
      </c>
      <c r="C16" s="8"/>
      <c r="D16" s="8"/>
      <c r="E16" s="8"/>
      <c r="F16" s="8" t="s">
        <v>145</v>
      </c>
      <c r="G16" s="9"/>
      <c r="H16" s="8" t="s">
        <v>144</v>
      </c>
      <c r="I16" s="8"/>
      <c r="J16" s="8"/>
      <c r="K16" s="8" t="s">
        <v>141</v>
      </c>
    </row>
    <row r="17" spans="1:11" ht="408" x14ac:dyDescent="0.4">
      <c r="A17" s="11" t="s">
        <v>142</v>
      </c>
      <c r="B17" s="8" t="s">
        <v>143</v>
      </c>
      <c r="C17" s="8"/>
      <c r="D17" s="9"/>
      <c r="E17" s="8"/>
      <c r="F17" s="8"/>
      <c r="G17" s="8"/>
      <c r="H17" s="9"/>
      <c r="I17" s="8"/>
      <c r="J17" s="8"/>
      <c r="K17" s="8" t="s">
        <v>157</v>
      </c>
    </row>
    <row r="18" spans="1:11" ht="24" x14ac:dyDescent="0.4">
      <c r="A18" s="11" t="s">
        <v>139</v>
      </c>
      <c r="B18" s="8" t="s">
        <v>140</v>
      </c>
      <c r="C18" s="9"/>
      <c r="D18" s="9"/>
      <c r="E18" s="9"/>
      <c r="F18" s="9"/>
      <c r="G18" s="8"/>
      <c r="H18" s="8"/>
      <c r="I18" s="9"/>
      <c r="J18" s="9"/>
      <c r="K18" s="8" t="s">
        <v>154</v>
      </c>
    </row>
    <row r="19" spans="1:11" x14ac:dyDescent="0.4">
      <c r="A19" s="14" t="s">
        <v>187</v>
      </c>
      <c r="B19" s="13"/>
      <c r="C19" s="8"/>
      <c r="D19" s="8"/>
      <c r="E19" s="8"/>
      <c r="F19" s="8"/>
      <c r="G19" s="8"/>
      <c r="H19" s="8"/>
      <c r="I19" s="8"/>
      <c r="J19" s="8"/>
      <c r="K19" s="7"/>
    </row>
    <row r="20" spans="1:11" ht="84" x14ac:dyDescent="0.4">
      <c r="A20" s="11" t="s">
        <v>169</v>
      </c>
      <c r="B20" s="8" t="s">
        <v>174</v>
      </c>
      <c r="C20" s="8" t="s">
        <v>173</v>
      </c>
      <c r="D20" s="8" t="s">
        <v>170</v>
      </c>
      <c r="E20" s="8" t="s">
        <v>171</v>
      </c>
      <c r="F20" s="8" t="s">
        <v>172</v>
      </c>
      <c r="G20" s="8"/>
      <c r="H20" s="8"/>
      <c r="I20" s="8"/>
      <c r="J20" s="8"/>
      <c r="K20" s="8" t="s">
        <v>168</v>
      </c>
    </row>
    <row r="21" spans="1:11" x14ac:dyDescent="0.4">
      <c r="A21" s="14" t="s">
        <v>188</v>
      </c>
      <c r="B21" s="13"/>
      <c r="C21" s="8"/>
      <c r="D21" s="8"/>
      <c r="E21" s="8"/>
      <c r="F21" s="8"/>
      <c r="G21" s="8"/>
      <c r="H21" s="8"/>
      <c r="I21" s="8"/>
      <c r="J21" s="8"/>
      <c r="K21" s="7"/>
    </row>
    <row r="22" spans="1:11" x14ac:dyDescent="0.4">
      <c r="A22" s="14" t="s">
        <v>189</v>
      </c>
      <c r="B22" s="13"/>
      <c r="C22" s="8"/>
      <c r="D22" s="8"/>
      <c r="E22" s="8"/>
      <c r="F22" s="8"/>
      <c r="G22" s="8"/>
      <c r="H22" s="8"/>
      <c r="I22" s="8"/>
      <c r="J22" s="8"/>
      <c r="K22" s="7"/>
    </row>
    <row r="23" spans="1:11" ht="48" x14ac:dyDescent="0.4">
      <c r="A23" s="11" t="s">
        <v>176</v>
      </c>
      <c r="B23" s="8" t="s">
        <v>174</v>
      </c>
      <c r="C23" s="8" t="s">
        <v>171</v>
      </c>
      <c r="D23" s="8" t="s">
        <v>172</v>
      </c>
      <c r="E23" s="8"/>
      <c r="F23" s="8"/>
      <c r="G23" s="8"/>
      <c r="H23" s="8"/>
      <c r="I23" s="8"/>
      <c r="J23" s="8"/>
      <c r="K23" s="8" t="s">
        <v>175</v>
      </c>
    </row>
    <row r="24" spans="1:11" ht="36" x14ac:dyDescent="0.4">
      <c r="A24" s="11" t="s">
        <v>178</v>
      </c>
      <c r="B24" s="8" t="s">
        <v>174</v>
      </c>
      <c r="C24" s="8"/>
      <c r="D24" s="8"/>
      <c r="E24" s="8" t="s">
        <v>171</v>
      </c>
      <c r="F24" s="8" t="s">
        <v>172</v>
      </c>
      <c r="G24" s="8"/>
      <c r="H24" s="8"/>
      <c r="I24" s="8"/>
      <c r="J24" s="8"/>
      <c r="K24" s="8" t="s">
        <v>177</v>
      </c>
    </row>
    <row r="25" spans="1:11" ht="132" x14ac:dyDescent="0.4">
      <c r="A25" s="11" t="s">
        <v>190</v>
      </c>
      <c r="B25" s="8" t="s">
        <v>137</v>
      </c>
      <c r="C25" s="9"/>
      <c r="D25" s="9"/>
      <c r="E25" s="8"/>
      <c r="F25" s="9"/>
      <c r="G25" s="9"/>
      <c r="H25" s="9"/>
      <c r="I25" s="9"/>
      <c r="J25" s="9"/>
      <c r="K25" s="8" t="s">
        <v>138</v>
      </c>
    </row>
    <row r="26" spans="1:11" x14ac:dyDescent="0.4">
      <c r="A26" s="14" t="s">
        <v>191</v>
      </c>
      <c r="B26" s="13"/>
      <c r="C26" s="8"/>
      <c r="D26" s="8"/>
      <c r="E26" s="8"/>
      <c r="F26" s="8"/>
      <c r="G26" s="8"/>
      <c r="H26" s="8"/>
      <c r="I26" s="8"/>
      <c r="J26" s="8"/>
      <c r="K26" s="7"/>
    </row>
    <row r="27" spans="1:11" x14ac:dyDescent="0.4">
      <c r="A27" s="15" t="s">
        <v>192</v>
      </c>
      <c r="B27" s="13"/>
      <c r="C27" s="8"/>
      <c r="D27" s="8"/>
      <c r="E27" s="8"/>
      <c r="F27" s="8"/>
      <c r="G27" s="8"/>
      <c r="H27" s="8"/>
      <c r="I27" s="8"/>
      <c r="J27" s="8"/>
      <c r="K27" s="7"/>
    </row>
    <row r="28" spans="1:11" x14ac:dyDescent="0.4">
      <c r="A28" s="7" t="s">
        <v>193</v>
      </c>
      <c r="B28" s="8" t="s">
        <v>130</v>
      </c>
      <c r="C28" s="8" t="s">
        <v>131</v>
      </c>
      <c r="D28" s="8" t="s">
        <v>132</v>
      </c>
      <c r="E28" s="8" t="s">
        <v>133</v>
      </c>
      <c r="F28" s="8" t="s">
        <v>134</v>
      </c>
      <c r="G28" s="8" t="s">
        <v>135</v>
      </c>
      <c r="H28" s="8" t="s">
        <v>136</v>
      </c>
      <c r="I28" s="9"/>
      <c r="J28" s="9"/>
      <c r="K28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FF5B-D70A-498B-BA1F-A12C909F7A15}">
  <dimension ref="A1:AG1022"/>
  <sheetViews>
    <sheetView tabSelected="1" workbookViewId="0">
      <selection activeCell="M184" sqref="M184"/>
    </sheetView>
  </sheetViews>
  <sheetFormatPr defaultRowHeight="14.6" x14ac:dyDescent="0.4"/>
  <cols>
    <col min="1" max="1" width="6.23046875" customWidth="1"/>
    <col min="2" max="2" width="8.4609375" bestFit="1" customWidth="1"/>
    <col min="3" max="3" width="6.07421875" style="1" bestFit="1" customWidth="1"/>
    <col min="4" max="11" width="5.3828125" style="1" bestFit="1" customWidth="1"/>
    <col min="12" max="12" width="11.69140625" bestFit="1" customWidth="1"/>
    <col min="13" max="14" width="11.69140625" customWidth="1"/>
    <col min="15" max="15" width="11.84375" bestFit="1" customWidth="1"/>
    <col min="16" max="23" width="9.15234375" bestFit="1" customWidth="1"/>
    <col min="24" max="31" width="8.84375" bestFit="1" customWidth="1"/>
    <col min="32" max="32" width="40" customWidth="1"/>
    <col min="33" max="33" width="15.53515625" customWidth="1"/>
  </cols>
  <sheetData>
    <row r="1" spans="1:33" ht="23.6" x14ac:dyDescent="0.65">
      <c r="A1" s="5" t="s">
        <v>196</v>
      </c>
    </row>
    <row r="3" spans="1:33" x14ac:dyDescent="0.4">
      <c r="A3" s="16" t="s">
        <v>200</v>
      </c>
      <c r="B3" s="16"/>
      <c r="C3" s="16"/>
      <c r="D3" s="16"/>
      <c r="E3" s="16"/>
      <c r="F3" s="16"/>
      <c r="G3" s="16"/>
      <c r="H3" s="16"/>
      <c r="I3" s="16"/>
      <c r="J3" s="16"/>
      <c r="K3" s="16"/>
      <c r="O3" s="17" t="s">
        <v>201</v>
      </c>
      <c r="P3" s="17"/>
      <c r="Q3" s="17"/>
      <c r="R3" s="17"/>
      <c r="S3" s="17"/>
      <c r="T3" s="17"/>
      <c r="U3" s="17"/>
      <c r="V3" s="17"/>
      <c r="W3" s="17"/>
      <c r="X3" s="18" t="s">
        <v>202</v>
      </c>
      <c r="Y3" s="18"/>
      <c r="Z3" s="18"/>
      <c r="AA3" s="18"/>
      <c r="AB3" s="18"/>
      <c r="AC3" s="18"/>
      <c r="AD3" s="18"/>
      <c r="AE3" s="18"/>
    </row>
    <row r="4" spans="1:33" x14ac:dyDescent="0.4">
      <c r="A4" t="s">
        <v>91</v>
      </c>
      <c r="B4" t="s">
        <v>112</v>
      </c>
      <c r="C4" s="2" t="s">
        <v>49</v>
      </c>
      <c r="D4" s="2" t="s">
        <v>42</v>
      </c>
      <c r="E4" s="2" t="s">
        <v>21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  <c r="L4" t="s">
        <v>198</v>
      </c>
      <c r="M4" t="s">
        <v>205</v>
      </c>
      <c r="N4" t="s">
        <v>206</v>
      </c>
      <c r="O4" t="s">
        <v>199</v>
      </c>
      <c r="P4" t="s">
        <v>119</v>
      </c>
      <c r="Q4" t="s">
        <v>120</v>
      </c>
      <c r="R4" t="s">
        <v>121</v>
      </c>
      <c r="S4" t="s">
        <v>122</v>
      </c>
      <c r="T4" t="s">
        <v>123</v>
      </c>
      <c r="U4" t="s">
        <v>124</v>
      </c>
      <c r="V4" t="s">
        <v>125</v>
      </c>
      <c r="W4" t="s">
        <v>126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  <c r="AF4" t="s">
        <v>195</v>
      </c>
      <c r="AG4" t="s">
        <v>203</v>
      </c>
    </row>
    <row r="5" spans="1:33" hidden="1" x14ac:dyDescent="0.4">
      <c r="A5" s="1">
        <v>2445</v>
      </c>
      <c r="B5" s="1" t="s">
        <v>103</v>
      </c>
      <c r="C5" s="1">
        <v>8</v>
      </c>
      <c r="D5" s="1">
        <v>83</v>
      </c>
      <c r="E5" s="1" t="s">
        <v>245</v>
      </c>
      <c r="F5" s="1">
        <v>6</v>
      </c>
      <c r="G5" s="1">
        <v>80</v>
      </c>
      <c r="H5" s="1">
        <v>0</v>
      </c>
      <c r="I5" s="1">
        <v>0</v>
      </c>
      <c r="J5" s="1">
        <v>0</v>
      </c>
      <c r="K5" s="1">
        <v>0</v>
      </c>
      <c r="L5" t="str">
        <f>RIGHT("000000" &amp;Table7[[#This Row],[MsgId]], 8)</f>
        <v>0028A006</v>
      </c>
      <c r="M5" t="str">
        <f>LEFT(Table7[[#This Row],[MsgId.Pad]],4)</f>
        <v>0028</v>
      </c>
      <c r="N5" t="str">
        <f>RIGHT(Table7[[#This Row],[MsgId.Pad]],4)</f>
        <v>A006</v>
      </c>
      <c r="O5">
        <f>HEX2DEC(Table7[[#This Row],[MsgId.Pad]])</f>
        <v>2662406</v>
      </c>
      <c r="P5">
        <f>HEX2DEC(Table7[[#This Row],[D0]])</f>
        <v>131</v>
      </c>
      <c r="Q5">
        <f>HEX2DEC(Table7[[#This Row],[D1]])</f>
        <v>200</v>
      </c>
      <c r="R5">
        <f>HEX2DEC(Table7[[#This Row],[D2]])</f>
        <v>6</v>
      </c>
      <c r="S5">
        <f>HEX2DEC(Table7[[#This Row],[D3]])</f>
        <v>128</v>
      </c>
      <c r="T5">
        <f>HEX2DEC(Table7[[#This Row],[D4]])</f>
        <v>0</v>
      </c>
      <c r="U5">
        <f>HEX2DEC(Table7[[#This Row],[D5]])</f>
        <v>0</v>
      </c>
      <c r="V5">
        <f>HEX2DEC(Table7[[#This Row],[D6]])</f>
        <v>0</v>
      </c>
      <c r="W5">
        <f>HEX2DEC(Table7[[#This Row],[D7]])</f>
        <v>0</v>
      </c>
      <c r="X5" t="str">
        <f>RIGHT("00000000" &amp; HEX2BIN(Table7[[#This Row],[D0]]), 8)</f>
        <v>10000011</v>
      </c>
      <c r="Y5" t="str">
        <f>RIGHT("00000000" &amp; HEX2BIN(Table7[[#This Row],[D1]]), 8)</f>
        <v>11001000</v>
      </c>
      <c r="Z5" t="str">
        <f>RIGHT("00000000" &amp; HEX2BIN(Table7[[#This Row],[D2]]), 8)</f>
        <v>00000110</v>
      </c>
      <c r="AA5" t="str">
        <f>RIGHT("00000000" &amp; HEX2BIN(Table7[[#This Row],[D3]]), 8)</f>
        <v>10000000</v>
      </c>
      <c r="AB5" t="str">
        <f>RIGHT("00000000" &amp; HEX2BIN(Table7[[#This Row],[D4]]), 8)</f>
        <v>00000000</v>
      </c>
      <c r="AC5" t="str">
        <f>RIGHT("00000000" &amp; HEX2BIN(Table7[[#This Row],[D5]]), 8)</f>
        <v>00000000</v>
      </c>
      <c r="AD5" t="str">
        <f>RIGHT("00000000" &amp; HEX2BIN(Table7[[#This Row],[D6]]), 8)</f>
        <v>00000000</v>
      </c>
      <c r="AE5" t="str">
        <f>RIGHT("00000000" &amp; HEX2BIN(Table7[[#This Row],[D7]]), 8)</f>
        <v>00000000</v>
      </c>
      <c r="AF5">
        <f>VLOOKUP(Table7[[#This Row],[MsgId.Pad]],Codes,2,FALSE)</f>
        <v>0</v>
      </c>
      <c r="AG5">
        <f>((256*Table7[[#This Row],[D0.Dec]])+Table7[[#This Row],[D1.Dec]])/4</f>
        <v>8434</v>
      </c>
    </row>
    <row r="6" spans="1:33" hidden="1" x14ac:dyDescent="0.4">
      <c r="A6" s="1">
        <v>2446</v>
      </c>
      <c r="B6" s="1" t="s">
        <v>102</v>
      </c>
      <c r="C6" s="1">
        <v>8</v>
      </c>
      <c r="D6" s="1">
        <v>80</v>
      </c>
      <c r="E6" s="1" t="s">
        <v>64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t="str">
        <f>RIGHT("000000" &amp;Table7[[#This Row],[MsgId]], 8)</f>
        <v>0220A006</v>
      </c>
      <c r="M6" t="str">
        <f>LEFT(Table7[[#This Row],[MsgId.Pad]],4)</f>
        <v>0220</v>
      </c>
      <c r="N6" t="str">
        <f>RIGHT(Table7[[#This Row],[MsgId.Pad]],4)</f>
        <v>A006</v>
      </c>
      <c r="O6">
        <f>HEX2DEC(Table7[[#This Row],[MsgId.Pad]])</f>
        <v>35692550</v>
      </c>
      <c r="P6">
        <f>HEX2DEC(Table7[[#This Row],[D0]])</f>
        <v>128</v>
      </c>
      <c r="Q6">
        <f>HEX2DEC(Table7[[#This Row],[D1]])</f>
        <v>176</v>
      </c>
      <c r="R6">
        <f>HEX2DEC(Table7[[#This Row],[D2]])</f>
        <v>0</v>
      </c>
      <c r="S6">
        <f>HEX2DEC(Table7[[#This Row],[D3]])</f>
        <v>0</v>
      </c>
      <c r="T6">
        <f>HEX2DEC(Table7[[#This Row],[D4]])</f>
        <v>0</v>
      </c>
      <c r="U6">
        <f>HEX2DEC(Table7[[#This Row],[D5]])</f>
        <v>0</v>
      </c>
      <c r="V6">
        <f>HEX2DEC(Table7[[#This Row],[D6]])</f>
        <v>0</v>
      </c>
      <c r="W6">
        <f>HEX2DEC(Table7[[#This Row],[D7]])</f>
        <v>0</v>
      </c>
      <c r="X6" t="str">
        <f>RIGHT("00000000" &amp; HEX2BIN(Table7[[#This Row],[D0]]), 8)</f>
        <v>10000000</v>
      </c>
      <c r="Y6" t="str">
        <f>RIGHT("00000000" &amp; HEX2BIN(Table7[[#This Row],[D1]]), 8)</f>
        <v>10110000</v>
      </c>
      <c r="Z6" t="str">
        <f>RIGHT("00000000" &amp; HEX2BIN(Table7[[#This Row],[D2]]), 8)</f>
        <v>00000000</v>
      </c>
      <c r="AA6" t="str">
        <f>RIGHT("00000000" &amp; HEX2BIN(Table7[[#This Row],[D3]]), 8)</f>
        <v>00000000</v>
      </c>
      <c r="AB6" t="str">
        <f>RIGHT("00000000" &amp; HEX2BIN(Table7[[#This Row],[D4]]), 8)</f>
        <v>00000000</v>
      </c>
      <c r="AC6" t="str">
        <f>RIGHT("00000000" &amp; HEX2BIN(Table7[[#This Row],[D5]]), 8)</f>
        <v>00000000</v>
      </c>
      <c r="AD6" t="str">
        <f>RIGHT("00000000" &amp; HEX2BIN(Table7[[#This Row],[D6]]), 8)</f>
        <v>00000000</v>
      </c>
      <c r="AE6" t="str">
        <f>RIGHT("00000000" &amp; HEX2BIN(Table7[[#This Row],[D7]]), 8)</f>
        <v>00000000</v>
      </c>
      <c r="AF6">
        <f>VLOOKUP(Table7[[#This Row],[MsgId.Pad]],Codes,2,FALSE)</f>
        <v>0</v>
      </c>
      <c r="AG6">
        <f>((256*Table7[[#This Row],[D0.Dec]])+Table7[[#This Row],[D1.Dec]])/4</f>
        <v>8236</v>
      </c>
    </row>
    <row r="7" spans="1:33" hidden="1" x14ac:dyDescent="0.4">
      <c r="A7" s="1">
        <v>2447</v>
      </c>
      <c r="B7" s="1" t="s">
        <v>103</v>
      </c>
      <c r="C7" s="1">
        <v>8</v>
      </c>
      <c r="D7" s="1">
        <v>83</v>
      </c>
      <c r="E7" s="1" t="s">
        <v>245</v>
      </c>
      <c r="F7" s="1">
        <v>8</v>
      </c>
      <c r="G7" s="1" t="s">
        <v>40</v>
      </c>
      <c r="H7" s="1" t="s">
        <v>41</v>
      </c>
      <c r="I7" s="1">
        <v>0</v>
      </c>
      <c r="J7" s="1">
        <v>0</v>
      </c>
      <c r="K7" s="1">
        <v>0</v>
      </c>
      <c r="L7" t="str">
        <f>RIGHT("000000" &amp;Table7[[#This Row],[MsgId]], 8)</f>
        <v>0028A006</v>
      </c>
      <c r="M7" t="str">
        <f>LEFT(Table7[[#This Row],[MsgId.Pad]],4)</f>
        <v>0028</v>
      </c>
      <c r="N7" t="str">
        <f>RIGHT(Table7[[#This Row],[MsgId.Pad]],4)</f>
        <v>A006</v>
      </c>
      <c r="O7">
        <f>HEX2DEC(Table7[[#This Row],[MsgId.Pad]])</f>
        <v>2662406</v>
      </c>
      <c r="P7">
        <f>HEX2DEC(Table7[[#This Row],[D0]])</f>
        <v>131</v>
      </c>
      <c r="Q7">
        <f>HEX2DEC(Table7[[#This Row],[D1]])</f>
        <v>200</v>
      </c>
      <c r="R7">
        <f>HEX2DEC(Table7[[#This Row],[D2]])</f>
        <v>8</v>
      </c>
      <c r="S7">
        <f>HEX2DEC(Table7[[#This Row],[D3]])</f>
        <v>127</v>
      </c>
      <c r="T7">
        <f>HEX2DEC(Table7[[#This Row],[D4]])</f>
        <v>240</v>
      </c>
      <c r="U7">
        <f>HEX2DEC(Table7[[#This Row],[D5]])</f>
        <v>0</v>
      </c>
      <c r="V7">
        <f>HEX2DEC(Table7[[#This Row],[D6]])</f>
        <v>0</v>
      </c>
      <c r="W7">
        <f>HEX2DEC(Table7[[#This Row],[D7]])</f>
        <v>0</v>
      </c>
      <c r="X7" t="str">
        <f>RIGHT("00000000" &amp; HEX2BIN(Table7[[#This Row],[D0]]), 8)</f>
        <v>10000011</v>
      </c>
      <c r="Y7" t="str">
        <f>RIGHT("00000000" &amp; HEX2BIN(Table7[[#This Row],[D1]]), 8)</f>
        <v>11001000</v>
      </c>
      <c r="Z7" t="str">
        <f>RIGHT("00000000" &amp; HEX2BIN(Table7[[#This Row],[D2]]), 8)</f>
        <v>00001000</v>
      </c>
      <c r="AA7" t="str">
        <f>RIGHT("00000000" &amp; HEX2BIN(Table7[[#This Row],[D3]]), 8)</f>
        <v>01111111</v>
      </c>
      <c r="AB7" t="str">
        <f>RIGHT("00000000" &amp; HEX2BIN(Table7[[#This Row],[D4]]), 8)</f>
        <v>11110000</v>
      </c>
      <c r="AC7" t="str">
        <f>RIGHT("00000000" &amp; HEX2BIN(Table7[[#This Row],[D5]]), 8)</f>
        <v>00000000</v>
      </c>
      <c r="AD7" t="str">
        <f>RIGHT("00000000" &amp; HEX2BIN(Table7[[#This Row],[D6]]), 8)</f>
        <v>00000000</v>
      </c>
      <c r="AE7" t="str">
        <f>RIGHT("00000000" &amp; HEX2BIN(Table7[[#This Row],[D7]]), 8)</f>
        <v>00000000</v>
      </c>
      <c r="AF7">
        <f>VLOOKUP(Table7[[#This Row],[MsgId.Pad]],Codes,2,FALSE)</f>
        <v>0</v>
      </c>
      <c r="AG7">
        <f>((256*Table7[[#This Row],[D0.Dec]])+Table7[[#This Row],[D1.Dec]])/4</f>
        <v>8434</v>
      </c>
    </row>
    <row r="8" spans="1:33" hidden="1" x14ac:dyDescent="0.4">
      <c r="A8" s="1">
        <v>2448</v>
      </c>
      <c r="B8" s="1" t="s">
        <v>109</v>
      </c>
      <c r="C8" s="1">
        <v>8</v>
      </c>
      <c r="D8" s="1">
        <v>0</v>
      </c>
      <c r="E8" s="1" t="s">
        <v>2</v>
      </c>
      <c r="F8" s="1">
        <v>0</v>
      </c>
      <c r="G8" s="1" t="s">
        <v>2</v>
      </c>
      <c r="H8" s="1">
        <v>0</v>
      </c>
      <c r="I8" s="1" t="s">
        <v>2</v>
      </c>
      <c r="J8" s="1">
        <v>0</v>
      </c>
      <c r="K8" s="1" t="s">
        <v>2</v>
      </c>
      <c r="L8" t="str">
        <f>RIGHT("000000" &amp;Table7[[#This Row],[MsgId]], 8)</f>
        <v>0218A006</v>
      </c>
      <c r="M8" t="str">
        <f>LEFT(Table7[[#This Row],[MsgId.Pad]],4)</f>
        <v>0218</v>
      </c>
      <c r="N8" t="str">
        <f>RIGHT(Table7[[#This Row],[MsgId.Pad]],4)</f>
        <v>A006</v>
      </c>
      <c r="O8">
        <f>HEX2DEC(Table7[[#This Row],[MsgId.Pad]])</f>
        <v>35168262</v>
      </c>
      <c r="P8">
        <f>HEX2DEC(Table7[[#This Row],[D0]])</f>
        <v>0</v>
      </c>
      <c r="Q8">
        <f>HEX2DEC(Table7[[#This Row],[D1]])</f>
        <v>44</v>
      </c>
      <c r="R8">
        <f>HEX2DEC(Table7[[#This Row],[D2]])</f>
        <v>0</v>
      </c>
      <c r="S8">
        <f>HEX2DEC(Table7[[#This Row],[D3]])</f>
        <v>44</v>
      </c>
      <c r="T8">
        <f>HEX2DEC(Table7[[#This Row],[D4]])</f>
        <v>0</v>
      </c>
      <c r="U8">
        <f>HEX2DEC(Table7[[#This Row],[D5]])</f>
        <v>44</v>
      </c>
      <c r="V8">
        <f>HEX2DEC(Table7[[#This Row],[D6]])</f>
        <v>0</v>
      </c>
      <c r="W8">
        <f>HEX2DEC(Table7[[#This Row],[D7]])</f>
        <v>44</v>
      </c>
      <c r="X8" t="str">
        <f>RIGHT("00000000" &amp; HEX2BIN(Table7[[#This Row],[D0]]), 8)</f>
        <v>00000000</v>
      </c>
      <c r="Y8" t="str">
        <f>RIGHT("00000000" &amp; HEX2BIN(Table7[[#This Row],[D1]]), 8)</f>
        <v>00101100</v>
      </c>
      <c r="Z8" t="str">
        <f>RIGHT("00000000" &amp; HEX2BIN(Table7[[#This Row],[D2]]), 8)</f>
        <v>00000000</v>
      </c>
      <c r="AA8" t="str">
        <f>RIGHT("00000000" &amp; HEX2BIN(Table7[[#This Row],[D3]]), 8)</f>
        <v>00101100</v>
      </c>
      <c r="AB8" t="str">
        <f>RIGHT("00000000" &amp; HEX2BIN(Table7[[#This Row],[D4]]), 8)</f>
        <v>00000000</v>
      </c>
      <c r="AC8" t="str">
        <f>RIGHT("00000000" &amp; HEX2BIN(Table7[[#This Row],[D5]]), 8)</f>
        <v>00101100</v>
      </c>
      <c r="AD8" t="str">
        <f>RIGHT("00000000" &amp; HEX2BIN(Table7[[#This Row],[D6]]), 8)</f>
        <v>00000000</v>
      </c>
      <c r="AE8" t="str">
        <f>RIGHT("00000000" &amp; HEX2BIN(Table7[[#This Row],[D7]]), 8)</f>
        <v>00101100</v>
      </c>
      <c r="AF8" t="str">
        <f>VLOOKUP(Table7[[#This Row],[MsgId.Pad]],Codes,2,FALSE)</f>
        <v>Wheel speed</v>
      </c>
      <c r="AG8">
        <f>((256*Table7[[#This Row],[D0.Dec]])+Table7[[#This Row],[D1.Dec]])/4</f>
        <v>11</v>
      </c>
    </row>
    <row r="9" spans="1:33" hidden="1" x14ac:dyDescent="0.4">
      <c r="A9" s="1">
        <v>2449</v>
      </c>
      <c r="B9" s="1" t="s">
        <v>110</v>
      </c>
      <c r="C9" s="1">
        <v>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80</v>
      </c>
      <c r="L9" t="str">
        <f>RIGHT("000000" &amp;Table7[[#This Row],[MsgId]], 8)</f>
        <v>0A1CA001</v>
      </c>
      <c r="M9" t="str">
        <f>LEFT(Table7[[#This Row],[MsgId.Pad]],4)</f>
        <v>0A1C</v>
      </c>
      <c r="N9" t="str">
        <f>RIGHT(Table7[[#This Row],[MsgId.Pad]],4)</f>
        <v>A001</v>
      </c>
      <c r="O9">
        <f>HEX2DEC(Table7[[#This Row],[MsgId.Pad]])</f>
        <v>169648129</v>
      </c>
      <c r="P9">
        <f>HEX2DEC(Table7[[#This Row],[D0]])</f>
        <v>0</v>
      </c>
      <c r="Q9">
        <f>HEX2DEC(Table7[[#This Row],[D1]])</f>
        <v>1</v>
      </c>
      <c r="R9">
        <f>HEX2DEC(Table7[[#This Row],[D2]])</f>
        <v>1</v>
      </c>
      <c r="S9">
        <f>HEX2DEC(Table7[[#This Row],[D3]])</f>
        <v>0</v>
      </c>
      <c r="T9">
        <f>HEX2DEC(Table7[[#This Row],[D4]])</f>
        <v>0</v>
      </c>
      <c r="U9">
        <f>HEX2DEC(Table7[[#This Row],[D5]])</f>
        <v>0</v>
      </c>
      <c r="V9">
        <f>HEX2DEC(Table7[[#This Row],[D6]])</f>
        <v>1</v>
      </c>
      <c r="W9">
        <f>HEX2DEC(Table7[[#This Row],[D7]])</f>
        <v>128</v>
      </c>
      <c r="X9" t="str">
        <f>RIGHT("00000000" &amp; HEX2BIN(Table7[[#This Row],[D0]]), 8)</f>
        <v>00000000</v>
      </c>
      <c r="Y9" t="str">
        <f>RIGHT("00000000" &amp; HEX2BIN(Table7[[#This Row],[D1]]), 8)</f>
        <v>00000001</v>
      </c>
      <c r="Z9" t="str">
        <f>RIGHT("00000000" &amp; HEX2BIN(Table7[[#This Row],[D2]]), 8)</f>
        <v>00000001</v>
      </c>
      <c r="AA9" t="str">
        <f>RIGHT("00000000" &amp; HEX2BIN(Table7[[#This Row],[D3]]), 8)</f>
        <v>00000000</v>
      </c>
      <c r="AB9" t="str">
        <f>RIGHT("00000000" &amp; HEX2BIN(Table7[[#This Row],[D4]]), 8)</f>
        <v>00000000</v>
      </c>
      <c r="AC9" t="str">
        <f>RIGHT("00000000" &amp; HEX2BIN(Table7[[#This Row],[D5]]), 8)</f>
        <v>00000000</v>
      </c>
      <c r="AD9" t="str">
        <f>RIGHT("00000000" &amp; HEX2BIN(Table7[[#This Row],[D6]]), 8)</f>
        <v>00000001</v>
      </c>
      <c r="AE9" t="str">
        <f>RIGHT("00000000" &amp; HEX2BIN(Table7[[#This Row],[D7]]), 8)</f>
        <v>10000000</v>
      </c>
      <c r="AF9">
        <f>VLOOKUP(Table7[[#This Row],[MsgId.Pad]],Codes,2,FALSE)</f>
        <v>0</v>
      </c>
      <c r="AG9">
        <f>((256*Table7[[#This Row],[D0.Dec]])+Table7[[#This Row],[D1.Dec]])/4</f>
        <v>0.25</v>
      </c>
    </row>
    <row r="10" spans="1:33" hidden="1" x14ac:dyDescent="0.4">
      <c r="A10" s="1">
        <v>2450</v>
      </c>
      <c r="B10" s="1" t="s">
        <v>102</v>
      </c>
      <c r="C10" s="1">
        <v>8</v>
      </c>
      <c r="D10" s="1">
        <v>80</v>
      </c>
      <c r="E10" s="1" t="s">
        <v>64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t="str">
        <f>RIGHT("000000" &amp;Table7[[#This Row],[MsgId]], 8)</f>
        <v>0220A006</v>
      </c>
      <c r="M10" t="str">
        <f>LEFT(Table7[[#This Row],[MsgId.Pad]],4)</f>
        <v>0220</v>
      </c>
      <c r="N10" t="str">
        <f>RIGHT(Table7[[#This Row],[MsgId.Pad]],4)</f>
        <v>A006</v>
      </c>
      <c r="O10">
        <f>HEX2DEC(Table7[[#This Row],[MsgId.Pad]])</f>
        <v>35692550</v>
      </c>
      <c r="P10">
        <f>HEX2DEC(Table7[[#This Row],[D0]])</f>
        <v>128</v>
      </c>
      <c r="Q10">
        <f>HEX2DEC(Table7[[#This Row],[D1]])</f>
        <v>176</v>
      </c>
      <c r="R10">
        <f>HEX2DEC(Table7[[#This Row],[D2]])</f>
        <v>0</v>
      </c>
      <c r="S10">
        <f>HEX2DEC(Table7[[#This Row],[D3]])</f>
        <v>0</v>
      </c>
      <c r="T10">
        <f>HEX2DEC(Table7[[#This Row],[D4]])</f>
        <v>0</v>
      </c>
      <c r="U10">
        <f>HEX2DEC(Table7[[#This Row],[D5]])</f>
        <v>0</v>
      </c>
      <c r="V10">
        <f>HEX2DEC(Table7[[#This Row],[D6]])</f>
        <v>0</v>
      </c>
      <c r="W10">
        <f>HEX2DEC(Table7[[#This Row],[D7]])</f>
        <v>0</v>
      </c>
      <c r="X10" t="str">
        <f>RIGHT("00000000" &amp; HEX2BIN(Table7[[#This Row],[D0]]), 8)</f>
        <v>10000000</v>
      </c>
      <c r="Y10" t="str">
        <f>RIGHT("00000000" &amp; HEX2BIN(Table7[[#This Row],[D1]]), 8)</f>
        <v>10110000</v>
      </c>
      <c r="Z10" t="str">
        <f>RIGHT("00000000" &amp; HEX2BIN(Table7[[#This Row],[D2]]), 8)</f>
        <v>00000000</v>
      </c>
      <c r="AA10" t="str">
        <f>RIGHT("00000000" &amp; HEX2BIN(Table7[[#This Row],[D3]]), 8)</f>
        <v>00000000</v>
      </c>
      <c r="AB10" t="str">
        <f>RIGHT("00000000" &amp; HEX2BIN(Table7[[#This Row],[D4]]), 8)</f>
        <v>00000000</v>
      </c>
      <c r="AC10" t="str">
        <f>RIGHT("00000000" &amp; HEX2BIN(Table7[[#This Row],[D5]]), 8)</f>
        <v>00000000</v>
      </c>
      <c r="AD10" t="str">
        <f>RIGHT("00000000" &amp; HEX2BIN(Table7[[#This Row],[D6]]), 8)</f>
        <v>00000000</v>
      </c>
      <c r="AE10" t="str">
        <f>RIGHT("00000000" &amp; HEX2BIN(Table7[[#This Row],[D7]]), 8)</f>
        <v>00000000</v>
      </c>
      <c r="AF10">
        <f>VLOOKUP(Table7[[#This Row],[MsgId.Pad]],Codes,2,FALSE)</f>
        <v>0</v>
      </c>
      <c r="AG10">
        <f>((256*Table7[[#This Row],[D0.Dec]])+Table7[[#This Row],[D1.Dec]])/4</f>
        <v>8236</v>
      </c>
    </row>
    <row r="11" spans="1:33" hidden="1" x14ac:dyDescent="0.4">
      <c r="A11" s="1">
        <v>2451</v>
      </c>
      <c r="B11" s="1" t="s">
        <v>109</v>
      </c>
      <c r="C11" s="1">
        <v>8</v>
      </c>
      <c r="D11" s="1">
        <v>0</v>
      </c>
      <c r="E11" s="1" t="s">
        <v>2</v>
      </c>
      <c r="F11" s="1">
        <v>0</v>
      </c>
      <c r="G11" s="1" t="s">
        <v>2</v>
      </c>
      <c r="H11" s="1">
        <v>0</v>
      </c>
      <c r="I11" s="1" t="s">
        <v>2</v>
      </c>
      <c r="J11" s="1">
        <v>0</v>
      </c>
      <c r="K11" s="1" t="s">
        <v>2</v>
      </c>
      <c r="L11" t="str">
        <f>RIGHT("000000" &amp;Table7[[#This Row],[MsgId]], 8)</f>
        <v>0218A006</v>
      </c>
      <c r="M11" t="str">
        <f>LEFT(Table7[[#This Row],[MsgId.Pad]],4)</f>
        <v>0218</v>
      </c>
      <c r="N11" t="str">
        <f>RIGHT(Table7[[#This Row],[MsgId.Pad]],4)</f>
        <v>A006</v>
      </c>
      <c r="O11">
        <f>HEX2DEC(Table7[[#This Row],[MsgId.Pad]])</f>
        <v>35168262</v>
      </c>
      <c r="P11">
        <f>HEX2DEC(Table7[[#This Row],[D0]])</f>
        <v>0</v>
      </c>
      <c r="Q11">
        <f>HEX2DEC(Table7[[#This Row],[D1]])</f>
        <v>44</v>
      </c>
      <c r="R11">
        <f>HEX2DEC(Table7[[#This Row],[D2]])</f>
        <v>0</v>
      </c>
      <c r="S11">
        <f>HEX2DEC(Table7[[#This Row],[D3]])</f>
        <v>44</v>
      </c>
      <c r="T11">
        <f>HEX2DEC(Table7[[#This Row],[D4]])</f>
        <v>0</v>
      </c>
      <c r="U11">
        <f>HEX2DEC(Table7[[#This Row],[D5]])</f>
        <v>44</v>
      </c>
      <c r="V11">
        <f>HEX2DEC(Table7[[#This Row],[D6]])</f>
        <v>0</v>
      </c>
      <c r="W11">
        <f>HEX2DEC(Table7[[#This Row],[D7]])</f>
        <v>44</v>
      </c>
      <c r="X11" t="str">
        <f>RIGHT("00000000" &amp; HEX2BIN(Table7[[#This Row],[D0]]), 8)</f>
        <v>00000000</v>
      </c>
      <c r="Y11" t="str">
        <f>RIGHT("00000000" &amp; HEX2BIN(Table7[[#This Row],[D1]]), 8)</f>
        <v>00101100</v>
      </c>
      <c r="Z11" t="str">
        <f>RIGHT("00000000" &amp; HEX2BIN(Table7[[#This Row],[D2]]), 8)</f>
        <v>00000000</v>
      </c>
      <c r="AA11" t="str">
        <f>RIGHT("00000000" &amp; HEX2BIN(Table7[[#This Row],[D3]]), 8)</f>
        <v>00101100</v>
      </c>
      <c r="AB11" t="str">
        <f>RIGHT("00000000" &amp; HEX2BIN(Table7[[#This Row],[D4]]), 8)</f>
        <v>00000000</v>
      </c>
      <c r="AC11" t="str">
        <f>RIGHT("00000000" &amp; HEX2BIN(Table7[[#This Row],[D5]]), 8)</f>
        <v>00101100</v>
      </c>
      <c r="AD11" t="str">
        <f>RIGHT("00000000" &amp; HEX2BIN(Table7[[#This Row],[D6]]), 8)</f>
        <v>00000000</v>
      </c>
      <c r="AE11" t="str">
        <f>RIGHT("00000000" &amp; HEX2BIN(Table7[[#This Row],[D7]]), 8)</f>
        <v>00101100</v>
      </c>
      <c r="AF11" t="str">
        <f>VLOOKUP(Table7[[#This Row],[MsgId.Pad]],Codes,2,FALSE)</f>
        <v>Wheel speed</v>
      </c>
      <c r="AG11">
        <f>((256*Table7[[#This Row],[D0.Dec]])+Table7[[#This Row],[D1.Dec]])/4</f>
        <v>11</v>
      </c>
    </row>
    <row r="12" spans="1:33" hidden="1" x14ac:dyDescent="0.4">
      <c r="A12" s="1">
        <v>2452</v>
      </c>
      <c r="B12" s="1" t="s">
        <v>104</v>
      </c>
      <c r="C12" s="1">
        <v>8</v>
      </c>
      <c r="D12" s="1" t="s">
        <v>13</v>
      </c>
      <c r="E12" s="1" t="s">
        <v>69</v>
      </c>
      <c r="F12" s="1" t="s">
        <v>13</v>
      </c>
      <c r="G12" s="1">
        <v>0</v>
      </c>
      <c r="H12" s="1">
        <v>0</v>
      </c>
      <c r="I12" s="1">
        <v>0</v>
      </c>
      <c r="J12" s="1" t="s">
        <v>69</v>
      </c>
      <c r="K12" s="1">
        <v>44</v>
      </c>
      <c r="L12" t="str">
        <f>RIGHT("000000" &amp;Table7[[#This Row],[MsgId]], 8)</f>
        <v>0210A006</v>
      </c>
      <c r="M12" t="str">
        <f>LEFT(Table7[[#This Row],[MsgId.Pad]],4)</f>
        <v>0210</v>
      </c>
      <c r="N12" t="str">
        <f>RIGHT(Table7[[#This Row],[MsgId.Pad]],4)</f>
        <v>A006</v>
      </c>
      <c r="O12">
        <f>HEX2DEC(Table7[[#This Row],[MsgId.Pad]])</f>
        <v>34643974</v>
      </c>
      <c r="P12">
        <f>HEX2DEC(Table7[[#This Row],[D0]])</f>
        <v>255</v>
      </c>
      <c r="Q12">
        <f>HEX2DEC(Table7[[#This Row],[D1]])</f>
        <v>10</v>
      </c>
      <c r="R12">
        <f>HEX2DEC(Table7[[#This Row],[D2]])</f>
        <v>255</v>
      </c>
      <c r="S12">
        <f>HEX2DEC(Table7[[#This Row],[D3]])</f>
        <v>0</v>
      </c>
      <c r="T12">
        <f>HEX2DEC(Table7[[#This Row],[D4]])</f>
        <v>0</v>
      </c>
      <c r="U12">
        <f>HEX2DEC(Table7[[#This Row],[D5]])</f>
        <v>0</v>
      </c>
      <c r="V12">
        <f>HEX2DEC(Table7[[#This Row],[D6]])</f>
        <v>10</v>
      </c>
      <c r="W12">
        <f>HEX2DEC(Table7[[#This Row],[D7]])</f>
        <v>68</v>
      </c>
      <c r="X12" t="str">
        <f>RIGHT("00000000" &amp; HEX2BIN(Table7[[#This Row],[D0]]), 8)</f>
        <v>11111111</v>
      </c>
      <c r="Y12" t="str">
        <f>RIGHT("00000000" &amp; HEX2BIN(Table7[[#This Row],[D1]]), 8)</f>
        <v>00001010</v>
      </c>
      <c r="Z12" t="str">
        <f>RIGHT("00000000" &amp; HEX2BIN(Table7[[#This Row],[D2]]), 8)</f>
        <v>11111111</v>
      </c>
      <c r="AA12" t="str">
        <f>RIGHT("00000000" &amp; HEX2BIN(Table7[[#This Row],[D3]]), 8)</f>
        <v>00000000</v>
      </c>
      <c r="AB12" t="str">
        <f>RIGHT("00000000" &amp; HEX2BIN(Table7[[#This Row],[D4]]), 8)</f>
        <v>00000000</v>
      </c>
      <c r="AC12" t="str">
        <f>RIGHT("00000000" &amp; HEX2BIN(Table7[[#This Row],[D5]]), 8)</f>
        <v>00000000</v>
      </c>
      <c r="AD12" t="str">
        <f>RIGHT("00000000" &amp; HEX2BIN(Table7[[#This Row],[D6]]), 8)</f>
        <v>00001010</v>
      </c>
      <c r="AE12" t="str">
        <f>RIGHT("00000000" &amp; HEX2BIN(Table7[[#This Row],[D7]]), 8)</f>
        <v>01000100</v>
      </c>
      <c r="AF12" t="str">
        <f>VLOOKUP(Table7[[#This Row],[MsgId.Pad]],Codes,2,FALSE)</f>
        <v>Speed related</v>
      </c>
      <c r="AG12">
        <f>((256*Table7[[#This Row],[D0.Dec]])+Table7[[#This Row],[D1.Dec]])/4</f>
        <v>16322.5</v>
      </c>
    </row>
    <row r="13" spans="1:33" hidden="1" x14ac:dyDescent="0.4">
      <c r="A13" s="1">
        <v>2453</v>
      </c>
      <c r="B13" s="1" t="s">
        <v>92</v>
      </c>
      <c r="C13" s="1">
        <v>8</v>
      </c>
      <c r="D13" s="1">
        <v>1</v>
      </c>
      <c r="E13" s="1" t="s">
        <v>0</v>
      </c>
      <c r="F13" s="1">
        <v>14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t="str">
        <f>RIGHT("000000" &amp;Table7[[#This Row],[MsgId]], 8)</f>
        <v>0810A000</v>
      </c>
      <c r="M13" t="str">
        <f>LEFT(Table7[[#This Row],[MsgId.Pad]],4)</f>
        <v>0810</v>
      </c>
      <c r="N13" t="str">
        <f>RIGHT(Table7[[#This Row],[MsgId.Pad]],4)</f>
        <v>A000</v>
      </c>
      <c r="O13">
        <f>HEX2DEC(Table7[[#This Row],[MsgId.Pad]])</f>
        <v>135307264</v>
      </c>
      <c r="P13">
        <f>HEX2DEC(Table7[[#This Row],[D0]])</f>
        <v>1</v>
      </c>
      <c r="Q13">
        <f>HEX2DEC(Table7[[#This Row],[D1]])</f>
        <v>254</v>
      </c>
      <c r="R13">
        <f>HEX2DEC(Table7[[#This Row],[D2]])</f>
        <v>20</v>
      </c>
      <c r="S13">
        <f>HEX2DEC(Table7[[#This Row],[D3]])</f>
        <v>0</v>
      </c>
      <c r="T13">
        <f>HEX2DEC(Table7[[#This Row],[D4]])</f>
        <v>0</v>
      </c>
      <c r="U13">
        <f>HEX2DEC(Table7[[#This Row],[D5]])</f>
        <v>0</v>
      </c>
      <c r="V13">
        <f>HEX2DEC(Table7[[#This Row],[D6]])</f>
        <v>0</v>
      </c>
      <c r="W13">
        <f>HEX2DEC(Table7[[#This Row],[D7]])</f>
        <v>0</v>
      </c>
      <c r="X13" t="str">
        <f>RIGHT("00000000" &amp; HEX2BIN(Table7[[#This Row],[D0]]), 8)</f>
        <v>00000001</v>
      </c>
      <c r="Y13" t="str">
        <f>RIGHT("00000000" &amp; HEX2BIN(Table7[[#This Row],[D1]]), 8)</f>
        <v>11111110</v>
      </c>
      <c r="Z13" t="str">
        <f>RIGHT("00000000" &amp; HEX2BIN(Table7[[#This Row],[D2]]), 8)</f>
        <v>00010100</v>
      </c>
      <c r="AA13" t="str">
        <f>RIGHT("00000000" &amp; HEX2BIN(Table7[[#This Row],[D3]]), 8)</f>
        <v>00000000</v>
      </c>
      <c r="AB13" t="str">
        <f>RIGHT("00000000" &amp; HEX2BIN(Table7[[#This Row],[D4]]), 8)</f>
        <v>00000000</v>
      </c>
      <c r="AC13" t="str">
        <f>RIGHT("00000000" &amp; HEX2BIN(Table7[[#This Row],[D5]]), 8)</f>
        <v>00000000</v>
      </c>
      <c r="AD13" t="str">
        <f>RIGHT("00000000" &amp; HEX2BIN(Table7[[#This Row],[D6]]), 8)</f>
        <v>00000000</v>
      </c>
      <c r="AE13" t="str">
        <f>RIGHT("00000000" &amp; HEX2BIN(Table7[[#This Row],[D7]]), 8)</f>
        <v>00000000</v>
      </c>
      <c r="AF13" t="str">
        <f>VLOOKUP(Table7[[#This Row],[MsgId.Pad]],Codes,2,FALSE)</f>
        <v>A lot of these, brakes status for ABS?</v>
      </c>
      <c r="AG13">
        <f>((256*Table7[[#This Row],[D0.Dec]])+Table7[[#This Row],[D1.Dec]])/4</f>
        <v>127.5</v>
      </c>
    </row>
    <row r="14" spans="1:33" hidden="1" x14ac:dyDescent="0.4">
      <c r="A14" s="1">
        <v>2454</v>
      </c>
      <c r="B14" s="1" t="s">
        <v>106</v>
      </c>
      <c r="C14" s="1">
        <v>8</v>
      </c>
      <c r="D14" s="1">
        <v>0</v>
      </c>
      <c r="E14" s="1">
        <v>24</v>
      </c>
      <c r="F14" s="1">
        <v>0</v>
      </c>
      <c r="G14" s="1">
        <v>80</v>
      </c>
      <c r="H14" s="1">
        <v>17</v>
      </c>
      <c r="I14" s="1">
        <v>20</v>
      </c>
      <c r="J14" s="1">
        <v>0</v>
      </c>
      <c r="K14" s="1">
        <v>20</v>
      </c>
      <c r="L14" t="str">
        <f>RIGHT("000000" &amp;Table7[[#This Row],[MsgId]], 8)</f>
        <v>0628A001</v>
      </c>
      <c r="M14" t="str">
        <f>LEFT(Table7[[#This Row],[MsgId.Pad]],4)</f>
        <v>0628</v>
      </c>
      <c r="N14" t="str">
        <f>RIGHT(Table7[[#This Row],[MsgId.Pad]],4)</f>
        <v>A001</v>
      </c>
      <c r="O14">
        <f>HEX2DEC(Table7[[#This Row],[MsgId.Pad]])</f>
        <v>103325697</v>
      </c>
      <c r="P14">
        <f>HEX2DEC(Table7[[#This Row],[D0]])</f>
        <v>0</v>
      </c>
      <c r="Q14">
        <f>HEX2DEC(Table7[[#This Row],[D1]])</f>
        <v>36</v>
      </c>
      <c r="R14">
        <f>HEX2DEC(Table7[[#This Row],[D2]])</f>
        <v>0</v>
      </c>
      <c r="S14">
        <f>HEX2DEC(Table7[[#This Row],[D3]])</f>
        <v>128</v>
      </c>
      <c r="T14">
        <f>HEX2DEC(Table7[[#This Row],[D4]])</f>
        <v>23</v>
      </c>
      <c r="U14">
        <f>HEX2DEC(Table7[[#This Row],[D5]])</f>
        <v>32</v>
      </c>
      <c r="V14">
        <f>HEX2DEC(Table7[[#This Row],[D6]])</f>
        <v>0</v>
      </c>
      <c r="W14">
        <f>HEX2DEC(Table7[[#This Row],[D7]])</f>
        <v>32</v>
      </c>
      <c r="X14" t="str">
        <f>RIGHT("00000000" &amp; HEX2BIN(Table7[[#This Row],[D0]]), 8)</f>
        <v>00000000</v>
      </c>
      <c r="Y14" t="str">
        <f>RIGHT("00000000" &amp; HEX2BIN(Table7[[#This Row],[D1]]), 8)</f>
        <v>00100100</v>
      </c>
      <c r="Z14" t="str">
        <f>RIGHT("00000000" &amp; HEX2BIN(Table7[[#This Row],[D2]]), 8)</f>
        <v>00000000</v>
      </c>
      <c r="AA14" t="str">
        <f>RIGHT("00000000" &amp; HEX2BIN(Table7[[#This Row],[D3]]), 8)</f>
        <v>10000000</v>
      </c>
      <c r="AB14" t="str">
        <f>RIGHT("00000000" &amp; HEX2BIN(Table7[[#This Row],[D4]]), 8)</f>
        <v>00010111</v>
      </c>
      <c r="AC14" t="str">
        <f>RIGHT("00000000" &amp; HEX2BIN(Table7[[#This Row],[D5]]), 8)</f>
        <v>00100000</v>
      </c>
      <c r="AD14" t="str">
        <f>RIGHT("00000000" &amp; HEX2BIN(Table7[[#This Row],[D6]]), 8)</f>
        <v>00000000</v>
      </c>
      <c r="AE14" t="str">
        <f>RIGHT("00000000" &amp; HEX2BIN(Table7[[#This Row],[D7]]), 8)</f>
        <v>00100000</v>
      </c>
      <c r="AF14" t="str">
        <f>VLOOKUP(Table7[[#This Row],[MsgId.Pad]],Codes,2,FALSE)</f>
        <v>Clutch status</v>
      </c>
      <c r="AG14">
        <f>((256*Table7[[#This Row],[D0.Dec]])+Table7[[#This Row],[D1.Dec]])/4</f>
        <v>9</v>
      </c>
    </row>
    <row r="15" spans="1:33" hidden="1" x14ac:dyDescent="0.4">
      <c r="A15" s="1">
        <v>2455</v>
      </c>
      <c r="B15" s="1" t="s">
        <v>108</v>
      </c>
      <c r="C15" s="1">
        <v>8</v>
      </c>
      <c r="D15" s="1">
        <v>0</v>
      </c>
      <c r="E15" s="1" t="s">
        <v>32</v>
      </c>
      <c r="F15" s="1">
        <v>6</v>
      </c>
      <c r="G15" s="1">
        <v>50</v>
      </c>
      <c r="H15" s="1">
        <v>6</v>
      </c>
      <c r="I15" s="1">
        <v>13</v>
      </c>
      <c r="J15" s="1">
        <v>66</v>
      </c>
      <c r="K15" s="1">
        <v>0</v>
      </c>
      <c r="L15" t="str">
        <f>RIGHT("000000" &amp;Table7[[#This Row],[MsgId]], 8)</f>
        <v>0618A001</v>
      </c>
      <c r="M15" t="str">
        <f>LEFT(Table7[[#This Row],[MsgId.Pad]],4)</f>
        <v>0618</v>
      </c>
      <c r="N15" t="str">
        <f>RIGHT(Table7[[#This Row],[MsgId.Pad]],4)</f>
        <v>A001</v>
      </c>
      <c r="O15">
        <f>HEX2DEC(Table7[[#This Row],[MsgId.Pad]])</f>
        <v>102277121</v>
      </c>
      <c r="P15">
        <f>HEX2DEC(Table7[[#This Row],[D0]])</f>
        <v>0</v>
      </c>
      <c r="Q15">
        <f>HEX2DEC(Table7[[#This Row],[D1]])</f>
        <v>13</v>
      </c>
      <c r="R15">
        <f>HEX2DEC(Table7[[#This Row],[D2]])</f>
        <v>6</v>
      </c>
      <c r="S15">
        <f>HEX2DEC(Table7[[#This Row],[D3]])</f>
        <v>80</v>
      </c>
      <c r="T15">
        <f>HEX2DEC(Table7[[#This Row],[D4]])</f>
        <v>6</v>
      </c>
      <c r="U15">
        <f>HEX2DEC(Table7[[#This Row],[D5]])</f>
        <v>19</v>
      </c>
      <c r="V15">
        <f>HEX2DEC(Table7[[#This Row],[D6]])</f>
        <v>102</v>
      </c>
      <c r="W15">
        <f>HEX2DEC(Table7[[#This Row],[D7]])</f>
        <v>0</v>
      </c>
      <c r="X15" t="str">
        <f>RIGHT("00000000" &amp; HEX2BIN(Table7[[#This Row],[D0]]), 8)</f>
        <v>00000000</v>
      </c>
      <c r="Y15" t="str">
        <f>RIGHT("00000000" &amp; HEX2BIN(Table7[[#This Row],[D1]]), 8)</f>
        <v>00001101</v>
      </c>
      <c r="Z15" t="str">
        <f>RIGHT("00000000" &amp; HEX2BIN(Table7[[#This Row],[D2]]), 8)</f>
        <v>00000110</v>
      </c>
      <c r="AA15" t="str">
        <f>RIGHT("00000000" &amp; HEX2BIN(Table7[[#This Row],[D3]]), 8)</f>
        <v>01010000</v>
      </c>
      <c r="AB15" t="str">
        <f>RIGHT("00000000" &amp; HEX2BIN(Table7[[#This Row],[D4]]), 8)</f>
        <v>00000110</v>
      </c>
      <c r="AC15" t="str">
        <f>RIGHT("00000000" &amp; HEX2BIN(Table7[[#This Row],[D5]]), 8)</f>
        <v>00010011</v>
      </c>
      <c r="AD15" t="str">
        <f>RIGHT("00000000" &amp; HEX2BIN(Table7[[#This Row],[D6]]), 8)</f>
        <v>01100110</v>
      </c>
      <c r="AE15" t="str">
        <f>RIGHT("00000000" &amp; HEX2BIN(Table7[[#This Row],[D7]]), 8)</f>
        <v>00000000</v>
      </c>
      <c r="AF15">
        <f>VLOOKUP(Table7[[#This Row],[MsgId.Pad]],Codes,2,FALSE)</f>
        <v>0</v>
      </c>
      <c r="AG15">
        <f>((256*Table7[[#This Row],[D0.Dec]])+Table7[[#This Row],[D1.Dec]])/4</f>
        <v>3.25</v>
      </c>
    </row>
    <row r="16" spans="1:33" hidden="1" x14ac:dyDescent="0.4">
      <c r="A16" s="1">
        <v>2456</v>
      </c>
      <c r="B16" s="1" t="s">
        <v>223</v>
      </c>
      <c r="C16" s="1">
        <v>1</v>
      </c>
      <c r="D16" s="1">
        <v>0</v>
      </c>
      <c r="L16" t="str">
        <f>RIGHT("000000" &amp;Table7[[#This Row],[MsgId]], 8)</f>
        <v>0A18A00F</v>
      </c>
      <c r="M16" t="str">
        <f>LEFT(Table7[[#This Row],[MsgId.Pad]],4)</f>
        <v>0A18</v>
      </c>
      <c r="N16" t="str">
        <f>RIGHT(Table7[[#This Row],[MsgId.Pad]],4)</f>
        <v>A00F</v>
      </c>
      <c r="O16">
        <f>HEX2DEC(Table7[[#This Row],[MsgId.Pad]])</f>
        <v>169385999</v>
      </c>
      <c r="P16">
        <f>HEX2DEC(Table7[[#This Row],[D0]])</f>
        <v>0</v>
      </c>
      <c r="Q16">
        <f>HEX2DEC(Table7[[#This Row],[D1]])</f>
        <v>0</v>
      </c>
      <c r="R16">
        <f>HEX2DEC(Table7[[#This Row],[D2]])</f>
        <v>0</v>
      </c>
      <c r="S16">
        <f>HEX2DEC(Table7[[#This Row],[D3]])</f>
        <v>0</v>
      </c>
      <c r="T16">
        <f>HEX2DEC(Table7[[#This Row],[D4]])</f>
        <v>0</v>
      </c>
      <c r="U16">
        <f>HEX2DEC(Table7[[#This Row],[D5]])</f>
        <v>0</v>
      </c>
      <c r="V16">
        <f>HEX2DEC(Table7[[#This Row],[D6]])</f>
        <v>0</v>
      </c>
      <c r="W16">
        <f>HEX2DEC(Table7[[#This Row],[D7]])</f>
        <v>0</v>
      </c>
      <c r="X16" t="str">
        <f>RIGHT("00000000" &amp; HEX2BIN(Table7[[#This Row],[D0]]), 8)</f>
        <v>00000000</v>
      </c>
      <c r="Y16" t="str">
        <f>RIGHT("00000000" &amp; HEX2BIN(Table7[[#This Row],[D1]]), 8)</f>
        <v>00000000</v>
      </c>
      <c r="Z16" t="str">
        <f>RIGHT("00000000" &amp; HEX2BIN(Table7[[#This Row],[D2]]), 8)</f>
        <v>00000000</v>
      </c>
      <c r="AA16" t="str">
        <f>RIGHT("00000000" &amp; HEX2BIN(Table7[[#This Row],[D3]]), 8)</f>
        <v>00000000</v>
      </c>
      <c r="AB16" t="str">
        <f>RIGHT("00000000" &amp; HEX2BIN(Table7[[#This Row],[D4]]), 8)</f>
        <v>00000000</v>
      </c>
      <c r="AC16" t="str">
        <f>RIGHT("00000000" &amp; HEX2BIN(Table7[[#This Row],[D5]]), 8)</f>
        <v>00000000</v>
      </c>
      <c r="AD16" t="str">
        <f>RIGHT("00000000" &amp; HEX2BIN(Table7[[#This Row],[D6]]), 8)</f>
        <v>00000000</v>
      </c>
      <c r="AE16" t="str">
        <f>RIGHT("00000000" &amp; HEX2BIN(Table7[[#This Row],[D7]]), 8)</f>
        <v>00000000</v>
      </c>
      <c r="AF16" t="e">
        <f>VLOOKUP(Table7[[#This Row],[MsgId.Pad]],Codes,2,FALSE)</f>
        <v>#N/A</v>
      </c>
      <c r="AG16">
        <f>((256*Table7[[#This Row],[D0.Dec]])+Table7[[#This Row],[D1.Dec]])/4</f>
        <v>0</v>
      </c>
    </row>
    <row r="17" spans="1:33" hidden="1" x14ac:dyDescent="0.4">
      <c r="A17" s="1">
        <v>2457</v>
      </c>
      <c r="B17" s="1" t="s">
        <v>106</v>
      </c>
      <c r="C17" s="1">
        <v>8</v>
      </c>
      <c r="D17" s="1">
        <v>0</v>
      </c>
      <c r="E17" s="1">
        <v>24</v>
      </c>
      <c r="F17" s="1">
        <v>0</v>
      </c>
      <c r="G17" s="1">
        <v>80</v>
      </c>
      <c r="H17" s="1">
        <v>16</v>
      </c>
      <c r="I17" s="1">
        <v>20</v>
      </c>
      <c r="J17" s="1">
        <v>0</v>
      </c>
      <c r="K17" s="1">
        <v>20</v>
      </c>
      <c r="L17" t="str">
        <f>RIGHT("000000" &amp;Table7[[#This Row],[MsgId]], 8)</f>
        <v>0628A001</v>
      </c>
      <c r="M17" t="str">
        <f>LEFT(Table7[[#This Row],[MsgId.Pad]],4)</f>
        <v>0628</v>
      </c>
      <c r="N17" t="str">
        <f>RIGHT(Table7[[#This Row],[MsgId.Pad]],4)</f>
        <v>A001</v>
      </c>
      <c r="O17">
        <f>HEX2DEC(Table7[[#This Row],[MsgId.Pad]])</f>
        <v>103325697</v>
      </c>
      <c r="P17">
        <f>HEX2DEC(Table7[[#This Row],[D0]])</f>
        <v>0</v>
      </c>
      <c r="Q17">
        <f>HEX2DEC(Table7[[#This Row],[D1]])</f>
        <v>36</v>
      </c>
      <c r="R17">
        <f>HEX2DEC(Table7[[#This Row],[D2]])</f>
        <v>0</v>
      </c>
      <c r="S17">
        <f>HEX2DEC(Table7[[#This Row],[D3]])</f>
        <v>128</v>
      </c>
      <c r="T17">
        <f>HEX2DEC(Table7[[#This Row],[D4]])</f>
        <v>22</v>
      </c>
      <c r="U17">
        <f>HEX2DEC(Table7[[#This Row],[D5]])</f>
        <v>32</v>
      </c>
      <c r="V17">
        <f>HEX2DEC(Table7[[#This Row],[D6]])</f>
        <v>0</v>
      </c>
      <c r="W17">
        <f>HEX2DEC(Table7[[#This Row],[D7]])</f>
        <v>32</v>
      </c>
      <c r="X17" t="str">
        <f>RIGHT("00000000" &amp; HEX2BIN(Table7[[#This Row],[D0]]), 8)</f>
        <v>00000000</v>
      </c>
      <c r="Y17" t="str">
        <f>RIGHT("00000000" &amp; HEX2BIN(Table7[[#This Row],[D1]]), 8)</f>
        <v>00100100</v>
      </c>
      <c r="Z17" t="str">
        <f>RIGHT("00000000" &amp; HEX2BIN(Table7[[#This Row],[D2]]), 8)</f>
        <v>00000000</v>
      </c>
      <c r="AA17" t="str">
        <f>RIGHT("00000000" &amp; HEX2BIN(Table7[[#This Row],[D3]]), 8)</f>
        <v>10000000</v>
      </c>
      <c r="AB17" t="str">
        <f>RIGHT("00000000" &amp; HEX2BIN(Table7[[#This Row],[D4]]), 8)</f>
        <v>00010110</v>
      </c>
      <c r="AC17" t="str">
        <f>RIGHT("00000000" &amp; HEX2BIN(Table7[[#This Row],[D5]]), 8)</f>
        <v>00100000</v>
      </c>
      <c r="AD17" t="str">
        <f>RIGHT("00000000" &amp; HEX2BIN(Table7[[#This Row],[D6]]), 8)</f>
        <v>00000000</v>
      </c>
      <c r="AE17" t="str">
        <f>RIGHT("00000000" &amp; HEX2BIN(Table7[[#This Row],[D7]]), 8)</f>
        <v>00100000</v>
      </c>
      <c r="AF17" t="str">
        <f>VLOOKUP(Table7[[#This Row],[MsgId.Pad]],Codes,2,FALSE)</f>
        <v>Clutch status</v>
      </c>
      <c r="AG17">
        <f>((256*Table7[[#This Row],[D0.Dec]])+Table7[[#This Row],[D1.Dec]])/4</f>
        <v>9</v>
      </c>
    </row>
    <row r="18" spans="1:33" hidden="1" x14ac:dyDescent="0.4">
      <c r="A18" s="1">
        <v>2458</v>
      </c>
      <c r="B18" s="1" t="s">
        <v>108</v>
      </c>
      <c r="C18" s="1">
        <v>8</v>
      </c>
      <c r="D18" s="1">
        <v>0</v>
      </c>
      <c r="E18" s="1" t="s">
        <v>32</v>
      </c>
      <c r="F18" s="1">
        <v>6</v>
      </c>
      <c r="G18" s="1" t="s">
        <v>89</v>
      </c>
      <c r="H18" s="1">
        <v>6</v>
      </c>
      <c r="I18" s="1">
        <v>13</v>
      </c>
      <c r="J18" s="1">
        <v>66</v>
      </c>
      <c r="K18" s="1">
        <v>0</v>
      </c>
      <c r="L18" t="str">
        <f>RIGHT("000000" &amp;Table7[[#This Row],[MsgId]], 8)</f>
        <v>0618A001</v>
      </c>
      <c r="M18" t="str">
        <f>LEFT(Table7[[#This Row],[MsgId.Pad]],4)</f>
        <v>0618</v>
      </c>
      <c r="N18" t="str">
        <f>RIGHT(Table7[[#This Row],[MsgId.Pad]],4)</f>
        <v>A001</v>
      </c>
      <c r="O18">
        <f>HEX2DEC(Table7[[#This Row],[MsgId.Pad]])</f>
        <v>102277121</v>
      </c>
      <c r="P18">
        <f>HEX2DEC(Table7[[#This Row],[D0]])</f>
        <v>0</v>
      </c>
      <c r="Q18">
        <f>HEX2DEC(Table7[[#This Row],[D1]])</f>
        <v>13</v>
      </c>
      <c r="R18">
        <f>HEX2DEC(Table7[[#This Row],[D2]])</f>
        <v>6</v>
      </c>
      <c r="S18">
        <f>HEX2DEC(Table7[[#This Row],[D3]])</f>
        <v>74</v>
      </c>
      <c r="T18">
        <f>HEX2DEC(Table7[[#This Row],[D4]])</f>
        <v>6</v>
      </c>
      <c r="U18">
        <f>HEX2DEC(Table7[[#This Row],[D5]])</f>
        <v>19</v>
      </c>
      <c r="V18">
        <f>HEX2DEC(Table7[[#This Row],[D6]])</f>
        <v>102</v>
      </c>
      <c r="W18">
        <f>HEX2DEC(Table7[[#This Row],[D7]])</f>
        <v>0</v>
      </c>
      <c r="X18" t="str">
        <f>RIGHT("00000000" &amp; HEX2BIN(Table7[[#This Row],[D0]]), 8)</f>
        <v>00000000</v>
      </c>
      <c r="Y18" t="str">
        <f>RIGHT("00000000" &amp; HEX2BIN(Table7[[#This Row],[D1]]), 8)</f>
        <v>00001101</v>
      </c>
      <c r="Z18" t="str">
        <f>RIGHT("00000000" &amp; HEX2BIN(Table7[[#This Row],[D2]]), 8)</f>
        <v>00000110</v>
      </c>
      <c r="AA18" t="str">
        <f>RIGHT("00000000" &amp; HEX2BIN(Table7[[#This Row],[D3]]), 8)</f>
        <v>01001010</v>
      </c>
      <c r="AB18" t="str">
        <f>RIGHT("00000000" &amp; HEX2BIN(Table7[[#This Row],[D4]]), 8)</f>
        <v>00000110</v>
      </c>
      <c r="AC18" t="str">
        <f>RIGHT("00000000" &amp; HEX2BIN(Table7[[#This Row],[D5]]), 8)</f>
        <v>00010011</v>
      </c>
      <c r="AD18" t="str">
        <f>RIGHT("00000000" &amp; HEX2BIN(Table7[[#This Row],[D6]]), 8)</f>
        <v>01100110</v>
      </c>
      <c r="AE18" t="str">
        <f>RIGHT("00000000" &amp; HEX2BIN(Table7[[#This Row],[D7]]), 8)</f>
        <v>00000000</v>
      </c>
      <c r="AF18">
        <f>VLOOKUP(Table7[[#This Row],[MsgId.Pad]],Codes,2,FALSE)</f>
        <v>0</v>
      </c>
      <c r="AG18">
        <f>((256*Table7[[#This Row],[D0.Dec]])+Table7[[#This Row],[D1.Dec]])/4</f>
        <v>3.25</v>
      </c>
    </row>
    <row r="19" spans="1:33" hidden="1" x14ac:dyDescent="0.4">
      <c r="A19" s="1">
        <v>2459</v>
      </c>
      <c r="B19" s="1" t="s">
        <v>100</v>
      </c>
      <c r="C19" s="1">
        <v>8</v>
      </c>
      <c r="D19" s="1" t="s">
        <v>18</v>
      </c>
      <c r="E19" s="1" t="s">
        <v>19</v>
      </c>
      <c r="F19" s="1" t="s">
        <v>20</v>
      </c>
      <c r="G19" s="1" t="s">
        <v>21</v>
      </c>
      <c r="H19" s="1" t="s">
        <v>263</v>
      </c>
      <c r="I19" s="1">
        <v>91</v>
      </c>
      <c r="J19" s="1" t="s">
        <v>9</v>
      </c>
      <c r="K19" s="1">
        <v>80</v>
      </c>
      <c r="L19" t="str">
        <f>RIGHT("000000" &amp;Table7[[#This Row],[MsgId]], 8)</f>
        <v>0030A002</v>
      </c>
      <c r="M19" t="str">
        <f>LEFT(Table7[[#This Row],[MsgId.Pad]],4)</f>
        <v>0030</v>
      </c>
      <c r="N19" t="str">
        <f>RIGHT(Table7[[#This Row],[MsgId.Pad]],4)</f>
        <v>A002</v>
      </c>
      <c r="O19">
        <f>HEX2DEC(Table7[[#This Row],[MsgId.Pad]])</f>
        <v>3186690</v>
      </c>
      <c r="P19">
        <f>HEX2DEC(Table7[[#This Row],[D0]])</f>
        <v>191</v>
      </c>
      <c r="Q19">
        <f>HEX2DEC(Table7[[#This Row],[D1]])</f>
        <v>223</v>
      </c>
      <c r="R19">
        <f>HEX2DEC(Table7[[#This Row],[D2]])</f>
        <v>233</v>
      </c>
      <c r="S19">
        <f>HEX2DEC(Table7[[#This Row],[D3]])</f>
        <v>209</v>
      </c>
      <c r="T19">
        <f>HEX2DEC(Table7[[#This Row],[D4]])</f>
        <v>230</v>
      </c>
      <c r="U19">
        <f>HEX2DEC(Table7[[#This Row],[D5]])</f>
        <v>145</v>
      </c>
      <c r="V19">
        <f>HEX2DEC(Table7[[#This Row],[D6]])</f>
        <v>62</v>
      </c>
      <c r="W19">
        <f>HEX2DEC(Table7[[#This Row],[D7]])</f>
        <v>128</v>
      </c>
      <c r="X19" t="str">
        <f>RIGHT("00000000" &amp; HEX2BIN(Table7[[#This Row],[D0]]), 8)</f>
        <v>10111111</v>
      </c>
      <c r="Y19" t="str">
        <f>RIGHT("00000000" &amp; HEX2BIN(Table7[[#This Row],[D1]]), 8)</f>
        <v>11011111</v>
      </c>
      <c r="Z19" t="str">
        <f>RIGHT("00000000" &amp; HEX2BIN(Table7[[#This Row],[D2]]), 8)</f>
        <v>11101001</v>
      </c>
      <c r="AA19" t="str">
        <f>RIGHT("00000000" &amp; HEX2BIN(Table7[[#This Row],[D3]]), 8)</f>
        <v>11010001</v>
      </c>
      <c r="AB19" t="str">
        <f>RIGHT("00000000" &amp; HEX2BIN(Table7[[#This Row],[D4]]), 8)</f>
        <v>11100110</v>
      </c>
      <c r="AC19" t="str">
        <f>RIGHT("00000000" &amp; HEX2BIN(Table7[[#This Row],[D5]]), 8)</f>
        <v>10010001</v>
      </c>
      <c r="AD19" t="str">
        <f>RIGHT("00000000" &amp; HEX2BIN(Table7[[#This Row],[D6]]), 8)</f>
        <v>00111110</v>
      </c>
      <c r="AE19" t="str">
        <f>RIGHT("00000000" &amp; HEX2BIN(Table7[[#This Row],[D7]]), 8)</f>
        <v>10000000</v>
      </c>
      <c r="AF19">
        <f>VLOOKUP(Table7[[#This Row],[MsgId.Pad]],Codes,2,FALSE)</f>
        <v>0</v>
      </c>
      <c r="AG19">
        <f>((256*Table7[[#This Row],[D0.Dec]])+Table7[[#This Row],[D1.Dec]])/4</f>
        <v>12279.75</v>
      </c>
    </row>
    <row r="20" spans="1:33" hidden="1" x14ac:dyDescent="0.4">
      <c r="A20" s="1">
        <v>2460</v>
      </c>
      <c r="B20" s="1" t="s">
        <v>97</v>
      </c>
      <c r="C20" s="1">
        <v>8</v>
      </c>
      <c r="D20" s="1">
        <v>18</v>
      </c>
      <c r="E20" s="1">
        <v>0</v>
      </c>
      <c r="F20" s="1">
        <v>48</v>
      </c>
      <c r="G20" s="1" t="s">
        <v>2</v>
      </c>
      <c r="H20" s="1">
        <v>81</v>
      </c>
      <c r="I20" s="1">
        <v>37</v>
      </c>
      <c r="J20" s="1" t="s">
        <v>13</v>
      </c>
      <c r="K20" s="1">
        <v>0</v>
      </c>
      <c r="L20" t="str">
        <f>RIGHT("000000" &amp;Table7[[#This Row],[MsgId]], 8)</f>
        <v>0028A00F</v>
      </c>
      <c r="M20" t="str">
        <f>LEFT(Table7[[#This Row],[MsgId.Pad]],4)</f>
        <v>0028</v>
      </c>
      <c r="N20" t="str">
        <f>RIGHT(Table7[[#This Row],[MsgId.Pad]],4)</f>
        <v>A00F</v>
      </c>
      <c r="O20">
        <f>HEX2DEC(Table7[[#This Row],[MsgId.Pad]])</f>
        <v>2662415</v>
      </c>
      <c r="P20">
        <f>HEX2DEC(Table7[[#This Row],[D0]])</f>
        <v>24</v>
      </c>
      <c r="Q20">
        <f>HEX2DEC(Table7[[#This Row],[D1]])</f>
        <v>0</v>
      </c>
      <c r="R20">
        <f>HEX2DEC(Table7[[#This Row],[D2]])</f>
        <v>72</v>
      </c>
      <c r="S20">
        <f>HEX2DEC(Table7[[#This Row],[D3]])</f>
        <v>44</v>
      </c>
      <c r="T20">
        <f>HEX2DEC(Table7[[#This Row],[D4]])</f>
        <v>129</v>
      </c>
      <c r="U20">
        <f>HEX2DEC(Table7[[#This Row],[D5]])</f>
        <v>55</v>
      </c>
      <c r="V20">
        <f>HEX2DEC(Table7[[#This Row],[D6]])</f>
        <v>255</v>
      </c>
      <c r="W20">
        <f>HEX2DEC(Table7[[#This Row],[D7]])</f>
        <v>0</v>
      </c>
      <c r="X20" t="str">
        <f>RIGHT("00000000" &amp; HEX2BIN(Table7[[#This Row],[D0]]), 8)</f>
        <v>00011000</v>
      </c>
      <c r="Y20" t="str">
        <f>RIGHT("00000000" &amp; HEX2BIN(Table7[[#This Row],[D1]]), 8)</f>
        <v>00000000</v>
      </c>
      <c r="Z20" t="str">
        <f>RIGHT("00000000" &amp; HEX2BIN(Table7[[#This Row],[D2]]), 8)</f>
        <v>01001000</v>
      </c>
      <c r="AA20" t="str">
        <f>RIGHT("00000000" &amp; HEX2BIN(Table7[[#This Row],[D3]]), 8)</f>
        <v>00101100</v>
      </c>
      <c r="AB20" t="str">
        <f>RIGHT("00000000" &amp; HEX2BIN(Table7[[#This Row],[D4]]), 8)</f>
        <v>10000001</v>
      </c>
      <c r="AC20" t="str">
        <f>RIGHT("00000000" &amp; HEX2BIN(Table7[[#This Row],[D5]]), 8)</f>
        <v>00110111</v>
      </c>
      <c r="AD20" t="str">
        <f>RIGHT("00000000" &amp; HEX2BIN(Table7[[#This Row],[D6]]), 8)</f>
        <v>11111111</v>
      </c>
      <c r="AE20" t="str">
        <f>RIGHT("00000000" &amp; HEX2BIN(Table7[[#This Row],[D7]]), 8)</f>
        <v>00000000</v>
      </c>
      <c r="AF20">
        <f>VLOOKUP(Table7[[#This Row],[MsgId.Pad]],Codes,2,FALSE)</f>
        <v>0</v>
      </c>
      <c r="AG20">
        <f>((256*Table7[[#This Row],[D0.Dec]])+Table7[[#This Row],[D1.Dec]])/4</f>
        <v>1536</v>
      </c>
    </row>
    <row r="21" spans="1:33" hidden="1" x14ac:dyDescent="0.4">
      <c r="A21" s="1">
        <v>2461</v>
      </c>
      <c r="B21" s="1" t="s">
        <v>108</v>
      </c>
      <c r="C21" s="1">
        <v>8</v>
      </c>
      <c r="D21" s="1">
        <v>0</v>
      </c>
      <c r="E21" s="1" t="s">
        <v>32</v>
      </c>
      <c r="F21" s="1">
        <v>6</v>
      </c>
      <c r="G21" s="1" t="s">
        <v>89</v>
      </c>
      <c r="H21" s="1">
        <v>6</v>
      </c>
      <c r="I21" s="1">
        <v>13</v>
      </c>
      <c r="J21" s="1">
        <v>66</v>
      </c>
      <c r="K21" s="1">
        <v>0</v>
      </c>
      <c r="L21" t="str">
        <f>RIGHT("000000" &amp;Table7[[#This Row],[MsgId]], 8)</f>
        <v>0618A001</v>
      </c>
      <c r="M21" t="str">
        <f>LEFT(Table7[[#This Row],[MsgId.Pad]],4)</f>
        <v>0618</v>
      </c>
      <c r="N21" t="str">
        <f>RIGHT(Table7[[#This Row],[MsgId.Pad]],4)</f>
        <v>A001</v>
      </c>
      <c r="O21">
        <f>HEX2DEC(Table7[[#This Row],[MsgId.Pad]])</f>
        <v>102277121</v>
      </c>
      <c r="P21">
        <f>HEX2DEC(Table7[[#This Row],[D0]])</f>
        <v>0</v>
      </c>
      <c r="Q21">
        <f>HEX2DEC(Table7[[#This Row],[D1]])</f>
        <v>13</v>
      </c>
      <c r="R21">
        <f>HEX2DEC(Table7[[#This Row],[D2]])</f>
        <v>6</v>
      </c>
      <c r="S21">
        <f>HEX2DEC(Table7[[#This Row],[D3]])</f>
        <v>74</v>
      </c>
      <c r="T21">
        <f>HEX2DEC(Table7[[#This Row],[D4]])</f>
        <v>6</v>
      </c>
      <c r="U21">
        <f>HEX2DEC(Table7[[#This Row],[D5]])</f>
        <v>19</v>
      </c>
      <c r="V21">
        <f>HEX2DEC(Table7[[#This Row],[D6]])</f>
        <v>102</v>
      </c>
      <c r="W21">
        <f>HEX2DEC(Table7[[#This Row],[D7]])</f>
        <v>0</v>
      </c>
      <c r="X21" t="str">
        <f>RIGHT("00000000" &amp; HEX2BIN(Table7[[#This Row],[D0]]), 8)</f>
        <v>00000000</v>
      </c>
      <c r="Y21" t="str">
        <f>RIGHT("00000000" &amp; HEX2BIN(Table7[[#This Row],[D1]]), 8)</f>
        <v>00001101</v>
      </c>
      <c r="Z21" t="str">
        <f>RIGHT("00000000" &amp; HEX2BIN(Table7[[#This Row],[D2]]), 8)</f>
        <v>00000110</v>
      </c>
      <c r="AA21" t="str">
        <f>RIGHT("00000000" &amp; HEX2BIN(Table7[[#This Row],[D3]]), 8)</f>
        <v>01001010</v>
      </c>
      <c r="AB21" t="str">
        <f>RIGHT("00000000" &amp; HEX2BIN(Table7[[#This Row],[D4]]), 8)</f>
        <v>00000110</v>
      </c>
      <c r="AC21" t="str">
        <f>RIGHT("00000000" &amp; HEX2BIN(Table7[[#This Row],[D5]]), 8)</f>
        <v>00010011</v>
      </c>
      <c r="AD21" t="str">
        <f>RIGHT("00000000" &amp; HEX2BIN(Table7[[#This Row],[D6]]), 8)</f>
        <v>01100110</v>
      </c>
      <c r="AE21" t="str">
        <f>RIGHT("00000000" &amp; HEX2BIN(Table7[[#This Row],[D7]]), 8)</f>
        <v>00000000</v>
      </c>
      <c r="AF21">
        <f>VLOOKUP(Table7[[#This Row],[MsgId.Pad]],Codes,2,FALSE)</f>
        <v>0</v>
      </c>
      <c r="AG21">
        <f>((256*Table7[[#This Row],[D0.Dec]])+Table7[[#This Row],[D1.Dec]])/4</f>
        <v>3.25</v>
      </c>
    </row>
    <row r="22" spans="1:33" hidden="1" x14ac:dyDescent="0.4">
      <c r="A22" s="1">
        <v>2462</v>
      </c>
      <c r="B22" s="1" t="s">
        <v>100</v>
      </c>
      <c r="C22" s="1">
        <v>8</v>
      </c>
      <c r="D22" s="1" t="s">
        <v>18</v>
      </c>
      <c r="E22" s="1" t="s">
        <v>19</v>
      </c>
      <c r="F22" s="1" t="s">
        <v>20</v>
      </c>
      <c r="G22" s="1" t="s">
        <v>21</v>
      </c>
      <c r="H22" s="1" t="s">
        <v>263</v>
      </c>
      <c r="I22" s="1">
        <v>91</v>
      </c>
      <c r="J22" s="1" t="s">
        <v>9</v>
      </c>
      <c r="K22" s="1">
        <v>81</v>
      </c>
      <c r="L22" t="str">
        <f>RIGHT("000000" &amp;Table7[[#This Row],[MsgId]], 8)</f>
        <v>0030A002</v>
      </c>
      <c r="M22" t="str">
        <f>LEFT(Table7[[#This Row],[MsgId.Pad]],4)</f>
        <v>0030</v>
      </c>
      <c r="N22" t="str">
        <f>RIGHT(Table7[[#This Row],[MsgId.Pad]],4)</f>
        <v>A002</v>
      </c>
      <c r="O22">
        <f>HEX2DEC(Table7[[#This Row],[MsgId.Pad]])</f>
        <v>3186690</v>
      </c>
      <c r="P22">
        <f>HEX2DEC(Table7[[#This Row],[D0]])</f>
        <v>191</v>
      </c>
      <c r="Q22">
        <f>HEX2DEC(Table7[[#This Row],[D1]])</f>
        <v>223</v>
      </c>
      <c r="R22">
        <f>HEX2DEC(Table7[[#This Row],[D2]])</f>
        <v>233</v>
      </c>
      <c r="S22">
        <f>HEX2DEC(Table7[[#This Row],[D3]])</f>
        <v>209</v>
      </c>
      <c r="T22">
        <f>HEX2DEC(Table7[[#This Row],[D4]])</f>
        <v>230</v>
      </c>
      <c r="U22">
        <f>HEX2DEC(Table7[[#This Row],[D5]])</f>
        <v>145</v>
      </c>
      <c r="V22">
        <f>HEX2DEC(Table7[[#This Row],[D6]])</f>
        <v>62</v>
      </c>
      <c r="W22">
        <f>HEX2DEC(Table7[[#This Row],[D7]])</f>
        <v>129</v>
      </c>
      <c r="X22" t="str">
        <f>RIGHT("00000000" &amp; HEX2BIN(Table7[[#This Row],[D0]]), 8)</f>
        <v>10111111</v>
      </c>
      <c r="Y22" t="str">
        <f>RIGHT("00000000" &amp; HEX2BIN(Table7[[#This Row],[D1]]), 8)</f>
        <v>11011111</v>
      </c>
      <c r="Z22" t="str">
        <f>RIGHT("00000000" &amp; HEX2BIN(Table7[[#This Row],[D2]]), 8)</f>
        <v>11101001</v>
      </c>
      <c r="AA22" t="str">
        <f>RIGHT("00000000" &amp; HEX2BIN(Table7[[#This Row],[D3]]), 8)</f>
        <v>11010001</v>
      </c>
      <c r="AB22" t="str">
        <f>RIGHT("00000000" &amp; HEX2BIN(Table7[[#This Row],[D4]]), 8)</f>
        <v>11100110</v>
      </c>
      <c r="AC22" t="str">
        <f>RIGHT("00000000" &amp; HEX2BIN(Table7[[#This Row],[D5]]), 8)</f>
        <v>10010001</v>
      </c>
      <c r="AD22" t="str">
        <f>RIGHT("00000000" &amp; HEX2BIN(Table7[[#This Row],[D6]]), 8)</f>
        <v>00111110</v>
      </c>
      <c r="AE22" t="str">
        <f>RIGHT("00000000" &amp; HEX2BIN(Table7[[#This Row],[D7]]), 8)</f>
        <v>10000001</v>
      </c>
      <c r="AF22">
        <f>VLOOKUP(Table7[[#This Row],[MsgId.Pad]],Codes,2,FALSE)</f>
        <v>0</v>
      </c>
      <c r="AG22">
        <f>((256*Table7[[#This Row],[D0.Dec]])+Table7[[#This Row],[D1.Dec]])/4</f>
        <v>12279.75</v>
      </c>
    </row>
    <row r="23" spans="1:33" hidden="1" x14ac:dyDescent="0.4">
      <c r="A23" s="1">
        <v>2463</v>
      </c>
      <c r="B23" s="1" t="s">
        <v>97</v>
      </c>
      <c r="C23" s="1">
        <v>8</v>
      </c>
      <c r="D23" s="1" t="s">
        <v>6</v>
      </c>
      <c r="E23" s="1">
        <v>0</v>
      </c>
      <c r="F23" s="1">
        <v>58</v>
      </c>
      <c r="G23" s="1" t="s">
        <v>2</v>
      </c>
      <c r="H23" s="1">
        <v>81</v>
      </c>
      <c r="I23" s="1">
        <v>37</v>
      </c>
      <c r="J23" s="1" t="s">
        <v>13</v>
      </c>
      <c r="K23" s="1">
        <v>0</v>
      </c>
      <c r="L23" t="str">
        <f>RIGHT("000000" &amp;Table7[[#This Row],[MsgId]], 8)</f>
        <v>0028A00F</v>
      </c>
      <c r="M23" t="str">
        <f>LEFT(Table7[[#This Row],[MsgId.Pad]],4)</f>
        <v>0028</v>
      </c>
      <c r="N23" t="str">
        <f>RIGHT(Table7[[#This Row],[MsgId.Pad]],4)</f>
        <v>A00F</v>
      </c>
      <c r="O23">
        <f>HEX2DEC(Table7[[#This Row],[MsgId.Pad]])</f>
        <v>2662415</v>
      </c>
      <c r="P23">
        <f>HEX2DEC(Table7[[#This Row],[D0]])</f>
        <v>12</v>
      </c>
      <c r="Q23">
        <f>HEX2DEC(Table7[[#This Row],[D1]])</f>
        <v>0</v>
      </c>
      <c r="R23">
        <f>HEX2DEC(Table7[[#This Row],[D2]])</f>
        <v>88</v>
      </c>
      <c r="S23">
        <f>HEX2DEC(Table7[[#This Row],[D3]])</f>
        <v>44</v>
      </c>
      <c r="T23">
        <f>HEX2DEC(Table7[[#This Row],[D4]])</f>
        <v>129</v>
      </c>
      <c r="U23">
        <f>HEX2DEC(Table7[[#This Row],[D5]])</f>
        <v>55</v>
      </c>
      <c r="V23">
        <f>HEX2DEC(Table7[[#This Row],[D6]])</f>
        <v>255</v>
      </c>
      <c r="W23">
        <f>HEX2DEC(Table7[[#This Row],[D7]])</f>
        <v>0</v>
      </c>
      <c r="X23" t="str">
        <f>RIGHT("00000000" &amp; HEX2BIN(Table7[[#This Row],[D0]]), 8)</f>
        <v>00001100</v>
      </c>
      <c r="Y23" t="str">
        <f>RIGHT("00000000" &amp; HEX2BIN(Table7[[#This Row],[D1]]), 8)</f>
        <v>00000000</v>
      </c>
      <c r="Z23" t="str">
        <f>RIGHT("00000000" &amp; HEX2BIN(Table7[[#This Row],[D2]]), 8)</f>
        <v>01011000</v>
      </c>
      <c r="AA23" t="str">
        <f>RIGHT("00000000" &amp; HEX2BIN(Table7[[#This Row],[D3]]), 8)</f>
        <v>00101100</v>
      </c>
      <c r="AB23" t="str">
        <f>RIGHT("00000000" &amp; HEX2BIN(Table7[[#This Row],[D4]]), 8)</f>
        <v>10000001</v>
      </c>
      <c r="AC23" t="str">
        <f>RIGHT("00000000" &amp; HEX2BIN(Table7[[#This Row],[D5]]), 8)</f>
        <v>00110111</v>
      </c>
      <c r="AD23" t="str">
        <f>RIGHT("00000000" &amp; HEX2BIN(Table7[[#This Row],[D6]]), 8)</f>
        <v>11111111</v>
      </c>
      <c r="AE23" t="str">
        <f>RIGHT("00000000" &amp; HEX2BIN(Table7[[#This Row],[D7]]), 8)</f>
        <v>00000000</v>
      </c>
      <c r="AF23">
        <f>VLOOKUP(Table7[[#This Row],[MsgId.Pad]],Codes,2,FALSE)</f>
        <v>0</v>
      </c>
      <c r="AG23">
        <f>((256*Table7[[#This Row],[D0.Dec]])+Table7[[#This Row],[D1.Dec]])/4</f>
        <v>768</v>
      </c>
    </row>
    <row r="24" spans="1:33" hidden="1" x14ac:dyDescent="0.4">
      <c r="A24" s="1">
        <v>2464</v>
      </c>
      <c r="B24" s="1" t="s">
        <v>100</v>
      </c>
      <c r="C24" s="1">
        <v>8</v>
      </c>
      <c r="D24" s="1" t="s">
        <v>18</v>
      </c>
      <c r="E24" s="1" t="s">
        <v>19</v>
      </c>
      <c r="F24" s="1" t="s">
        <v>20</v>
      </c>
      <c r="G24" s="1" t="s">
        <v>21</v>
      </c>
      <c r="H24" s="1" t="s">
        <v>263</v>
      </c>
      <c r="I24" s="1">
        <v>91</v>
      </c>
      <c r="J24" s="1" t="s">
        <v>9</v>
      </c>
      <c r="K24" s="1">
        <v>82</v>
      </c>
      <c r="L24" t="str">
        <f>RIGHT("000000" &amp;Table7[[#This Row],[MsgId]], 8)</f>
        <v>0030A002</v>
      </c>
      <c r="M24" t="str">
        <f>LEFT(Table7[[#This Row],[MsgId.Pad]],4)</f>
        <v>0030</v>
      </c>
      <c r="N24" t="str">
        <f>RIGHT(Table7[[#This Row],[MsgId.Pad]],4)</f>
        <v>A002</v>
      </c>
      <c r="O24">
        <f>HEX2DEC(Table7[[#This Row],[MsgId.Pad]])</f>
        <v>3186690</v>
      </c>
      <c r="P24">
        <f>HEX2DEC(Table7[[#This Row],[D0]])</f>
        <v>191</v>
      </c>
      <c r="Q24">
        <f>HEX2DEC(Table7[[#This Row],[D1]])</f>
        <v>223</v>
      </c>
      <c r="R24">
        <f>HEX2DEC(Table7[[#This Row],[D2]])</f>
        <v>233</v>
      </c>
      <c r="S24">
        <f>HEX2DEC(Table7[[#This Row],[D3]])</f>
        <v>209</v>
      </c>
      <c r="T24">
        <f>HEX2DEC(Table7[[#This Row],[D4]])</f>
        <v>230</v>
      </c>
      <c r="U24">
        <f>HEX2DEC(Table7[[#This Row],[D5]])</f>
        <v>145</v>
      </c>
      <c r="V24">
        <f>HEX2DEC(Table7[[#This Row],[D6]])</f>
        <v>62</v>
      </c>
      <c r="W24">
        <f>HEX2DEC(Table7[[#This Row],[D7]])</f>
        <v>130</v>
      </c>
      <c r="X24" t="str">
        <f>RIGHT("00000000" &amp; HEX2BIN(Table7[[#This Row],[D0]]), 8)</f>
        <v>10111111</v>
      </c>
      <c r="Y24" t="str">
        <f>RIGHT("00000000" &amp; HEX2BIN(Table7[[#This Row],[D1]]), 8)</f>
        <v>11011111</v>
      </c>
      <c r="Z24" t="str">
        <f>RIGHT("00000000" &amp; HEX2BIN(Table7[[#This Row],[D2]]), 8)</f>
        <v>11101001</v>
      </c>
      <c r="AA24" t="str">
        <f>RIGHT("00000000" &amp; HEX2BIN(Table7[[#This Row],[D3]]), 8)</f>
        <v>11010001</v>
      </c>
      <c r="AB24" t="str">
        <f>RIGHT("00000000" &amp; HEX2BIN(Table7[[#This Row],[D4]]), 8)</f>
        <v>11100110</v>
      </c>
      <c r="AC24" t="str">
        <f>RIGHT("00000000" &amp; HEX2BIN(Table7[[#This Row],[D5]]), 8)</f>
        <v>10010001</v>
      </c>
      <c r="AD24" t="str">
        <f>RIGHT("00000000" &amp; HEX2BIN(Table7[[#This Row],[D6]]), 8)</f>
        <v>00111110</v>
      </c>
      <c r="AE24" t="str">
        <f>RIGHT("00000000" &amp; HEX2BIN(Table7[[#This Row],[D7]]), 8)</f>
        <v>10000010</v>
      </c>
      <c r="AF24">
        <f>VLOOKUP(Table7[[#This Row],[MsgId.Pad]],Codes,2,FALSE)</f>
        <v>0</v>
      </c>
      <c r="AG24">
        <f>((256*Table7[[#This Row],[D0.Dec]])+Table7[[#This Row],[D1.Dec]])/4</f>
        <v>12279.75</v>
      </c>
    </row>
    <row r="25" spans="1:33" hidden="1" x14ac:dyDescent="0.4">
      <c r="A25" s="1">
        <v>2465</v>
      </c>
      <c r="B25" s="1" t="s">
        <v>97</v>
      </c>
      <c r="C25" s="1">
        <v>8</v>
      </c>
      <c r="D25" s="1">
        <v>30</v>
      </c>
      <c r="E25" s="1">
        <v>0</v>
      </c>
      <c r="F25" s="1">
        <v>68</v>
      </c>
      <c r="G25" s="1" t="s">
        <v>2</v>
      </c>
      <c r="H25" s="1">
        <v>81</v>
      </c>
      <c r="I25" s="1">
        <v>37</v>
      </c>
      <c r="J25" s="1" t="s">
        <v>13</v>
      </c>
      <c r="K25" s="1">
        <v>0</v>
      </c>
      <c r="L25" t="str">
        <f>RIGHT("000000" &amp;Table7[[#This Row],[MsgId]], 8)</f>
        <v>0028A00F</v>
      </c>
      <c r="M25" t="str">
        <f>LEFT(Table7[[#This Row],[MsgId.Pad]],4)</f>
        <v>0028</v>
      </c>
      <c r="N25" t="str">
        <f>RIGHT(Table7[[#This Row],[MsgId.Pad]],4)</f>
        <v>A00F</v>
      </c>
      <c r="O25">
        <f>HEX2DEC(Table7[[#This Row],[MsgId.Pad]])</f>
        <v>2662415</v>
      </c>
      <c r="P25">
        <f>HEX2DEC(Table7[[#This Row],[D0]])</f>
        <v>48</v>
      </c>
      <c r="Q25">
        <f>HEX2DEC(Table7[[#This Row],[D1]])</f>
        <v>0</v>
      </c>
      <c r="R25">
        <f>HEX2DEC(Table7[[#This Row],[D2]])</f>
        <v>104</v>
      </c>
      <c r="S25">
        <f>HEX2DEC(Table7[[#This Row],[D3]])</f>
        <v>44</v>
      </c>
      <c r="T25">
        <f>HEX2DEC(Table7[[#This Row],[D4]])</f>
        <v>129</v>
      </c>
      <c r="U25">
        <f>HEX2DEC(Table7[[#This Row],[D5]])</f>
        <v>55</v>
      </c>
      <c r="V25">
        <f>HEX2DEC(Table7[[#This Row],[D6]])</f>
        <v>255</v>
      </c>
      <c r="W25">
        <f>HEX2DEC(Table7[[#This Row],[D7]])</f>
        <v>0</v>
      </c>
      <c r="X25" t="str">
        <f>RIGHT("00000000" &amp; HEX2BIN(Table7[[#This Row],[D0]]), 8)</f>
        <v>00110000</v>
      </c>
      <c r="Y25" t="str">
        <f>RIGHT("00000000" &amp; HEX2BIN(Table7[[#This Row],[D1]]), 8)</f>
        <v>00000000</v>
      </c>
      <c r="Z25" t="str">
        <f>RIGHT("00000000" &amp; HEX2BIN(Table7[[#This Row],[D2]]), 8)</f>
        <v>01101000</v>
      </c>
      <c r="AA25" t="str">
        <f>RIGHT("00000000" &amp; HEX2BIN(Table7[[#This Row],[D3]]), 8)</f>
        <v>00101100</v>
      </c>
      <c r="AB25" t="str">
        <f>RIGHT("00000000" &amp; HEX2BIN(Table7[[#This Row],[D4]]), 8)</f>
        <v>10000001</v>
      </c>
      <c r="AC25" t="str">
        <f>RIGHT("00000000" &amp; HEX2BIN(Table7[[#This Row],[D5]]), 8)</f>
        <v>00110111</v>
      </c>
      <c r="AD25" t="str">
        <f>RIGHT("00000000" &amp; HEX2BIN(Table7[[#This Row],[D6]]), 8)</f>
        <v>11111111</v>
      </c>
      <c r="AE25" t="str">
        <f>RIGHT("00000000" &amp; HEX2BIN(Table7[[#This Row],[D7]]), 8)</f>
        <v>00000000</v>
      </c>
      <c r="AF25">
        <f>VLOOKUP(Table7[[#This Row],[MsgId.Pad]],Codes,2,FALSE)</f>
        <v>0</v>
      </c>
      <c r="AG25">
        <f>((256*Table7[[#This Row],[D0.Dec]])+Table7[[#This Row],[D1.Dec]])/4</f>
        <v>3072</v>
      </c>
    </row>
    <row r="26" spans="1:33" hidden="1" x14ac:dyDescent="0.4">
      <c r="A26" s="1">
        <v>2466</v>
      </c>
      <c r="B26" s="1" t="s">
        <v>110</v>
      </c>
      <c r="C26" s="1">
        <v>8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80</v>
      </c>
      <c r="L26" t="str">
        <f>RIGHT("000000" &amp;Table7[[#This Row],[MsgId]], 8)</f>
        <v>0A1CA001</v>
      </c>
      <c r="M26" t="str">
        <f>LEFT(Table7[[#This Row],[MsgId.Pad]],4)</f>
        <v>0A1C</v>
      </c>
      <c r="N26" t="str">
        <f>RIGHT(Table7[[#This Row],[MsgId.Pad]],4)</f>
        <v>A001</v>
      </c>
      <c r="O26">
        <f>HEX2DEC(Table7[[#This Row],[MsgId.Pad]])</f>
        <v>169648129</v>
      </c>
      <c r="P26">
        <f>HEX2DEC(Table7[[#This Row],[D0]])</f>
        <v>0</v>
      </c>
      <c r="Q26">
        <f>HEX2DEC(Table7[[#This Row],[D1]])</f>
        <v>1</v>
      </c>
      <c r="R26">
        <f>HEX2DEC(Table7[[#This Row],[D2]])</f>
        <v>1</v>
      </c>
      <c r="S26">
        <f>HEX2DEC(Table7[[#This Row],[D3]])</f>
        <v>0</v>
      </c>
      <c r="T26">
        <f>HEX2DEC(Table7[[#This Row],[D4]])</f>
        <v>0</v>
      </c>
      <c r="U26">
        <f>HEX2DEC(Table7[[#This Row],[D5]])</f>
        <v>0</v>
      </c>
      <c r="V26">
        <f>HEX2DEC(Table7[[#This Row],[D6]])</f>
        <v>1</v>
      </c>
      <c r="W26">
        <f>HEX2DEC(Table7[[#This Row],[D7]])</f>
        <v>128</v>
      </c>
      <c r="X26" t="str">
        <f>RIGHT("00000000" &amp; HEX2BIN(Table7[[#This Row],[D0]]), 8)</f>
        <v>00000000</v>
      </c>
      <c r="Y26" t="str">
        <f>RIGHT("00000000" &amp; HEX2BIN(Table7[[#This Row],[D1]]), 8)</f>
        <v>00000001</v>
      </c>
      <c r="Z26" t="str">
        <f>RIGHT("00000000" &amp; HEX2BIN(Table7[[#This Row],[D2]]), 8)</f>
        <v>00000001</v>
      </c>
      <c r="AA26" t="str">
        <f>RIGHT("00000000" &amp; HEX2BIN(Table7[[#This Row],[D3]]), 8)</f>
        <v>00000000</v>
      </c>
      <c r="AB26" t="str">
        <f>RIGHT("00000000" &amp; HEX2BIN(Table7[[#This Row],[D4]]), 8)</f>
        <v>00000000</v>
      </c>
      <c r="AC26" t="str">
        <f>RIGHT("00000000" &amp; HEX2BIN(Table7[[#This Row],[D5]]), 8)</f>
        <v>00000000</v>
      </c>
      <c r="AD26" t="str">
        <f>RIGHT("00000000" &amp; HEX2BIN(Table7[[#This Row],[D6]]), 8)</f>
        <v>00000001</v>
      </c>
      <c r="AE26" t="str">
        <f>RIGHT("00000000" &amp; HEX2BIN(Table7[[#This Row],[D7]]), 8)</f>
        <v>10000000</v>
      </c>
      <c r="AF26">
        <f>VLOOKUP(Table7[[#This Row],[MsgId.Pad]],Codes,2,FALSE)</f>
        <v>0</v>
      </c>
      <c r="AG26">
        <f>((256*Table7[[#This Row],[D0.Dec]])+Table7[[#This Row],[D1.Dec]])/4</f>
        <v>0.25</v>
      </c>
    </row>
    <row r="27" spans="1:33" hidden="1" x14ac:dyDescent="0.4">
      <c r="A27" s="1">
        <v>2467</v>
      </c>
      <c r="B27" s="1" t="s">
        <v>102</v>
      </c>
      <c r="C27" s="1">
        <v>8</v>
      </c>
      <c r="D27" s="1">
        <v>80</v>
      </c>
      <c r="E27" s="1" t="s">
        <v>42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t="str">
        <f>RIGHT("000000" &amp;Table7[[#This Row],[MsgId]], 8)</f>
        <v>0220A006</v>
      </c>
      <c r="M27" t="str">
        <f>LEFT(Table7[[#This Row],[MsgId.Pad]],4)</f>
        <v>0220</v>
      </c>
      <c r="N27" t="str">
        <f>RIGHT(Table7[[#This Row],[MsgId.Pad]],4)</f>
        <v>A006</v>
      </c>
      <c r="O27">
        <f>HEX2DEC(Table7[[#This Row],[MsgId.Pad]])</f>
        <v>35692550</v>
      </c>
      <c r="P27">
        <f>HEX2DEC(Table7[[#This Row],[D0]])</f>
        <v>128</v>
      </c>
      <c r="Q27">
        <f>HEX2DEC(Table7[[#This Row],[D1]])</f>
        <v>208</v>
      </c>
      <c r="R27">
        <f>HEX2DEC(Table7[[#This Row],[D2]])</f>
        <v>0</v>
      </c>
      <c r="S27">
        <f>HEX2DEC(Table7[[#This Row],[D3]])</f>
        <v>0</v>
      </c>
      <c r="T27">
        <f>HEX2DEC(Table7[[#This Row],[D4]])</f>
        <v>0</v>
      </c>
      <c r="U27">
        <f>HEX2DEC(Table7[[#This Row],[D5]])</f>
        <v>0</v>
      </c>
      <c r="V27">
        <f>HEX2DEC(Table7[[#This Row],[D6]])</f>
        <v>0</v>
      </c>
      <c r="W27">
        <f>HEX2DEC(Table7[[#This Row],[D7]])</f>
        <v>0</v>
      </c>
      <c r="X27" t="str">
        <f>RIGHT("00000000" &amp; HEX2BIN(Table7[[#This Row],[D0]]), 8)</f>
        <v>10000000</v>
      </c>
      <c r="Y27" t="str">
        <f>RIGHT("00000000" &amp; HEX2BIN(Table7[[#This Row],[D1]]), 8)</f>
        <v>11010000</v>
      </c>
      <c r="Z27" t="str">
        <f>RIGHT("00000000" &amp; HEX2BIN(Table7[[#This Row],[D2]]), 8)</f>
        <v>00000000</v>
      </c>
      <c r="AA27" t="str">
        <f>RIGHT("00000000" &amp; HEX2BIN(Table7[[#This Row],[D3]]), 8)</f>
        <v>00000000</v>
      </c>
      <c r="AB27" t="str">
        <f>RIGHT("00000000" &amp; HEX2BIN(Table7[[#This Row],[D4]]), 8)</f>
        <v>00000000</v>
      </c>
      <c r="AC27" t="str">
        <f>RIGHT("00000000" &amp; HEX2BIN(Table7[[#This Row],[D5]]), 8)</f>
        <v>00000000</v>
      </c>
      <c r="AD27" t="str">
        <f>RIGHT("00000000" &amp; HEX2BIN(Table7[[#This Row],[D6]]), 8)</f>
        <v>00000000</v>
      </c>
      <c r="AE27" t="str">
        <f>RIGHT("00000000" &amp; HEX2BIN(Table7[[#This Row],[D7]]), 8)</f>
        <v>00000000</v>
      </c>
      <c r="AF27">
        <f>VLOOKUP(Table7[[#This Row],[MsgId.Pad]],Codes,2,FALSE)</f>
        <v>0</v>
      </c>
      <c r="AG27">
        <f>((256*Table7[[#This Row],[D0.Dec]])+Table7[[#This Row],[D1.Dec]])/4</f>
        <v>8244</v>
      </c>
    </row>
    <row r="28" spans="1:33" hidden="1" x14ac:dyDescent="0.4">
      <c r="A28" s="1">
        <v>2468</v>
      </c>
      <c r="B28" s="1" t="s">
        <v>102</v>
      </c>
      <c r="C28" s="1">
        <v>8</v>
      </c>
      <c r="D28" s="1">
        <v>80</v>
      </c>
      <c r="E28" s="1" t="s">
        <v>42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t="str">
        <f>RIGHT("000000" &amp;Table7[[#This Row],[MsgId]], 8)</f>
        <v>0220A006</v>
      </c>
      <c r="M28" t="str">
        <f>LEFT(Table7[[#This Row],[MsgId.Pad]],4)</f>
        <v>0220</v>
      </c>
      <c r="N28" t="str">
        <f>RIGHT(Table7[[#This Row],[MsgId.Pad]],4)</f>
        <v>A006</v>
      </c>
      <c r="O28">
        <f>HEX2DEC(Table7[[#This Row],[MsgId.Pad]])</f>
        <v>35692550</v>
      </c>
      <c r="P28">
        <f>HEX2DEC(Table7[[#This Row],[D0]])</f>
        <v>128</v>
      </c>
      <c r="Q28">
        <f>HEX2DEC(Table7[[#This Row],[D1]])</f>
        <v>208</v>
      </c>
      <c r="R28">
        <f>HEX2DEC(Table7[[#This Row],[D2]])</f>
        <v>0</v>
      </c>
      <c r="S28">
        <f>HEX2DEC(Table7[[#This Row],[D3]])</f>
        <v>0</v>
      </c>
      <c r="T28">
        <f>HEX2DEC(Table7[[#This Row],[D4]])</f>
        <v>0</v>
      </c>
      <c r="U28">
        <f>HEX2DEC(Table7[[#This Row],[D5]])</f>
        <v>0</v>
      </c>
      <c r="V28">
        <f>HEX2DEC(Table7[[#This Row],[D6]])</f>
        <v>0</v>
      </c>
      <c r="W28">
        <f>HEX2DEC(Table7[[#This Row],[D7]])</f>
        <v>0</v>
      </c>
      <c r="X28" t="str">
        <f>RIGHT("00000000" &amp; HEX2BIN(Table7[[#This Row],[D0]]), 8)</f>
        <v>10000000</v>
      </c>
      <c r="Y28" t="str">
        <f>RIGHT("00000000" &amp; HEX2BIN(Table7[[#This Row],[D1]]), 8)</f>
        <v>11010000</v>
      </c>
      <c r="Z28" t="str">
        <f>RIGHT("00000000" &amp; HEX2BIN(Table7[[#This Row],[D2]]), 8)</f>
        <v>00000000</v>
      </c>
      <c r="AA28" t="str">
        <f>RIGHT("00000000" &amp; HEX2BIN(Table7[[#This Row],[D3]]), 8)</f>
        <v>00000000</v>
      </c>
      <c r="AB28" t="str">
        <f>RIGHT("00000000" &amp; HEX2BIN(Table7[[#This Row],[D4]]), 8)</f>
        <v>00000000</v>
      </c>
      <c r="AC28" t="str">
        <f>RIGHT("00000000" &amp; HEX2BIN(Table7[[#This Row],[D5]]), 8)</f>
        <v>00000000</v>
      </c>
      <c r="AD28" t="str">
        <f>RIGHT("00000000" &amp; HEX2BIN(Table7[[#This Row],[D6]]), 8)</f>
        <v>00000000</v>
      </c>
      <c r="AE28" t="str">
        <f>RIGHT("00000000" &amp; HEX2BIN(Table7[[#This Row],[D7]]), 8)</f>
        <v>00000000</v>
      </c>
      <c r="AF28">
        <f>VLOOKUP(Table7[[#This Row],[MsgId.Pad]],Codes,2,FALSE)</f>
        <v>0</v>
      </c>
      <c r="AG28">
        <f>((256*Table7[[#This Row],[D0.Dec]])+Table7[[#This Row],[D1.Dec]])/4</f>
        <v>8244</v>
      </c>
    </row>
    <row r="29" spans="1:33" hidden="1" x14ac:dyDescent="0.4">
      <c r="A29" s="1">
        <v>2469</v>
      </c>
      <c r="B29" s="1" t="s">
        <v>103</v>
      </c>
      <c r="C29" s="1">
        <v>8</v>
      </c>
      <c r="D29" s="1">
        <v>83</v>
      </c>
      <c r="E29" s="1" t="s">
        <v>245</v>
      </c>
      <c r="F29" s="1">
        <v>9</v>
      </c>
      <c r="G29" s="1" t="s">
        <v>40</v>
      </c>
      <c r="H29" s="1" t="s">
        <v>41</v>
      </c>
      <c r="I29" s="1">
        <v>0</v>
      </c>
      <c r="J29" s="1">
        <v>0</v>
      </c>
      <c r="K29" s="1">
        <v>0</v>
      </c>
      <c r="L29" t="str">
        <f>RIGHT("000000" &amp;Table7[[#This Row],[MsgId]], 8)</f>
        <v>0028A006</v>
      </c>
      <c r="M29" t="str">
        <f>LEFT(Table7[[#This Row],[MsgId.Pad]],4)</f>
        <v>0028</v>
      </c>
      <c r="N29" t="str">
        <f>RIGHT(Table7[[#This Row],[MsgId.Pad]],4)</f>
        <v>A006</v>
      </c>
      <c r="O29">
        <f>HEX2DEC(Table7[[#This Row],[MsgId.Pad]])</f>
        <v>2662406</v>
      </c>
      <c r="P29">
        <f>HEX2DEC(Table7[[#This Row],[D0]])</f>
        <v>131</v>
      </c>
      <c r="Q29">
        <f>HEX2DEC(Table7[[#This Row],[D1]])</f>
        <v>200</v>
      </c>
      <c r="R29">
        <f>HEX2DEC(Table7[[#This Row],[D2]])</f>
        <v>9</v>
      </c>
      <c r="S29">
        <f>HEX2DEC(Table7[[#This Row],[D3]])</f>
        <v>127</v>
      </c>
      <c r="T29">
        <f>HEX2DEC(Table7[[#This Row],[D4]])</f>
        <v>240</v>
      </c>
      <c r="U29">
        <f>HEX2DEC(Table7[[#This Row],[D5]])</f>
        <v>0</v>
      </c>
      <c r="V29">
        <f>HEX2DEC(Table7[[#This Row],[D6]])</f>
        <v>0</v>
      </c>
      <c r="W29">
        <f>HEX2DEC(Table7[[#This Row],[D7]])</f>
        <v>0</v>
      </c>
      <c r="X29" t="str">
        <f>RIGHT("00000000" &amp; HEX2BIN(Table7[[#This Row],[D0]]), 8)</f>
        <v>10000011</v>
      </c>
      <c r="Y29" t="str">
        <f>RIGHT("00000000" &amp; HEX2BIN(Table7[[#This Row],[D1]]), 8)</f>
        <v>11001000</v>
      </c>
      <c r="Z29" t="str">
        <f>RIGHT("00000000" &amp; HEX2BIN(Table7[[#This Row],[D2]]), 8)</f>
        <v>00001001</v>
      </c>
      <c r="AA29" t="str">
        <f>RIGHT("00000000" &amp; HEX2BIN(Table7[[#This Row],[D3]]), 8)</f>
        <v>01111111</v>
      </c>
      <c r="AB29" t="str">
        <f>RIGHT("00000000" &amp; HEX2BIN(Table7[[#This Row],[D4]]), 8)</f>
        <v>11110000</v>
      </c>
      <c r="AC29" t="str">
        <f>RIGHT("00000000" &amp; HEX2BIN(Table7[[#This Row],[D5]]), 8)</f>
        <v>00000000</v>
      </c>
      <c r="AD29" t="str">
        <f>RIGHT("00000000" &amp; HEX2BIN(Table7[[#This Row],[D6]]), 8)</f>
        <v>00000000</v>
      </c>
      <c r="AE29" t="str">
        <f>RIGHT("00000000" &amp; HEX2BIN(Table7[[#This Row],[D7]]), 8)</f>
        <v>00000000</v>
      </c>
      <c r="AF29">
        <f>VLOOKUP(Table7[[#This Row],[MsgId.Pad]],Codes,2,FALSE)</f>
        <v>0</v>
      </c>
      <c r="AG29">
        <f>((256*Table7[[#This Row],[D0.Dec]])+Table7[[#This Row],[D1.Dec]])/4</f>
        <v>8434</v>
      </c>
    </row>
    <row r="30" spans="1:33" hidden="1" x14ac:dyDescent="0.4">
      <c r="A30" s="1">
        <v>2470</v>
      </c>
      <c r="B30" s="1" t="s">
        <v>109</v>
      </c>
      <c r="C30" s="1">
        <v>8</v>
      </c>
      <c r="D30" s="1">
        <v>0</v>
      </c>
      <c r="E30" s="1" t="s">
        <v>2</v>
      </c>
      <c r="F30" s="1">
        <v>0</v>
      </c>
      <c r="G30" s="1" t="s">
        <v>2</v>
      </c>
      <c r="H30" s="1">
        <v>0</v>
      </c>
      <c r="I30" s="1" t="s">
        <v>2</v>
      </c>
      <c r="J30" s="1">
        <v>0</v>
      </c>
      <c r="K30" s="1" t="s">
        <v>2</v>
      </c>
      <c r="L30" t="str">
        <f>RIGHT("000000" &amp;Table7[[#This Row],[MsgId]], 8)</f>
        <v>0218A006</v>
      </c>
      <c r="M30" t="str">
        <f>LEFT(Table7[[#This Row],[MsgId.Pad]],4)</f>
        <v>0218</v>
      </c>
      <c r="N30" t="str">
        <f>RIGHT(Table7[[#This Row],[MsgId.Pad]],4)</f>
        <v>A006</v>
      </c>
      <c r="O30">
        <f>HEX2DEC(Table7[[#This Row],[MsgId.Pad]])</f>
        <v>35168262</v>
      </c>
      <c r="P30">
        <f>HEX2DEC(Table7[[#This Row],[D0]])</f>
        <v>0</v>
      </c>
      <c r="Q30">
        <f>HEX2DEC(Table7[[#This Row],[D1]])</f>
        <v>44</v>
      </c>
      <c r="R30">
        <f>HEX2DEC(Table7[[#This Row],[D2]])</f>
        <v>0</v>
      </c>
      <c r="S30">
        <f>HEX2DEC(Table7[[#This Row],[D3]])</f>
        <v>44</v>
      </c>
      <c r="T30">
        <f>HEX2DEC(Table7[[#This Row],[D4]])</f>
        <v>0</v>
      </c>
      <c r="U30">
        <f>HEX2DEC(Table7[[#This Row],[D5]])</f>
        <v>44</v>
      </c>
      <c r="V30">
        <f>HEX2DEC(Table7[[#This Row],[D6]])</f>
        <v>0</v>
      </c>
      <c r="W30">
        <f>HEX2DEC(Table7[[#This Row],[D7]])</f>
        <v>44</v>
      </c>
      <c r="X30" t="str">
        <f>RIGHT("00000000" &amp; HEX2BIN(Table7[[#This Row],[D0]]), 8)</f>
        <v>00000000</v>
      </c>
      <c r="Y30" t="str">
        <f>RIGHT("00000000" &amp; HEX2BIN(Table7[[#This Row],[D1]]), 8)</f>
        <v>00101100</v>
      </c>
      <c r="Z30" t="str">
        <f>RIGHT("00000000" &amp; HEX2BIN(Table7[[#This Row],[D2]]), 8)</f>
        <v>00000000</v>
      </c>
      <c r="AA30" t="str">
        <f>RIGHT("00000000" &amp; HEX2BIN(Table7[[#This Row],[D3]]), 8)</f>
        <v>00101100</v>
      </c>
      <c r="AB30" t="str">
        <f>RIGHT("00000000" &amp; HEX2BIN(Table7[[#This Row],[D4]]), 8)</f>
        <v>00000000</v>
      </c>
      <c r="AC30" t="str">
        <f>RIGHT("00000000" &amp; HEX2BIN(Table7[[#This Row],[D5]]), 8)</f>
        <v>00101100</v>
      </c>
      <c r="AD30" t="str">
        <f>RIGHT("00000000" &amp; HEX2BIN(Table7[[#This Row],[D6]]), 8)</f>
        <v>00000000</v>
      </c>
      <c r="AE30" t="str">
        <f>RIGHT("00000000" &amp; HEX2BIN(Table7[[#This Row],[D7]]), 8)</f>
        <v>00101100</v>
      </c>
      <c r="AF30" t="str">
        <f>VLOOKUP(Table7[[#This Row],[MsgId.Pad]],Codes,2,FALSE)</f>
        <v>Wheel speed</v>
      </c>
      <c r="AG30">
        <f>((256*Table7[[#This Row],[D0.Dec]])+Table7[[#This Row],[D1.Dec]])/4</f>
        <v>11</v>
      </c>
    </row>
    <row r="31" spans="1:33" hidden="1" x14ac:dyDescent="0.4">
      <c r="A31" s="1">
        <v>2471</v>
      </c>
      <c r="B31" s="1" t="s">
        <v>104</v>
      </c>
      <c r="C31" s="1">
        <v>8</v>
      </c>
      <c r="D31" s="1" t="s">
        <v>13</v>
      </c>
      <c r="E31" s="1">
        <v>0</v>
      </c>
      <c r="F31" s="1" t="s">
        <v>13</v>
      </c>
      <c r="G31" s="1">
        <v>0</v>
      </c>
      <c r="H31" s="1">
        <v>0</v>
      </c>
      <c r="I31" s="1">
        <v>0</v>
      </c>
      <c r="J31" s="1">
        <v>0</v>
      </c>
      <c r="K31" s="1">
        <v>10</v>
      </c>
      <c r="L31" t="str">
        <f>RIGHT("000000" &amp;Table7[[#This Row],[MsgId]], 8)</f>
        <v>0210A006</v>
      </c>
      <c r="M31" t="str">
        <f>LEFT(Table7[[#This Row],[MsgId.Pad]],4)</f>
        <v>0210</v>
      </c>
      <c r="N31" t="str">
        <f>RIGHT(Table7[[#This Row],[MsgId.Pad]],4)</f>
        <v>A006</v>
      </c>
      <c r="O31">
        <f>HEX2DEC(Table7[[#This Row],[MsgId.Pad]])</f>
        <v>34643974</v>
      </c>
      <c r="P31">
        <f>HEX2DEC(Table7[[#This Row],[D0]])</f>
        <v>255</v>
      </c>
      <c r="Q31">
        <f>HEX2DEC(Table7[[#This Row],[D1]])</f>
        <v>0</v>
      </c>
      <c r="R31">
        <f>HEX2DEC(Table7[[#This Row],[D2]])</f>
        <v>255</v>
      </c>
      <c r="S31">
        <f>HEX2DEC(Table7[[#This Row],[D3]])</f>
        <v>0</v>
      </c>
      <c r="T31">
        <f>HEX2DEC(Table7[[#This Row],[D4]])</f>
        <v>0</v>
      </c>
      <c r="U31">
        <f>HEX2DEC(Table7[[#This Row],[D5]])</f>
        <v>0</v>
      </c>
      <c r="V31">
        <f>HEX2DEC(Table7[[#This Row],[D6]])</f>
        <v>0</v>
      </c>
      <c r="W31">
        <f>HEX2DEC(Table7[[#This Row],[D7]])</f>
        <v>16</v>
      </c>
      <c r="X31" t="str">
        <f>RIGHT("00000000" &amp; HEX2BIN(Table7[[#This Row],[D0]]), 8)</f>
        <v>11111111</v>
      </c>
      <c r="Y31" t="str">
        <f>RIGHT("00000000" &amp; HEX2BIN(Table7[[#This Row],[D1]]), 8)</f>
        <v>00000000</v>
      </c>
      <c r="Z31" t="str">
        <f>RIGHT("00000000" &amp; HEX2BIN(Table7[[#This Row],[D2]]), 8)</f>
        <v>11111111</v>
      </c>
      <c r="AA31" t="str">
        <f>RIGHT("00000000" &amp; HEX2BIN(Table7[[#This Row],[D3]]), 8)</f>
        <v>00000000</v>
      </c>
      <c r="AB31" t="str">
        <f>RIGHT("00000000" &amp; HEX2BIN(Table7[[#This Row],[D4]]), 8)</f>
        <v>00000000</v>
      </c>
      <c r="AC31" t="str">
        <f>RIGHT("00000000" &amp; HEX2BIN(Table7[[#This Row],[D5]]), 8)</f>
        <v>00000000</v>
      </c>
      <c r="AD31" t="str">
        <f>RIGHT("00000000" &amp; HEX2BIN(Table7[[#This Row],[D6]]), 8)</f>
        <v>00000000</v>
      </c>
      <c r="AE31" t="str">
        <f>RIGHT("00000000" &amp; HEX2BIN(Table7[[#This Row],[D7]]), 8)</f>
        <v>00010000</v>
      </c>
      <c r="AF31" t="str">
        <f>VLOOKUP(Table7[[#This Row],[MsgId.Pad]],Codes,2,FALSE)</f>
        <v>Speed related</v>
      </c>
      <c r="AG31">
        <f>((256*Table7[[#This Row],[D0.Dec]])+Table7[[#This Row],[D1.Dec]])/4</f>
        <v>16320</v>
      </c>
    </row>
    <row r="32" spans="1:33" hidden="1" x14ac:dyDescent="0.4">
      <c r="A32" s="1">
        <v>2472</v>
      </c>
      <c r="B32" s="1" t="s">
        <v>103</v>
      </c>
      <c r="C32" s="1">
        <v>8</v>
      </c>
      <c r="D32" s="1">
        <v>83</v>
      </c>
      <c r="E32" s="1" t="s">
        <v>208</v>
      </c>
      <c r="F32" s="1">
        <v>9</v>
      </c>
      <c r="G32" s="1" t="s">
        <v>40</v>
      </c>
      <c r="H32" s="1" t="s">
        <v>41</v>
      </c>
      <c r="I32" s="1">
        <v>0</v>
      </c>
      <c r="J32" s="1">
        <v>0</v>
      </c>
      <c r="K32" s="1">
        <v>0</v>
      </c>
      <c r="L32" t="str">
        <f>RIGHT("000000" &amp;Table7[[#This Row],[MsgId]], 8)</f>
        <v>0028A006</v>
      </c>
      <c r="M32" t="str">
        <f>LEFT(Table7[[#This Row],[MsgId.Pad]],4)</f>
        <v>0028</v>
      </c>
      <c r="N32" t="str">
        <f>RIGHT(Table7[[#This Row],[MsgId.Pad]],4)</f>
        <v>A006</v>
      </c>
      <c r="O32">
        <f>HEX2DEC(Table7[[#This Row],[MsgId.Pad]])</f>
        <v>2662406</v>
      </c>
      <c r="P32">
        <f>HEX2DEC(Table7[[#This Row],[D0]])</f>
        <v>131</v>
      </c>
      <c r="Q32">
        <f>HEX2DEC(Table7[[#This Row],[D1]])</f>
        <v>216</v>
      </c>
      <c r="R32">
        <f>HEX2DEC(Table7[[#This Row],[D2]])</f>
        <v>9</v>
      </c>
      <c r="S32">
        <f>HEX2DEC(Table7[[#This Row],[D3]])</f>
        <v>127</v>
      </c>
      <c r="T32">
        <f>HEX2DEC(Table7[[#This Row],[D4]])</f>
        <v>240</v>
      </c>
      <c r="U32">
        <f>HEX2DEC(Table7[[#This Row],[D5]])</f>
        <v>0</v>
      </c>
      <c r="V32">
        <f>HEX2DEC(Table7[[#This Row],[D6]])</f>
        <v>0</v>
      </c>
      <c r="W32">
        <f>HEX2DEC(Table7[[#This Row],[D7]])</f>
        <v>0</v>
      </c>
      <c r="X32" t="str">
        <f>RIGHT("00000000" &amp; HEX2BIN(Table7[[#This Row],[D0]]), 8)</f>
        <v>10000011</v>
      </c>
      <c r="Y32" t="str">
        <f>RIGHT("00000000" &amp; HEX2BIN(Table7[[#This Row],[D1]]), 8)</f>
        <v>11011000</v>
      </c>
      <c r="Z32" t="str">
        <f>RIGHT("00000000" &amp; HEX2BIN(Table7[[#This Row],[D2]]), 8)</f>
        <v>00001001</v>
      </c>
      <c r="AA32" t="str">
        <f>RIGHT("00000000" &amp; HEX2BIN(Table7[[#This Row],[D3]]), 8)</f>
        <v>01111111</v>
      </c>
      <c r="AB32" t="str">
        <f>RIGHT("00000000" &amp; HEX2BIN(Table7[[#This Row],[D4]]), 8)</f>
        <v>11110000</v>
      </c>
      <c r="AC32" t="str">
        <f>RIGHT("00000000" &amp; HEX2BIN(Table7[[#This Row],[D5]]), 8)</f>
        <v>00000000</v>
      </c>
      <c r="AD32" t="str">
        <f>RIGHT("00000000" &amp; HEX2BIN(Table7[[#This Row],[D6]]), 8)</f>
        <v>00000000</v>
      </c>
      <c r="AE32" t="str">
        <f>RIGHT("00000000" &amp; HEX2BIN(Table7[[#This Row],[D7]]), 8)</f>
        <v>00000000</v>
      </c>
      <c r="AF32">
        <f>VLOOKUP(Table7[[#This Row],[MsgId.Pad]],Codes,2,FALSE)</f>
        <v>0</v>
      </c>
      <c r="AG32">
        <f>((256*Table7[[#This Row],[D0.Dec]])+Table7[[#This Row],[D1.Dec]])/4</f>
        <v>8438</v>
      </c>
    </row>
    <row r="33" spans="1:33" hidden="1" x14ac:dyDescent="0.4">
      <c r="A33" s="1">
        <v>2473</v>
      </c>
      <c r="B33" s="1" t="s">
        <v>104</v>
      </c>
      <c r="C33" s="1">
        <v>8</v>
      </c>
      <c r="D33" s="1" t="s">
        <v>13</v>
      </c>
      <c r="E33" s="1">
        <v>1</v>
      </c>
      <c r="F33" s="1" t="s">
        <v>13</v>
      </c>
      <c r="G33" s="1">
        <v>0</v>
      </c>
      <c r="H33" s="1">
        <v>0</v>
      </c>
      <c r="I33" s="1">
        <v>0</v>
      </c>
      <c r="J33" s="1">
        <v>1</v>
      </c>
      <c r="K33" s="1" t="s">
        <v>37</v>
      </c>
      <c r="L33" t="str">
        <f>RIGHT("000000" &amp;Table7[[#This Row],[MsgId]], 8)</f>
        <v>0210A006</v>
      </c>
      <c r="M33" t="str">
        <f>LEFT(Table7[[#This Row],[MsgId.Pad]],4)</f>
        <v>0210</v>
      </c>
      <c r="N33" t="str">
        <f>RIGHT(Table7[[#This Row],[MsgId.Pad]],4)</f>
        <v>A006</v>
      </c>
      <c r="O33">
        <f>HEX2DEC(Table7[[#This Row],[MsgId.Pad]])</f>
        <v>34643974</v>
      </c>
      <c r="P33">
        <f>HEX2DEC(Table7[[#This Row],[D0]])</f>
        <v>255</v>
      </c>
      <c r="Q33">
        <f>HEX2DEC(Table7[[#This Row],[D1]])</f>
        <v>1</v>
      </c>
      <c r="R33">
        <f>HEX2DEC(Table7[[#This Row],[D2]])</f>
        <v>255</v>
      </c>
      <c r="S33">
        <f>HEX2DEC(Table7[[#This Row],[D3]])</f>
        <v>0</v>
      </c>
      <c r="T33">
        <f>HEX2DEC(Table7[[#This Row],[D4]])</f>
        <v>0</v>
      </c>
      <c r="U33">
        <f>HEX2DEC(Table7[[#This Row],[D5]])</f>
        <v>0</v>
      </c>
      <c r="V33">
        <f>HEX2DEC(Table7[[#This Row],[D6]])</f>
        <v>1</v>
      </c>
      <c r="W33">
        <f>HEX2DEC(Table7[[#This Row],[D7]])</f>
        <v>75</v>
      </c>
      <c r="X33" t="str">
        <f>RIGHT("00000000" &amp; HEX2BIN(Table7[[#This Row],[D0]]), 8)</f>
        <v>11111111</v>
      </c>
      <c r="Y33" t="str">
        <f>RIGHT("00000000" &amp; HEX2BIN(Table7[[#This Row],[D1]]), 8)</f>
        <v>00000001</v>
      </c>
      <c r="Z33" t="str">
        <f>RIGHT("00000000" &amp; HEX2BIN(Table7[[#This Row],[D2]]), 8)</f>
        <v>11111111</v>
      </c>
      <c r="AA33" t="str">
        <f>RIGHT("00000000" &amp; HEX2BIN(Table7[[#This Row],[D3]]), 8)</f>
        <v>00000000</v>
      </c>
      <c r="AB33" t="str">
        <f>RIGHT("00000000" &amp; HEX2BIN(Table7[[#This Row],[D4]]), 8)</f>
        <v>00000000</v>
      </c>
      <c r="AC33" t="str">
        <f>RIGHT("00000000" &amp; HEX2BIN(Table7[[#This Row],[D5]]), 8)</f>
        <v>00000000</v>
      </c>
      <c r="AD33" t="str">
        <f>RIGHT("00000000" &amp; HEX2BIN(Table7[[#This Row],[D6]]), 8)</f>
        <v>00000001</v>
      </c>
      <c r="AE33" t="str">
        <f>RIGHT("00000000" &amp; HEX2BIN(Table7[[#This Row],[D7]]), 8)</f>
        <v>01001011</v>
      </c>
      <c r="AF33" t="str">
        <f>VLOOKUP(Table7[[#This Row],[MsgId.Pad]],Codes,2,FALSE)</f>
        <v>Speed related</v>
      </c>
      <c r="AG33">
        <f>((256*Table7[[#This Row],[D0.Dec]])+Table7[[#This Row],[D1.Dec]])/4</f>
        <v>16320.25</v>
      </c>
    </row>
    <row r="34" spans="1:33" hidden="1" x14ac:dyDescent="0.4">
      <c r="A34" s="1">
        <v>2474</v>
      </c>
      <c r="B34" s="1" t="s">
        <v>107</v>
      </c>
      <c r="C34" s="1">
        <v>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t="str">
        <f>RIGHT("000000" &amp;Table7[[#This Row],[MsgId]], 8)</f>
        <v>0010A006</v>
      </c>
      <c r="M34" t="str">
        <f>LEFT(Table7[[#This Row],[MsgId.Pad]],4)</f>
        <v>0010</v>
      </c>
      <c r="N34" t="str">
        <f>RIGHT(Table7[[#This Row],[MsgId.Pad]],4)</f>
        <v>A006</v>
      </c>
      <c r="O34">
        <f>HEX2DEC(Table7[[#This Row],[MsgId.Pad]])</f>
        <v>1089542</v>
      </c>
      <c r="P34">
        <f>HEX2DEC(Table7[[#This Row],[D0]])</f>
        <v>0</v>
      </c>
      <c r="Q34">
        <f>HEX2DEC(Table7[[#This Row],[D1]])</f>
        <v>0</v>
      </c>
      <c r="R34">
        <f>HEX2DEC(Table7[[#This Row],[D2]])</f>
        <v>0</v>
      </c>
      <c r="S34">
        <f>HEX2DEC(Table7[[#This Row],[D3]])</f>
        <v>0</v>
      </c>
      <c r="T34">
        <f>HEX2DEC(Table7[[#This Row],[D4]])</f>
        <v>0</v>
      </c>
      <c r="U34">
        <f>HEX2DEC(Table7[[#This Row],[D5]])</f>
        <v>0</v>
      </c>
      <c r="V34">
        <f>HEX2DEC(Table7[[#This Row],[D6]])</f>
        <v>0</v>
      </c>
      <c r="W34">
        <f>HEX2DEC(Table7[[#This Row],[D7]])</f>
        <v>0</v>
      </c>
      <c r="X34" t="str">
        <f>RIGHT("00000000" &amp; HEX2BIN(Table7[[#This Row],[D0]]), 8)</f>
        <v>00000000</v>
      </c>
      <c r="Y34" t="str">
        <f>RIGHT("00000000" &amp; HEX2BIN(Table7[[#This Row],[D1]]), 8)</f>
        <v>00000000</v>
      </c>
      <c r="Z34" t="str">
        <f>RIGHT("00000000" &amp; HEX2BIN(Table7[[#This Row],[D2]]), 8)</f>
        <v>00000000</v>
      </c>
      <c r="AA34" t="str">
        <f>RIGHT("00000000" &amp; HEX2BIN(Table7[[#This Row],[D3]]), 8)</f>
        <v>00000000</v>
      </c>
      <c r="AB34" t="str">
        <f>RIGHT("00000000" &amp; HEX2BIN(Table7[[#This Row],[D4]]), 8)</f>
        <v>00000000</v>
      </c>
      <c r="AC34" t="str">
        <f>RIGHT("00000000" &amp; HEX2BIN(Table7[[#This Row],[D5]]), 8)</f>
        <v>00000000</v>
      </c>
      <c r="AD34" t="str">
        <f>RIGHT("00000000" &amp; HEX2BIN(Table7[[#This Row],[D6]]), 8)</f>
        <v>00000000</v>
      </c>
      <c r="AE34" t="str">
        <f>RIGHT("00000000" &amp; HEX2BIN(Table7[[#This Row],[D7]]), 8)</f>
        <v>00000000</v>
      </c>
      <c r="AF34">
        <f>VLOOKUP(Table7[[#This Row],[MsgId.Pad]],Codes,2,FALSE)</f>
        <v>0</v>
      </c>
      <c r="AG34">
        <f>((256*Table7[[#This Row],[D0.Dec]])+Table7[[#This Row],[D1.Dec]])/4</f>
        <v>0</v>
      </c>
    </row>
    <row r="35" spans="1:33" x14ac:dyDescent="0.4">
      <c r="A35" s="1">
        <v>2475</v>
      </c>
      <c r="B35" s="1" t="s">
        <v>99</v>
      </c>
      <c r="C35" s="1">
        <v>8</v>
      </c>
      <c r="D35" s="1">
        <v>0</v>
      </c>
      <c r="E35" s="1">
        <v>0</v>
      </c>
      <c r="F35" s="1">
        <v>20</v>
      </c>
      <c r="G35" s="1">
        <v>36</v>
      </c>
      <c r="H35" s="1">
        <v>80</v>
      </c>
      <c r="I35" s="1" t="s">
        <v>69</v>
      </c>
      <c r="J35" s="1">
        <v>0</v>
      </c>
      <c r="K35" s="1">
        <v>38</v>
      </c>
      <c r="L35" t="str">
        <f>RIGHT("000000" &amp;Table7[[#This Row],[MsgId]], 8)</f>
        <v>0C1CA000</v>
      </c>
      <c r="M35" t="str">
        <f>LEFT(Table7[[#This Row],[MsgId.Pad]],4)</f>
        <v>0C1C</v>
      </c>
      <c r="N35" t="str">
        <f>RIGHT(Table7[[#This Row],[MsgId.Pad]],4)</f>
        <v>A000</v>
      </c>
      <c r="O35">
        <f>HEX2DEC(Table7[[#This Row],[MsgId.Pad]])</f>
        <v>203202560</v>
      </c>
      <c r="P35">
        <f>HEX2DEC(Table7[[#This Row],[D0]])</f>
        <v>0</v>
      </c>
      <c r="Q35">
        <f>HEX2DEC(Table7[[#This Row],[D1]])</f>
        <v>0</v>
      </c>
      <c r="R35">
        <f>HEX2DEC(Table7[[#This Row],[D2]])</f>
        <v>32</v>
      </c>
      <c r="S35">
        <f>HEX2DEC(Table7[[#This Row],[D3]])</f>
        <v>54</v>
      </c>
      <c r="T35">
        <f>HEX2DEC(Table7[[#This Row],[D4]])</f>
        <v>128</v>
      </c>
      <c r="U35">
        <f>HEX2DEC(Table7[[#This Row],[D5]])</f>
        <v>10</v>
      </c>
      <c r="V35">
        <f>HEX2DEC(Table7[[#This Row],[D6]])</f>
        <v>0</v>
      </c>
      <c r="W35">
        <f>HEX2DEC(Table7[[#This Row],[D7]])</f>
        <v>56</v>
      </c>
      <c r="X35" t="str">
        <f>RIGHT("00000000" &amp; HEX2BIN(Table7[[#This Row],[D0]]), 8)</f>
        <v>00000000</v>
      </c>
      <c r="Y35" t="str">
        <f>RIGHT("00000000" &amp; HEX2BIN(Table7[[#This Row],[D1]]), 8)</f>
        <v>00000000</v>
      </c>
      <c r="Z35" t="str">
        <f>RIGHT("00000000" &amp; HEX2BIN(Table7[[#This Row],[D2]]), 8)</f>
        <v>00100000</v>
      </c>
      <c r="AA35" t="str">
        <f>RIGHT("00000000" &amp; HEX2BIN(Table7[[#This Row],[D3]]), 8)</f>
        <v>00110110</v>
      </c>
      <c r="AB35" t="str">
        <f>RIGHT("00000000" &amp; HEX2BIN(Table7[[#This Row],[D4]]), 8)</f>
        <v>10000000</v>
      </c>
      <c r="AC35" t="str">
        <f>RIGHT("00000000" &amp; HEX2BIN(Table7[[#This Row],[D5]]), 8)</f>
        <v>00001010</v>
      </c>
      <c r="AD35" t="str">
        <f>RIGHT("00000000" &amp; HEX2BIN(Table7[[#This Row],[D6]]), 8)</f>
        <v>00000000</v>
      </c>
      <c r="AE35" t="str">
        <f>RIGHT("00000000" &amp; HEX2BIN(Table7[[#This Row],[D7]]), 8)</f>
        <v>00111000</v>
      </c>
      <c r="AF35" t="str">
        <f>VLOOKUP(Table7[[#This Row],[MsgId.Pad]],Codes,2,FALSE)</f>
        <v>Doors status</v>
      </c>
      <c r="AG35">
        <f>((256*Table7[[#This Row],[D0.Dec]])+Table7[[#This Row],[D1.Dec]])/4</f>
        <v>0</v>
      </c>
    </row>
    <row r="36" spans="1:33" hidden="1" x14ac:dyDescent="0.4">
      <c r="A36" s="1">
        <v>2476</v>
      </c>
      <c r="B36" s="1" t="s">
        <v>106</v>
      </c>
      <c r="C36" s="1">
        <v>8</v>
      </c>
      <c r="D36" s="1">
        <v>0</v>
      </c>
      <c r="E36" s="1">
        <v>24</v>
      </c>
      <c r="F36" s="1">
        <v>0</v>
      </c>
      <c r="G36" s="1">
        <v>80</v>
      </c>
      <c r="H36" s="1">
        <v>15</v>
      </c>
      <c r="I36" s="1">
        <v>20</v>
      </c>
      <c r="J36" s="1">
        <v>0</v>
      </c>
      <c r="K36" s="1">
        <v>20</v>
      </c>
      <c r="L36" t="str">
        <f>RIGHT("000000" &amp;Table7[[#This Row],[MsgId]], 8)</f>
        <v>0628A001</v>
      </c>
      <c r="M36" t="str">
        <f>LEFT(Table7[[#This Row],[MsgId.Pad]],4)</f>
        <v>0628</v>
      </c>
      <c r="N36" t="str">
        <f>RIGHT(Table7[[#This Row],[MsgId.Pad]],4)</f>
        <v>A001</v>
      </c>
      <c r="O36">
        <f>HEX2DEC(Table7[[#This Row],[MsgId.Pad]])</f>
        <v>103325697</v>
      </c>
      <c r="P36">
        <f>HEX2DEC(Table7[[#This Row],[D0]])</f>
        <v>0</v>
      </c>
      <c r="Q36">
        <f>HEX2DEC(Table7[[#This Row],[D1]])</f>
        <v>36</v>
      </c>
      <c r="R36">
        <f>HEX2DEC(Table7[[#This Row],[D2]])</f>
        <v>0</v>
      </c>
      <c r="S36">
        <f>HEX2DEC(Table7[[#This Row],[D3]])</f>
        <v>128</v>
      </c>
      <c r="T36">
        <f>HEX2DEC(Table7[[#This Row],[D4]])</f>
        <v>21</v>
      </c>
      <c r="U36">
        <f>HEX2DEC(Table7[[#This Row],[D5]])</f>
        <v>32</v>
      </c>
      <c r="V36">
        <f>HEX2DEC(Table7[[#This Row],[D6]])</f>
        <v>0</v>
      </c>
      <c r="W36">
        <f>HEX2DEC(Table7[[#This Row],[D7]])</f>
        <v>32</v>
      </c>
      <c r="X36" t="str">
        <f>RIGHT("00000000" &amp; HEX2BIN(Table7[[#This Row],[D0]]), 8)</f>
        <v>00000000</v>
      </c>
      <c r="Y36" t="str">
        <f>RIGHT("00000000" &amp; HEX2BIN(Table7[[#This Row],[D1]]), 8)</f>
        <v>00100100</v>
      </c>
      <c r="Z36" t="str">
        <f>RIGHT("00000000" &amp; HEX2BIN(Table7[[#This Row],[D2]]), 8)</f>
        <v>00000000</v>
      </c>
      <c r="AA36" t="str">
        <f>RIGHT("00000000" &amp; HEX2BIN(Table7[[#This Row],[D3]]), 8)</f>
        <v>10000000</v>
      </c>
      <c r="AB36" t="str">
        <f>RIGHT("00000000" &amp; HEX2BIN(Table7[[#This Row],[D4]]), 8)</f>
        <v>00010101</v>
      </c>
      <c r="AC36" t="str">
        <f>RIGHT("00000000" &amp; HEX2BIN(Table7[[#This Row],[D5]]), 8)</f>
        <v>00100000</v>
      </c>
      <c r="AD36" t="str">
        <f>RIGHT("00000000" &amp; HEX2BIN(Table7[[#This Row],[D6]]), 8)</f>
        <v>00000000</v>
      </c>
      <c r="AE36" t="str">
        <f>RIGHT("00000000" &amp; HEX2BIN(Table7[[#This Row],[D7]]), 8)</f>
        <v>00100000</v>
      </c>
      <c r="AF36" t="str">
        <f>VLOOKUP(Table7[[#This Row],[MsgId.Pad]],Codes,2,FALSE)</f>
        <v>Clutch status</v>
      </c>
      <c r="AG36">
        <f>((256*Table7[[#This Row],[D0.Dec]])+Table7[[#This Row],[D1.Dec]])/4</f>
        <v>9</v>
      </c>
    </row>
    <row r="37" spans="1:33" hidden="1" x14ac:dyDescent="0.4">
      <c r="A37" s="1">
        <v>2477</v>
      </c>
      <c r="B37" s="1" t="s">
        <v>108</v>
      </c>
      <c r="C37" s="1">
        <v>8</v>
      </c>
      <c r="D37" s="1">
        <v>0</v>
      </c>
      <c r="E37" s="1" t="s">
        <v>32</v>
      </c>
      <c r="F37" s="1">
        <v>6</v>
      </c>
      <c r="G37" s="1">
        <v>28</v>
      </c>
      <c r="H37" s="1">
        <v>6</v>
      </c>
      <c r="I37" s="1">
        <v>14</v>
      </c>
      <c r="J37" s="1">
        <v>65</v>
      </c>
      <c r="K37" s="1">
        <v>0</v>
      </c>
      <c r="L37" t="str">
        <f>RIGHT("000000" &amp;Table7[[#This Row],[MsgId]], 8)</f>
        <v>0618A001</v>
      </c>
      <c r="M37" t="str">
        <f>LEFT(Table7[[#This Row],[MsgId.Pad]],4)</f>
        <v>0618</v>
      </c>
      <c r="N37" t="str">
        <f>RIGHT(Table7[[#This Row],[MsgId.Pad]],4)</f>
        <v>A001</v>
      </c>
      <c r="O37">
        <f>HEX2DEC(Table7[[#This Row],[MsgId.Pad]])</f>
        <v>102277121</v>
      </c>
      <c r="P37">
        <f>HEX2DEC(Table7[[#This Row],[D0]])</f>
        <v>0</v>
      </c>
      <c r="Q37">
        <f>HEX2DEC(Table7[[#This Row],[D1]])</f>
        <v>13</v>
      </c>
      <c r="R37">
        <f>HEX2DEC(Table7[[#This Row],[D2]])</f>
        <v>6</v>
      </c>
      <c r="S37">
        <f>HEX2DEC(Table7[[#This Row],[D3]])</f>
        <v>40</v>
      </c>
      <c r="T37">
        <f>HEX2DEC(Table7[[#This Row],[D4]])</f>
        <v>6</v>
      </c>
      <c r="U37">
        <f>HEX2DEC(Table7[[#This Row],[D5]])</f>
        <v>20</v>
      </c>
      <c r="V37">
        <f>HEX2DEC(Table7[[#This Row],[D6]])</f>
        <v>101</v>
      </c>
      <c r="W37">
        <f>HEX2DEC(Table7[[#This Row],[D7]])</f>
        <v>0</v>
      </c>
      <c r="X37" t="str">
        <f>RIGHT("00000000" &amp; HEX2BIN(Table7[[#This Row],[D0]]), 8)</f>
        <v>00000000</v>
      </c>
      <c r="Y37" t="str">
        <f>RIGHT("00000000" &amp; HEX2BIN(Table7[[#This Row],[D1]]), 8)</f>
        <v>00001101</v>
      </c>
      <c r="Z37" t="str">
        <f>RIGHT("00000000" &amp; HEX2BIN(Table7[[#This Row],[D2]]), 8)</f>
        <v>00000110</v>
      </c>
      <c r="AA37" t="str">
        <f>RIGHT("00000000" &amp; HEX2BIN(Table7[[#This Row],[D3]]), 8)</f>
        <v>00101000</v>
      </c>
      <c r="AB37" t="str">
        <f>RIGHT("00000000" &amp; HEX2BIN(Table7[[#This Row],[D4]]), 8)</f>
        <v>00000110</v>
      </c>
      <c r="AC37" t="str">
        <f>RIGHT("00000000" &amp; HEX2BIN(Table7[[#This Row],[D5]]), 8)</f>
        <v>00010100</v>
      </c>
      <c r="AD37" t="str">
        <f>RIGHT("00000000" &amp; HEX2BIN(Table7[[#This Row],[D6]]), 8)</f>
        <v>01100101</v>
      </c>
      <c r="AE37" t="str">
        <f>RIGHT("00000000" &amp; HEX2BIN(Table7[[#This Row],[D7]]), 8)</f>
        <v>00000000</v>
      </c>
      <c r="AF37">
        <f>VLOOKUP(Table7[[#This Row],[MsgId.Pad]],Codes,2,FALSE)</f>
        <v>0</v>
      </c>
      <c r="AG37">
        <f>((256*Table7[[#This Row],[D0.Dec]])+Table7[[#This Row],[D1.Dec]])/4</f>
        <v>3.25</v>
      </c>
    </row>
    <row r="38" spans="1:33" hidden="1" x14ac:dyDescent="0.4">
      <c r="A38" s="1">
        <v>2478</v>
      </c>
      <c r="B38" s="1" t="s">
        <v>100</v>
      </c>
      <c r="C38" s="1">
        <v>8</v>
      </c>
      <c r="D38" s="1" t="s">
        <v>18</v>
      </c>
      <c r="E38" s="1" t="s">
        <v>19</v>
      </c>
      <c r="F38" s="1" t="s">
        <v>20</v>
      </c>
      <c r="G38" s="1" t="s">
        <v>21</v>
      </c>
      <c r="H38" s="1" t="s">
        <v>263</v>
      </c>
      <c r="I38" s="1">
        <v>91</v>
      </c>
      <c r="J38" s="1" t="s">
        <v>9</v>
      </c>
      <c r="K38" s="1">
        <v>86</v>
      </c>
      <c r="L38" t="str">
        <f>RIGHT("000000" &amp;Table7[[#This Row],[MsgId]], 8)</f>
        <v>0030A002</v>
      </c>
      <c r="M38" t="str">
        <f>LEFT(Table7[[#This Row],[MsgId.Pad]],4)</f>
        <v>0030</v>
      </c>
      <c r="N38" t="str">
        <f>RIGHT(Table7[[#This Row],[MsgId.Pad]],4)</f>
        <v>A002</v>
      </c>
      <c r="O38">
        <f>HEX2DEC(Table7[[#This Row],[MsgId.Pad]])</f>
        <v>3186690</v>
      </c>
      <c r="P38">
        <f>HEX2DEC(Table7[[#This Row],[D0]])</f>
        <v>191</v>
      </c>
      <c r="Q38">
        <f>HEX2DEC(Table7[[#This Row],[D1]])</f>
        <v>223</v>
      </c>
      <c r="R38">
        <f>HEX2DEC(Table7[[#This Row],[D2]])</f>
        <v>233</v>
      </c>
      <c r="S38">
        <f>HEX2DEC(Table7[[#This Row],[D3]])</f>
        <v>209</v>
      </c>
      <c r="T38">
        <f>HEX2DEC(Table7[[#This Row],[D4]])</f>
        <v>230</v>
      </c>
      <c r="U38">
        <f>HEX2DEC(Table7[[#This Row],[D5]])</f>
        <v>145</v>
      </c>
      <c r="V38">
        <f>HEX2DEC(Table7[[#This Row],[D6]])</f>
        <v>62</v>
      </c>
      <c r="W38">
        <f>HEX2DEC(Table7[[#This Row],[D7]])</f>
        <v>134</v>
      </c>
      <c r="X38" t="str">
        <f>RIGHT("00000000" &amp; HEX2BIN(Table7[[#This Row],[D0]]), 8)</f>
        <v>10111111</v>
      </c>
      <c r="Y38" t="str">
        <f>RIGHT("00000000" &amp; HEX2BIN(Table7[[#This Row],[D1]]), 8)</f>
        <v>11011111</v>
      </c>
      <c r="Z38" t="str">
        <f>RIGHT("00000000" &amp; HEX2BIN(Table7[[#This Row],[D2]]), 8)</f>
        <v>11101001</v>
      </c>
      <c r="AA38" t="str">
        <f>RIGHT("00000000" &amp; HEX2BIN(Table7[[#This Row],[D3]]), 8)</f>
        <v>11010001</v>
      </c>
      <c r="AB38" t="str">
        <f>RIGHT("00000000" &amp; HEX2BIN(Table7[[#This Row],[D4]]), 8)</f>
        <v>11100110</v>
      </c>
      <c r="AC38" t="str">
        <f>RIGHT("00000000" &amp; HEX2BIN(Table7[[#This Row],[D5]]), 8)</f>
        <v>10010001</v>
      </c>
      <c r="AD38" t="str">
        <f>RIGHT("00000000" &amp; HEX2BIN(Table7[[#This Row],[D6]]), 8)</f>
        <v>00111110</v>
      </c>
      <c r="AE38" t="str">
        <f>RIGHT("00000000" &amp; HEX2BIN(Table7[[#This Row],[D7]]), 8)</f>
        <v>10000110</v>
      </c>
      <c r="AF38">
        <f>VLOOKUP(Table7[[#This Row],[MsgId.Pad]],Codes,2,FALSE)</f>
        <v>0</v>
      </c>
      <c r="AG38">
        <f>((256*Table7[[#This Row],[D0.Dec]])+Table7[[#This Row],[D1.Dec]])/4</f>
        <v>12279.75</v>
      </c>
    </row>
    <row r="39" spans="1:33" hidden="1" x14ac:dyDescent="0.4">
      <c r="A39" s="1">
        <v>2479</v>
      </c>
      <c r="B39" s="1" t="s">
        <v>97</v>
      </c>
      <c r="C39" s="1">
        <v>8</v>
      </c>
      <c r="D39" s="1">
        <v>83</v>
      </c>
      <c r="E39" s="1">
        <v>0</v>
      </c>
      <c r="F39" s="1" t="s">
        <v>33</v>
      </c>
      <c r="G39" s="1" t="s">
        <v>264</v>
      </c>
      <c r="H39" s="1">
        <v>81</v>
      </c>
      <c r="I39" s="1">
        <v>47</v>
      </c>
      <c r="J39" s="1" t="s">
        <v>13</v>
      </c>
      <c r="K39" s="1">
        <v>0</v>
      </c>
      <c r="L39" t="str">
        <f>RIGHT("000000" &amp;Table7[[#This Row],[MsgId]], 8)</f>
        <v>0028A00F</v>
      </c>
      <c r="M39" t="str">
        <f>LEFT(Table7[[#This Row],[MsgId.Pad]],4)</f>
        <v>0028</v>
      </c>
      <c r="N39" t="str">
        <f>RIGHT(Table7[[#This Row],[MsgId.Pad]],4)</f>
        <v>A00F</v>
      </c>
      <c r="O39">
        <f>HEX2DEC(Table7[[#This Row],[MsgId.Pad]])</f>
        <v>2662415</v>
      </c>
      <c r="P39">
        <f>HEX2DEC(Table7[[#This Row],[D0]])</f>
        <v>131</v>
      </c>
      <c r="Q39">
        <f>HEX2DEC(Table7[[#This Row],[D1]])</f>
        <v>0</v>
      </c>
      <c r="R39">
        <f>HEX2DEC(Table7[[#This Row],[D2]])</f>
        <v>168</v>
      </c>
      <c r="S39">
        <f>HEX2DEC(Table7[[#This Row],[D3]])</f>
        <v>43</v>
      </c>
      <c r="T39">
        <f>HEX2DEC(Table7[[#This Row],[D4]])</f>
        <v>129</v>
      </c>
      <c r="U39">
        <f>HEX2DEC(Table7[[#This Row],[D5]])</f>
        <v>71</v>
      </c>
      <c r="V39">
        <f>HEX2DEC(Table7[[#This Row],[D6]])</f>
        <v>255</v>
      </c>
      <c r="W39">
        <f>HEX2DEC(Table7[[#This Row],[D7]])</f>
        <v>0</v>
      </c>
      <c r="X39" t="str">
        <f>RIGHT("00000000" &amp; HEX2BIN(Table7[[#This Row],[D0]]), 8)</f>
        <v>10000011</v>
      </c>
      <c r="Y39" t="str">
        <f>RIGHT("00000000" &amp; HEX2BIN(Table7[[#This Row],[D1]]), 8)</f>
        <v>00000000</v>
      </c>
      <c r="Z39" t="str">
        <f>RIGHT("00000000" &amp; HEX2BIN(Table7[[#This Row],[D2]]), 8)</f>
        <v>10101000</v>
      </c>
      <c r="AA39" t="str">
        <f>RIGHT("00000000" &amp; HEX2BIN(Table7[[#This Row],[D3]]), 8)</f>
        <v>00101011</v>
      </c>
      <c r="AB39" t="str">
        <f>RIGHT("00000000" &amp; HEX2BIN(Table7[[#This Row],[D4]]), 8)</f>
        <v>10000001</v>
      </c>
      <c r="AC39" t="str">
        <f>RIGHT("00000000" &amp; HEX2BIN(Table7[[#This Row],[D5]]), 8)</f>
        <v>01000111</v>
      </c>
      <c r="AD39" t="str">
        <f>RIGHT("00000000" &amp; HEX2BIN(Table7[[#This Row],[D6]]), 8)</f>
        <v>11111111</v>
      </c>
      <c r="AE39" t="str">
        <f>RIGHT("00000000" &amp; HEX2BIN(Table7[[#This Row],[D7]]), 8)</f>
        <v>00000000</v>
      </c>
      <c r="AF39">
        <f>VLOOKUP(Table7[[#This Row],[MsgId.Pad]],Codes,2,FALSE)</f>
        <v>0</v>
      </c>
      <c r="AG39">
        <f>((256*Table7[[#This Row],[D0.Dec]])+Table7[[#This Row],[D1.Dec]])/4</f>
        <v>8384</v>
      </c>
    </row>
    <row r="40" spans="1:33" hidden="1" x14ac:dyDescent="0.4">
      <c r="A40" s="1">
        <v>2480</v>
      </c>
      <c r="B40" s="1" t="s">
        <v>108</v>
      </c>
      <c r="C40" s="1">
        <v>8</v>
      </c>
      <c r="D40" s="1">
        <v>0</v>
      </c>
      <c r="E40" s="1" t="s">
        <v>32</v>
      </c>
      <c r="F40" s="1">
        <v>6</v>
      </c>
      <c r="G40" s="1">
        <v>28</v>
      </c>
      <c r="H40" s="1">
        <v>6</v>
      </c>
      <c r="I40" s="1">
        <v>14</v>
      </c>
      <c r="J40" s="1">
        <v>65</v>
      </c>
      <c r="K40" s="1">
        <v>0</v>
      </c>
      <c r="L40" t="str">
        <f>RIGHT("000000" &amp;Table7[[#This Row],[MsgId]], 8)</f>
        <v>0618A001</v>
      </c>
      <c r="M40" t="str">
        <f>LEFT(Table7[[#This Row],[MsgId.Pad]],4)</f>
        <v>0618</v>
      </c>
      <c r="N40" t="str">
        <f>RIGHT(Table7[[#This Row],[MsgId.Pad]],4)</f>
        <v>A001</v>
      </c>
      <c r="O40">
        <f>HEX2DEC(Table7[[#This Row],[MsgId.Pad]])</f>
        <v>102277121</v>
      </c>
      <c r="P40">
        <f>HEX2DEC(Table7[[#This Row],[D0]])</f>
        <v>0</v>
      </c>
      <c r="Q40">
        <f>HEX2DEC(Table7[[#This Row],[D1]])</f>
        <v>13</v>
      </c>
      <c r="R40">
        <f>HEX2DEC(Table7[[#This Row],[D2]])</f>
        <v>6</v>
      </c>
      <c r="S40">
        <f>HEX2DEC(Table7[[#This Row],[D3]])</f>
        <v>40</v>
      </c>
      <c r="T40">
        <f>HEX2DEC(Table7[[#This Row],[D4]])</f>
        <v>6</v>
      </c>
      <c r="U40">
        <f>HEX2DEC(Table7[[#This Row],[D5]])</f>
        <v>20</v>
      </c>
      <c r="V40">
        <f>HEX2DEC(Table7[[#This Row],[D6]])</f>
        <v>101</v>
      </c>
      <c r="W40">
        <f>HEX2DEC(Table7[[#This Row],[D7]])</f>
        <v>0</v>
      </c>
      <c r="X40" t="str">
        <f>RIGHT("00000000" &amp; HEX2BIN(Table7[[#This Row],[D0]]), 8)</f>
        <v>00000000</v>
      </c>
      <c r="Y40" t="str">
        <f>RIGHT("00000000" &amp; HEX2BIN(Table7[[#This Row],[D1]]), 8)</f>
        <v>00001101</v>
      </c>
      <c r="Z40" t="str">
        <f>RIGHT("00000000" &amp; HEX2BIN(Table7[[#This Row],[D2]]), 8)</f>
        <v>00000110</v>
      </c>
      <c r="AA40" t="str">
        <f>RIGHT("00000000" &amp; HEX2BIN(Table7[[#This Row],[D3]]), 8)</f>
        <v>00101000</v>
      </c>
      <c r="AB40" t="str">
        <f>RIGHT("00000000" &amp; HEX2BIN(Table7[[#This Row],[D4]]), 8)</f>
        <v>00000110</v>
      </c>
      <c r="AC40" t="str">
        <f>RIGHT("00000000" &amp; HEX2BIN(Table7[[#This Row],[D5]]), 8)</f>
        <v>00010100</v>
      </c>
      <c r="AD40" t="str">
        <f>RIGHT("00000000" &amp; HEX2BIN(Table7[[#This Row],[D6]]), 8)</f>
        <v>01100101</v>
      </c>
      <c r="AE40" t="str">
        <f>RIGHT("00000000" &amp; HEX2BIN(Table7[[#This Row],[D7]]), 8)</f>
        <v>00000000</v>
      </c>
      <c r="AF40">
        <f>VLOOKUP(Table7[[#This Row],[MsgId.Pad]],Codes,2,FALSE)</f>
        <v>0</v>
      </c>
      <c r="AG40">
        <f>((256*Table7[[#This Row],[D0.Dec]])+Table7[[#This Row],[D1.Dec]])/4</f>
        <v>3.25</v>
      </c>
    </row>
    <row r="41" spans="1:33" hidden="1" x14ac:dyDescent="0.4">
      <c r="A41" s="1">
        <v>2481</v>
      </c>
      <c r="B41" s="1" t="s">
        <v>100</v>
      </c>
      <c r="C41" s="1">
        <v>8</v>
      </c>
      <c r="D41" s="1" t="s">
        <v>18</v>
      </c>
      <c r="E41" s="1" t="s">
        <v>19</v>
      </c>
      <c r="F41" s="1" t="s">
        <v>20</v>
      </c>
      <c r="G41" s="1" t="s">
        <v>21</v>
      </c>
      <c r="H41" s="1" t="s">
        <v>263</v>
      </c>
      <c r="I41" s="1">
        <v>91</v>
      </c>
      <c r="J41" s="1" t="s">
        <v>9</v>
      </c>
      <c r="K41" s="1">
        <v>87</v>
      </c>
      <c r="L41" t="str">
        <f>RIGHT("000000" &amp;Table7[[#This Row],[MsgId]], 8)</f>
        <v>0030A002</v>
      </c>
      <c r="M41" t="str">
        <f>LEFT(Table7[[#This Row],[MsgId.Pad]],4)</f>
        <v>0030</v>
      </c>
      <c r="N41" t="str">
        <f>RIGHT(Table7[[#This Row],[MsgId.Pad]],4)</f>
        <v>A002</v>
      </c>
      <c r="O41">
        <f>HEX2DEC(Table7[[#This Row],[MsgId.Pad]])</f>
        <v>3186690</v>
      </c>
      <c r="P41">
        <f>HEX2DEC(Table7[[#This Row],[D0]])</f>
        <v>191</v>
      </c>
      <c r="Q41">
        <f>HEX2DEC(Table7[[#This Row],[D1]])</f>
        <v>223</v>
      </c>
      <c r="R41">
        <f>HEX2DEC(Table7[[#This Row],[D2]])</f>
        <v>233</v>
      </c>
      <c r="S41">
        <f>HEX2DEC(Table7[[#This Row],[D3]])</f>
        <v>209</v>
      </c>
      <c r="T41">
        <f>HEX2DEC(Table7[[#This Row],[D4]])</f>
        <v>230</v>
      </c>
      <c r="U41">
        <f>HEX2DEC(Table7[[#This Row],[D5]])</f>
        <v>145</v>
      </c>
      <c r="V41">
        <f>HEX2DEC(Table7[[#This Row],[D6]])</f>
        <v>62</v>
      </c>
      <c r="W41">
        <f>HEX2DEC(Table7[[#This Row],[D7]])</f>
        <v>135</v>
      </c>
      <c r="X41" t="str">
        <f>RIGHT("00000000" &amp; HEX2BIN(Table7[[#This Row],[D0]]), 8)</f>
        <v>10111111</v>
      </c>
      <c r="Y41" t="str">
        <f>RIGHT("00000000" &amp; HEX2BIN(Table7[[#This Row],[D1]]), 8)</f>
        <v>11011111</v>
      </c>
      <c r="Z41" t="str">
        <f>RIGHT("00000000" &amp; HEX2BIN(Table7[[#This Row],[D2]]), 8)</f>
        <v>11101001</v>
      </c>
      <c r="AA41" t="str">
        <f>RIGHT("00000000" &amp; HEX2BIN(Table7[[#This Row],[D3]]), 8)</f>
        <v>11010001</v>
      </c>
      <c r="AB41" t="str">
        <f>RIGHT("00000000" &amp; HEX2BIN(Table7[[#This Row],[D4]]), 8)</f>
        <v>11100110</v>
      </c>
      <c r="AC41" t="str">
        <f>RIGHT("00000000" &amp; HEX2BIN(Table7[[#This Row],[D5]]), 8)</f>
        <v>10010001</v>
      </c>
      <c r="AD41" t="str">
        <f>RIGHT("00000000" &amp; HEX2BIN(Table7[[#This Row],[D6]]), 8)</f>
        <v>00111110</v>
      </c>
      <c r="AE41" t="str">
        <f>RIGHT("00000000" &amp; HEX2BIN(Table7[[#This Row],[D7]]), 8)</f>
        <v>10000111</v>
      </c>
      <c r="AF41">
        <f>VLOOKUP(Table7[[#This Row],[MsgId.Pad]],Codes,2,FALSE)</f>
        <v>0</v>
      </c>
      <c r="AG41">
        <f>((256*Table7[[#This Row],[D0.Dec]])+Table7[[#This Row],[D1.Dec]])/4</f>
        <v>12279.75</v>
      </c>
    </row>
    <row r="42" spans="1:33" hidden="1" x14ac:dyDescent="0.4">
      <c r="A42" s="1">
        <v>2482</v>
      </c>
      <c r="B42" s="1" t="s">
        <v>97</v>
      </c>
      <c r="C42" s="1">
        <v>8</v>
      </c>
      <c r="D42" s="1">
        <v>97</v>
      </c>
      <c r="E42" s="1">
        <v>0</v>
      </c>
      <c r="F42" s="1" t="s">
        <v>39</v>
      </c>
      <c r="G42" s="1" t="s">
        <v>264</v>
      </c>
      <c r="H42" s="1">
        <v>81</v>
      </c>
      <c r="I42" s="1">
        <v>47</v>
      </c>
      <c r="J42" s="1" t="s">
        <v>13</v>
      </c>
      <c r="K42" s="1">
        <v>0</v>
      </c>
      <c r="L42" t="str">
        <f>RIGHT("000000" &amp;Table7[[#This Row],[MsgId]], 8)</f>
        <v>0028A00F</v>
      </c>
      <c r="M42" t="str">
        <f>LEFT(Table7[[#This Row],[MsgId.Pad]],4)</f>
        <v>0028</v>
      </c>
      <c r="N42" t="str">
        <f>RIGHT(Table7[[#This Row],[MsgId.Pad]],4)</f>
        <v>A00F</v>
      </c>
      <c r="O42">
        <f>HEX2DEC(Table7[[#This Row],[MsgId.Pad]])</f>
        <v>2662415</v>
      </c>
      <c r="P42">
        <f>HEX2DEC(Table7[[#This Row],[D0]])</f>
        <v>151</v>
      </c>
      <c r="Q42">
        <f>HEX2DEC(Table7[[#This Row],[D1]])</f>
        <v>0</v>
      </c>
      <c r="R42">
        <f>HEX2DEC(Table7[[#This Row],[D2]])</f>
        <v>184</v>
      </c>
      <c r="S42">
        <f>HEX2DEC(Table7[[#This Row],[D3]])</f>
        <v>43</v>
      </c>
      <c r="T42">
        <f>HEX2DEC(Table7[[#This Row],[D4]])</f>
        <v>129</v>
      </c>
      <c r="U42">
        <f>HEX2DEC(Table7[[#This Row],[D5]])</f>
        <v>71</v>
      </c>
      <c r="V42">
        <f>HEX2DEC(Table7[[#This Row],[D6]])</f>
        <v>255</v>
      </c>
      <c r="W42">
        <f>HEX2DEC(Table7[[#This Row],[D7]])</f>
        <v>0</v>
      </c>
      <c r="X42" t="str">
        <f>RIGHT("00000000" &amp; HEX2BIN(Table7[[#This Row],[D0]]), 8)</f>
        <v>10010111</v>
      </c>
      <c r="Y42" t="str">
        <f>RIGHT("00000000" &amp; HEX2BIN(Table7[[#This Row],[D1]]), 8)</f>
        <v>00000000</v>
      </c>
      <c r="Z42" t="str">
        <f>RIGHT("00000000" &amp; HEX2BIN(Table7[[#This Row],[D2]]), 8)</f>
        <v>10111000</v>
      </c>
      <c r="AA42" t="str">
        <f>RIGHT("00000000" &amp; HEX2BIN(Table7[[#This Row],[D3]]), 8)</f>
        <v>00101011</v>
      </c>
      <c r="AB42" t="str">
        <f>RIGHT("00000000" &amp; HEX2BIN(Table7[[#This Row],[D4]]), 8)</f>
        <v>10000001</v>
      </c>
      <c r="AC42" t="str">
        <f>RIGHT("00000000" &amp; HEX2BIN(Table7[[#This Row],[D5]]), 8)</f>
        <v>01000111</v>
      </c>
      <c r="AD42" t="str">
        <f>RIGHT("00000000" &amp; HEX2BIN(Table7[[#This Row],[D6]]), 8)</f>
        <v>11111111</v>
      </c>
      <c r="AE42" t="str">
        <f>RIGHT("00000000" &amp; HEX2BIN(Table7[[#This Row],[D7]]), 8)</f>
        <v>00000000</v>
      </c>
      <c r="AF42">
        <f>VLOOKUP(Table7[[#This Row],[MsgId.Pad]],Codes,2,FALSE)</f>
        <v>0</v>
      </c>
      <c r="AG42">
        <f>((256*Table7[[#This Row],[D0.Dec]])+Table7[[#This Row],[D1.Dec]])/4</f>
        <v>9664</v>
      </c>
    </row>
    <row r="43" spans="1:33" hidden="1" x14ac:dyDescent="0.4">
      <c r="A43" s="1">
        <v>2483</v>
      </c>
      <c r="B43" s="1" t="s">
        <v>110</v>
      </c>
      <c r="C43" s="1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80</v>
      </c>
      <c r="L43" t="str">
        <f>RIGHT("000000" &amp;Table7[[#This Row],[MsgId]], 8)</f>
        <v>0A1CA001</v>
      </c>
      <c r="M43" t="str">
        <f>LEFT(Table7[[#This Row],[MsgId.Pad]],4)</f>
        <v>0A1C</v>
      </c>
      <c r="N43" t="str">
        <f>RIGHT(Table7[[#This Row],[MsgId.Pad]],4)</f>
        <v>A001</v>
      </c>
      <c r="O43">
        <f>HEX2DEC(Table7[[#This Row],[MsgId.Pad]])</f>
        <v>169648129</v>
      </c>
      <c r="P43">
        <f>HEX2DEC(Table7[[#This Row],[D0]])</f>
        <v>0</v>
      </c>
      <c r="Q43">
        <f>HEX2DEC(Table7[[#This Row],[D1]])</f>
        <v>1</v>
      </c>
      <c r="R43">
        <f>HEX2DEC(Table7[[#This Row],[D2]])</f>
        <v>1</v>
      </c>
      <c r="S43">
        <f>HEX2DEC(Table7[[#This Row],[D3]])</f>
        <v>0</v>
      </c>
      <c r="T43">
        <f>HEX2DEC(Table7[[#This Row],[D4]])</f>
        <v>0</v>
      </c>
      <c r="U43">
        <f>HEX2DEC(Table7[[#This Row],[D5]])</f>
        <v>0</v>
      </c>
      <c r="V43">
        <f>HEX2DEC(Table7[[#This Row],[D6]])</f>
        <v>1</v>
      </c>
      <c r="W43">
        <f>HEX2DEC(Table7[[#This Row],[D7]])</f>
        <v>128</v>
      </c>
      <c r="X43" t="str">
        <f>RIGHT("00000000" &amp; HEX2BIN(Table7[[#This Row],[D0]]), 8)</f>
        <v>00000000</v>
      </c>
      <c r="Y43" t="str">
        <f>RIGHT("00000000" &amp; HEX2BIN(Table7[[#This Row],[D1]]), 8)</f>
        <v>00000001</v>
      </c>
      <c r="Z43" t="str">
        <f>RIGHT("00000000" &amp; HEX2BIN(Table7[[#This Row],[D2]]), 8)</f>
        <v>00000001</v>
      </c>
      <c r="AA43" t="str">
        <f>RIGHT("00000000" &amp; HEX2BIN(Table7[[#This Row],[D3]]), 8)</f>
        <v>00000000</v>
      </c>
      <c r="AB43" t="str">
        <f>RIGHT("00000000" &amp; HEX2BIN(Table7[[#This Row],[D4]]), 8)</f>
        <v>00000000</v>
      </c>
      <c r="AC43" t="str">
        <f>RIGHT("00000000" &amp; HEX2BIN(Table7[[#This Row],[D5]]), 8)</f>
        <v>00000000</v>
      </c>
      <c r="AD43" t="str">
        <f>RIGHT("00000000" &amp; HEX2BIN(Table7[[#This Row],[D6]]), 8)</f>
        <v>00000001</v>
      </c>
      <c r="AE43" t="str">
        <f>RIGHT("00000000" &amp; HEX2BIN(Table7[[#This Row],[D7]]), 8)</f>
        <v>10000000</v>
      </c>
      <c r="AF43">
        <f>VLOOKUP(Table7[[#This Row],[MsgId.Pad]],Codes,2,FALSE)</f>
        <v>0</v>
      </c>
      <c r="AG43">
        <f>((256*Table7[[#This Row],[D0.Dec]])+Table7[[#This Row],[D1.Dec]])/4</f>
        <v>0.25</v>
      </c>
    </row>
    <row r="44" spans="1:33" hidden="1" x14ac:dyDescent="0.4">
      <c r="A44" s="1">
        <v>2484</v>
      </c>
      <c r="B44" s="1" t="s">
        <v>100</v>
      </c>
      <c r="C44" s="1">
        <v>8</v>
      </c>
      <c r="D44" s="1" t="s">
        <v>18</v>
      </c>
      <c r="E44" s="1" t="s">
        <v>19</v>
      </c>
      <c r="F44" s="1" t="s">
        <v>20</v>
      </c>
      <c r="G44" s="1" t="s">
        <v>21</v>
      </c>
      <c r="H44" s="1" t="s">
        <v>263</v>
      </c>
      <c r="I44" s="1">
        <v>91</v>
      </c>
      <c r="J44" s="1" t="s">
        <v>9</v>
      </c>
      <c r="K44" s="1">
        <v>88</v>
      </c>
      <c r="L44" t="str">
        <f>RIGHT("000000" &amp;Table7[[#This Row],[MsgId]], 8)</f>
        <v>0030A002</v>
      </c>
      <c r="M44" t="str">
        <f>LEFT(Table7[[#This Row],[MsgId.Pad]],4)</f>
        <v>0030</v>
      </c>
      <c r="N44" t="str">
        <f>RIGHT(Table7[[#This Row],[MsgId.Pad]],4)</f>
        <v>A002</v>
      </c>
      <c r="O44">
        <f>HEX2DEC(Table7[[#This Row],[MsgId.Pad]])</f>
        <v>3186690</v>
      </c>
      <c r="P44">
        <f>HEX2DEC(Table7[[#This Row],[D0]])</f>
        <v>191</v>
      </c>
      <c r="Q44">
        <f>HEX2DEC(Table7[[#This Row],[D1]])</f>
        <v>223</v>
      </c>
      <c r="R44">
        <f>HEX2DEC(Table7[[#This Row],[D2]])</f>
        <v>233</v>
      </c>
      <c r="S44">
        <f>HEX2DEC(Table7[[#This Row],[D3]])</f>
        <v>209</v>
      </c>
      <c r="T44">
        <f>HEX2DEC(Table7[[#This Row],[D4]])</f>
        <v>230</v>
      </c>
      <c r="U44">
        <f>HEX2DEC(Table7[[#This Row],[D5]])</f>
        <v>145</v>
      </c>
      <c r="V44">
        <f>HEX2DEC(Table7[[#This Row],[D6]])</f>
        <v>62</v>
      </c>
      <c r="W44">
        <f>HEX2DEC(Table7[[#This Row],[D7]])</f>
        <v>136</v>
      </c>
      <c r="X44" t="str">
        <f>RIGHT("00000000" &amp; HEX2BIN(Table7[[#This Row],[D0]]), 8)</f>
        <v>10111111</v>
      </c>
      <c r="Y44" t="str">
        <f>RIGHT("00000000" &amp; HEX2BIN(Table7[[#This Row],[D1]]), 8)</f>
        <v>11011111</v>
      </c>
      <c r="Z44" t="str">
        <f>RIGHT("00000000" &amp; HEX2BIN(Table7[[#This Row],[D2]]), 8)</f>
        <v>11101001</v>
      </c>
      <c r="AA44" t="str">
        <f>RIGHT("00000000" &amp; HEX2BIN(Table7[[#This Row],[D3]]), 8)</f>
        <v>11010001</v>
      </c>
      <c r="AB44" t="str">
        <f>RIGHT("00000000" &amp; HEX2BIN(Table7[[#This Row],[D4]]), 8)</f>
        <v>11100110</v>
      </c>
      <c r="AC44" t="str">
        <f>RIGHT("00000000" &amp; HEX2BIN(Table7[[#This Row],[D5]]), 8)</f>
        <v>10010001</v>
      </c>
      <c r="AD44" t="str">
        <f>RIGHT("00000000" &amp; HEX2BIN(Table7[[#This Row],[D6]]), 8)</f>
        <v>00111110</v>
      </c>
      <c r="AE44" t="str">
        <f>RIGHT("00000000" &amp; HEX2BIN(Table7[[#This Row],[D7]]), 8)</f>
        <v>10001000</v>
      </c>
      <c r="AF44">
        <f>VLOOKUP(Table7[[#This Row],[MsgId.Pad]],Codes,2,FALSE)</f>
        <v>0</v>
      </c>
      <c r="AG44">
        <f>((256*Table7[[#This Row],[D0.Dec]])+Table7[[#This Row],[D1.Dec]])/4</f>
        <v>12279.75</v>
      </c>
    </row>
    <row r="45" spans="1:33" hidden="1" x14ac:dyDescent="0.4">
      <c r="A45" s="1">
        <v>2485</v>
      </c>
      <c r="B45" s="1" t="s">
        <v>97</v>
      </c>
      <c r="C45" s="1">
        <v>8</v>
      </c>
      <c r="D45" s="1" t="s">
        <v>248</v>
      </c>
      <c r="E45" s="1">
        <v>0</v>
      </c>
      <c r="F45" s="1" t="s">
        <v>245</v>
      </c>
      <c r="G45" s="1" t="s">
        <v>264</v>
      </c>
      <c r="H45" s="1">
        <v>81</v>
      </c>
      <c r="I45" s="1">
        <v>37</v>
      </c>
      <c r="J45" s="1" t="s">
        <v>13</v>
      </c>
      <c r="K45" s="1">
        <v>0</v>
      </c>
      <c r="L45" t="str">
        <f>RIGHT("000000" &amp;Table7[[#This Row],[MsgId]], 8)</f>
        <v>0028A00F</v>
      </c>
      <c r="M45" t="str">
        <f>LEFT(Table7[[#This Row],[MsgId.Pad]],4)</f>
        <v>0028</v>
      </c>
      <c r="N45" t="str">
        <f>RIGHT(Table7[[#This Row],[MsgId.Pad]],4)</f>
        <v>A00F</v>
      </c>
      <c r="O45">
        <f>HEX2DEC(Table7[[#This Row],[MsgId.Pad]])</f>
        <v>2662415</v>
      </c>
      <c r="P45">
        <f>HEX2DEC(Table7[[#This Row],[D0]])</f>
        <v>179</v>
      </c>
      <c r="Q45">
        <f>HEX2DEC(Table7[[#This Row],[D1]])</f>
        <v>0</v>
      </c>
      <c r="R45">
        <f>HEX2DEC(Table7[[#This Row],[D2]])</f>
        <v>200</v>
      </c>
      <c r="S45">
        <f>HEX2DEC(Table7[[#This Row],[D3]])</f>
        <v>43</v>
      </c>
      <c r="T45">
        <f>HEX2DEC(Table7[[#This Row],[D4]])</f>
        <v>129</v>
      </c>
      <c r="U45">
        <f>HEX2DEC(Table7[[#This Row],[D5]])</f>
        <v>55</v>
      </c>
      <c r="V45">
        <f>HEX2DEC(Table7[[#This Row],[D6]])</f>
        <v>255</v>
      </c>
      <c r="W45">
        <f>HEX2DEC(Table7[[#This Row],[D7]])</f>
        <v>0</v>
      </c>
      <c r="X45" t="str">
        <f>RIGHT("00000000" &amp; HEX2BIN(Table7[[#This Row],[D0]]), 8)</f>
        <v>10110011</v>
      </c>
      <c r="Y45" t="str">
        <f>RIGHT("00000000" &amp; HEX2BIN(Table7[[#This Row],[D1]]), 8)</f>
        <v>00000000</v>
      </c>
      <c r="Z45" t="str">
        <f>RIGHT("00000000" &amp; HEX2BIN(Table7[[#This Row],[D2]]), 8)</f>
        <v>11001000</v>
      </c>
      <c r="AA45" t="str">
        <f>RIGHT("00000000" &amp; HEX2BIN(Table7[[#This Row],[D3]]), 8)</f>
        <v>00101011</v>
      </c>
      <c r="AB45" t="str">
        <f>RIGHT("00000000" &amp; HEX2BIN(Table7[[#This Row],[D4]]), 8)</f>
        <v>10000001</v>
      </c>
      <c r="AC45" t="str">
        <f>RIGHT("00000000" &amp; HEX2BIN(Table7[[#This Row],[D5]]), 8)</f>
        <v>00110111</v>
      </c>
      <c r="AD45" t="str">
        <f>RIGHT("00000000" &amp; HEX2BIN(Table7[[#This Row],[D6]]), 8)</f>
        <v>11111111</v>
      </c>
      <c r="AE45" t="str">
        <f>RIGHT("00000000" &amp; HEX2BIN(Table7[[#This Row],[D7]]), 8)</f>
        <v>00000000</v>
      </c>
      <c r="AF45">
        <f>VLOOKUP(Table7[[#This Row],[MsgId.Pad]],Codes,2,FALSE)</f>
        <v>0</v>
      </c>
      <c r="AG45">
        <f>((256*Table7[[#This Row],[D0.Dec]])+Table7[[#This Row],[D1.Dec]])/4</f>
        <v>11456</v>
      </c>
    </row>
    <row r="46" spans="1:33" hidden="1" x14ac:dyDescent="0.4">
      <c r="A46" s="1">
        <v>2486</v>
      </c>
      <c r="B46" s="1" t="s">
        <v>102</v>
      </c>
      <c r="C46" s="1">
        <v>8</v>
      </c>
      <c r="D46" s="1">
        <v>80</v>
      </c>
      <c r="E46" s="1" t="s">
        <v>42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t="str">
        <f>RIGHT("000000" &amp;Table7[[#This Row],[MsgId]], 8)</f>
        <v>0220A006</v>
      </c>
      <c r="M46" t="str">
        <f>LEFT(Table7[[#This Row],[MsgId.Pad]],4)</f>
        <v>0220</v>
      </c>
      <c r="N46" t="str">
        <f>RIGHT(Table7[[#This Row],[MsgId.Pad]],4)</f>
        <v>A006</v>
      </c>
      <c r="O46">
        <f>HEX2DEC(Table7[[#This Row],[MsgId.Pad]])</f>
        <v>35692550</v>
      </c>
      <c r="P46">
        <f>HEX2DEC(Table7[[#This Row],[D0]])</f>
        <v>128</v>
      </c>
      <c r="Q46">
        <f>HEX2DEC(Table7[[#This Row],[D1]])</f>
        <v>208</v>
      </c>
      <c r="R46">
        <f>HEX2DEC(Table7[[#This Row],[D2]])</f>
        <v>0</v>
      </c>
      <c r="S46">
        <f>HEX2DEC(Table7[[#This Row],[D3]])</f>
        <v>0</v>
      </c>
      <c r="T46">
        <f>HEX2DEC(Table7[[#This Row],[D4]])</f>
        <v>0</v>
      </c>
      <c r="U46">
        <f>HEX2DEC(Table7[[#This Row],[D5]])</f>
        <v>0</v>
      </c>
      <c r="V46">
        <f>HEX2DEC(Table7[[#This Row],[D6]])</f>
        <v>0</v>
      </c>
      <c r="W46">
        <f>HEX2DEC(Table7[[#This Row],[D7]])</f>
        <v>0</v>
      </c>
      <c r="X46" t="str">
        <f>RIGHT("00000000" &amp; HEX2BIN(Table7[[#This Row],[D0]]), 8)</f>
        <v>10000000</v>
      </c>
      <c r="Y46" t="str">
        <f>RIGHT("00000000" &amp; HEX2BIN(Table7[[#This Row],[D1]]), 8)</f>
        <v>11010000</v>
      </c>
      <c r="Z46" t="str">
        <f>RIGHT("00000000" &amp; HEX2BIN(Table7[[#This Row],[D2]]), 8)</f>
        <v>00000000</v>
      </c>
      <c r="AA46" t="str">
        <f>RIGHT("00000000" &amp; HEX2BIN(Table7[[#This Row],[D3]]), 8)</f>
        <v>00000000</v>
      </c>
      <c r="AB46" t="str">
        <f>RIGHT("00000000" &amp; HEX2BIN(Table7[[#This Row],[D4]]), 8)</f>
        <v>00000000</v>
      </c>
      <c r="AC46" t="str">
        <f>RIGHT("00000000" &amp; HEX2BIN(Table7[[#This Row],[D5]]), 8)</f>
        <v>00000000</v>
      </c>
      <c r="AD46" t="str">
        <f>RIGHT("00000000" &amp; HEX2BIN(Table7[[#This Row],[D6]]), 8)</f>
        <v>00000000</v>
      </c>
      <c r="AE46" t="str">
        <f>RIGHT("00000000" &amp; HEX2BIN(Table7[[#This Row],[D7]]), 8)</f>
        <v>00000000</v>
      </c>
      <c r="AF46">
        <f>VLOOKUP(Table7[[#This Row],[MsgId.Pad]],Codes,2,FALSE)</f>
        <v>0</v>
      </c>
      <c r="AG46">
        <f>((256*Table7[[#This Row],[D0.Dec]])+Table7[[#This Row],[D1.Dec]])/4</f>
        <v>8244</v>
      </c>
    </row>
    <row r="47" spans="1:33" hidden="1" x14ac:dyDescent="0.4">
      <c r="A47" s="1">
        <v>2487</v>
      </c>
      <c r="B47" s="1" t="s">
        <v>97</v>
      </c>
      <c r="C47" s="1">
        <v>8</v>
      </c>
      <c r="D47" s="1" t="s">
        <v>46</v>
      </c>
      <c r="E47" s="1">
        <v>0</v>
      </c>
      <c r="F47" s="1" t="s">
        <v>208</v>
      </c>
      <c r="G47" s="1" t="s">
        <v>265</v>
      </c>
      <c r="H47" s="1">
        <v>81</v>
      </c>
      <c r="I47" s="1">
        <v>27</v>
      </c>
      <c r="J47" s="1" t="s">
        <v>13</v>
      </c>
      <c r="K47" s="1">
        <v>0</v>
      </c>
      <c r="L47" t="str">
        <f>RIGHT("000000" &amp;Table7[[#This Row],[MsgId]], 8)</f>
        <v>0028A00F</v>
      </c>
      <c r="M47" t="str">
        <f>LEFT(Table7[[#This Row],[MsgId.Pad]],4)</f>
        <v>0028</v>
      </c>
      <c r="N47" t="str">
        <f>RIGHT(Table7[[#This Row],[MsgId.Pad]],4)</f>
        <v>A00F</v>
      </c>
      <c r="O47">
        <f>HEX2DEC(Table7[[#This Row],[MsgId.Pad]])</f>
        <v>2662415</v>
      </c>
      <c r="P47">
        <f>HEX2DEC(Table7[[#This Row],[D0]])</f>
        <v>213</v>
      </c>
      <c r="Q47">
        <f>HEX2DEC(Table7[[#This Row],[D1]])</f>
        <v>0</v>
      </c>
      <c r="R47">
        <f>HEX2DEC(Table7[[#This Row],[D2]])</f>
        <v>216</v>
      </c>
      <c r="S47">
        <f>HEX2DEC(Table7[[#This Row],[D3]])</f>
        <v>42</v>
      </c>
      <c r="T47">
        <f>HEX2DEC(Table7[[#This Row],[D4]])</f>
        <v>129</v>
      </c>
      <c r="U47">
        <f>HEX2DEC(Table7[[#This Row],[D5]])</f>
        <v>39</v>
      </c>
      <c r="V47">
        <f>HEX2DEC(Table7[[#This Row],[D6]])</f>
        <v>255</v>
      </c>
      <c r="W47">
        <f>HEX2DEC(Table7[[#This Row],[D7]])</f>
        <v>0</v>
      </c>
      <c r="X47" t="str">
        <f>RIGHT("00000000" &amp; HEX2BIN(Table7[[#This Row],[D0]]), 8)</f>
        <v>11010101</v>
      </c>
      <c r="Y47" t="str">
        <f>RIGHT("00000000" &amp; HEX2BIN(Table7[[#This Row],[D1]]), 8)</f>
        <v>00000000</v>
      </c>
      <c r="Z47" t="str">
        <f>RIGHT("00000000" &amp; HEX2BIN(Table7[[#This Row],[D2]]), 8)</f>
        <v>11011000</v>
      </c>
      <c r="AA47" t="str">
        <f>RIGHT("00000000" &amp; HEX2BIN(Table7[[#This Row],[D3]]), 8)</f>
        <v>00101010</v>
      </c>
      <c r="AB47" t="str">
        <f>RIGHT("00000000" &amp; HEX2BIN(Table7[[#This Row],[D4]]), 8)</f>
        <v>10000001</v>
      </c>
      <c r="AC47" t="str">
        <f>RIGHT("00000000" &amp; HEX2BIN(Table7[[#This Row],[D5]]), 8)</f>
        <v>00100111</v>
      </c>
      <c r="AD47" t="str">
        <f>RIGHT("00000000" &amp; HEX2BIN(Table7[[#This Row],[D6]]), 8)</f>
        <v>11111111</v>
      </c>
      <c r="AE47" t="str">
        <f>RIGHT("00000000" &amp; HEX2BIN(Table7[[#This Row],[D7]]), 8)</f>
        <v>00000000</v>
      </c>
      <c r="AF47">
        <f>VLOOKUP(Table7[[#This Row],[MsgId.Pad]],Codes,2,FALSE)</f>
        <v>0</v>
      </c>
      <c r="AG47">
        <f>((256*Table7[[#This Row],[D0.Dec]])+Table7[[#This Row],[D1.Dec]])/4</f>
        <v>13632</v>
      </c>
    </row>
    <row r="48" spans="1:33" hidden="1" x14ac:dyDescent="0.4">
      <c r="A48" s="1">
        <v>2488</v>
      </c>
      <c r="B48" s="1" t="s">
        <v>102</v>
      </c>
      <c r="C48" s="1">
        <v>8</v>
      </c>
      <c r="D48" s="1">
        <v>80</v>
      </c>
      <c r="E48" s="1" t="s">
        <v>42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t="str">
        <f>RIGHT("000000" &amp;Table7[[#This Row],[MsgId]], 8)</f>
        <v>0220A006</v>
      </c>
      <c r="M48" t="str">
        <f>LEFT(Table7[[#This Row],[MsgId.Pad]],4)</f>
        <v>0220</v>
      </c>
      <c r="N48" t="str">
        <f>RIGHT(Table7[[#This Row],[MsgId.Pad]],4)</f>
        <v>A006</v>
      </c>
      <c r="O48">
        <f>HEX2DEC(Table7[[#This Row],[MsgId.Pad]])</f>
        <v>35692550</v>
      </c>
      <c r="P48">
        <f>HEX2DEC(Table7[[#This Row],[D0]])</f>
        <v>128</v>
      </c>
      <c r="Q48">
        <f>HEX2DEC(Table7[[#This Row],[D1]])</f>
        <v>208</v>
      </c>
      <c r="R48">
        <f>HEX2DEC(Table7[[#This Row],[D2]])</f>
        <v>0</v>
      </c>
      <c r="S48">
        <f>HEX2DEC(Table7[[#This Row],[D3]])</f>
        <v>0</v>
      </c>
      <c r="T48">
        <f>HEX2DEC(Table7[[#This Row],[D4]])</f>
        <v>0</v>
      </c>
      <c r="U48">
        <f>HEX2DEC(Table7[[#This Row],[D5]])</f>
        <v>0</v>
      </c>
      <c r="V48">
        <f>HEX2DEC(Table7[[#This Row],[D6]])</f>
        <v>0</v>
      </c>
      <c r="W48">
        <f>HEX2DEC(Table7[[#This Row],[D7]])</f>
        <v>0</v>
      </c>
      <c r="X48" t="str">
        <f>RIGHT("00000000" &amp; HEX2BIN(Table7[[#This Row],[D0]]), 8)</f>
        <v>10000000</v>
      </c>
      <c r="Y48" t="str">
        <f>RIGHT("00000000" &amp; HEX2BIN(Table7[[#This Row],[D1]]), 8)</f>
        <v>11010000</v>
      </c>
      <c r="Z48" t="str">
        <f>RIGHT("00000000" &amp; HEX2BIN(Table7[[#This Row],[D2]]), 8)</f>
        <v>00000000</v>
      </c>
      <c r="AA48" t="str">
        <f>RIGHT("00000000" &amp; HEX2BIN(Table7[[#This Row],[D3]]), 8)</f>
        <v>00000000</v>
      </c>
      <c r="AB48" t="str">
        <f>RIGHT("00000000" &amp; HEX2BIN(Table7[[#This Row],[D4]]), 8)</f>
        <v>00000000</v>
      </c>
      <c r="AC48" t="str">
        <f>RIGHT("00000000" &amp; HEX2BIN(Table7[[#This Row],[D5]]), 8)</f>
        <v>00000000</v>
      </c>
      <c r="AD48" t="str">
        <f>RIGHT("00000000" &amp; HEX2BIN(Table7[[#This Row],[D6]]), 8)</f>
        <v>00000000</v>
      </c>
      <c r="AE48" t="str">
        <f>RIGHT("00000000" &amp; HEX2BIN(Table7[[#This Row],[D7]]), 8)</f>
        <v>00000000</v>
      </c>
      <c r="AF48">
        <f>VLOOKUP(Table7[[#This Row],[MsgId.Pad]],Codes,2,FALSE)</f>
        <v>0</v>
      </c>
      <c r="AG48">
        <f>((256*Table7[[#This Row],[D0.Dec]])+Table7[[#This Row],[D1.Dec]])/4</f>
        <v>8244</v>
      </c>
    </row>
    <row r="49" spans="1:33" hidden="1" x14ac:dyDescent="0.4">
      <c r="A49" s="1">
        <v>2489</v>
      </c>
      <c r="B49" s="1" t="s">
        <v>103</v>
      </c>
      <c r="C49" s="1">
        <v>8</v>
      </c>
      <c r="D49" s="1">
        <v>83</v>
      </c>
      <c r="E49" s="1" t="s">
        <v>33</v>
      </c>
      <c r="F49" s="1">
        <v>8</v>
      </c>
      <c r="G49" s="1" t="s">
        <v>40</v>
      </c>
      <c r="H49" s="1" t="s">
        <v>41</v>
      </c>
      <c r="I49" s="1">
        <v>0</v>
      </c>
      <c r="J49" s="1">
        <v>0</v>
      </c>
      <c r="K49" s="1">
        <v>0</v>
      </c>
      <c r="L49" t="str">
        <f>RIGHT("000000" &amp;Table7[[#This Row],[MsgId]], 8)</f>
        <v>0028A006</v>
      </c>
      <c r="M49" t="str">
        <f>LEFT(Table7[[#This Row],[MsgId.Pad]],4)</f>
        <v>0028</v>
      </c>
      <c r="N49" t="str">
        <f>RIGHT(Table7[[#This Row],[MsgId.Pad]],4)</f>
        <v>A006</v>
      </c>
      <c r="O49">
        <f>HEX2DEC(Table7[[#This Row],[MsgId.Pad]])</f>
        <v>2662406</v>
      </c>
      <c r="P49">
        <f>HEX2DEC(Table7[[#This Row],[D0]])</f>
        <v>131</v>
      </c>
      <c r="Q49">
        <f>HEX2DEC(Table7[[#This Row],[D1]])</f>
        <v>168</v>
      </c>
      <c r="R49">
        <f>HEX2DEC(Table7[[#This Row],[D2]])</f>
        <v>8</v>
      </c>
      <c r="S49">
        <f>HEX2DEC(Table7[[#This Row],[D3]])</f>
        <v>127</v>
      </c>
      <c r="T49">
        <f>HEX2DEC(Table7[[#This Row],[D4]])</f>
        <v>240</v>
      </c>
      <c r="U49">
        <f>HEX2DEC(Table7[[#This Row],[D5]])</f>
        <v>0</v>
      </c>
      <c r="V49">
        <f>HEX2DEC(Table7[[#This Row],[D6]])</f>
        <v>0</v>
      </c>
      <c r="W49">
        <f>HEX2DEC(Table7[[#This Row],[D7]])</f>
        <v>0</v>
      </c>
      <c r="X49" t="str">
        <f>RIGHT("00000000" &amp; HEX2BIN(Table7[[#This Row],[D0]]), 8)</f>
        <v>10000011</v>
      </c>
      <c r="Y49" t="str">
        <f>RIGHT("00000000" &amp; HEX2BIN(Table7[[#This Row],[D1]]), 8)</f>
        <v>10101000</v>
      </c>
      <c r="Z49" t="str">
        <f>RIGHT("00000000" &amp; HEX2BIN(Table7[[#This Row],[D2]]), 8)</f>
        <v>00001000</v>
      </c>
      <c r="AA49" t="str">
        <f>RIGHT("00000000" &amp; HEX2BIN(Table7[[#This Row],[D3]]), 8)</f>
        <v>01111111</v>
      </c>
      <c r="AB49" t="str">
        <f>RIGHT("00000000" &amp; HEX2BIN(Table7[[#This Row],[D4]]), 8)</f>
        <v>11110000</v>
      </c>
      <c r="AC49" t="str">
        <f>RIGHT("00000000" &amp; HEX2BIN(Table7[[#This Row],[D5]]), 8)</f>
        <v>00000000</v>
      </c>
      <c r="AD49" t="str">
        <f>RIGHT("00000000" &amp; HEX2BIN(Table7[[#This Row],[D6]]), 8)</f>
        <v>00000000</v>
      </c>
      <c r="AE49" t="str">
        <f>RIGHT("00000000" &amp; HEX2BIN(Table7[[#This Row],[D7]]), 8)</f>
        <v>00000000</v>
      </c>
      <c r="AF49">
        <f>VLOOKUP(Table7[[#This Row],[MsgId.Pad]],Codes,2,FALSE)</f>
        <v>0</v>
      </c>
      <c r="AG49">
        <f>((256*Table7[[#This Row],[D0.Dec]])+Table7[[#This Row],[D1.Dec]])/4</f>
        <v>8426</v>
      </c>
    </row>
    <row r="50" spans="1:33" hidden="1" x14ac:dyDescent="0.4">
      <c r="A50" s="1">
        <v>2490</v>
      </c>
      <c r="B50" s="1" t="s">
        <v>109</v>
      </c>
      <c r="C50" s="1">
        <v>8</v>
      </c>
      <c r="D50" s="1">
        <v>0</v>
      </c>
      <c r="E50" s="1" t="s">
        <v>2</v>
      </c>
      <c r="F50" s="1">
        <v>0</v>
      </c>
      <c r="G50" s="1" t="s">
        <v>2</v>
      </c>
      <c r="H50" s="1">
        <v>0</v>
      </c>
      <c r="I50" s="1" t="s">
        <v>2</v>
      </c>
      <c r="J50" s="1">
        <v>0</v>
      </c>
      <c r="K50" s="1" t="s">
        <v>2</v>
      </c>
      <c r="L50" t="str">
        <f>RIGHT("000000" &amp;Table7[[#This Row],[MsgId]], 8)</f>
        <v>0218A006</v>
      </c>
      <c r="M50" t="str">
        <f>LEFT(Table7[[#This Row],[MsgId.Pad]],4)</f>
        <v>0218</v>
      </c>
      <c r="N50" t="str">
        <f>RIGHT(Table7[[#This Row],[MsgId.Pad]],4)</f>
        <v>A006</v>
      </c>
      <c r="O50">
        <f>HEX2DEC(Table7[[#This Row],[MsgId.Pad]])</f>
        <v>35168262</v>
      </c>
      <c r="P50">
        <f>HEX2DEC(Table7[[#This Row],[D0]])</f>
        <v>0</v>
      </c>
      <c r="Q50">
        <f>HEX2DEC(Table7[[#This Row],[D1]])</f>
        <v>44</v>
      </c>
      <c r="R50">
        <f>HEX2DEC(Table7[[#This Row],[D2]])</f>
        <v>0</v>
      </c>
      <c r="S50">
        <f>HEX2DEC(Table7[[#This Row],[D3]])</f>
        <v>44</v>
      </c>
      <c r="T50">
        <f>HEX2DEC(Table7[[#This Row],[D4]])</f>
        <v>0</v>
      </c>
      <c r="U50">
        <f>HEX2DEC(Table7[[#This Row],[D5]])</f>
        <v>44</v>
      </c>
      <c r="V50">
        <f>HEX2DEC(Table7[[#This Row],[D6]])</f>
        <v>0</v>
      </c>
      <c r="W50">
        <f>HEX2DEC(Table7[[#This Row],[D7]])</f>
        <v>44</v>
      </c>
      <c r="X50" t="str">
        <f>RIGHT("00000000" &amp; HEX2BIN(Table7[[#This Row],[D0]]), 8)</f>
        <v>00000000</v>
      </c>
      <c r="Y50" t="str">
        <f>RIGHT("00000000" &amp; HEX2BIN(Table7[[#This Row],[D1]]), 8)</f>
        <v>00101100</v>
      </c>
      <c r="Z50" t="str">
        <f>RIGHT("00000000" &amp; HEX2BIN(Table7[[#This Row],[D2]]), 8)</f>
        <v>00000000</v>
      </c>
      <c r="AA50" t="str">
        <f>RIGHT("00000000" &amp; HEX2BIN(Table7[[#This Row],[D3]]), 8)</f>
        <v>00101100</v>
      </c>
      <c r="AB50" t="str">
        <f>RIGHT("00000000" &amp; HEX2BIN(Table7[[#This Row],[D4]]), 8)</f>
        <v>00000000</v>
      </c>
      <c r="AC50" t="str">
        <f>RIGHT("00000000" &amp; HEX2BIN(Table7[[#This Row],[D5]]), 8)</f>
        <v>00101100</v>
      </c>
      <c r="AD50" t="str">
        <f>RIGHT("00000000" &amp; HEX2BIN(Table7[[#This Row],[D6]]), 8)</f>
        <v>00000000</v>
      </c>
      <c r="AE50" t="str">
        <f>RIGHT("00000000" &amp; HEX2BIN(Table7[[#This Row],[D7]]), 8)</f>
        <v>00101100</v>
      </c>
      <c r="AF50" t="str">
        <f>VLOOKUP(Table7[[#This Row],[MsgId.Pad]],Codes,2,FALSE)</f>
        <v>Wheel speed</v>
      </c>
      <c r="AG50">
        <f>((256*Table7[[#This Row],[D0.Dec]])+Table7[[#This Row],[D1.Dec]])/4</f>
        <v>11</v>
      </c>
    </row>
    <row r="51" spans="1:33" hidden="1" x14ac:dyDescent="0.4">
      <c r="A51" s="1">
        <v>2491</v>
      </c>
      <c r="B51" s="1" t="s">
        <v>102</v>
      </c>
      <c r="C51" s="1">
        <v>8</v>
      </c>
      <c r="D51" s="1">
        <v>80</v>
      </c>
      <c r="E51" s="1" t="s">
        <v>64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t="str">
        <f>RIGHT("000000" &amp;Table7[[#This Row],[MsgId]], 8)</f>
        <v>0220A006</v>
      </c>
      <c r="M51" t="str">
        <f>LEFT(Table7[[#This Row],[MsgId.Pad]],4)</f>
        <v>0220</v>
      </c>
      <c r="N51" t="str">
        <f>RIGHT(Table7[[#This Row],[MsgId.Pad]],4)</f>
        <v>A006</v>
      </c>
      <c r="O51">
        <f>HEX2DEC(Table7[[#This Row],[MsgId.Pad]])</f>
        <v>35692550</v>
      </c>
      <c r="P51">
        <f>HEX2DEC(Table7[[#This Row],[D0]])</f>
        <v>128</v>
      </c>
      <c r="Q51">
        <f>HEX2DEC(Table7[[#This Row],[D1]])</f>
        <v>176</v>
      </c>
      <c r="R51">
        <f>HEX2DEC(Table7[[#This Row],[D2]])</f>
        <v>0</v>
      </c>
      <c r="S51">
        <f>HEX2DEC(Table7[[#This Row],[D3]])</f>
        <v>0</v>
      </c>
      <c r="T51">
        <f>HEX2DEC(Table7[[#This Row],[D4]])</f>
        <v>0</v>
      </c>
      <c r="U51">
        <f>HEX2DEC(Table7[[#This Row],[D5]])</f>
        <v>0</v>
      </c>
      <c r="V51">
        <f>HEX2DEC(Table7[[#This Row],[D6]])</f>
        <v>0</v>
      </c>
      <c r="W51">
        <f>HEX2DEC(Table7[[#This Row],[D7]])</f>
        <v>0</v>
      </c>
      <c r="X51" t="str">
        <f>RIGHT("00000000" &amp; HEX2BIN(Table7[[#This Row],[D0]]), 8)</f>
        <v>10000000</v>
      </c>
      <c r="Y51" t="str">
        <f>RIGHT("00000000" &amp; HEX2BIN(Table7[[#This Row],[D1]]), 8)</f>
        <v>10110000</v>
      </c>
      <c r="Z51" t="str">
        <f>RIGHT("00000000" &amp; HEX2BIN(Table7[[#This Row],[D2]]), 8)</f>
        <v>00000000</v>
      </c>
      <c r="AA51" t="str">
        <f>RIGHT("00000000" &amp; HEX2BIN(Table7[[#This Row],[D3]]), 8)</f>
        <v>00000000</v>
      </c>
      <c r="AB51" t="str">
        <f>RIGHT("00000000" &amp; HEX2BIN(Table7[[#This Row],[D4]]), 8)</f>
        <v>00000000</v>
      </c>
      <c r="AC51" t="str">
        <f>RIGHT("00000000" &amp; HEX2BIN(Table7[[#This Row],[D5]]), 8)</f>
        <v>00000000</v>
      </c>
      <c r="AD51" t="str">
        <f>RIGHT("00000000" &amp; HEX2BIN(Table7[[#This Row],[D6]]), 8)</f>
        <v>00000000</v>
      </c>
      <c r="AE51" t="str">
        <f>RIGHT("00000000" &amp; HEX2BIN(Table7[[#This Row],[D7]]), 8)</f>
        <v>00000000</v>
      </c>
      <c r="AF51">
        <f>VLOOKUP(Table7[[#This Row],[MsgId.Pad]],Codes,2,FALSE)</f>
        <v>0</v>
      </c>
      <c r="AG51">
        <f>((256*Table7[[#This Row],[D0.Dec]])+Table7[[#This Row],[D1.Dec]])/4</f>
        <v>8236</v>
      </c>
    </row>
    <row r="52" spans="1:33" hidden="1" x14ac:dyDescent="0.4">
      <c r="A52" s="1">
        <v>2492</v>
      </c>
      <c r="B52" s="1" t="s">
        <v>103</v>
      </c>
      <c r="C52" s="1">
        <v>8</v>
      </c>
      <c r="D52" s="1">
        <v>83</v>
      </c>
      <c r="E52" s="1" t="s">
        <v>33</v>
      </c>
      <c r="F52" s="1">
        <v>6</v>
      </c>
      <c r="G52" s="1" t="s">
        <v>40</v>
      </c>
      <c r="H52" s="1" t="s">
        <v>41</v>
      </c>
      <c r="I52" s="1">
        <v>0</v>
      </c>
      <c r="J52" s="1">
        <v>0</v>
      </c>
      <c r="K52" s="1">
        <v>0</v>
      </c>
      <c r="L52" t="str">
        <f>RIGHT("000000" &amp;Table7[[#This Row],[MsgId]], 8)</f>
        <v>0028A006</v>
      </c>
      <c r="M52" t="str">
        <f>LEFT(Table7[[#This Row],[MsgId.Pad]],4)</f>
        <v>0028</v>
      </c>
      <c r="N52" t="str">
        <f>RIGHT(Table7[[#This Row],[MsgId.Pad]],4)</f>
        <v>A006</v>
      </c>
      <c r="O52">
        <f>HEX2DEC(Table7[[#This Row],[MsgId.Pad]])</f>
        <v>2662406</v>
      </c>
      <c r="P52">
        <f>HEX2DEC(Table7[[#This Row],[D0]])</f>
        <v>131</v>
      </c>
      <c r="Q52">
        <f>HEX2DEC(Table7[[#This Row],[D1]])</f>
        <v>168</v>
      </c>
      <c r="R52">
        <f>HEX2DEC(Table7[[#This Row],[D2]])</f>
        <v>6</v>
      </c>
      <c r="S52">
        <f>HEX2DEC(Table7[[#This Row],[D3]])</f>
        <v>127</v>
      </c>
      <c r="T52">
        <f>HEX2DEC(Table7[[#This Row],[D4]])</f>
        <v>240</v>
      </c>
      <c r="U52">
        <f>HEX2DEC(Table7[[#This Row],[D5]])</f>
        <v>0</v>
      </c>
      <c r="V52">
        <f>HEX2DEC(Table7[[#This Row],[D6]])</f>
        <v>0</v>
      </c>
      <c r="W52">
        <f>HEX2DEC(Table7[[#This Row],[D7]])</f>
        <v>0</v>
      </c>
      <c r="X52" t="str">
        <f>RIGHT("00000000" &amp; HEX2BIN(Table7[[#This Row],[D0]]), 8)</f>
        <v>10000011</v>
      </c>
      <c r="Y52" t="str">
        <f>RIGHT("00000000" &amp; HEX2BIN(Table7[[#This Row],[D1]]), 8)</f>
        <v>10101000</v>
      </c>
      <c r="Z52" t="str">
        <f>RIGHT("00000000" &amp; HEX2BIN(Table7[[#This Row],[D2]]), 8)</f>
        <v>00000110</v>
      </c>
      <c r="AA52" t="str">
        <f>RIGHT("00000000" &amp; HEX2BIN(Table7[[#This Row],[D3]]), 8)</f>
        <v>01111111</v>
      </c>
      <c r="AB52" t="str">
        <f>RIGHT("00000000" &amp; HEX2BIN(Table7[[#This Row],[D4]]), 8)</f>
        <v>11110000</v>
      </c>
      <c r="AC52" t="str">
        <f>RIGHT("00000000" &amp; HEX2BIN(Table7[[#This Row],[D5]]), 8)</f>
        <v>00000000</v>
      </c>
      <c r="AD52" t="str">
        <f>RIGHT("00000000" &amp; HEX2BIN(Table7[[#This Row],[D6]]), 8)</f>
        <v>00000000</v>
      </c>
      <c r="AE52" t="str">
        <f>RIGHT("00000000" &amp; HEX2BIN(Table7[[#This Row],[D7]]), 8)</f>
        <v>00000000</v>
      </c>
      <c r="AF52">
        <f>VLOOKUP(Table7[[#This Row],[MsgId.Pad]],Codes,2,FALSE)</f>
        <v>0</v>
      </c>
      <c r="AG52">
        <f>((256*Table7[[#This Row],[D0.Dec]])+Table7[[#This Row],[D1.Dec]])/4</f>
        <v>8426</v>
      </c>
    </row>
    <row r="53" spans="1:33" hidden="1" x14ac:dyDescent="0.4">
      <c r="A53" s="1">
        <v>2493</v>
      </c>
      <c r="B53" s="1" t="s">
        <v>109</v>
      </c>
      <c r="C53" s="1">
        <v>8</v>
      </c>
      <c r="D53" s="1">
        <v>0</v>
      </c>
      <c r="E53" s="1" t="s">
        <v>2</v>
      </c>
      <c r="F53" s="1">
        <v>0</v>
      </c>
      <c r="G53" s="1" t="s">
        <v>2</v>
      </c>
      <c r="H53" s="1">
        <v>0</v>
      </c>
      <c r="I53" s="1" t="s">
        <v>2</v>
      </c>
      <c r="J53" s="1">
        <v>0</v>
      </c>
      <c r="K53" s="1" t="s">
        <v>2</v>
      </c>
      <c r="L53" t="str">
        <f>RIGHT("000000" &amp;Table7[[#This Row],[MsgId]], 8)</f>
        <v>0218A006</v>
      </c>
      <c r="M53" t="str">
        <f>LEFT(Table7[[#This Row],[MsgId.Pad]],4)</f>
        <v>0218</v>
      </c>
      <c r="N53" t="str">
        <f>RIGHT(Table7[[#This Row],[MsgId.Pad]],4)</f>
        <v>A006</v>
      </c>
      <c r="O53">
        <f>HEX2DEC(Table7[[#This Row],[MsgId.Pad]])</f>
        <v>35168262</v>
      </c>
      <c r="P53">
        <f>HEX2DEC(Table7[[#This Row],[D0]])</f>
        <v>0</v>
      </c>
      <c r="Q53">
        <f>HEX2DEC(Table7[[#This Row],[D1]])</f>
        <v>44</v>
      </c>
      <c r="R53">
        <f>HEX2DEC(Table7[[#This Row],[D2]])</f>
        <v>0</v>
      </c>
      <c r="S53">
        <f>HEX2DEC(Table7[[#This Row],[D3]])</f>
        <v>44</v>
      </c>
      <c r="T53">
        <f>HEX2DEC(Table7[[#This Row],[D4]])</f>
        <v>0</v>
      </c>
      <c r="U53">
        <f>HEX2DEC(Table7[[#This Row],[D5]])</f>
        <v>44</v>
      </c>
      <c r="V53">
        <f>HEX2DEC(Table7[[#This Row],[D6]])</f>
        <v>0</v>
      </c>
      <c r="W53">
        <f>HEX2DEC(Table7[[#This Row],[D7]])</f>
        <v>44</v>
      </c>
      <c r="X53" t="str">
        <f>RIGHT("00000000" &amp; HEX2BIN(Table7[[#This Row],[D0]]), 8)</f>
        <v>00000000</v>
      </c>
      <c r="Y53" t="str">
        <f>RIGHT("00000000" &amp; HEX2BIN(Table7[[#This Row],[D1]]), 8)</f>
        <v>00101100</v>
      </c>
      <c r="Z53" t="str">
        <f>RIGHT("00000000" &amp; HEX2BIN(Table7[[#This Row],[D2]]), 8)</f>
        <v>00000000</v>
      </c>
      <c r="AA53" t="str">
        <f>RIGHT("00000000" &amp; HEX2BIN(Table7[[#This Row],[D3]]), 8)</f>
        <v>00101100</v>
      </c>
      <c r="AB53" t="str">
        <f>RIGHT("00000000" &amp; HEX2BIN(Table7[[#This Row],[D4]]), 8)</f>
        <v>00000000</v>
      </c>
      <c r="AC53" t="str">
        <f>RIGHT("00000000" &amp; HEX2BIN(Table7[[#This Row],[D5]]), 8)</f>
        <v>00101100</v>
      </c>
      <c r="AD53" t="str">
        <f>RIGHT("00000000" &amp; HEX2BIN(Table7[[#This Row],[D6]]), 8)</f>
        <v>00000000</v>
      </c>
      <c r="AE53" t="str">
        <f>RIGHT("00000000" &amp; HEX2BIN(Table7[[#This Row],[D7]]), 8)</f>
        <v>00101100</v>
      </c>
      <c r="AF53" t="str">
        <f>VLOOKUP(Table7[[#This Row],[MsgId.Pad]],Codes,2,FALSE)</f>
        <v>Wheel speed</v>
      </c>
      <c r="AG53">
        <f>((256*Table7[[#This Row],[D0.Dec]])+Table7[[#This Row],[D1.Dec]])/4</f>
        <v>11</v>
      </c>
    </row>
    <row r="54" spans="1:33" hidden="1" x14ac:dyDescent="0.4">
      <c r="A54" s="1">
        <v>2494</v>
      </c>
      <c r="B54" s="1" t="s">
        <v>104</v>
      </c>
      <c r="C54" s="1">
        <v>8</v>
      </c>
      <c r="D54" s="1" t="s">
        <v>13</v>
      </c>
      <c r="E54" s="1">
        <v>7</v>
      </c>
      <c r="F54" s="1" t="s">
        <v>13</v>
      </c>
      <c r="G54" s="1">
        <v>0</v>
      </c>
      <c r="H54" s="1">
        <v>0</v>
      </c>
      <c r="I54" s="1">
        <v>0</v>
      </c>
      <c r="J54" s="1">
        <v>7</v>
      </c>
      <c r="K54" s="1" t="s">
        <v>90</v>
      </c>
      <c r="L54" t="str">
        <f>RIGHT("000000" &amp;Table7[[#This Row],[MsgId]], 8)</f>
        <v>0210A006</v>
      </c>
      <c r="M54" t="str">
        <f>LEFT(Table7[[#This Row],[MsgId.Pad]],4)</f>
        <v>0210</v>
      </c>
      <c r="N54" t="str">
        <f>RIGHT(Table7[[#This Row],[MsgId.Pad]],4)</f>
        <v>A006</v>
      </c>
      <c r="O54">
        <f>HEX2DEC(Table7[[#This Row],[MsgId.Pad]])</f>
        <v>34643974</v>
      </c>
      <c r="P54">
        <f>HEX2DEC(Table7[[#This Row],[D0]])</f>
        <v>255</v>
      </c>
      <c r="Q54">
        <f>HEX2DEC(Table7[[#This Row],[D1]])</f>
        <v>7</v>
      </c>
      <c r="R54">
        <f>HEX2DEC(Table7[[#This Row],[D2]])</f>
        <v>255</v>
      </c>
      <c r="S54">
        <f>HEX2DEC(Table7[[#This Row],[D3]])</f>
        <v>0</v>
      </c>
      <c r="T54">
        <f>HEX2DEC(Table7[[#This Row],[D4]])</f>
        <v>0</v>
      </c>
      <c r="U54">
        <f>HEX2DEC(Table7[[#This Row],[D5]])</f>
        <v>0</v>
      </c>
      <c r="V54">
        <f>HEX2DEC(Table7[[#This Row],[D6]])</f>
        <v>7</v>
      </c>
      <c r="W54">
        <f>HEX2DEC(Table7[[#This Row],[D7]])</f>
        <v>140</v>
      </c>
      <c r="X54" t="str">
        <f>RIGHT("00000000" &amp; HEX2BIN(Table7[[#This Row],[D0]]), 8)</f>
        <v>11111111</v>
      </c>
      <c r="Y54" t="str">
        <f>RIGHT("00000000" &amp; HEX2BIN(Table7[[#This Row],[D1]]), 8)</f>
        <v>00000111</v>
      </c>
      <c r="Z54" t="str">
        <f>RIGHT("00000000" &amp; HEX2BIN(Table7[[#This Row],[D2]]), 8)</f>
        <v>11111111</v>
      </c>
      <c r="AA54" t="str">
        <f>RIGHT("00000000" &amp; HEX2BIN(Table7[[#This Row],[D3]]), 8)</f>
        <v>00000000</v>
      </c>
      <c r="AB54" t="str">
        <f>RIGHT("00000000" &amp; HEX2BIN(Table7[[#This Row],[D4]]), 8)</f>
        <v>00000000</v>
      </c>
      <c r="AC54" t="str">
        <f>RIGHT("00000000" &amp; HEX2BIN(Table7[[#This Row],[D5]]), 8)</f>
        <v>00000000</v>
      </c>
      <c r="AD54" t="str">
        <f>RIGHT("00000000" &amp; HEX2BIN(Table7[[#This Row],[D6]]), 8)</f>
        <v>00000111</v>
      </c>
      <c r="AE54" t="str">
        <f>RIGHT("00000000" &amp; HEX2BIN(Table7[[#This Row],[D7]]), 8)</f>
        <v>10001100</v>
      </c>
      <c r="AF54" t="str">
        <f>VLOOKUP(Table7[[#This Row],[MsgId.Pad]],Codes,2,FALSE)</f>
        <v>Speed related</v>
      </c>
      <c r="AG54">
        <f>((256*Table7[[#This Row],[D0.Dec]])+Table7[[#This Row],[D1.Dec]])/4</f>
        <v>16321.75</v>
      </c>
    </row>
    <row r="55" spans="1:33" hidden="1" x14ac:dyDescent="0.4">
      <c r="A55" s="1">
        <v>2495</v>
      </c>
      <c r="B55" s="1" t="s">
        <v>104</v>
      </c>
      <c r="C55" s="1">
        <v>8</v>
      </c>
      <c r="D55" s="1" t="s">
        <v>13</v>
      </c>
      <c r="E55" s="1">
        <v>8</v>
      </c>
      <c r="F55" s="1" t="s">
        <v>13</v>
      </c>
      <c r="G55" s="1">
        <v>0</v>
      </c>
      <c r="H55" s="1">
        <v>0</v>
      </c>
      <c r="I55" s="1">
        <v>0</v>
      </c>
      <c r="J55" s="1">
        <v>8</v>
      </c>
      <c r="K55" s="1" t="s">
        <v>215</v>
      </c>
      <c r="L55" t="str">
        <f>RIGHT("000000" &amp;Table7[[#This Row],[MsgId]], 8)</f>
        <v>0210A006</v>
      </c>
      <c r="M55" t="str">
        <f>LEFT(Table7[[#This Row],[MsgId.Pad]],4)</f>
        <v>0210</v>
      </c>
      <c r="N55" t="str">
        <f>RIGHT(Table7[[#This Row],[MsgId.Pad]],4)</f>
        <v>A006</v>
      </c>
      <c r="O55">
        <f>HEX2DEC(Table7[[#This Row],[MsgId.Pad]])</f>
        <v>34643974</v>
      </c>
      <c r="P55">
        <f>HEX2DEC(Table7[[#This Row],[D0]])</f>
        <v>255</v>
      </c>
      <c r="Q55">
        <f>HEX2DEC(Table7[[#This Row],[D1]])</f>
        <v>8</v>
      </c>
      <c r="R55">
        <f>HEX2DEC(Table7[[#This Row],[D2]])</f>
        <v>255</v>
      </c>
      <c r="S55">
        <f>HEX2DEC(Table7[[#This Row],[D3]])</f>
        <v>0</v>
      </c>
      <c r="T55">
        <f>HEX2DEC(Table7[[#This Row],[D4]])</f>
        <v>0</v>
      </c>
      <c r="U55">
        <f>HEX2DEC(Table7[[#This Row],[D5]])</f>
        <v>0</v>
      </c>
      <c r="V55">
        <f>HEX2DEC(Table7[[#This Row],[D6]])</f>
        <v>8</v>
      </c>
      <c r="W55">
        <f>HEX2DEC(Table7[[#This Row],[D7]])</f>
        <v>242</v>
      </c>
      <c r="X55" t="str">
        <f>RIGHT("00000000" &amp; HEX2BIN(Table7[[#This Row],[D0]]), 8)</f>
        <v>11111111</v>
      </c>
      <c r="Y55" t="str">
        <f>RIGHT("00000000" &amp; HEX2BIN(Table7[[#This Row],[D1]]), 8)</f>
        <v>00001000</v>
      </c>
      <c r="Z55" t="str">
        <f>RIGHT("00000000" &amp; HEX2BIN(Table7[[#This Row],[D2]]), 8)</f>
        <v>11111111</v>
      </c>
      <c r="AA55" t="str">
        <f>RIGHT("00000000" &amp; HEX2BIN(Table7[[#This Row],[D3]]), 8)</f>
        <v>00000000</v>
      </c>
      <c r="AB55" t="str">
        <f>RIGHT("00000000" &amp; HEX2BIN(Table7[[#This Row],[D4]]), 8)</f>
        <v>00000000</v>
      </c>
      <c r="AC55" t="str">
        <f>RIGHT("00000000" &amp; HEX2BIN(Table7[[#This Row],[D5]]), 8)</f>
        <v>00000000</v>
      </c>
      <c r="AD55" t="str">
        <f>RIGHT("00000000" &amp; HEX2BIN(Table7[[#This Row],[D6]]), 8)</f>
        <v>00001000</v>
      </c>
      <c r="AE55" t="str">
        <f>RIGHT("00000000" &amp; HEX2BIN(Table7[[#This Row],[D7]]), 8)</f>
        <v>11110010</v>
      </c>
      <c r="AF55" t="str">
        <f>VLOOKUP(Table7[[#This Row],[MsgId.Pad]],Codes,2,FALSE)</f>
        <v>Speed related</v>
      </c>
      <c r="AG55">
        <f>((256*Table7[[#This Row],[D0.Dec]])+Table7[[#This Row],[D1.Dec]])/4</f>
        <v>16322</v>
      </c>
    </row>
    <row r="56" spans="1:33" hidden="1" x14ac:dyDescent="0.4">
      <c r="A56" s="1">
        <v>2496</v>
      </c>
      <c r="B56" s="1" t="s">
        <v>105</v>
      </c>
      <c r="C56" s="1">
        <v>8</v>
      </c>
      <c r="D56" s="1">
        <v>0</v>
      </c>
      <c r="E56" s="1">
        <v>0</v>
      </c>
      <c r="F56" s="1" t="s">
        <v>12</v>
      </c>
      <c r="G56" s="1" t="s">
        <v>3</v>
      </c>
      <c r="H56" s="1">
        <v>3</v>
      </c>
      <c r="I56" s="1" t="s">
        <v>266</v>
      </c>
      <c r="J56" s="1">
        <v>30</v>
      </c>
      <c r="K56" s="1">
        <v>0</v>
      </c>
      <c r="L56" t="str">
        <f>RIGHT("000000" &amp;Table7[[#This Row],[MsgId]], 8)</f>
        <v>0A18A001</v>
      </c>
      <c r="M56" t="str">
        <f>LEFT(Table7[[#This Row],[MsgId.Pad]],4)</f>
        <v>0A18</v>
      </c>
      <c r="N56" t="str">
        <f>RIGHT(Table7[[#This Row],[MsgId.Pad]],4)</f>
        <v>A001</v>
      </c>
      <c r="O56">
        <f>HEX2DEC(Table7[[#This Row],[MsgId.Pad]])</f>
        <v>169385985</v>
      </c>
      <c r="P56">
        <f>HEX2DEC(Table7[[#This Row],[D0]])</f>
        <v>0</v>
      </c>
      <c r="Q56">
        <f>HEX2DEC(Table7[[#This Row],[D1]])</f>
        <v>0</v>
      </c>
      <c r="R56">
        <f>HEX2DEC(Table7[[#This Row],[D2]])</f>
        <v>192</v>
      </c>
      <c r="S56">
        <f>HEX2DEC(Table7[[#This Row],[D3]])</f>
        <v>78</v>
      </c>
      <c r="T56">
        <f>HEX2DEC(Table7[[#This Row],[D4]])</f>
        <v>3</v>
      </c>
      <c r="U56">
        <f>HEX2DEC(Table7[[#This Row],[D5]])</f>
        <v>222</v>
      </c>
      <c r="V56">
        <f>HEX2DEC(Table7[[#This Row],[D6]])</f>
        <v>48</v>
      </c>
      <c r="W56">
        <f>HEX2DEC(Table7[[#This Row],[D7]])</f>
        <v>0</v>
      </c>
      <c r="X56" t="str">
        <f>RIGHT("00000000" &amp; HEX2BIN(Table7[[#This Row],[D0]]), 8)</f>
        <v>00000000</v>
      </c>
      <c r="Y56" t="str">
        <f>RIGHT("00000000" &amp; HEX2BIN(Table7[[#This Row],[D1]]), 8)</f>
        <v>00000000</v>
      </c>
      <c r="Z56" t="str">
        <f>RIGHT("00000000" &amp; HEX2BIN(Table7[[#This Row],[D2]]), 8)</f>
        <v>11000000</v>
      </c>
      <c r="AA56" t="str">
        <f>RIGHT("00000000" &amp; HEX2BIN(Table7[[#This Row],[D3]]), 8)</f>
        <v>01001110</v>
      </c>
      <c r="AB56" t="str">
        <f>RIGHT("00000000" &amp; HEX2BIN(Table7[[#This Row],[D4]]), 8)</f>
        <v>00000011</v>
      </c>
      <c r="AC56" t="str">
        <f>RIGHT("00000000" &amp; HEX2BIN(Table7[[#This Row],[D5]]), 8)</f>
        <v>11011110</v>
      </c>
      <c r="AD56" t="str">
        <f>RIGHT("00000000" &amp; HEX2BIN(Table7[[#This Row],[D6]]), 8)</f>
        <v>00110000</v>
      </c>
      <c r="AE56" t="str">
        <f>RIGHT("00000000" &amp; HEX2BIN(Table7[[#This Row],[D7]]), 8)</f>
        <v>00000000</v>
      </c>
      <c r="AF56" t="str">
        <f>VLOOKUP(Table7[[#This Row],[MsgId.Pad]],Codes,2,FALSE)</f>
        <v>Unclear</v>
      </c>
      <c r="AG56">
        <f>((256*Table7[[#This Row],[D0.Dec]])+Table7[[#This Row],[D1.Dec]])/4</f>
        <v>0</v>
      </c>
    </row>
    <row r="57" spans="1:33" hidden="1" x14ac:dyDescent="0.4">
      <c r="A57" s="1">
        <v>2497</v>
      </c>
      <c r="B57" s="1" t="s">
        <v>106</v>
      </c>
      <c r="C57" s="1">
        <v>8</v>
      </c>
      <c r="D57" s="1">
        <v>0</v>
      </c>
      <c r="E57" s="1">
        <v>24</v>
      </c>
      <c r="F57" s="1">
        <v>0</v>
      </c>
      <c r="G57" s="1">
        <v>80</v>
      </c>
      <c r="H57" s="1">
        <v>15</v>
      </c>
      <c r="I57" s="1">
        <v>20</v>
      </c>
      <c r="J57" s="1">
        <v>0</v>
      </c>
      <c r="K57" s="1">
        <v>20</v>
      </c>
      <c r="L57" t="str">
        <f>RIGHT("000000" &amp;Table7[[#This Row],[MsgId]], 8)</f>
        <v>0628A001</v>
      </c>
      <c r="M57" t="str">
        <f>LEFT(Table7[[#This Row],[MsgId.Pad]],4)</f>
        <v>0628</v>
      </c>
      <c r="N57" t="str">
        <f>RIGHT(Table7[[#This Row],[MsgId.Pad]],4)</f>
        <v>A001</v>
      </c>
      <c r="O57">
        <f>HEX2DEC(Table7[[#This Row],[MsgId.Pad]])</f>
        <v>103325697</v>
      </c>
      <c r="P57">
        <f>HEX2DEC(Table7[[#This Row],[D0]])</f>
        <v>0</v>
      </c>
      <c r="Q57">
        <f>HEX2DEC(Table7[[#This Row],[D1]])</f>
        <v>36</v>
      </c>
      <c r="R57">
        <f>HEX2DEC(Table7[[#This Row],[D2]])</f>
        <v>0</v>
      </c>
      <c r="S57">
        <f>HEX2DEC(Table7[[#This Row],[D3]])</f>
        <v>128</v>
      </c>
      <c r="T57">
        <f>HEX2DEC(Table7[[#This Row],[D4]])</f>
        <v>21</v>
      </c>
      <c r="U57">
        <f>HEX2DEC(Table7[[#This Row],[D5]])</f>
        <v>32</v>
      </c>
      <c r="V57">
        <f>HEX2DEC(Table7[[#This Row],[D6]])</f>
        <v>0</v>
      </c>
      <c r="W57">
        <f>HEX2DEC(Table7[[#This Row],[D7]])</f>
        <v>32</v>
      </c>
      <c r="X57" t="str">
        <f>RIGHT("00000000" &amp; HEX2BIN(Table7[[#This Row],[D0]]), 8)</f>
        <v>00000000</v>
      </c>
      <c r="Y57" t="str">
        <f>RIGHT("00000000" &amp; HEX2BIN(Table7[[#This Row],[D1]]), 8)</f>
        <v>00100100</v>
      </c>
      <c r="Z57" t="str">
        <f>RIGHT("00000000" &amp; HEX2BIN(Table7[[#This Row],[D2]]), 8)</f>
        <v>00000000</v>
      </c>
      <c r="AA57" t="str">
        <f>RIGHT("00000000" &amp; HEX2BIN(Table7[[#This Row],[D3]]), 8)</f>
        <v>10000000</v>
      </c>
      <c r="AB57" t="str">
        <f>RIGHT("00000000" &amp; HEX2BIN(Table7[[#This Row],[D4]]), 8)</f>
        <v>00010101</v>
      </c>
      <c r="AC57" t="str">
        <f>RIGHT("00000000" &amp; HEX2BIN(Table7[[#This Row],[D5]]), 8)</f>
        <v>00100000</v>
      </c>
      <c r="AD57" t="str">
        <f>RIGHT("00000000" &amp; HEX2BIN(Table7[[#This Row],[D6]]), 8)</f>
        <v>00000000</v>
      </c>
      <c r="AE57" t="str">
        <f>RIGHT("00000000" &amp; HEX2BIN(Table7[[#This Row],[D7]]), 8)</f>
        <v>00100000</v>
      </c>
      <c r="AF57" t="str">
        <f>VLOOKUP(Table7[[#This Row],[MsgId.Pad]],Codes,2,FALSE)</f>
        <v>Clutch status</v>
      </c>
      <c r="AG57">
        <f>((256*Table7[[#This Row],[D0.Dec]])+Table7[[#This Row],[D1.Dec]])/4</f>
        <v>9</v>
      </c>
    </row>
    <row r="58" spans="1:33" hidden="1" x14ac:dyDescent="0.4">
      <c r="A58" s="1">
        <v>2498</v>
      </c>
      <c r="B58" s="1" t="s">
        <v>108</v>
      </c>
      <c r="C58" s="1">
        <v>8</v>
      </c>
      <c r="D58" s="1">
        <v>0</v>
      </c>
      <c r="E58" s="1" t="s">
        <v>32</v>
      </c>
      <c r="F58" s="1">
        <v>6</v>
      </c>
      <c r="G58" s="1">
        <v>10</v>
      </c>
      <c r="H58" s="1">
        <v>7</v>
      </c>
      <c r="I58" s="1">
        <v>14</v>
      </c>
      <c r="J58" s="1">
        <v>65</v>
      </c>
      <c r="K58" s="1">
        <v>0</v>
      </c>
      <c r="L58" t="str">
        <f>RIGHT("000000" &amp;Table7[[#This Row],[MsgId]], 8)</f>
        <v>0618A001</v>
      </c>
      <c r="M58" t="str">
        <f>LEFT(Table7[[#This Row],[MsgId.Pad]],4)</f>
        <v>0618</v>
      </c>
      <c r="N58" t="str">
        <f>RIGHT(Table7[[#This Row],[MsgId.Pad]],4)</f>
        <v>A001</v>
      </c>
      <c r="O58">
        <f>HEX2DEC(Table7[[#This Row],[MsgId.Pad]])</f>
        <v>102277121</v>
      </c>
      <c r="P58">
        <f>HEX2DEC(Table7[[#This Row],[D0]])</f>
        <v>0</v>
      </c>
      <c r="Q58">
        <f>HEX2DEC(Table7[[#This Row],[D1]])</f>
        <v>13</v>
      </c>
      <c r="R58">
        <f>HEX2DEC(Table7[[#This Row],[D2]])</f>
        <v>6</v>
      </c>
      <c r="S58">
        <f>HEX2DEC(Table7[[#This Row],[D3]])</f>
        <v>16</v>
      </c>
      <c r="T58">
        <f>HEX2DEC(Table7[[#This Row],[D4]])</f>
        <v>7</v>
      </c>
      <c r="U58">
        <f>HEX2DEC(Table7[[#This Row],[D5]])</f>
        <v>20</v>
      </c>
      <c r="V58">
        <f>HEX2DEC(Table7[[#This Row],[D6]])</f>
        <v>101</v>
      </c>
      <c r="W58">
        <f>HEX2DEC(Table7[[#This Row],[D7]])</f>
        <v>0</v>
      </c>
      <c r="X58" t="str">
        <f>RIGHT("00000000" &amp; HEX2BIN(Table7[[#This Row],[D0]]), 8)</f>
        <v>00000000</v>
      </c>
      <c r="Y58" t="str">
        <f>RIGHT("00000000" &amp; HEX2BIN(Table7[[#This Row],[D1]]), 8)</f>
        <v>00001101</v>
      </c>
      <c r="Z58" t="str">
        <f>RIGHT("00000000" &amp; HEX2BIN(Table7[[#This Row],[D2]]), 8)</f>
        <v>00000110</v>
      </c>
      <c r="AA58" t="str">
        <f>RIGHT("00000000" &amp; HEX2BIN(Table7[[#This Row],[D3]]), 8)</f>
        <v>00010000</v>
      </c>
      <c r="AB58" t="str">
        <f>RIGHT("00000000" &amp; HEX2BIN(Table7[[#This Row],[D4]]), 8)</f>
        <v>00000111</v>
      </c>
      <c r="AC58" t="str">
        <f>RIGHT("00000000" &amp; HEX2BIN(Table7[[#This Row],[D5]]), 8)</f>
        <v>00010100</v>
      </c>
      <c r="AD58" t="str">
        <f>RIGHT("00000000" &amp; HEX2BIN(Table7[[#This Row],[D6]]), 8)</f>
        <v>01100101</v>
      </c>
      <c r="AE58" t="str">
        <f>RIGHT("00000000" &amp; HEX2BIN(Table7[[#This Row],[D7]]), 8)</f>
        <v>00000000</v>
      </c>
      <c r="AF58">
        <f>VLOOKUP(Table7[[#This Row],[MsgId.Pad]],Codes,2,FALSE)</f>
        <v>0</v>
      </c>
      <c r="AG58">
        <f>((256*Table7[[#This Row],[D0.Dec]])+Table7[[#This Row],[D1.Dec]])/4</f>
        <v>3.25</v>
      </c>
    </row>
    <row r="59" spans="1:33" hidden="1" x14ac:dyDescent="0.4">
      <c r="A59" s="1">
        <v>2499</v>
      </c>
      <c r="B59" s="1" t="s">
        <v>106</v>
      </c>
      <c r="C59" s="1">
        <v>8</v>
      </c>
      <c r="D59" s="1">
        <v>0</v>
      </c>
      <c r="E59" s="1">
        <v>24</v>
      </c>
      <c r="F59" s="1">
        <v>0</v>
      </c>
      <c r="G59" s="1">
        <v>80</v>
      </c>
      <c r="H59" s="1">
        <v>15</v>
      </c>
      <c r="I59" s="1">
        <v>20</v>
      </c>
      <c r="J59" s="1">
        <v>0</v>
      </c>
      <c r="K59" s="1">
        <v>20</v>
      </c>
      <c r="L59" t="str">
        <f>RIGHT("000000" &amp;Table7[[#This Row],[MsgId]], 8)</f>
        <v>0628A001</v>
      </c>
      <c r="M59" t="str">
        <f>LEFT(Table7[[#This Row],[MsgId.Pad]],4)</f>
        <v>0628</v>
      </c>
      <c r="N59" t="str">
        <f>RIGHT(Table7[[#This Row],[MsgId.Pad]],4)</f>
        <v>A001</v>
      </c>
      <c r="O59">
        <f>HEX2DEC(Table7[[#This Row],[MsgId.Pad]])</f>
        <v>103325697</v>
      </c>
      <c r="P59">
        <f>HEX2DEC(Table7[[#This Row],[D0]])</f>
        <v>0</v>
      </c>
      <c r="Q59">
        <f>HEX2DEC(Table7[[#This Row],[D1]])</f>
        <v>36</v>
      </c>
      <c r="R59">
        <f>HEX2DEC(Table7[[#This Row],[D2]])</f>
        <v>0</v>
      </c>
      <c r="S59">
        <f>HEX2DEC(Table7[[#This Row],[D3]])</f>
        <v>128</v>
      </c>
      <c r="T59">
        <f>HEX2DEC(Table7[[#This Row],[D4]])</f>
        <v>21</v>
      </c>
      <c r="U59">
        <f>HEX2DEC(Table7[[#This Row],[D5]])</f>
        <v>32</v>
      </c>
      <c r="V59">
        <f>HEX2DEC(Table7[[#This Row],[D6]])</f>
        <v>0</v>
      </c>
      <c r="W59">
        <f>HEX2DEC(Table7[[#This Row],[D7]])</f>
        <v>32</v>
      </c>
      <c r="X59" t="str">
        <f>RIGHT("00000000" &amp; HEX2BIN(Table7[[#This Row],[D0]]), 8)</f>
        <v>00000000</v>
      </c>
      <c r="Y59" t="str">
        <f>RIGHT("00000000" &amp; HEX2BIN(Table7[[#This Row],[D1]]), 8)</f>
        <v>00100100</v>
      </c>
      <c r="Z59" t="str">
        <f>RIGHT("00000000" &amp; HEX2BIN(Table7[[#This Row],[D2]]), 8)</f>
        <v>00000000</v>
      </c>
      <c r="AA59" t="str">
        <f>RIGHT("00000000" &amp; HEX2BIN(Table7[[#This Row],[D3]]), 8)</f>
        <v>10000000</v>
      </c>
      <c r="AB59" t="str">
        <f>RIGHT("00000000" &amp; HEX2BIN(Table7[[#This Row],[D4]]), 8)</f>
        <v>00010101</v>
      </c>
      <c r="AC59" t="str">
        <f>RIGHT("00000000" &amp; HEX2BIN(Table7[[#This Row],[D5]]), 8)</f>
        <v>00100000</v>
      </c>
      <c r="AD59" t="str">
        <f>RIGHT("00000000" &amp; HEX2BIN(Table7[[#This Row],[D6]]), 8)</f>
        <v>00000000</v>
      </c>
      <c r="AE59" t="str">
        <f>RIGHT("00000000" &amp; HEX2BIN(Table7[[#This Row],[D7]]), 8)</f>
        <v>00100000</v>
      </c>
      <c r="AF59" t="str">
        <f>VLOOKUP(Table7[[#This Row],[MsgId.Pad]],Codes,2,FALSE)</f>
        <v>Clutch status</v>
      </c>
      <c r="AG59">
        <f>((256*Table7[[#This Row],[D0.Dec]])+Table7[[#This Row],[D1.Dec]])/4</f>
        <v>9</v>
      </c>
    </row>
    <row r="60" spans="1:33" hidden="1" x14ac:dyDescent="0.4">
      <c r="A60" s="1">
        <v>2500</v>
      </c>
      <c r="B60" s="1" t="s">
        <v>108</v>
      </c>
      <c r="C60" s="1">
        <v>8</v>
      </c>
      <c r="D60" s="1">
        <v>0</v>
      </c>
      <c r="E60" s="1" t="s">
        <v>32</v>
      </c>
      <c r="F60" s="1">
        <v>6</v>
      </c>
      <c r="G60" s="1">
        <v>10</v>
      </c>
      <c r="H60" s="1">
        <v>7</v>
      </c>
      <c r="I60" s="1">
        <v>14</v>
      </c>
      <c r="J60" s="1">
        <v>65</v>
      </c>
      <c r="K60" s="1">
        <v>0</v>
      </c>
      <c r="L60" t="str">
        <f>RIGHT("000000" &amp;Table7[[#This Row],[MsgId]], 8)</f>
        <v>0618A001</v>
      </c>
      <c r="M60" t="str">
        <f>LEFT(Table7[[#This Row],[MsgId.Pad]],4)</f>
        <v>0618</v>
      </c>
      <c r="N60" t="str">
        <f>RIGHT(Table7[[#This Row],[MsgId.Pad]],4)</f>
        <v>A001</v>
      </c>
      <c r="O60">
        <f>HEX2DEC(Table7[[#This Row],[MsgId.Pad]])</f>
        <v>102277121</v>
      </c>
      <c r="P60">
        <f>HEX2DEC(Table7[[#This Row],[D0]])</f>
        <v>0</v>
      </c>
      <c r="Q60">
        <f>HEX2DEC(Table7[[#This Row],[D1]])</f>
        <v>13</v>
      </c>
      <c r="R60">
        <f>HEX2DEC(Table7[[#This Row],[D2]])</f>
        <v>6</v>
      </c>
      <c r="S60">
        <f>HEX2DEC(Table7[[#This Row],[D3]])</f>
        <v>16</v>
      </c>
      <c r="T60">
        <f>HEX2DEC(Table7[[#This Row],[D4]])</f>
        <v>7</v>
      </c>
      <c r="U60">
        <f>HEX2DEC(Table7[[#This Row],[D5]])</f>
        <v>20</v>
      </c>
      <c r="V60">
        <f>HEX2DEC(Table7[[#This Row],[D6]])</f>
        <v>101</v>
      </c>
      <c r="W60">
        <f>HEX2DEC(Table7[[#This Row],[D7]])</f>
        <v>0</v>
      </c>
      <c r="X60" t="str">
        <f>RIGHT("00000000" &amp; HEX2BIN(Table7[[#This Row],[D0]]), 8)</f>
        <v>00000000</v>
      </c>
      <c r="Y60" t="str">
        <f>RIGHT("00000000" &amp; HEX2BIN(Table7[[#This Row],[D1]]), 8)</f>
        <v>00001101</v>
      </c>
      <c r="Z60" t="str">
        <f>RIGHT("00000000" &amp; HEX2BIN(Table7[[#This Row],[D2]]), 8)</f>
        <v>00000110</v>
      </c>
      <c r="AA60" t="str">
        <f>RIGHT("00000000" &amp; HEX2BIN(Table7[[#This Row],[D3]]), 8)</f>
        <v>00010000</v>
      </c>
      <c r="AB60" t="str">
        <f>RIGHT("00000000" &amp; HEX2BIN(Table7[[#This Row],[D4]]), 8)</f>
        <v>00000111</v>
      </c>
      <c r="AC60" t="str">
        <f>RIGHT("00000000" &amp; HEX2BIN(Table7[[#This Row],[D5]]), 8)</f>
        <v>00010100</v>
      </c>
      <c r="AD60" t="str">
        <f>RIGHT("00000000" &amp; HEX2BIN(Table7[[#This Row],[D6]]), 8)</f>
        <v>01100101</v>
      </c>
      <c r="AE60" t="str">
        <f>RIGHT("00000000" &amp; HEX2BIN(Table7[[#This Row],[D7]]), 8)</f>
        <v>00000000</v>
      </c>
      <c r="AF60">
        <f>VLOOKUP(Table7[[#This Row],[MsgId.Pad]],Codes,2,FALSE)</f>
        <v>0</v>
      </c>
      <c r="AG60">
        <f>((256*Table7[[#This Row],[D0.Dec]])+Table7[[#This Row],[D1.Dec]])/4</f>
        <v>3.25</v>
      </c>
    </row>
    <row r="61" spans="1:33" hidden="1" x14ac:dyDescent="0.4">
      <c r="A61" s="1">
        <v>2501</v>
      </c>
      <c r="B61" s="1" t="s">
        <v>100</v>
      </c>
      <c r="C61" s="1">
        <v>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263</v>
      </c>
      <c r="I61" s="1">
        <v>91</v>
      </c>
      <c r="J61" s="1" t="s">
        <v>9</v>
      </c>
      <c r="K61" s="1" t="s">
        <v>22</v>
      </c>
      <c r="L61" t="str">
        <f>RIGHT("000000" &amp;Table7[[#This Row],[MsgId]], 8)</f>
        <v>0030A002</v>
      </c>
      <c r="M61" t="str">
        <f>LEFT(Table7[[#This Row],[MsgId.Pad]],4)</f>
        <v>0030</v>
      </c>
      <c r="N61" t="str">
        <f>RIGHT(Table7[[#This Row],[MsgId.Pad]],4)</f>
        <v>A002</v>
      </c>
      <c r="O61">
        <f>HEX2DEC(Table7[[#This Row],[MsgId.Pad]])</f>
        <v>3186690</v>
      </c>
      <c r="P61">
        <f>HEX2DEC(Table7[[#This Row],[D0]])</f>
        <v>191</v>
      </c>
      <c r="Q61">
        <f>HEX2DEC(Table7[[#This Row],[D1]])</f>
        <v>223</v>
      </c>
      <c r="R61">
        <f>HEX2DEC(Table7[[#This Row],[D2]])</f>
        <v>233</v>
      </c>
      <c r="S61">
        <f>HEX2DEC(Table7[[#This Row],[D3]])</f>
        <v>209</v>
      </c>
      <c r="T61">
        <f>HEX2DEC(Table7[[#This Row],[D4]])</f>
        <v>230</v>
      </c>
      <c r="U61">
        <f>HEX2DEC(Table7[[#This Row],[D5]])</f>
        <v>145</v>
      </c>
      <c r="V61">
        <f>HEX2DEC(Table7[[#This Row],[D6]])</f>
        <v>62</v>
      </c>
      <c r="W61">
        <f>HEX2DEC(Table7[[#This Row],[D7]])</f>
        <v>141</v>
      </c>
      <c r="X61" t="str">
        <f>RIGHT("00000000" &amp; HEX2BIN(Table7[[#This Row],[D0]]), 8)</f>
        <v>10111111</v>
      </c>
      <c r="Y61" t="str">
        <f>RIGHT("00000000" &amp; HEX2BIN(Table7[[#This Row],[D1]]), 8)</f>
        <v>11011111</v>
      </c>
      <c r="Z61" t="str">
        <f>RIGHT("00000000" &amp; HEX2BIN(Table7[[#This Row],[D2]]), 8)</f>
        <v>11101001</v>
      </c>
      <c r="AA61" t="str">
        <f>RIGHT("00000000" &amp; HEX2BIN(Table7[[#This Row],[D3]]), 8)</f>
        <v>11010001</v>
      </c>
      <c r="AB61" t="str">
        <f>RIGHT("00000000" &amp; HEX2BIN(Table7[[#This Row],[D4]]), 8)</f>
        <v>11100110</v>
      </c>
      <c r="AC61" t="str">
        <f>RIGHT("00000000" &amp; HEX2BIN(Table7[[#This Row],[D5]]), 8)</f>
        <v>10010001</v>
      </c>
      <c r="AD61" t="str">
        <f>RIGHT("00000000" &amp; HEX2BIN(Table7[[#This Row],[D6]]), 8)</f>
        <v>00111110</v>
      </c>
      <c r="AE61" t="str">
        <f>RIGHT("00000000" &amp; HEX2BIN(Table7[[#This Row],[D7]]), 8)</f>
        <v>10001101</v>
      </c>
      <c r="AF61">
        <f>VLOOKUP(Table7[[#This Row],[MsgId.Pad]],Codes,2,FALSE)</f>
        <v>0</v>
      </c>
      <c r="AG61">
        <f>((256*Table7[[#This Row],[D0.Dec]])+Table7[[#This Row],[D1.Dec]])/4</f>
        <v>12279.75</v>
      </c>
    </row>
    <row r="62" spans="1:33" hidden="1" x14ac:dyDescent="0.4">
      <c r="A62" s="1">
        <v>2502</v>
      </c>
      <c r="B62" s="1" t="s">
        <v>97</v>
      </c>
      <c r="C62" s="1">
        <v>8</v>
      </c>
      <c r="D62" s="1">
        <v>14</v>
      </c>
      <c r="E62" s="1">
        <v>0</v>
      </c>
      <c r="F62" s="1">
        <v>18</v>
      </c>
      <c r="G62" s="1" t="s">
        <v>2</v>
      </c>
      <c r="H62" s="1">
        <v>81</v>
      </c>
      <c r="I62" s="1">
        <v>47</v>
      </c>
      <c r="J62" s="1" t="s">
        <v>13</v>
      </c>
      <c r="K62" s="1">
        <v>0</v>
      </c>
      <c r="L62" t="str">
        <f>RIGHT("000000" &amp;Table7[[#This Row],[MsgId]], 8)</f>
        <v>0028A00F</v>
      </c>
      <c r="M62" t="str">
        <f>LEFT(Table7[[#This Row],[MsgId.Pad]],4)</f>
        <v>0028</v>
      </c>
      <c r="N62" t="str">
        <f>RIGHT(Table7[[#This Row],[MsgId.Pad]],4)</f>
        <v>A00F</v>
      </c>
      <c r="O62">
        <f>HEX2DEC(Table7[[#This Row],[MsgId.Pad]])</f>
        <v>2662415</v>
      </c>
      <c r="P62">
        <f>HEX2DEC(Table7[[#This Row],[D0]])</f>
        <v>20</v>
      </c>
      <c r="Q62">
        <f>HEX2DEC(Table7[[#This Row],[D1]])</f>
        <v>0</v>
      </c>
      <c r="R62">
        <f>HEX2DEC(Table7[[#This Row],[D2]])</f>
        <v>24</v>
      </c>
      <c r="S62">
        <f>HEX2DEC(Table7[[#This Row],[D3]])</f>
        <v>44</v>
      </c>
      <c r="T62">
        <f>HEX2DEC(Table7[[#This Row],[D4]])</f>
        <v>129</v>
      </c>
      <c r="U62">
        <f>HEX2DEC(Table7[[#This Row],[D5]])</f>
        <v>71</v>
      </c>
      <c r="V62">
        <f>HEX2DEC(Table7[[#This Row],[D6]])</f>
        <v>255</v>
      </c>
      <c r="W62">
        <f>HEX2DEC(Table7[[#This Row],[D7]])</f>
        <v>0</v>
      </c>
      <c r="X62" t="str">
        <f>RIGHT("00000000" &amp; HEX2BIN(Table7[[#This Row],[D0]]), 8)</f>
        <v>00010100</v>
      </c>
      <c r="Y62" t="str">
        <f>RIGHT("00000000" &amp; HEX2BIN(Table7[[#This Row],[D1]]), 8)</f>
        <v>00000000</v>
      </c>
      <c r="Z62" t="str">
        <f>RIGHT("00000000" &amp; HEX2BIN(Table7[[#This Row],[D2]]), 8)</f>
        <v>00011000</v>
      </c>
      <c r="AA62" t="str">
        <f>RIGHT("00000000" &amp; HEX2BIN(Table7[[#This Row],[D3]]), 8)</f>
        <v>00101100</v>
      </c>
      <c r="AB62" t="str">
        <f>RIGHT("00000000" &amp; HEX2BIN(Table7[[#This Row],[D4]]), 8)</f>
        <v>10000001</v>
      </c>
      <c r="AC62" t="str">
        <f>RIGHT("00000000" &amp; HEX2BIN(Table7[[#This Row],[D5]]), 8)</f>
        <v>01000111</v>
      </c>
      <c r="AD62" t="str">
        <f>RIGHT("00000000" &amp; HEX2BIN(Table7[[#This Row],[D6]]), 8)</f>
        <v>11111111</v>
      </c>
      <c r="AE62" t="str">
        <f>RIGHT("00000000" &amp; HEX2BIN(Table7[[#This Row],[D7]]), 8)</f>
        <v>00000000</v>
      </c>
      <c r="AF62">
        <f>VLOOKUP(Table7[[#This Row],[MsgId.Pad]],Codes,2,FALSE)</f>
        <v>0</v>
      </c>
      <c r="AG62">
        <f>((256*Table7[[#This Row],[D0.Dec]])+Table7[[#This Row],[D1.Dec]])/4</f>
        <v>1280</v>
      </c>
    </row>
    <row r="63" spans="1:33" hidden="1" x14ac:dyDescent="0.4">
      <c r="A63" s="1">
        <v>2503</v>
      </c>
      <c r="B63" s="1" t="s">
        <v>108</v>
      </c>
      <c r="C63" s="1">
        <v>8</v>
      </c>
      <c r="D63" s="1">
        <v>0</v>
      </c>
      <c r="E63" s="1" t="s">
        <v>32</v>
      </c>
      <c r="F63" s="1">
        <v>5</v>
      </c>
      <c r="G63" s="1" t="s">
        <v>14</v>
      </c>
      <c r="H63" s="1">
        <v>7</v>
      </c>
      <c r="I63" s="1">
        <v>14</v>
      </c>
      <c r="J63" s="1">
        <v>65</v>
      </c>
      <c r="K63" s="1">
        <v>0</v>
      </c>
      <c r="L63" t="str">
        <f>RIGHT("000000" &amp;Table7[[#This Row],[MsgId]], 8)</f>
        <v>0618A001</v>
      </c>
      <c r="M63" t="str">
        <f>LEFT(Table7[[#This Row],[MsgId.Pad]],4)</f>
        <v>0618</v>
      </c>
      <c r="N63" t="str">
        <f>RIGHT(Table7[[#This Row],[MsgId.Pad]],4)</f>
        <v>A001</v>
      </c>
      <c r="O63">
        <f>HEX2DEC(Table7[[#This Row],[MsgId.Pad]])</f>
        <v>102277121</v>
      </c>
      <c r="P63">
        <f>HEX2DEC(Table7[[#This Row],[D0]])</f>
        <v>0</v>
      </c>
      <c r="Q63">
        <f>HEX2DEC(Table7[[#This Row],[D1]])</f>
        <v>13</v>
      </c>
      <c r="R63">
        <f>HEX2DEC(Table7[[#This Row],[D2]])</f>
        <v>5</v>
      </c>
      <c r="S63">
        <f>HEX2DEC(Table7[[#This Row],[D3]])</f>
        <v>253</v>
      </c>
      <c r="T63">
        <f>HEX2DEC(Table7[[#This Row],[D4]])</f>
        <v>7</v>
      </c>
      <c r="U63">
        <f>HEX2DEC(Table7[[#This Row],[D5]])</f>
        <v>20</v>
      </c>
      <c r="V63">
        <f>HEX2DEC(Table7[[#This Row],[D6]])</f>
        <v>101</v>
      </c>
      <c r="W63">
        <f>HEX2DEC(Table7[[#This Row],[D7]])</f>
        <v>0</v>
      </c>
      <c r="X63" t="str">
        <f>RIGHT("00000000" &amp; HEX2BIN(Table7[[#This Row],[D0]]), 8)</f>
        <v>00000000</v>
      </c>
      <c r="Y63" t="str">
        <f>RIGHT("00000000" &amp; HEX2BIN(Table7[[#This Row],[D1]]), 8)</f>
        <v>00001101</v>
      </c>
      <c r="Z63" t="str">
        <f>RIGHT("00000000" &amp; HEX2BIN(Table7[[#This Row],[D2]]), 8)</f>
        <v>00000101</v>
      </c>
      <c r="AA63" t="str">
        <f>RIGHT("00000000" &amp; HEX2BIN(Table7[[#This Row],[D3]]), 8)</f>
        <v>11111101</v>
      </c>
      <c r="AB63" t="str">
        <f>RIGHT("00000000" &amp; HEX2BIN(Table7[[#This Row],[D4]]), 8)</f>
        <v>00000111</v>
      </c>
      <c r="AC63" t="str">
        <f>RIGHT("00000000" &amp; HEX2BIN(Table7[[#This Row],[D5]]), 8)</f>
        <v>00010100</v>
      </c>
      <c r="AD63" t="str">
        <f>RIGHT("00000000" &amp; HEX2BIN(Table7[[#This Row],[D6]]), 8)</f>
        <v>01100101</v>
      </c>
      <c r="AE63" t="str">
        <f>RIGHT("00000000" &amp; HEX2BIN(Table7[[#This Row],[D7]]), 8)</f>
        <v>00000000</v>
      </c>
      <c r="AF63">
        <f>VLOOKUP(Table7[[#This Row],[MsgId.Pad]],Codes,2,FALSE)</f>
        <v>0</v>
      </c>
      <c r="AG63">
        <f>((256*Table7[[#This Row],[D0.Dec]])+Table7[[#This Row],[D1.Dec]])/4</f>
        <v>3.25</v>
      </c>
    </row>
    <row r="64" spans="1:33" hidden="1" x14ac:dyDescent="0.4">
      <c r="A64" s="1">
        <v>2504</v>
      </c>
      <c r="B64" s="1" t="s">
        <v>100</v>
      </c>
      <c r="C64" s="1">
        <v>8</v>
      </c>
      <c r="D64" s="1" t="s">
        <v>18</v>
      </c>
      <c r="E64" s="1" t="s">
        <v>19</v>
      </c>
      <c r="F64" s="1" t="s">
        <v>20</v>
      </c>
      <c r="G64" s="1" t="s">
        <v>21</v>
      </c>
      <c r="H64" s="1" t="s">
        <v>263</v>
      </c>
      <c r="I64" s="1">
        <v>91</v>
      </c>
      <c r="J64" s="1" t="s">
        <v>9</v>
      </c>
      <c r="K64" s="1" t="s">
        <v>31</v>
      </c>
      <c r="L64" t="str">
        <f>RIGHT("000000" &amp;Table7[[#This Row],[MsgId]], 8)</f>
        <v>0030A002</v>
      </c>
      <c r="M64" t="str">
        <f>LEFT(Table7[[#This Row],[MsgId.Pad]],4)</f>
        <v>0030</v>
      </c>
      <c r="N64" t="str">
        <f>RIGHT(Table7[[#This Row],[MsgId.Pad]],4)</f>
        <v>A002</v>
      </c>
      <c r="O64">
        <f>HEX2DEC(Table7[[#This Row],[MsgId.Pad]])</f>
        <v>3186690</v>
      </c>
      <c r="P64">
        <f>HEX2DEC(Table7[[#This Row],[D0]])</f>
        <v>191</v>
      </c>
      <c r="Q64">
        <f>HEX2DEC(Table7[[#This Row],[D1]])</f>
        <v>223</v>
      </c>
      <c r="R64">
        <f>HEX2DEC(Table7[[#This Row],[D2]])</f>
        <v>233</v>
      </c>
      <c r="S64">
        <f>HEX2DEC(Table7[[#This Row],[D3]])</f>
        <v>209</v>
      </c>
      <c r="T64">
        <f>HEX2DEC(Table7[[#This Row],[D4]])</f>
        <v>230</v>
      </c>
      <c r="U64">
        <f>HEX2DEC(Table7[[#This Row],[D5]])</f>
        <v>145</v>
      </c>
      <c r="V64">
        <f>HEX2DEC(Table7[[#This Row],[D6]])</f>
        <v>62</v>
      </c>
      <c r="W64">
        <f>HEX2DEC(Table7[[#This Row],[D7]])</f>
        <v>142</v>
      </c>
      <c r="X64" t="str">
        <f>RIGHT("00000000" &amp; HEX2BIN(Table7[[#This Row],[D0]]), 8)</f>
        <v>10111111</v>
      </c>
      <c r="Y64" t="str">
        <f>RIGHT("00000000" &amp; HEX2BIN(Table7[[#This Row],[D1]]), 8)</f>
        <v>11011111</v>
      </c>
      <c r="Z64" t="str">
        <f>RIGHT("00000000" &amp; HEX2BIN(Table7[[#This Row],[D2]]), 8)</f>
        <v>11101001</v>
      </c>
      <c r="AA64" t="str">
        <f>RIGHT("00000000" &amp; HEX2BIN(Table7[[#This Row],[D3]]), 8)</f>
        <v>11010001</v>
      </c>
      <c r="AB64" t="str">
        <f>RIGHT("00000000" &amp; HEX2BIN(Table7[[#This Row],[D4]]), 8)</f>
        <v>11100110</v>
      </c>
      <c r="AC64" t="str">
        <f>RIGHT("00000000" &amp; HEX2BIN(Table7[[#This Row],[D5]]), 8)</f>
        <v>10010001</v>
      </c>
      <c r="AD64" t="str">
        <f>RIGHT("00000000" &amp; HEX2BIN(Table7[[#This Row],[D6]]), 8)</f>
        <v>00111110</v>
      </c>
      <c r="AE64" t="str">
        <f>RIGHT("00000000" &amp; HEX2BIN(Table7[[#This Row],[D7]]), 8)</f>
        <v>10001110</v>
      </c>
      <c r="AF64">
        <f>VLOOKUP(Table7[[#This Row],[MsgId.Pad]],Codes,2,FALSE)</f>
        <v>0</v>
      </c>
      <c r="AG64">
        <f>((256*Table7[[#This Row],[D0.Dec]])+Table7[[#This Row],[D1.Dec]])/4</f>
        <v>12279.75</v>
      </c>
    </row>
    <row r="65" spans="1:33" hidden="1" x14ac:dyDescent="0.4">
      <c r="A65" s="1">
        <v>2505</v>
      </c>
      <c r="B65" s="1" t="s">
        <v>97</v>
      </c>
      <c r="C65" s="1">
        <v>8</v>
      </c>
      <c r="D65" s="1">
        <v>23</v>
      </c>
      <c r="E65" s="1">
        <v>0</v>
      </c>
      <c r="F65" s="1">
        <v>28</v>
      </c>
      <c r="G65" s="1" t="s">
        <v>264</v>
      </c>
      <c r="H65" s="1">
        <v>81</v>
      </c>
      <c r="I65" s="1">
        <v>47</v>
      </c>
      <c r="J65" s="1" t="s">
        <v>13</v>
      </c>
      <c r="K65" s="1">
        <v>0</v>
      </c>
      <c r="L65" t="str">
        <f>RIGHT("000000" &amp;Table7[[#This Row],[MsgId]], 8)</f>
        <v>0028A00F</v>
      </c>
      <c r="M65" t="str">
        <f>LEFT(Table7[[#This Row],[MsgId.Pad]],4)</f>
        <v>0028</v>
      </c>
      <c r="N65" t="str">
        <f>RIGHT(Table7[[#This Row],[MsgId.Pad]],4)</f>
        <v>A00F</v>
      </c>
      <c r="O65">
        <f>HEX2DEC(Table7[[#This Row],[MsgId.Pad]])</f>
        <v>2662415</v>
      </c>
      <c r="P65">
        <f>HEX2DEC(Table7[[#This Row],[D0]])</f>
        <v>35</v>
      </c>
      <c r="Q65">
        <f>HEX2DEC(Table7[[#This Row],[D1]])</f>
        <v>0</v>
      </c>
      <c r="R65">
        <f>HEX2DEC(Table7[[#This Row],[D2]])</f>
        <v>40</v>
      </c>
      <c r="S65">
        <f>HEX2DEC(Table7[[#This Row],[D3]])</f>
        <v>43</v>
      </c>
      <c r="T65">
        <f>HEX2DEC(Table7[[#This Row],[D4]])</f>
        <v>129</v>
      </c>
      <c r="U65">
        <f>HEX2DEC(Table7[[#This Row],[D5]])</f>
        <v>71</v>
      </c>
      <c r="V65">
        <f>HEX2DEC(Table7[[#This Row],[D6]])</f>
        <v>255</v>
      </c>
      <c r="W65">
        <f>HEX2DEC(Table7[[#This Row],[D7]])</f>
        <v>0</v>
      </c>
      <c r="X65" t="str">
        <f>RIGHT("00000000" &amp; HEX2BIN(Table7[[#This Row],[D0]]), 8)</f>
        <v>00100011</v>
      </c>
      <c r="Y65" t="str">
        <f>RIGHT("00000000" &amp; HEX2BIN(Table7[[#This Row],[D1]]), 8)</f>
        <v>00000000</v>
      </c>
      <c r="Z65" t="str">
        <f>RIGHT("00000000" &amp; HEX2BIN(Table7[[#This Row],[D2]]), 8)</f>
        <v>00101000</v>
      </c>
      <c r="AA65" t="str">
        <f>RIGHT("00000000" &amp; HEX2BIN(Table7[[#This Row],[D3]]), 8)</f>
        <v>00101011</v>
      </c>
      <c r="AB65" t="str">
        <f>RIGHT("00000000" &amp; HEX2BIN(Table7[[#This Row],[D4]]), 8)</f>
        <v>10000001</v>
      </c>
      <c r="AC65" t="str">
        <f>RIGHT("00000000" &amp; HEX2BIN(Table7[[#This Row],[D5]]), 8)</f>
        <v>01000111</v>
      </c>
      <c r="AD65" t="str">
        <f>RIGHT("00000000" &amp; HEX2BIN(Table7[[#This Row],[D6]]), 8)</f>
        <v>11111111</v>
      </c>
      <c r="AE65" t="str">
        <f>RIGHT("00000000" &amp; HEX2BIN(Table7[[#This Row],[D7]]), 8)</f>
        <v>00000000</v>
      </c>
      <c r="AF65">
        <f>VLOOKUP(Table7[[#This Row],[MsgId.Pad]],Codes,2,FALSE)</f>
        <v>0</v>
      </c>
      <c r="AG65">
        <f>((256*Table7[[#This Row],[D0.Dec]])+Table7[[#This Row],[D1.Dec]])/4</f>
        <v>2240</v>
      </c>
    </row>
    <row r="66" spans="1:33" hidden="1" x14ac:dyDescent="0.4">
      <c r="A66" s="1">
        <v>2506</v>
      </c>
      <c r="B66" s="1" t="s">
        <v>100</v>
      </c>
      <c r="C66" s="1">
        <v>8</v>
      </c>
      <c r="D66" s="1" t="s">
        <v>18</v>
      </c>
      <c r="E66" s="1" t="s">
        <v>19</v>
      </c>
      <c r="F66" s="1" t="s">
        <v>20</v>
      </c>
      <c r="G66" s="1" t="s">
        <v>21</v>
      </c>
      <c r="H66" s="1" t="s">
        <v>263</v>
      </c>
      <c r="I66" s="1">
        <v>91</v>
      </c>
      <c r="J66" s="1" t="s">
        <v>9</v>
      </c>
      <c r="K66" s="1" t="s">
        <v>38</v>
      </c>
      <c r="L66" t="str">
        <f>RIGHT("000000" &amp;Table7[[#This Row],[MsgId]], 8)</f>
        <v>0030A002</v>
      </c>
      <c r="M66" t="str">
        <f>LEFT(Table7[[#This Row],[MsgId.Pad]],4)</f>
        <v>0030</v>
      </c>
      <c r="N66" t="str">
        <f>RIGHT(Table7[[#This Row],[MsgId.Pad]],4)</f>
        <v>A002</v>
      </c>
      <c r="O66">
        <f>HEX2DEC(Table7[[#This Row],[MsgId.Pad]])</f>
        <v>3186690</v>
      </c>
      <c r="P66">
        <f>HEX2DEC(Table7[[#This Row],[D0]])</f>
        <v>191</v>
      </c>
      <c r="Q66">
        <f>HEX2DEC(Table7[[#This Row],[D1]])</f>
        <v>223</v>
      </c>
      <c r="R66">
        <f>HEX2DEC(Table7[[#This Row],[D2]])</f>
        <v>233</v>
      </c>
      <c r="S66">
        <f>HEX2DEC(Table7[[#This Row],[D3]])</f>
        <v>209</v>
      </c>
      <c r="T66">
        <f>HEX2DEC(Table7[[#This Row],[D4]])</f>
        <v>230</v>
      </c>
      <c r="U66">
        <f>HEX2DEC(Table7[[#This Row],[D5]])</f>
        <v>145</v>
      </c>
      <c r="V66">
        <f>HEX2DEC(Table7[[#This Row],[D6]])</f>
        <v>62</v>
      </c>
      <c r="W66">
        <f>HEX2DEC(Table7[[#This Row],[D7]])</f>
        <v>143</v>
      </c>
      <c r="X66" t="str">
        <f>RIGHT("00000000" &amp; HEX2BIN(Table7[[#This Row],[D0]]), 8)</f>
        <v>10111111</v>
      </c>
      <c r="Y66" t="str">
        <f>RIGHT("00000000" &amp; HEX2BIN(Table7[[#This Row],[D1]]), 8)</f>
        <v>11011111</v>
      </c>
      <c r="Z66" t="str">
        <f>RIGHT("00000000" &amp; HEX2BIN(Table7[[#This Row],[D2]]), 8)</f>
        <v>11101001</v>
      </c>
      <c r="AA66" t="str">
        <f>RIGHT("00000000" &amp; HEX2BIN(Table7[[#This Row],[D3]]), 8)</f>
        <v>11010001</v>
      </c>
      <c r="AB66" t="str">
        <f>RIGHT("00000000" &amp; HEX2BIN(Table7[[#This Row],[D4]]), 8)</f>
        <v>11100110</v>
      </c>
      <c r="AC66" t="str">
        <f>RIGHT("00000000" &amp; HEX2BIN(Table7[[#This Row],[D5]]), 8)</f>
        <v>10010001</v>
      </c>
      <c r="AD66" t="str">
        <f>RIGHT("00000000" &amp; HEX2BIN(Table7[[#This Row],[D6]]), 8)</f>
        <v>00111110</v>
      </c>
      <c r="AE66" t="str">
        <f>RIGHT("00000000" &amp; HEX2BIN(Table7[[#This Row],[D7]]), 8)</f>
        <v>10001111</v>
      </c>
      <c r="AF66">
        <f>VLOOKUP(Table7[[#This Row],[MsgId.Pad]],Codes,2,FALSE)</f>
        <v>0</v>
      </c>
      <c r="AG66">
        <f>((256*Table7[[#This Row],[D0.Dec]])+Table7[[#This Row],[D1.Dec]])/4</f>
        <v>12279.75</v>
      </c>
    </row>
    <row r="67" spans="1:33" hidden="1" x14ac:dyDescent="0.4">
      <c r="A67" s="1">
        <v>2507</v>
      </c>
      <c r="B67" s="1" t="s">
        <v>97</v>
      </c>
      <c r="C67" s="1">
        <v>8</v>
      </c>
      <c r="D67" s="1" t="s">
        <v>78</v>
      </c>
      <c r="E67" s="1">
        <v>0</v>
      </c>
      <c r="F67" s="1">
        <v>38</v>
      </c>
      <c r="G67" s="1" t="s">
        <v>2</v>
      </c>
      <c r="H67" s="1">
        <v>81</v>
      </c>
      <c r="I67" s="1">
        <v>47</v>
      </c>
      <c r="J67" s="1" t="s">
        <v>13</v>
      </c>
      <c r="K67" s="1">
        <v>0</v>
      </c>
      <c r="L67" t="str">
        <f>RIGHT("000000" &amp;Table7[[#This Row],[MsgId]], 8)</f>
        <v>0028A00F</v>
      </c>
      <c r="M67" t="str">
        <f>LEFT(Table7[[#This Row],[MsgId.Pad]],4)</f>
        <v>0028</v>
      </c>
      <c r="N67" t="str">
        <f>RIGHT(Table7[[#This Row],[MsgId.Pad]],4)</f>
        <v>A00F</v>
      </c>
      <c r="O67">
        <f>HEX2DEC(Table7[[#This Row],[MsgId.Pad]])</f>
        <v>2662415</v>
      </c>
      <c r="P67">
        <f>HEX2DEC(Table7[[#This Row],[D0]])</f>
        <v>60</v>
      </c>
      <c r="Q67">
        <f>HEX2DEC(Table7[[#This Row],[D1]])</f>
        <v>0</v>
      </c>
      <c r="R67">
        <f>HEX2DEC(Table7[[#This Row],[D2]])</f>
        <v>56</v>
      </c>
      <c r="S67">
        <f>HEX2DEC(Table7[[#This Row],[D3]])</f>
        <v>44</v>
      </c>
      <c r="T67">
        <f>HEX2DEC(Table7[[#This Row],[D4]])</f>
        <v>129</v>
      </c>
      <c r="U67">
        <f>HEX2DEC(Table7[[#This Row],[D5]])</f>
        <v>71</v>
      </c>
      <c r="V67">
        <f>HEX2DEC(Table7[[#This Row],[D6]])</f>
        <v>255</v>
      </c>
      <c r="W67">
        <f>HEX2DEC(Table7[[#This Row],[D7]])</f>
        <v>0</v>
      </c>
      <c r="X67" t="str">
        <f>RIGHT("00000000" &amp; HEX2BIN(Table7[[#This Row],[D0]]), 8)</f>
        <v>00111100</v>
      </c>
      <c r="Y67" t="str">
        <f>RIGHT("00000000" &amp; HEX2BIN(Table7[[#This Row],[D1]]), 8)</f>
        <v>00000000</v>
      </c>
      <c r="Z67" t="str">
        <f>RIGHT("00000000" &amp; HEX2BIN(Table7[[#This Row],[D2]]), 8)</f>
        <v>00111000</v>
      </c>
      <c r="AA67" t="str">
        <f>RIGHT("00000000" &amp; HEX2BIN(Table7[[#This Row],[D3]]), 8)</f>
        <v>00101100</v>
      </c>
      <c r="AB67" t="str">
        <f>RIGHT("00000000" &amp; HEX2BIN(Table7[[#This Row],[D4]]), 8)</f>
        <v>10000001</v>
      </c>
      <c r="AC67" t="str">
        <f>RIGHT("00000000" &amp; HEX2BIN(Table7[[#This Row],[D5]]), 8)</f>
        <v>01000111</v>
      </c>
      <c r="AD67" t="str">
        <f>RIGHT("00000000" &amp; HEX2BIN(Table7[[#This Row],[D6]]), 8)</f>
        <v>11111111</v>
      </c>
      <c r="AE67" t="str">
        <f>RIGHT("00000000" &amp; HEX2BIN(Table7[[#This Row],[D7]]), 8)</f>
        <v>00000000</v>
      </c>
      <c r="AF67">
        <f>VLOOKUP(Table7[[#This Row],[MsgId.Pad]],Codes,2,FALSE)</f>
        <v>0</v>
      </c>
      <c r="AG67">
        <f>((256*Table7[[#This Row],[D0.Dec]])+Table7[[#This Row],[D1.Dec]])/4</f>
        <v>3840</v>
      </c>
    </row>
    <row r="68" spans="1:33" hidden="1" x14ac:dyDescent="0.4">
      <c r="A68" s="1">
        <v>2508</v>
      </c>
      <c r="B68" s="1" t="s">
        <v>102</v>
      </c>
      <c r="C68" s="1">
        <v>8</v>
      </c>
      <c r="D68" s="1">
        <v>80</v>
      </c>
      <c r="E68" s="1" t="s">
        <v>42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t="str">
        <f>RIGHT("000000" &amp;Table7[[#This Row],[MsgId]], 8)</f>
        <v>0220A006</v>
      </c>
      <c r="M68" t="str">
        <f>LEFT(Table7[[#This Row],[MsgId.Pad]],4)</f>
        <v>0220</v>
      </c>
      <c r="N68" t="str">
        <f>RIGHT(Table7[[#This Row],[MsgId.Pad]],4)</f>
        <v>A006</v>
      </c>
      <c r="O68">
        <f>HEX2DEC(Table7[[#This Row],[MsgId.Pad]])</f>
        <v>35692550</v>
      </c>
      <c r="P68">
        <f>HEX2DEC(Table7[[#This Row],[D0]])</f>
        <v>128</v>
      </c>
      <c r="Q68">
        <f>HEX2DEC(Table7[[#This Row],[D1]])</f>
        <v>208</v>
      </c>
      <c r="R68">
        <f>HEX2DEC(Table7[[#This Row],[D2]])</f>
        <v>0</v>
      </c>
      <c r="S68">
        <f>HEX2DEC(Table7[[#This Row],[D3]])</f>
        <v>0</v>
      </c>
      <c r="T68">
        <f>HEX2DEC(Table7[[#This Row],[D4]])</f>
        <v>0</v>
      </c>
      <c r="U68">
        <f>HEX2DEC(Table7[[#This Row],[D5]])</f>
        <v>0</v>
      </c>
      <c r="V68">
        <f>HEX2DEC(Table7[[#This Row],[D6]])</f>
        <v>0</v>
      </c>
      <c r="W68">
        <f>HEX2DEC(Table7[[#This Row],[D7]])</f>
        <v>0</v>
      </c>
      <c r="X68" t="str">
        <f>RIGHT("00000000" &amp; HEX2BIN(Table7[[#This Row],[D0]]), 8)</f>
        <v>10000000</v>
      </c>
      <c r="Y68" t="str">
        <f>RIGHT("00000000" &amp; HEX2BIN(Table7[[#This Row],[D1]]), 8)</f>
        <v>11010000</v>
      </c>
      <c r="Z68" t="str">
        <f>RIGHT("00000000" &amp; HEX2BIN(Table7[[#This Row],[D2]]), 8)</f>
        <v>00000000</v>
      </c>
      <c r="AA68" t="str">
        <f>RIGHT("00000000" &amp; HEX2BIN(Table7[[#This Row],[D3]]), 8)</f>
        <v>00000000</v>
      </c>
      <c r="AB68" t="str">
        <f>RIGHT("00000000" &amp; HEX2BIN(Table7[[#This Row],[D4]]), 8)</f>
        <v>00000000</v>
      </c>
      <c r="AC68" t="str">
        <f>RIGHT("00000000" &amp; HEX2BIN(Table7[[#This Row],[D5]]), 8)</f>
        <v>00000000</v>
      </c>
      <c r="AD68" t="str">
        <f>RIGHT("00000000" &amp; HEX2BIN(Table7[[#This Row],[D6]]), 8)</f>
        <v>00000000</v>
      </c>
      <c r="AE68" t="str">
        <f>RIGHT("00000000" &amp; HEX2BIN(Table7[[#This Row],[D7]]), 8)</f>
        <v>00000000</v>
      </c>
      <c r="AF68">
        <f>VLOOKUP(Table7[[#This Row],[MsgId.Pad]],Codes,2,FALSE)</f>
        <v>0</v>
      </c>
      <c r="AG68">
        <f>((256*Table7[[#This Row],[D0.Dec]])+Table7[[#This Row],[D1.Dec]])/4</f>
        <v>8244</v>
      </c>
    </row>
    <row r="69" spans="1:33" hidden="1" x14ac:dyDescent="0.4">
      <c r="A69" s="1">
        <v>2509</v>
      </c>
      <c r="B69" s="1" t="s">
        <v>103</v>
      </c>
      <c r="C69" s="1">
        <v>8</v>
      </c>
      <c r="D69" s="1">
        <v>83</v>
      </c>
      <c r="E69" s="1" t="s">
        <v>245</v>
      </c>
      <c r="F69" s="1">
        <v>9</v>
      </c>
      <c r="G69" s="1" t="s">
        <v>40</v>
      </c>
      <c r="H69" s="1" t="s">
        <v>41</v>
      </c>
      <c r="I69" s="1">
        <v>0</v>
      </c>
      <c r="J69" s="1">
        <v>0</v>
      </c>
      <c r="K69" s="1">
        <v>0</v>
      </c>
      <c r="L69" t="str">
        <f>RIGHT("000000" &amp;Table7[[#This Row],[MsgId]], 8)</f>
        <v>0028A006</v>
      </c>
      <c r="M69" t="str">
        <f>LEFT(Table7[[#This Row],[MsgId.Pad]],4)</f>
        <v>0028</v>
      </c>
      <c r="N69" t="str">
        <f>RIGHT(Table7[[#This Row],[MsgId.Pad]],4)</f>
        <v>A006</v>
      </c>
      <c r="O69">
        <f>HEX2DEC(Table7[[#This Row],[MsgId.Pad]])</f>
        <v>2662406</v>
      </c>
      <c r="P69">
        <f>HEX2DEC(Table7[[#This Row],[D0]])</f>
        <v>131</v>
      </c>
      <c r="Q69">
        <f>HEX2DEC(Table7[[#This Row],[D1]])</f>
        <v>200</v>
      </c>
      <c r="R69">
        <f>HEX2DEC(Table7[[#This Row],[D2]])</f>
        <v>9</v>
      </c>
      <c r="S69">
        <f>HEX2DEC(Table7[[#This Row],[D3]])</f>
        <v>127</v>
      </c>
      <c r="T69">
        <f>HEX2DEC(Table7[[#This Row],[D4]])</f>
        <v>240</v>
      </c>
      <c r="U69">
        <f>HEX2DEC(Table7[[#This Row],[D5]])</f>
        <v>0</v>
      </c>
      <c r="V69">
        <f>HEX2DEC(Table7[[#This Row],[D6]])</f>
        <v>0</v>
      </c>
      <c r="W69">
        <f>HEX2DEC(Table7[[#This Row],[D7]])</f>
        <v>0</v>
      </c>
      <c r="X69" t="str">
        <f>RIGHT("00000000" &amp; HEX2BIN(Table7[[#This Row],[D0]]), 8)</f>
        <v>10000011</v>
      </c>
      <c r="Y69" t="str">
        <f>RIGHT("00000000" &amp; HEX2BIN(Table7[[#This Row],[D1]]), 8)</f>
        <v>11001000</v>
      </c>
      <c r="Z69" t="str">
        <f>RIGHT("00000000" &amp; HEX2BIN(Table7[[#This Row],[D2]]), 8)</f>
        <v>00001001</v>
      </c>
      <c r="AA69" t="str">
        <f>RIGHT("00000000" &amp; HEX2BIN(Table7[[#This Row],[D3]]), 8)</f>
        <v>01111111</v>
      </c>
      <c r="AB69" t="str">
        <f>RIGHT("00000000" &amp; HEX2BIN(Table7[[#This Row],[D4]]), 8)</f>
        <v>11110000</v>
      </c>
      <c r="AC69" t="str">
        <f>RIGHT("00000000" &amp; HEX2BIN(Table7[[#This Row],[D5]]), 8)</f>
        <v>00000000</v>
      </c>
      <c r="AD69" t="str">
        <f>RIGHT("00000000" &amp; HEX2BIN(Table7[[#This Row],[D6]]), 8)</f>
        <v>00000000</v>
      </c>
      <c r="AE69" t="str">
        <f>RIGHT("00000000" &amp; HEX2BIN(Table7[[#This Row],[D7]]), 8)</f>
        <v>00000000</v>
      </c>
      <c r="AF69">
        <f>VLOOKUP(Table7[[#This Row],[MsgId.Pad]],Codes,2,FALSE)</f>
        <v>0</v>
      </c>
      <c r="AG69">
        <f>((256*Table7[[#This Row],[D0.Dec]])+Table7[[#This Row],[D1.Dec]])/4</f>
        <v>8434</v>
      </c>
    </row>
    <row r="70" spans="1:33" hidden="1" x14ac:dyDescent="0.4">
      <c r="A70" s="1">
        <v>2510</v>
      </c>
      <c r="B70" s="1" t="s">
        <v>92</v>
      </c>
      <c r="C70" s="1">
        <v>8</v>
      </c>
      <c r="D70" s="1">
        <v>1</v>
      </c>
      <c r="E70" s="1" t="s">
        <v>0</v>
      </c>
      <c r="F70" s="1">
        <v>10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t="str">
        <f>RIGHT("000000" &amp;Table7[[#This Row],[MsgId]], 8)</f>
        <v>0810A000</v>
      </c>
      <c r="M70" t="str">
        <f>LEFT(Table7[[#This Row],[MsgId.Pad]],4)</f>
        <v>0810</v>
      </c>
      <c r="N70" t="str">
        <f>RIGHT(Table7[[#This Row],[MsgId.Pad]],4)</f>
        <v>A000</v>
      </c>
      <c r="O70">
        <f>HEX2DEC(Table7[[#This Row],[MsgId.Pad]])</f>
        <v>135307264</v>
      </c>
      <c r="P70">
        <f>HEX2DEC(Table7[[#This Row],[D0]])</f>
        <v>1</v>
      </c>
      <c r="Q70">
        <f>HEX2DEC(Table7[[#This Row],[D1]])</f>
        <v>254</v>
      </c>
      <c r="R70">
        <f>HEX2DEC(Table7[[#This Row],[D2]])</f>
        <v>16</v>
      </c>
      <c r="S70">
        <f>HEX2DEC(Table7[[#This Row],[D3]])</f>
        <v>0</v>
      </c>
      <c r="T70">
        <f>HEX2DEC(Table7[[#This Row],[D4]])</f>
        <v>0</v>
      </c>
      <c r="U70">
        <f>HEX2DEC(Table7[[#This Row],[D5]])</f>
        <v>0</v>
      </c>
      <c r="V70">
        <f>HEX2DEC(Table7[[#This Row],[D6]])</f>
        <v>0</v>
      </c>
      <c r="W70">
        <f>HEX2DEC(Table7[[#This Row],[D7]])</f>
        <v>0</v>
      </c>
      <c r="X70" t="str">
        <f>RIGHT("00000000" &amp; HEX2BIN(Table7[[#This Row],[D0]]), 8)</f>
        <v>00000001</v>
      </c>
      <c r="Y70" t="str">
        <f>RIGHT("00000000" &amp; HEX2BIN(Table7[[#This Row],[D1]]), 8)</f>
        <v>11111110</v>
      </c>
      <c r="Z70" t="str">
        <f>RIGHT("00000000" &amp; HEX2BIN(Table7[[#This Row],[D2]]), 8)</f>
        <v>00010000</v>
      </c>
      <c r="AA70" t="str">
        <f>RIGHT("00000000" &amp; HEX2BIN(Table7[[#This Row],[D3]]), 8)</f>
        <v>00000000</v>
      </c>
      <c r="AB70" t="str">
        <f>RIGHT("00000000" &amp; HEX2BIN(Table7[[#This Row],[D4]]), 8)</f>
        <v>00000000</v>
      </c>
      <c r="AC70" t="str">
        <f>RIGHT("00000000" &amp; HEX2BIN(Table7[[#This Row],[D5]]), 8)</f>
        <v>00000000</v>
      </c>
      <c r="AD70" t="str">
        <f>RIGHT("00000000" &amp; HEX2BIN(Table7[[#This Row],[D6]]), 8)</f>
        <v>00000000</v>
      </c>
      <c r="AE70" t="str">
        <f>RIGHT("00000000" &amp; HEX2BIN(Table7[[#This Row],[D7]]), 8)</f>
        <v>00000000</v>
      </c>
      <c r="AF70" t="str">
        <f>VLOOKUP(Table7[[#This Row],[MsgId.Pad]],Codes,2,FALSE)</f>
        <v>A lot of these, brakes status for ABS?</v>
      </c>
      <c r="AG70">
        <f>((256*Table7[[#This Row],[D0.Dec]])+Table7[[#This Row],[D1.Dec]])/4</f>
        <v>127.5</v>
      </c>
    </row>
    <row r="71" spans="1:33" hidden="1" x14ac:dyDescent="0.4">
      <c r="A71" s="1">
        <v>2511</v>
      </c>
      <c r="B71" s="1" t="s">
        <v>102</v>
      </c>
      <c r="C71" s="1">
        <v>8</v>
      </c>
      <c r="D71" s="1">
        <v>80</v>
      </c>
      <c r="E71" s="1" t="s">
        <v>42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t="str">
        <f>RIGHT("000000" &amp;Table7[[#This Row],[MsgId]], 8)</f>
        <v>0220A006</v>
      </c>
      <c r="M71" t="str">
        <f>LEFT(Table7[[#This Row],[MsgId.Pad]],4)</f>
        <v>0220</v>
      </c>
      <c r="N71" t="str">
        <f>RIGHT(Table7[[#This Row],[MsgId.Pad]],4)</f>
        <v>A006</v>
      </c>
      <c r="O71">
        <f>HEX2DEC(Table7[[#This Row],[MsgId.Pad]])</f>
        <v>35692550</v>
      </c>
      <c r="P71">
        <f>HEX2DEC(Table7[[#This Row],[D0]])</f>
        <v>128</v>
      </c>
      <c r="Q71">
        <f>HEX2DEC(Table7[[#This Row],[D1]])</f>
        <v>208</v>
      </c>
      <c r="R71">
        <f>HEX2DEC(Table7[[#This Row],[D2]])</f>
        <v>0</v>
      </c>
      <c r="S71">
        <f>HEX2DEC(Table7[[#This Row],[D3]])</f>
        <v>0</v>
      </c>
      <c r="T71">
        <f>HEX2DEC(Table7[[#This Row],[D4]])</f>
        <v>0</v>
      </c>
      <c r="U71">
        <f>HEX2DEC(Table7[[#This Row],[D5]])</f>
        <v>0</v>
      </c>
      <c r="V71">
        <f>HEX2DEC(Table7[[#This Row],[D6]])</f>
        <v>0</v>
      </c>
      <c r="W71">
        <f>HEX2DEC(Table7[[#This Row],[D7]])</f>
        <v>0</v>
      </c>
      <c r="X71" t="str">
        <f>RIGHT("00000000" &amp; HEX2BIN(Table7[[#This Row],[D0]]), 8)</f>
        <v>10000000</v>
      </c>
      <c r="Y71" t="str">
        <f>RIGHT("00000000" &amp; HEX2BIN(Table7[[#This Row],[D1]]), 8)</f>
        <v>11010000</v>
      </c>
      <c r="Z71" t="str">
        <f>RIGHT("00000000" &amp; HEX2BIN(Table7[[#This Row],[D2]]), 8)</f>
        <v>00000000</v>
      </c>
      <c r="AA71" t="str">
        <f>RIGHT("00000000" &amp; HEX2BIN(Table7[[#This Row],[D3]]), 8)</f>
        <v>00000000</v>
      </c>
      <c r="AB71" t="str">
        <f>RIGHT("00000000" &amp; HEX2BIN(Table7[[#This Row],[D4]]), 8)</f>
        <v>00000000</v>
      </c>
      <c r="AC71" t="str">
        <f>RIGHT("00000000" &amp; HEX2BIN(Table7[[#This Row],[D5]]), 8)</f>
        <v>00000000</v>
      </c>
      <c r="AD71" t="str">
        <f>RIGHT("00000000" &amp; HEX2BIN(Table7[[#This Row],[D6]]), 8)</f>
        <v>00000000</v>
      </c>
      <c r="AE71" t="str">
        <f>RIGHT("00000000" &amp; HEX2BIN(Table7[[#This Row],[D7]]), 8)</f>
        <v>00000000</v>
      </c>
      <c r="AF71">
        <f>VLOOKUP(Table7[[#This Row],[MsgId.Pad]],Codes,2,FALSE)</f>
        <v>0</v>
      </c>
      <c r="AG71">
        <f>((256*Table7[[#This Row],[D0.Dec]])+Table7[[#This Row],[D1.Dec]])/4</f>
        <v>8244</v>
      </c>
    </row>
    <row r="72" spans="1:33" hidden="1" x14ac:dyDescent="0.4">
      <c r="A72" s="1">
        <v>2512</v>
      </c>
      <c r="B72" s="1" t="s">
        <v>103</v>
      </c>
      <c r="C72" s="1">
        <v>8</v>
      </c>
      <c r="D72" s="1">
        <v>83</v>
      </c>
      <c r="E72" s="1" t="s">
        <v>245</v>
      </c>
      <c r="F72" s="1">
        <v>9</v>
      </c>
      <c r="G72" s="1" t="s">
        <v>40</v>
      </c>
      <c r="H72" s="1" t="s">
        <v>41</v>
      </c>
      <c r="I72" s="1">
        <v>0</v>
      </c>
      <c r="J72" s="1">
        <v>0</v>
      </c>
      <c r="K72" s="1">
        <v>0</v>
      </c>
      <c r="L72" t="str">
        <f>RIGHT("000000" &amp;Table7[[#This Row],[MsgId]], 8)</f>
        <v>0028A006</v>
      </c>
      <c r="M72" t="str">
        <f>LEFT(Table7[[#This Row],[MsgId.Pad]],4)</f>
        <v>0028</v>
      </c>
      <c r="N72" t="str">
        <f>RIGHT(Table7[[#This Row],[MsgId.Pad]],4)</f>
        <v>A006</v>
      </c>
      <c r="O72">
        <f>HEX2DEC(Table7[[#This Row],[MsgId.Pad]])</f>
        <v>2662406</v>
      </c>
      <c r="P72">
        <f>HEX2DEC(Table7[[#This Row],[D0]])</f>
        <v>131</v>
      </c>
      <c r="Q72">
        <f>HEX2DEC(Table7[[#This Row],[D1]])</f>
        <v>200</v>
      </c>
      <c r="R72">
        <f>HEX2DEC(Table7[[#This Row],[D2]])</f>
        <v>9</v>
      </c>
      <c r="S72">
        <f>HEX2DEC(Table7[[#This Row],[D3]])</f>
        <v>127</v>
      </c>
      <c r="T72">
        <f>HEX2DEC(Table7[[#This Row],[D4]])</f>
        <v>240</v>
      </c>
      <c r="U72">
        <f>HEX2DEC(Table7[[#This Row],[D5]])</f>
        <v>0</v>
      </c>
      <c r="V72">
        <f>HEX2DEC(Table7[[#This Row],[D6]])</f>
        <v>0</v>
      </c>
      <c r="W72">
        <f>HEX2DEC(Table7[[#This Row],[D7]])</f>
        <v>0</v>
      </c>
      <c r="X72" t="str">
        <f>RIGHT("00000000" &amp; HEX2BIN(Table7[[#This Row],[D0]]), 8)</f>
        <v>10000011</v>
      </c>
      <c r="Y72" t="str">
        <f>RIGHT("00000000" &amp; HEX2BIN(Table7[[#This Row],[D1]]), 8)</f>
        <v>11001000</v>
      </c>
      <c r="Z72" t="str">
        <f>RIGHT("00000000" &amp; HEX2BIN(Table7[[#This Row],[D2]]), 8)</f>
        <v>00001001</v>
      </c>
      <c r="AA72" t="str">
        <f>RIGHT("00000000" &amp; HEX2BIN(Table7[[#This Row],[D3]]), 8)</f>
        <v>01111111</v>
      </c>
      <c r="AB72" t="str">
        <f>RIGHT("00000000" &amp; HEX2BIN(Table7[[#This Row],[D4]]), 8)</f>
        <v>11110000</v>
      </c>
      <c r="AC72" t="str">
        <f>RIGHT("00000000" &amp; HEX2BIN(Table7[[#This Row],[D5]]), 8)</f>
        <v>00000000</v>
      </c>
      <c r="AD72" t="str">
        <f>RIGHT("00000000" &amp; HEX2BIN(Table7[[#This Row],[D6]]), 8)</f>
        <v>00000000</v>
      </c>
      <c r="AE72" t="str">
        <f>RIGHT("00000000" &amp; HEX2BIN(Table7[[#This Row],[D7]]), 8)</f>
        <v>00000000</v>
      </c>
      <c r="AF72">
        <f>VLOOKUP(Table7[[#This Row],[MsgId.Pad]],Codes,2,FALSE)</f>
        <v>0</v>
      </c>
      <c r="AG72">
        <f>((256*Table7[[#This Row],[D0.Dec]])+Table7[[#This Row],[D1.Dec]])/4</f>
        <v>8434</v>
      </c>
    </row>
    <row r="73" spans="1:33" hidden="1" x14ac:dyDescent="0.4">
      <c r="A73" s="1">
        <v>2513</v>
      </c>
      <c r="B73" s="1" t="s">
        <v>109</v>
      </c>
      <c r="C73" s="1">
        <v>8</v>
      </c>
      <c r="D73" s="1">
        <v>0</v>
      </c>
      <c r="E73" s="1" t="s">
        <v>2</v>
      </c>
      <c r="F73" s="1">
        <v>0</v>
      </c>
      <c r="G73" s="1" t="s">
        <v>2</v>
      </c>
      <c r="H73" s="1">
        <v>0</v>
      </c>
      <c r="I73" s="1" t="s">
        <v>2</v>
      </c>
      <c r="J73" s="1">
        <v>0</v>
      </c>
      <c r="K73" s="1" t="s">
        <v>2</v>
      </c>
      <c r="L73" t="str">
        <f>RIGHT("000000" &amp;Table7[[#This Row],[MsgId]], 8)</f>
        <v>0218A006</v>
      </c>
      <c r="M73" t="str">
        <f>LEFT(Table7[[#This Row],[MsgId.Pad]],4)</f>
        <v>0218</v>
      </c>
      <c r="N73" t="str">
        <f>RIGHT(Table7[[#This Row],[MsgId.Pad]],4)</f>
        <v>A006</v>
      </c>
      <c r="O73">
        <f>HEX2DEC(Table7[[#This Row],[MsgId.Pad]])</f>
        <v>35168262</v>
      </c>
      <c r="P73">
        <f>HEX2DEC(Table7[[#This Row],[D0]])</f>
        <v>0</v>
      </c>
      <c r="Q73">
        <f>HEX2DEC(Table7[[#This Row],[D1]])</f>
        <v>44</v>
      </c>
      <c r="R73">
        <f>HEX2DEC(Table7[[#This Row],[D2]])</f>
        <v>0</v>
      </c>
      <c r="S73">
        <f>HEX2DEC(Table7[[#This Row],[D3]])</f>
        <v>44</v>
      </c>
      <c r="T73">
        <f>HEX2DEC(Table7[[#This Row],[D4]])</f>
        <v>0</v>
      </c>
      <c r="U73">
        <f>HEX2DEC(Table7[[#This Row],[D5]])</f>
        <v>44</v>
      </c>
      <c r="V73">
        <f>HEX2DEC(Table7[[#This Row],[D6]])</f>
        <v>0</v>
      </c>
      <c r="W73">
        <f>HEX2DEC(Table7[[#This Row],[D7]])</f>
        <v>44</v>
      </c>
      <c r="X73" t="str">
        <f>RIGHT("00000000" &amp; HEX2BIN(Table7[[#This Row],[D0]]), 8)</f>
        <v>00000000</v>
      </c>
      <c r="Y73" t="str">
        <f>RIGHT("00000000" &amp; HEX2BIN(Table7[[#This Row],[D1]]), 8)</f>
        <v>00101100</v>
      </c>
      <c r="Z73" t="str">
        <f>RIGHT("00000000" &amp; HEX2BIN(Table7[[#This Row],[D2]]), 8)</f>
        <v>00000000</v>
      </c>
      <c r="AA73" t="str">
        <f>RIGHT("00000000" &amp; HEX2BIN(Table7[[#This Row],[D3]]), 8)</f>
        <v>00101100</v>
      </c>
      <c r="AB73" t="str">
        <f>RIGHT("00000000" &amp; HEX2BIN(Table7[[#This Row],[D4]]), 8)</f>
        <v>00000000</v>
      </c>
      <c r="AC73" t="str">
        <f>RIGHT("00000000" &amp; HEX2BIN(Table7[[#This Row],[D5]]), 8)</f>
        <v>00101100</v>
      </c>
      <c r="AD73" t="str">
        <f>RIGHT("00000000" &amp; HEX2BIN(Table7[[#This Row],[D6]]), 8)</f>
        <v>00000000</v>
      </c>
      <c r="AE73" t="str">
        <f>RIGHT("00000000" &amp; HEX2BIN(Table7[[#This Row],[D7]]), 8)</f>
        <v>00101100</v>
      </c>
      <c r="AF73" t="str">
        <f>VLOOKUP(Table7[[#This Row],[MsgId.Pad]],Codes,2,FALSE)</f>
        <v>Wheel speed</v>
      </c>
      <c r="AG73">
        <f>((256*Table7[[#This Row],[D0.Dec]])+Table7[[#This Row],[D1.Dec]])/4</f>
        <v>11</v>
      </c>
    </row>
    <row r="74" spans="1:33" hidden="1" x14ac:dyDescent="0.4">
      <c r="A74" s="1">
        <v>2514</v>
      </c>
      <c r="B74" s="1" t="s">
        <v>102</v>
      </c>
      <c r="C74" s="1">
        <v>8</v>
      </c>
      <c r="D74" s="1">
        <v>80</v>
      </c>
      <c r="E74" s="1" t="s">
        <v>42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t="str">
        <f>RIGHT("000000" &amp;Table7[[#This Row],[MsgId]], 8)</f>
        <v>0220A006</v>
      </c>
      <c r="M74" t="str">
        <f>LEFT(Table7[[#This Row],[MsgId.Pad]],4)</f>
        <v>0220</v>
      </c>
      <c r="N74" t="str">
        <f>RIGHT(Table7[[#This Row],[MsgId.Pad]],4)</f>
        <v>A006</v>
      </c>
      <c r="O74">
        <f>HEX2DEC(Table7[[#This Row],[MsgId.Pad]])</f>
        <v>35692550</v>
      </c>
      <c r="P74">
        <f>HEX2DEC(Table7[[#This Row],[D0]])</f>
        <v>128</v>
      </c>
      <c r="Q74">
        <f>HEX2DEC(Table7[[#This Row],[D1]])</f>
        <v>208</v>
      </c>
      <c r="R74">
        <f>HEX2DEC(Table7[[#This Row],[D2]])</f>
        <v>0</v>
      </c>
      <c r="S74">
        <f>HEX2DEC(Table7[[#This Row],[D3]])</f>
        <v>0</v>
      </c>
      <c r="T74">
        <f>HEX2DEC(Table7[[#This Row],[D4]])</f>
        <v>0</v>
      </c>
      <c r="U74">
        <f>HEX2DEC(Table7[[#This Row],[D5]])</f>
        <v>0</v>
      </c>
      <c r="V74">
        <f>HEX2DEC(Table7[[#This Row],[D6]])</f>
        <v>0</v>
      </c>
      <c r="W74">
        <f>HEX2DEC(Table7[[#This Row],[D7]])</f>
        <v>0</v>
      </c>
      <c r="X74" t="str">
        <f>RIGHT("00000000" &amp; HEX2BIN(Table7[[#This Row],[D0]]), 8)</f>
        <v>10000000</v>
      </c>
      <c r="Y74" t="str">
        <f>RIGHT("00000000" &amp; HEX2BIN(Table7[[#This Row],[D1]]), 8)</f>
        <v>11010000</v>
      </c>
      <c r="Z74" t="str">
        <f>RIGHT("00000000" &amp; HEX2BIN(Table7[[#This Row],[D2]]), 8)</f>
        <v>00000000</v>
      </c>
      <c r="AA74" t="str">
        <f>RIGHT("00000000" &amp; HEX2BIN(Table7[[#This Row],[D3]]), 8)</f>
        <v>00000000</v>
      </c>
      <c r="AB74" t="str">
        <f>RIGHT("00000000" &amp; HEX2BIN(Table7[[#This Row],[D4]]), 8)</f>
        <v>00000000</v>
      </c>
      <c r="AC74" t="str">
        <f>RIGHT("00000000" &amp; HEX2BIN(Table7[[#This Row],[D5]]), 8)</f>
        <v>00000000</v>
      </c>
      <c r="AD74" t="str">
        <f>RIGHT("00000000" &amp; HEX2BIN(Table7[[#This Row],[D6]]), 8)</f>
        <v>00000000</v>
      </c>
      <c r="AE74" t="str">
        <f>RIGHT("00000000" &amp; HEX2BIN(Table7[[#This Row],[D7]]), 8)</f>
        <v>00000000</v>
      </c>
      <c r="AF74">
        <f>VLOOKUP(Table7[[#This Row],[MsgId.Pad]],Codes,2,FALSE)</f>
        <v>0</v>
      </c>
      <c r="AG74">
        <f>((256*Table7[[#This Row],[D0.Dec]])+Table7[[#This Row],[D1.Dec]])/4</f>
        <v>8244</v>
      </c>
    </row>
    <row r="75" spans="1:33" hidden="1" x14ac:dyDescent="0.4">
      <c r="A75" s="1">
        <v>2515</v>
      </c>
      <c r="B75" s="1" t="s">
        <v>109</v>
      </c>
      <c r="C75" s="1">
        <v>8</v>
      </c>
      <c r="D75" s="1">
        <v>0</v>
      </c>
      <c r="E75" s="1" t="s">
        <v>2</v>
      </c>
      <c r="F75" s="1">
        <v>0</v>
      </c>
      <c r="G75" s="1" t="s">
        <v>2</v>
      </c>
      <c r="H75" s="1">
        <v>0</v>
      </c>
      <c r="I75" s="1" t="s">
        <v>2</v>
      </c>
      <c r="J75" s="1">
        <v>0</v>
      </c>
      <c r="K75" s="1" t="s">
        <v>2</v>
      </c>
      <c r="L75" t="str">
        <f>RIGHT("000000" &amp;Table7[[#This Row],[MsgId]], 8)</f>
        <v>0218A006</v>
      </c>
      <c r="M75" t="str">
        <f>LEFT(Table7[[#This Row],[MsgId.Pad]],4)</f>
        <v>0218</v>
      </c>
      <c r="N75" t="str">
        <f>RIGHT(Table7[[#This Row],[MsgId.Pad]],4)</f>
        <v>A006</v>
      </c>
      <c r="O75">
        <f>HEX2DEC(Table7[[#This Row],[MsgId.Pad]])</f>
        <v>35168262</v>
      </c>
      <c r="P75">
        <f>HEX2DEC(Table7[[#This Row],[D0]])</f>
        <v>0</v>
      </c>
      <c r="Q75">
        <f>HEX2DEC(Table7[[#This Row],[D1]])</f>
        <v>44</v>
      </c>
      <c r="R75">
        <f>HEX2DEC(Table7[[#This Row],[D2]])</f>
        <v>0</v>
      </c>
      <c r="S75">
        <f>HEX2DEC(Table7[[#This Row],[D3]])</f>
        <v>44</v>
      </c>
      <c r="T75">
        <f>HEX2DEC(Table7[[#This Row],[D4]])</f>
        <v>0</v>
      </c>
      <c r="U75">
        <f>HEX2DEC(Table7[[#This Row],[D5]])</f>
        <v>44</v>
      </c>
      <c r="V75">
        <f>HEX2DEC(Table7[[#This Row],[D6]])</f>
        <v>0</v>
      </c>
      <c r="W75">
        <f>HEX2DEC(Table7[[#This Row],[D7]])</f>
        <v>44</v>
      </c>
      <c r="X75" t="str">
        <f>RIGHT("00000000" &amp; HEX2BIN(Table7[[#This Row],[D0]]), 8)</f>
        <v>00000000</v>
      </c>
      <c r="Y75" t="str">
        <f>RIGHT("00000000" &amp; HEX2BIN(Table7[[#This Row],[D1]]), 8)</f>
        <v>00101100</v>
      </c>
      <c r="Z75" t="str">
        <f>RIGHT("00000000" &amp; HEX2BIN(Table7[[#This Row],[D2]]), 8)</f>
        <v>00000000</v>
      </c>
      <c r="AA75" t="str">
        <f>RIGHT("00000000" &amp; HEX2BIN(Table7[[#This Row],[D3]]), 8)</f>
        <v>00101100</v>
      </c>
      <c r="AB75" t="str">
        <f>RIGHT("00000000" &amp; HEX2BIN(Table7[[#This Row],[D4]]), 8)</f>
        <v>00000000</v>
      </c>
      <c r="AC75" t="str">
        <f>RIGHT("00000000" &amp; HEX2BIN(Table7[[#This Row],[D5]]), 8)</f>
        <v>00101100</v>
      </c>
      <c r="AD75" t="str">
        <f>RIGHT("00000000" &amp; HEX2BIN(Table7[[#This Row],[D6]]), 8)</f>
        <v>00000000</v>
      </c>
      <c r="AE75" t="str">
        <f>RIGHT("00000000" &amp; HEX2BIN(Table7[[#This Row],[D7]]), 8)</f>
        <v>00101100</v>
      </c>
      <c r="AF75" t="str">
        <f>VLOOKUP(Table7[[#This Row],[MsgId.Pad]],Codes,2,FALSE)</f>
        <v>Wheel speed</v>
      </c>
      <c r="AG75">
        <f>((256*Table7[[#This Row],[D0.Dec]])+Table7[[#This Row],[D1.Dec]])/4</f>
        <v>11</v>
      </c>
    </row>
    <row r="76" spans="1:33" hidden="1" x14ac:dyDescent="0.4">
      <c r="A76" s="1">
        <v>2516</v>
      </c>
      <c r="B76" s="1" t="s">
        <v>104</v>
      </c>
      <c r="C76" s="1">
        <v>8</v>
      </c>
      <c r="D76" s="1" t="s">
        <v>13</v>
      </c>
      <c r="E76" s="1" t="s">
        <v>34</v>
      </c>
      <c r="F76" s="1" t="s">
        <v>13</v>
      </c>
      <c r="G76" s="1">
        <v>0</v>
      </c>
      <c r="H76" s="1">
        <v>0</v>
      </c>
      <c r="I76" s="1">
        <v>0</v>
      </c>
      <c r="J76" s="1" t="s">
        <v>34</v>
      </c>
      <c r="K76" s="1">
        <v>35</v>
      </c>
      <c r="L76" t="str">
        <f>RIGHT("000000" &amp;Table7[[#This Row],[MsgId]], 8)</f>
        <v>0210A006</v>
      </c>
      <c r="M76" t="str">
        <f>LEFT(Table7[[#This Row],[MsgId.Pad]],4)</f>
        <v>0210</v>
      </c>
      <c r="N76" t="str">
        <f>RIGHT(Table7[[#This Row],[MsgId.Pad]],4)</f>
        <v>A006</v>
      </c>
      <c r="O76">
        <f>HEX2DEC(Table7[[#This Row],[MsgId.Pad]])</f>
        <v>34643974</v>
      </c>
      <c r="P76">
        <f>HEX2DEC(Table7[[#This Row],[D0]])</f>
        <v>255</v>
      </c>
      <c r="Q76">
        <f>HEX2DEC(Table7[[#This Row],[D1]])</f>
        <v>14</v>
      </c>
      <c r="R76">
        <f>HEX2DEC(Table7[[#This Row],[D2]])</f>
        <v>255</v>
      </c>
      <c r="S76">
        <f>HEX2DEC(Table7[[#This Row],[D3]])</f>
        <v>0</v>
      </c>
      <c r="T76">
        <f>HEX2DEC(Table7[[#This Row],[D4]])</f>
        <v>0</v>
      </c>
      <c r="U76">
        <f>HEX2DEC(Table7[[#This Row],[D5]])</f>
        <v>0</v>
      </c>
      <c r="V76">
        <f>HEX2DEC(Table7[[#This Row],[D6]])</f>
        <v>14</v>
      </c>
      <c r="W76">
        <f>HEX2DEC(Table7[[#This Row],[D7]])</f>
        <v>53</v>
      </c>
      <c r="X76" t="str">
        <f>RIGHT("00000000" &amp; HEX2BIN(Table7[[#This Row],[D0]]), 8)</f>
        <v>11111111</v>
      </c>
      <c r="Y76" t="str">
        <f>RIGHT("00000000" &amp; HEX2BIN(Table7[[#This Row],[D1]]), 8)</f>
        <v>00001110</v>
      </c>
      <c r="Z76" t="str">
        <f>RIGHT("00000000" &amp; HEX2BIN(Table7[[#This Row],[D2]]), 8)</f>
        <v>11111111</v>
      </c>
      <c r="AA76" t="str">
        <f>RIGHT("00000000" &amp; HEX2BIN(Table7[[#This Row],[D3]]), 8)</f>
        <v>00000000</v>
      </c>
      <c r="AB76" t="str">
        <f>RIGHT("00000000" &amp; HEX2BIN(Table7[[#This Row],[D4]]), 8)</f>
        <v>00000000</v>
      </c>
      <c r="AC76" t="str">
        <f>RIGHT("00000000" &amp; HEX2BIN(Table7[[#This Row],[D5]]), 8)</f>
        <v>00000000</v>
      </c>
      <c r="AD76" t="str">
        <f>RIGHT("00000000" &amp; HEX2BIN(Table7[[#This Row],[D6]]), 8)</f>
        <v>00001110</v>
      </c>
      <c r="AE76" t="str">
        <f>RIGHT("00000000" &amp; HEX2BIN(Table7[[#This Row],[D7]]), 8)</f>
        <v>00110101</v>
      </c>
      <c r="AF76" t="str">
        <f>VLOOKUP(Table7[[#This Row],[MsgId.Pad]],Codes,2,FALSE)</f>
        <v>Speed related</v>
      </c>
      <c r="AG76">
        <f>((256*Table7[[#This Row],[D0.Dec]])+Table7[[#This Row],[D1.Dec]])/4</f>
        <v>16323.5</v>
      </c>
    </row>
    <row r="77" spans="1:33" hidden="1" x14ac:dyDescent="0.4">
      <c r="A77" s="1">
        <v>2517</v>
      </c>
      <c r="B77" s="1" t="s">
        <v>92</v>
      </c>
      <c r="C77" s="1">
        <v>8</v>
      </c>
      <c r="D77" s="1">
        <v>1</v>
      </c>
      <c r="E77" s="1" t="s">
        <v>0</v>
      </c>
      <c r="F77" s="1">
        <v>14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t="str">
        <f>RIGHT("000000" &amp;Table7[[#This Row],[MsgId]], 8)</f>
        <v>0810A000</v>
      </c>
      <c r="M77" t="str">
        <f>LEFT(Table7[[#This Row],[MsgId.Pad]],4)</f>
        <v>0810</v>
      </c>
      <c r="N77" t="str">
        <f>RIGHT(Table7[[#This Row],[MsgId.Pad]],4)</f>
        <v>A000</v>
      </c>
      <c r="O77">
        <f>HEX2DEC(Table7[[#This Row],[MsgId.Pad]])</f>
        <v>135307264</v>
      </c>
      <c r="P77">
        <f>HEX2DEC(Table7[[#This Row],[D0]])</f>
        <v>1</v>
      </c>
      <c r="Q77">
        <f>HEX2DEC(Table7[[#This Row],[D1]])</f>
        <v>254</v>
      </c>
      <c r="R77">
        <f>HEX2DEC(Table7[[#This Row],[D2]])</f>
        <v>20</v>
      </c>
      <c r="S77">
        <f>HEX2DEC(Table7[[#This Row],[D3]])</f>
        <v>0</v>
      </c>
      <c r="T77">
        <f>HEX2DEC(Table7[[#This Row],[D4]])</f>
        <v>0</v>
      </c>
      <c r="U77">
        <f>HEX2DEC(Table7[[#This Row],[D5]])</f>
        <v>0</v>
      </c>
      <c r="V77">
        <f>HEX2DEC(Table7[[#This Row],[D6]])</f>
        <v>0</v>
      </c>
      <c r="W77">
        <f>HEX2DEC(Table7[[#This Row],[D7]])</f>
        <v>0</v>
      </c>
      <c r="X77" t="str">
        <f>RIGHT("00000000" &amp; HEX2BIN(Table7[[#This Row],[D0]]), 8)</f>
        <v>00000001</v>
      </c>
      <c r="Y77" t="str">
        <f>RIGHT("00000000" &amp; HEX2BIN(Table7[[#This Row],[D1]]), 8)</f>
        <v>11111110</v>
      </c>
      <c r="Z77" t="str">
        <f>RIGHT("00000000" &amp; HEX2BIN(Table7[[#This Row],[D2]]), 8)</f>
        <v>00010100</v>
      </c>
      <c r="AA77" t="str">
        <f>RIGHT("00000000" &amp; HEX2BIN(Table7[[#This Row],[D3]]), 8)</f>
        <v>00000000</v>
      </c>
      <c r="AB77" t="str">
        <f>RIGHT("00000000" &amp; HEX2BIN(Table7[[#This Row],[D4]]), 8)</f>
        <v>00000000</v>
      </c>
      <c r="AC77" t="str">
        <f>RIGHT("00000000" &amp; HEX2BIN(Table7[[#This Row],[D5]]), 8)</f>
        <v>00000000</v>
      </c>
      <c r="AD77" t="str">
        <f>RIGHT("00000000" &amp; HEX2BIN(Table7[[#This Row],[D6]]), 8)</f>
        <v>00000000</v>
      </c>
      <c r="AE77" t="str">
        <f>RIGHT("00000000" &amp; HEX2BIN(Table7[[#This Row],[D7]]), 8)</f>
        <v>00000000</v>
      </c>
      <c r="AF77" t="str">
        <f>VLOOKUP(Table7[[#This Row],[MsgId.Pad]],Codes,2,FALSE)</f>
        <v>A lot of these, brakes status for ABS?</v>
      </c>
      <c r="AG77">
        <f>((256*Table7[[#This Row],[D0.Dec]])+Table7[[#This Row],[D1.Dec]])/4</f>
        <v>127.5</v>
      </c>
    </row>
    <row r="78" spans="1:33" hidden="1" x14ac:dyDescent="0.4">
      <c r="A78" s="1">
        <v>2518</v>
      </c>
      <c r="B78" s="1" t="s">
        <v>106</v>
      </c>
      <c r="C78" s="1">
        <v>8</v>
      </c>
      <c r="D78" s="1">
        <v>0</v>
      </c>
      <c r="E78" s="1">
        <v>24</v>
      </c>
      <c r="F78" s="1">
        <v>0</v>
      </c>
      <c r="G78" s="1">
        <v>80</v>
      </c>
      <c r="H78" s="1">
        <v>14</v>
      </c>
      <c r="I78" s="1">
        <v>20</v>
      </c>
      <c r="J78" s="1">
        <v>0</v>
      </c>
      <c r="K78" s="1">
        <v>20</v>
      </c>
      <c r="L78" t="str">
        <f>RIGHT("000000" &amp;Table7[[#This Row],[MsgId]], 8)</f>
        <v>0628A001</v>
      </c>
      <c r="M78" t="str">
        <f>LEFT(Table7[[#This Row],[MsgId.Pad]],4)</f>
        <v>0628</v>
      </c>
      <c r="N78" t="str">
        <f>RIGHT(Table7[[#This Row],[MsgId.Pad]],4)</f>
        <v>A001</v>
      </c>
      <c r="O78">
        <f>HEX2DEC(Table7[[#This Row],[MsgId.Pad]])</f>
        <v>103325697</v>
      </c>
      <c r="P78">
        <f>HEX2DEC(Table7[[#This Row],[D0]])</f>
        <v>0</v>
      </c>
      <c r="Q78">
        <f>HEX2DEC(Table7[[#This Row],[D1]])</f>
        <v>36</v>
      </c>
      <c r="R78">
        <f>HEX2DEC(Table7[[#This Row],[D2]])</f>
        <v>0</v>
      </c>
      <c r="S78">
        <f>HEX2DEC(Table7[[#This Row],[D3]])</f>
        <v>128</v>
      </c>
      <c r="T78">
        <f>HEX2DEC(Table7[[#This Row],[D4]])</f>
        <v>20</v>
      </c>
      <c r="U78">
        <f>HEX2DEC(Table7[[#This Row],[D5]])</f>
        <v>32</v>
      </c>
      <c r="V78">
        <f>HEX2DEC(Table7[[#This Row],[D6]])</f>
        <v>0</v>
      </c>
      <c r="W78">
        <f>HEX2DEC(Table7[[#This Row],[D7]])</f>
        <v>32</v>
      </c>
      <c r="X78" t="str">
        <f>RIGHT("00000000" &amp; HEX2BIN(Table7[[#This Row],[D0]]), 8)</f>
        <v>00000000</v>
      </c>
      <c r="Y78" t="str">
        <f>RIGHT("00000000" &amp; HEX2BIN(Table7[[#This Row],[D1]]), 8)</f>
        <v>00100100</v>
      </c>
      <c r="Z78" t="str">
        <f>RIGHT("00000000" &amp; HEX2BIN(Table7[[#This Row],[D2]]), 8)</f>
        <v>00000000</v>
      </c>
      <c r="AA78" t="str">
        <f>RIGHT("00000000" &amp; HEX2BIN(Table7[[#This Row],[D3]]), 8)</f>
        <v>10000000</v>
      </c>
      <c r="AB78" t="str">
        <f>RIGHT("00000000" &amp; HEX2BIN(Table7[[#This Row],[D4]]), 8)</f>
        <v>00010100</v>
      </c>
      <c r="AC78" t="str">
        <f>RIGHT("00000000" &amp; HEX2BIN(Table7[[#This Row],[D5]]), 8)</f>
        <v>00100000</v>
      </c>
      <c r="AD78" t="str">
        <f>RIGHT("00000000" &amp; HEX2BIN(Table7[[#This Row],[D6]]), 8)</f>
        <v>00000000</v>
      </c>
      <c r="AE78" t="str">
        <f>RIGHT("00000000" &amp; HEX2BIN(Table7[[#This Row],[D7]]), 8)</f>
        <v>00100000</v>
      </c>
      <c r="AF78" t="str">
        <f>VLOOKUP(Table7[[#This Row],[MsgId.Pad]],Codes,2,FALSE)</f>
        <v>Clutch status</v>
      </c>
      <c r="AG78">
        <f>((256*Table7[[#This Row],[D0.Dec]])+Table7[[#This Row],[D1.Dec]])/4</f>
        <v>9</v>
      </c>
    </row>
    <row r="79" spans="1:33" hidden="1" x14ac:dyDescent="0.4">
      <c r="A79" s="1">
        <v>2519</v>
      </c>
      <c r="B79" s="1" t="s">
        <v>108</v>
      </c>
      <c r="C79" s="1">
        <v>8</v>
      </c>
      <c r="D79" s="1">
        <v>0</v>
      </c>
      <c r="E79" s="1" t="s">
        <v>34</v>
      </c>
      <c r="F79" s="1">
        <v>5</v>
      </c>
      <c r="G79" s="1" t="s">
        <v>263</v>
      </c>
      <c r="H79" s="1">
        <v>7</v>
      </c>
      <c r="I79" s="1">
        <v>14</v>
      </c>
      <c r="J79" s="1">
        <v>65</v>
      </c>
      <c r="K79" s="1">
        <v>0</v>
      </c>
      <c r="L79" t="str">
        <f>RIGHT("000000" &amp;Table7[[#This Row],[MsgId]], 8)</f>
        <v>0618A001</v>
      </c>
      <c r="M79" t="str">
        <f>LEFT(Table7[[#This Row],[MsgId.Pad]],4)</f>
        <v>0618</v>
      </c>
      <c r="N79" t="str">
        <f>RIGHT(Table7[[#This Row],[MsgId.Pad]],4)</f>
        <v>A001</v>
      </c>
      <c r="O79">
        <f>HEX2DEC(Table7[[#This Row],[MsgId.Pad]])</f>
        <v>102277121</v>
      </c>
      <c r="P79">
        <f>HEX2DEC(Table7[[#This Row],[D0]])</f>
        <v>0</v>
      </c>
      <c r="Q79">
        <f>HEX2DEC(Table7[[#This Row],[D1]])</f>
        <v>14</v>
      </c>
      <c r="R79">
        <f>HEX2DEC(Table7[[#This Row],[D2]])</f>
        <v>5</v>
      </c>
      <c r="S79">
        <f>HEX2DEC(Table7[[#This Row],[D3]])</f>
        <v>230</v>
      </c>
      <c r="T79">
        <f>HEX2DEC(Table7[[#This Row],[D4]])</f>
        <v>7</v>
      </c>
      <c r="U79">
        <f>HEX2DEC(Table7[[#This Row],[D5]])</f>
        <v>20</v>
      </c>
      <c r="V79">
        <f>HEX2DEC(Table7[[#This Row],[D6]])</f>
        <v>101</v>
      </c>
      <c r="W79">
        <f>HEX2DEC(Table7[[#This Row],[D7]])</f>
        <v>0</v>
      </c>
      <c r="X79" t="str">
        <f>RIGHT("00000000" &amp; HEX2BIN(Table7[[#This Row],[D0]]), 8)</f>
        <v>00000000</v>
      </c>
      <c r="Y79" t="str">
        <f>RIGHT("00000000" &amp; HEX2BIN(Table7[[#This Row],[D1]]), 8)</f>
        <v>00001110</v>
      </c>
      <c r="Z79" t="str">
        <f>RIGHT("00000000" &amp; HEX2BIN(Table7[[#This Row],[D2]]), 8)</f>
        <v>00000101</v>
      </c>
      <c r="AA79" t="str">
        <f>RIGHT("00000000" &amp; HEX2BIN(Table7[[#This Row],[D3]]), 8)</f>
        <v>11100110</v>
      </c>
      <c r="AB79" t="str">
        <f>RIGHT("00000000" &amp; HEX2BIN(Table7[[#This Row],[D4]]), 8)</f>
        <v>00000111</v>
      </c>
      <c r="AC79" t="str">
        <f>RIGHT("00000000" &amp; HEX2BIN(Table7[[#This Row],[D5]]), 8)</f>
        <v>00010100</v>
      </c>
      <c r="AD79" t="str">
        <f>RIGHT("00000000" &amp; HEX2BIN(Table7[[#This Row],[D6]]), 8)</f>
        <v>01100101</v>
      </c>
      <c r="AE79" t="str">
        <f>RIGHT("00000000" &amp; HEX2BIN(Table7[[#This Row],[D7]]), 8)</f>
        <v>00000000</v>
      </c>
      <c r="AF79">
        <f>VLOOKUP(Table7[[#This Row],[MsgId.Pad]],Codes,2,FALSE)</f>
        <v>0</v>
      </c>
      <c r="AG79">
        <f>((256*Table7[[#This Row],[D0.Dec]])+Table7[[#This Row],[D1.Dec]])/4</f>
        <v>3.5</v>
      </c>
    </row>
    <row r="80" spans="1:33" hidden="1" x14ac:dyDescent="0.4">
      <c r="A80" s="1">
        <v>2520</v>
      </c>
      <c r="B80" s="1" t="s">
        <v>100</v>
      </c>
      <c r="C80" s="1">
        <v>8</v>
      </c>
      <c r="D80" s="1" t="s">
        <v>18</v>
      </c>
      <c r="E80" s="1" t="s">
        <v>19</v>
      </c>
      <c r="F80" s="1" t="s">
        <v>20</v>
      </c>
      <c r="G80" s="1" t="s">
        <v>21</v>
      </c>
      <c r="H80" s="1" t="s">
        <v>263</v>
      </c>
      <c r="I80" s="1">
        <v>91</v>
      </c>
      <c r="J80" s="1" t="s">
        <v>9</v>
      </c>
      <c r="K80" s="1">
        <v>83</v>
      </c>
      <c r="L80" t="str">
        <f>RIGHT("000000" &amp;Table7[[#This Row],[MsgId]], 8)</f>
        <v>0030A002</v>
      </c>
      <c r="M80" t="str">
        <f>LEFT(Table7[[#This Row],[MsgId.Pad]],4)</f>
        <v>0030</v>
      </c>
      <c r="N80" t="str">
        <f>RIGHT(Table7[[#This Row],[MsgId.Pad]],4)</f>
        <v>A002</v>
      </c>
      <c r="O80">
        <f>HEX2DEC(Table7[[#This Row],[MsgId.Pad]])</f>
        <v>3186690</v>
      </c>
      <c r="P80">
        <f>HEX2DEC(Table7[[#This Row],[D0]])</f>
        <v>191</v>
      </c>
      <c r="Q80">
        <f>HEX2DEC(Table7[[#This Row],[D1]])</f>
        <v>223</v>
      </c>
      <c r="R80">
        <f>HEX2DEC(Table7[[#This Row],[D2]])</f>
        <v>233</v>
      </c>
      <c r="S80">
        <f>HEX2DEC(Table7[[#This Row],[D3]])</f>
        <v>209</v>
      </c>
      <c r="T80">
        <f>HEX2DEC(Table7[[#This Row],[D4]])</f>
        <v>230</v>
      </c>
      <c r="U80">
        <f>HEX2DEC(Table7[[#This Row],[D5]])</f>
        <v>145</v>
      </c>
      <c r="V80">
        <f>HEX2DEC(Table7[[#This Row],[D6]])</f>
        <v>62</v>
      </c>
      <c r="W80">
        <f>HEX2DEC(Table7[[#This Row],[D7]])</f>
        <v>131</v>
      </c>
      <c r="X80" t="str">
        <f>RIGHT("00000000" &amp; HEX2BIN(Table7[[#This Row],[D0]]), 8)</f>
        <v>10111111</v>
      </c>
      <c r="Y80" t="str">
        <f>RIGHT("00000000" &amp; HEX2BIN(Table7[[#This Row],[D1]]), 8)</f>
        <v>11011111</v>
      </c>
      <c r="Z80" t="str">
        <f>RIGHT("00000000" &amp; HEX2BIN(Table7[[#This Row],[D2]]), 8)</f>
        <v>11101001</v>
      </c>
      <c r="AA80" t="str">
        <f>RIGHT("00000000" &amp; HEX2BIN(Table7[[#This Row],[D3]]), 8)</f>
        <v>11010001</v>
      </c>
      <c r="AB80" t="str">
        <f>RIGHT("00000000" &amp; HEX2BIN(Table7[[#This Row],[D4]]), 8)</f>
        <v>11100110</v>
      </c>
      <c r="AC80" t="str">
        <f>RIGHT("00000000" &amp; HEX2BIN(Table7[[#This Row],[D5]]), 8)</f>
        <v>10010001</v>
      </c>
      <c r="AD80" t="str">
        <f>RIGHT("00000000" &amp; HEX2BIN(Table7[[#This Row],[D6]]), 8)</f>
        <v>00111110</v>
      </c>
      <c r="AE80" t="str">
        <f>RIGHT("00000000" &amp; HEX2BIN(Table7[[#This Row],[D7]]), 8)</f>
        <v>10000011</v>
      </c>
      <c r="AF80">
        <f>VLOOKUP(Table7[[#This Row],[MsgId.Pad]],Codes,2,FALSE)</f>
        <v>0</v>
      </c>
      <c r="AG80">
        <f>((256*Table7[[#This Row],[D0.Dec]])+Table7[[#This Row],[D1.Dec]])/4</f>
        <v>12279.75</v>
      </c>
    </row>
    <row r="81" spans="1:33" hidden="1" x14ac:dyDescent="0.4">
      <c r="A81" s="1">
        <v>2521</v>
      </c>
      <c r="B81" s="1" t="s">
        <v>101</v>
      </c>
      <c r="C81" s="1">
        <v>2</v>
      </c>
      <c r="D81" s="1">
        <v>0</v>
      </c>
      <c r="E81" s="1">
        <v>0</v>
      </c>
      <c r="L81" t="str">
        <f>RIGHT("000000" &amp;Table7[[#This Row],[MsgId]], 8)</f>
        <v>0A18A002</v>
      </c>
      <c r="M81" t="str">
        <f>LEFT(Table7[[#This Row],[MsgId.Pad]],4)</f>
        <v>0A18</v>
      </c>
      <c r="N81" t="str">
        <f>RIGHT(Table7[[#This Row],[MsgId.Pad]],4)</f>
        <v>A002</v>
      </c>
      <c r="O81">
        <f>HEX2DEC(Table7[[#This Row],[MsgId.Pad]])</f>
        <v>169385986</v>
      </c>
      <c r="P81">
        <f>HEX2DEC(Table7[[#This Row],[D0]])</f>
        <v>0</v>
      </c>
      <c r="Q81">
        <f>HEX2DEC(Table7[[#This Row],[D1]])</f>
        <v>0</v>
      </c>
      <c r="R81">
        <f>HEX2DEC(Table7[[#This Row],[D2]])</f>
        <v>0</v>
      </c>
      <c r="S81">
        <f>HEX2DEC(Table7[[#This Row],[D3]])</f>
        <v>0</v>
      </c>
      <c r="T81">
        <f>HEX2DEC(Table7[[#This Row],[D4]])</f>
        <v>0</v>
      </c>
      <c r="U81">
        <f>HEX2DEC(Table7[[#This Row],[D5]])</f>
        <v>0</v>
      </c>
      <c r="V81">
        <f>HEX2DEC(Table7[[#This Row],[D6]])</f>
        <v>0</v>
      </c>
      <c r="W81">
        <f>HEX2DEC(Table7[[#This Row],[D7]])</f>
        <v>0</v>
      </c>
      <c r="X81" t="str">
        <f>RIGHT("00000000" &amp; HEX2BIN(Table7[[#This Row],[D0]]), 8)</f>
        <v>00000000</v>
      </c>
      <c r="Y81" t="str">
        <f>RIGHT("00000000" &amp; HEX2BIN(Table7[[#This Row],[D1]]), 8)</f>
        <v>00000000</v>
      </c>
      <c r="Z81" t="str">
        <f>RIGHT("00000000" &amp; HEX2BIN(Table7[[#This Row],[D2]]), 8)</f>
        <v>00000000</v>
      </c>
      <c r="AA81" t="str">
        <f>RIGHT("00000000" &amp; HEX2BIN(Table7[[#This Row],[D3]]), 8)</f>
        <v>00000000</v>
      </c>
      <c r="AB81" t="str">
        <f>RIGHT("00000000" &amp; HEX2BIN(Table7[[#This Row],[D4]]), 8)</f>
        <v>00000000</v>
      </c>
      <c r="AC81" t="str">
        <f>RIGHT("00000000" &amp; HEX2BIN(Table7[[#This Row],[D5]]), 8)</f>
        <v>00000000</v>
      </c>
      <c r="AD81" t="str">
        <f>RIGHT("00000000" &amp; HEX2BIN(Table7[[#This Row],[D6]]), 8)</f>
        <v>00000000</v>
      </c>
      <c r="AE81" t="str">
        <f>RIGHT("00000000" &amp; HEX2BIN(Table7[[#This Row],[D7]]), 8)</f>
        <v>00000000</v>
      </c>
      <c r="AF81">
        <f>VLOOKUP(Table7[[#This Row],[MsgId.Pad]],Codes,2,FALSE)</f>
        <v>0</v>
      </c>
      <c r="AG81">
        <f>((256*Table7[[#This Row],[D0.Dec]])+Table7[[#This Row],[D1.Dec]])/4</f>
        <v>0</v>
      </c>
    </row>
    <row r="82" spans="1:33" hidden="1" x14ac:dyDescent="0.4">
      <c r="A82" s="1">
        <v>2522</v>
      </c>
      <c r="B82" s="1" t="s">
        <v>106</v>
      </c>
      <c r="C82" s="1">
        <v>8</v>
      </c>
      <c r="D82" s="1">
        <v>0</v>
      </c>
      <c r="E82" s="1">
        <v>24</v>
      </c>
      <c r="F82" s="1">
        <v>0</v>
      </c>
      <c r="G82" s="1">
        <v>80</v>
      </c>
      <c r="H82" s="1">
        <v>14</v>
      </c>
      <c r="I82" s="1">
        <v>20</v>
      </c>
      <c r="J82" s="1">
        <v>0</v>
      </c>
      <c r="K82" s="1">
        <v>20</v>
      </c>
      <c r="L82" t="str">
        <f>RIGHT("000000" &amp;Table7[[#This Row],[MsgId]], 8)</f>
        <v>0628A001</v>
      </c>
      <c r="M82" t="str">
        <f>LEFT(Table7[[#This Row],[MsgId.Pad]],4)</f>
        <v>0628</v>
      </c>
      <c r="N82" t="str">
        <f>RIGHT(Table7[[#This Row],[MsgId.Pad]],4)</f>
        <v>A001</v>
      </c>
      <c r="O82">
        <f>HEX2DEC(Table7[[#This Row],[MsgId.Pad]])</f>
        <v>103325697</v>
      </c>
      <c r="P82">
        <f>HEX2DEC(Table7[[#This Row],[D0]])</f>
        <v>0</v>
      </c>
      <c r="Q82">
        <f>HEX2DEC(Table7[[#This Row],[D1]])</f>
        <v>36</v>
      </c>
      <c r="R82">
        <f>HEX2DEC(Table7[[#This Row],[D2]])</f>
        <v>0</v>
      </c>
      <c r="S82">
        <f>HEX2DEC(Table7[[#This Row],[D3]])</f>
        <v>128</v>
      </c>
      <c r="T82">
        <f>HEX2DEC(Table7[[#This Row],[D4]])</f>
        <v>20</v>
      </c>
      <c r="U82">
        <f>HEX2DEC(Table7[[#This Row],[D5]])</f>
        <v>32</v>
      </c>
      <c r="V82">
        <f>HEX2DEC(Table7[[#This Row],[D6]])</f>
        <v>0</v>
      </c>
      <c r="W82">
        <f>HEX2DEC(Table7[[#This Row],[D7]])</f>
        <v>32</v>
      </c>
      <c r="X82" t="str">
        <f>RIGHT("00000000" &amp; HEX2BIN(Table7[[#This Row],[D0]]), 8)</f>
        <v>00000000</v>
      </c>
      <c r="Y82" t="str">
        <f>RIGHT("00000000" &amp; HEX2BIN(Table7[[#This Row],[D1]]), 8)</f>
        <v>00100100</v>
      </c>
      <c r="Z82" t="str">
        <f>RIGHT("00000000" &amp; HEX2BIN(Table7[[#This Row],[D2]]), 8)</f>
        <v>00000000</v>
      </c>
      <c r="AA82" t="str">
        <f>RIGHT("00000000" &amp; HEX2BIN(Table7[[#This Row],[D3]]), 8)</f>
        <v>10000000</v>
      </c>
      <c r="AB82" t="str">
        <f>RIGHT("00000000" &amp; HEX2BIN(Table7[[#This Row],[D4]]), 8)</f>
        <v>00010100</v>
      </c>
      <c r="AC82" t="str">
        <f>RIGHT("00000000" &amp; HEX2BIN(Table7[[#This Row],[D5]]), 8)</f>
        <v>00100000</v>
      </c>
      <c r="AD82" t="str">
        <f>RIGHT("00000000" &amp; HEX2BIN(Table7[[#This Row],[D6]]), 8)</f>
        <v>00000000</v>
      </c>
      <c r="AE82" t="str">
        <f>RIGHT("00000000" &amp; HEX2BIN(Table7[[#This Row],[D7]]), 8)</f>
        <v>00100000</v>
      </c>
      <c r="AF82" t="str">
        <f>VLOOKUP(Table7[[#This Row],[MsgId.Pad]],Codes,2,FALSE)</f>
        <v>Clutch status</v>
      </c>
      <c r="AG82">
        <f>((256*Table7[[#This Row],[D0.Dec]])+Table7[[#This Row],[D1.Dec]])/4</f>
        <v>9</v>
      </c>
    </row>
    <row r="83" spans="1:33" hidden="1" x14ac:dyDescent="0.4">
      <c r="A83" s="1">
        <v>2523</v>
      </c>
      <c r="B83" s="1" t="s">
        <v>108</v>
      </c>
      <c r="C83" s="1">
        <v>8</v>
      </c>
      <c r="D83" s="1">
        <v>0</v>
      </c>
      <c r="E83" s="1" t="s">
        <v>34</v>
      </c>
      <c r="F83" s="1">
        <v>5</v>
      </c>
      <c r="G83" s="1" t="s">
        <v>86</v>
      </c>
      <c r="H83" s="1">
        <v>7</v>
      </c>
      <c r="I83" s="1">
        <v>14</v>
      </c>
      <c r="J83" s="1">
        <v>65</v>
      </c>
      <c r="K83" s="1">
        <v>0</v>
      </c>
      <c r="L83" t="str">
        <f>RIGHT("000000" &amp;Table7[[#This Row],[MsgId]], 8)</f>
        <v>0618A001</v>
      </c>
      <c r="M83" t="str">
        <f>LEFT(Table7[[#This Row],[MsgId.Pad]],4)</f>
        <v>0618</v>
      </c>
      <c r="N83" t="str">
        <f>RIGHT(Table7[[#This Row],[MsgId.Pad]],4)</f>
        <v>A001</v>
      </c>
      <c r="O83">
        <f>HEX2DEC(Table7[[#This Row],[MsgId.Pad]])</f>
        <v>102277121</v>
      </c>
      <c r="P83">
        <f>HEX2DEC(Table7[[#This Row],[D0]])</f>
        <v>0</v>
      </c>
      <c r="Q83">
        <f>HEX2DEC(Table7[[#This Row],[D1]])</f>
        <v>14</v>
      </c>
      <c r="R83">
        <f>HEX2DEC(Table7[[#This Row],[D2]])</f>
        <v>5</v>
      </c>
      <c r="S83">
        <f>HEX2DEC(Table7[[#This Row],[D3]])</f>
        <v>224</v>
      </c>
      <c r="T83">
        <f>HEX2DEC(Table7[[#This Row],[D4]])</f>
        <v>7</v>
      </c>
      <c r="U83">
        <f>HEX2DEC(Table7[[#This Row],[D5]])</f>
        <v>20</v>
      </c>
      <c r="V83">
        <f>HEX2DEC(Table7[[#This Row],[D6]])</f>
        <v>101</v>
      </c>
      <c r="W83">
        <f>HEX2DEC(Table7[[#This Row],[D7]])</f>
        <v>0</v>
      </c>
      <c r="X83" t="str">
        <f>RIGHT("00000000" &amp; HEX2BIN(Table7[[#This Row],[D0]]), 8)</f>
        <v>00000000</v>
      </c>
      <c r="Y83" t="str">
        <f>RIGHT("00000000" &amp; HEX2BIN(Table7[[#This Row],[D1]]), 8)</f>
        <v>00001110</v>
      </c>
      <c r="Z83" t="str">
        <f>RIGHT("00000000" &amp; HEX2BIN(Table7[[#This Row],[D2]]), 8)</f>
        <v>00000101</v>
      </c>
      <c r="AA83" t="str">
        <f>RIGHT("00000000" &amp; HEX2BIN(Table7[[#This Row],[D3]]), 8)</f>
        <v>11100000</v>
      </c>
      <c r="AB83" t="str">
        <f>RIGHT("00000000" &amp; HEX2BIN(Table7[[#This Row],[D4]]), 8)</f>
        <v>00000111</v>
      </c>
      <c r="AC83" t="str">
        <f>RIGHT("00000000" &amp; HEX2BIN(Table7[[#This Row],[D5]]), 8)</f>
        <v>00010100</v>
      </c>
      <c r="AD83" t="str">
        <f>RIGHT("00000000" &amp; HEX2BIN(Table7[[#This Row],[D6]]), 8)</f>
        <v>01100101</v>
      </c>
      <c r="AE83" t="str">
        <f>RIGHT("00000000" &amp; HEX2BIN(Table7[[#This Row],[D7]]), 8)</f>
        <v>00000000</v>
      </c>
      <c r="AF83">
        <f>VLOOKUP(Table7[[#This Row],[MsgId.Pad]],Codes,2,FALSE)</f>
        <v>0</v>
      </c>
      <c r="AG83">
        <f>((256*Table7[[#This Row],[D0.Dec]])+Table7[[#This Row],[D1.Dec]])/4</f>
        <v>3.5</v>
      </c>
    </row>
    <row r="84" spans="1:33" hidden="1" x14ac:dyDescent="0.4">
      <c r="A84" s="1">
        <v>2524</v>
      </c>
      <c r="B84" s="1" t="s">
        <v>100</v>
      </c>
      <c r="C84" s="1">
        <v>8</v>
      </c>
      <c r="D84" s="1" t="s">
        <v>18</v>
      </c>
      <c r="E84" s="1" t="s">
        <v>19</v>
      </c>
      <c r="F84" s="1" t="s">
        <v>20</v>
      </c>
      <c r="G84" s="1" t="s">
        <v>21</v>
      </c>
      <c r="H84" s="1" t="s">
        <v>263</v>
      </c>
      <c r="I84" s="1">
        <v>91</v>
      </c>
      <c r="J84" s="1" t="s">
        <v>9</v>
      </c>
      <c r="K84" s="1">
        <v>84</v>
      </c>
      <c r="L84" t="str">
        <f>RIGHT("000000" &amp;Table7[[#This Row],[MsgId]], 8)</f>
        <v>0030A002</v>
      </c>
      <c r="M84" t="str">
        <f>LEFT(Table7[[#This Row],[MsgId.Pad]],4)</f>
        <v>0030</v>
      </c>
      <c r="N84" t="str">
        <f>RIGHT(Table7[[#This Row],[MsgId.Pad]],4)</f>
        <v>A002</v>
      </c>
      <c r="O84">
        <f>HEX2DEC(Table7[[#This Row],[MsgId.Pad]])</f>
        <v>3186690</v>
      </c>
      <c r="P84">
        <f>HEX2DEC(Table7[[#This Row],[D0]])</f>
        <v>191</v>
      </c>
      <c r="Q84">
        <f>HEX2DEC(Table7[[#This Row],[D1]])</f>
        <v>223</v>
      </c>
      <c r="R84">
        <f>HEX2DEC(Table7[[#This Row],[D2]])</f>
        <v>233</v>
      </c>
      <c r="S84">
        <f>HEX2DEC(Table7[[#This Row],[D3]])</f>
        <v>209</v>
      </c>
      <c r="T84">
        <f>HEX2DEC(Table7[[#This Row],[D4]])</f>
        <v>230</v>
      </c>
      <c r="U84">
        <f>HEX2DEC(Table7[[#This Row],[D5]])</f>
        <v>145</v>
      </c>
      <c r="V84">
        <f>HEX2DEC(Table7[[#This Row],[D6]])</f>
        <v>62</v>
      </c>
      <c r="W84">
        <f>HEX2DEC(Table7[[#This Row],[D7]])</f>
        <v>132</v>
      </c>
      <c r="X84" t="str">
        <f>RIGHT("00000000" &amp; HEX2BIN(Table7[[#This Row],[D0]]), 8)</f>
        <v>10111111</v>
      </c>
      <c r="Y84" t="str">
        <f>RIGHT("00000000" &amp; HEX2BIN(Table7[[#This Row],[D1]]), 8)</f>
        <v>11011111</v>
      </c>
      <c r="Z84" t="str">
        <f>RIGHT("00000000" &amp; HEX2BIN(Table7[[#This Row],[D2]]), 8)</f>
        <v>11101001</v>
      </c>
      <c r="AA84" t="str">
        <f>RIGHT("00000000" &amp; HEX2BIN(Table7[[#This Row],[D3]]), 8)</f>
        <v>11010001</v>
      </c>
      <c r="AB84" t="str">
        <f>RIGHT("00000000" &amp; HEX2BIN(Table7[[#This Row],[D4]]), 8)</f>
        <v>11100110</v>
      </c>
      <c r="AC84" t="str">
        <f>RIGHT("00000000" &amp; HEX2BIN(Table7[[#This Row],[D5]]), 8)</f>
        <v>10010001</v>
      </c>
      <c r="AD84" t="str">
        <f>RIGHT("00000000" &amp; HEX2BIN(Table7[[#This Row],[D6]]), 8)</f>
        <v>00111110</v>
      </c>
      <c r="AE84" t="str">
        <f>RIGHT("00000000" &amp; HEX2BIN(Table7[[#This Row],[D7]]), 8)</f>
        <v>10000100</v>
      </c>
      <c r="AF84">
        <f>VLOOKUP(Table7[[#This Row],[MsgId.Pad]],Codes,2,FALSE)</f>
        <v>0</v>
      </c>
      <c r="AG84">
        <f>((256*Table7[[#This Row],[D0.Dec]])+Table7[[#This Row],[D1.Dec]])/4</f>
        <v>12279.75</v>
      </c>
    </row>
    <row r="85" spans="1:33" hidden="1" x14ac:dyDescent="0.4">
      <c r="A85" s="1">
        <v>2525</v>
      </c>
      <c r="B85" s="1" t="s">
        <v>97</v>
      </c>
      <c r="C85" s="1">
        <v>8</v>
      </c>
      <c r="D85" s="1">
        <v>37</v>
      </c>
      <c r="E85" s="1">
        <v>0</v>
      </c>
      <c r="F85" s="1">
        <v>88</v>
      </c>
      <c r="G85" s="1" t="s">
        <v>2</v>
      </c>
      <c r="H85" s="1">
        <v>81</v>
      </c>
      <c r="I85" s="1">
        <v>28</v>
      </c>
      <c r="J85" s="1">
        <v>0</v>
      </c>
      <c r="K85" s="1">
        <v>0</v>
      </c>
      <c r="L85" t="str">
        <f>RIGHT("000000" &amp;Table7[[#This Row],[MsgId]], 8)</f>
        <v>0028A00F</v>
      </c>
      <c r="M85" t="str">
        <f>LEFT(Table7[[#This Row],[MsgId.Pad]],4)</f>
        <v>0028</v>
      </c>
      <c r="N85" t="str">
        <f>RIGHT(Table7[[#This Row],[MsgId.Pad]],4)</f>
        <v>A00F</v>
      </c>
      <c r="O85">
        <f>HEX2DEC(Table7[[#This Row],[MsgId.Pad]])</f>
        <v>2662415</v>
      </c>
      <c r="P85">
        <f>HEX2DEC(Table7[[#This Row],[D0]])</f>
        <v>55</v>
      </c>
      <c r="Q85">
        <f>HEX2DEC(Table7[[#This Row],[D1]])</f>
        <v>0</v>
      </c>
      <c r="R85">
        <f>HEX2DEC(Table7[[#This Row],[D2]])</f>
        <v>136</v>
      </c>
      <c r="S85">
        <f>HEX2DEC(Table7[[#This Row],[D3]])</f>
        <v>44</v>
      </c>
      <c r="T85">
        <f>HEX2DEC(Table7[[#This Row],[D4]])</f>
        <v>129</v>
      </c>
      <c r="U85">
        <f>HEX2DEC(Table7[[#This Row],[D5]])</f>
        <v>40</v>
      </c>
      <c r="V85">
        <f>HEX2DEC(Table7[[#This Row],[D6]])</f>
        <v>0</v>
      </c>
      <c r="W85">
        <f>HEX2DEC(Table7[[#This Row],[D7]])</f>
        <v>0</v>
      </c>
      <c r="X85" t="str">
        <f>RIGHT("00000000" &amp; HEX2BIN(Table7[[#This Row],[D0]]), 8)</f>
        <v>00110111</v>
      </c>
      <c r="Y85" t="str">
        <f>RIGHT("00000000" &amp; HEX2BIN(Table7[[#This Row],[D1]]), 8)</f>
        <v>00000000</v>
      </c>
      <c r="Z85" t="str">
        <f>RIGHT("00000000" &amp; HEX2BIN(Table7[[#This Row],[D2]]), 8)</f>
        <v>10001000</v>
      </c>
      <c r="AA85" t="str">
        <f>RIGHT("00000000" &amp; HEX2BIN(Table7[[#This Row],[D3]]), 8)</f>
        <v>00101100</v>
      </c>
      <c r="AB85" t="str">
        <f>RIGHT("00000000" &amp; HEX2BIN(Table7[[#This Row],[D4]]), 8)</f>
        <v>10000001</v>
      </c>
      <c r="AC85" t="str">
        <f>RIGHT("00000000" &amp; HEX2BIN(Table7[[#This Row],[D5]]), 8)</f>
        <v>00101000</v>
      </c>
      <c r="AD85" t="str">
        <f>RIGHT("00000000" &amp; HEX2BIN(Table7[[#This Row],[D6]]), 8)</f>
        <v>00000000</v>
      </c>
      <c r="AE85" t="str">
        <f>RIGHT("00000000" &amp; HEX2BIN(Table7[[#This Row],[D7]]), 8)</f>
        <v>00000000</v>
      </c>
      <c r="AF85">
        <f>VLOOKUP(Table7[[#This Row],[MsgId.Pad]],Codes,2,FALSE)</f>
        <v>0</v>
      </c>
      <c r="AG85">
        <f>((256*Table7[[#This Row],[D0.Dec]])+Table7[[#This Row],[D1.Dec]])/4</f>
        <v>3520</v>
      </c>
    </row>
    <row r="86" spans="1:33" hidden="1" x14ac:dyDescent="0.4">
      <c r="A86" s="1">
        <v>2526</v>
      </c>
      <c r="B86" s="1" t="s">
        <v>108</v>
      </c>
      <c r="C86" s="1">
        <v>8</v>
      </c>
      <c r="D86" s="1">
        <v>0</v>
      </c>
      <c r="E86" s="1" t="s">
        <v>34</v>
      </c>
      <c r="F86" s="1">
        <v>5</v>
      </c>
      <c r="G86" s="1" t="s">
        <v>86</v>
      </c>
      <c r="H86" s="1">
        <v>7</v>
      </c>
      <c r="I86" s="1">
        <v>14</v>
      </c>
      <c r="J86" s="1">
        <v>65</v>
      </c>
      <c r="K86" s="1">
        <v>0</v>
      </c>
      <c r="L86" t="str">
        <f>RIGHT("000000" &amp;Table7[[#This Row],[MsgId]], 8)</f>
        <v>0618A001</v>
      </c>
      <c r="M86" t="str">
        <f>LEFT(Table7[[#This Row],[MsgId.Pad]],4)</f>
        <v>0618</v>
      </c>
      <c r="N86" t="str">
        <f>RIGHT(Table7[[#This Row],[MsgId.Pad]],4)</f>
        <v>A001</v>
      </c>
      <c r="O86">
        <f>HEX2DEC(Table7[[#This Row],[MsgId.Pad]])</f>
        <v>102277121</v>
      </c>
      <c r="P86">
        <f>HEX2DEC(Table7[[#This Row],[D0]])</f>
        <v>0</v>
      </c>
      <c r="Q86">
        <f>HEX2DEC(Table7[[#This Row],[D1]])</f>
        <v>14</v>
      </c>
      <c r="R86">
        <f>HEX2DEC(Table7[[#This Row],[D2]])</f>
        <v>5</v>
      </c>
      <c r="S86">
        <f>HEX2DEC(Table7[[#This Row],[D3]])</f>
        <v>224</v>
      </c>
      <c r="T86">
        <f>HEX2DEC(Table7[[#This Row],[D4]])</f>
        <v>7</v>
      </c>
      <c r="U86">
        <f>HEX2DEC(Table7[[#This Row],[D5]])</f>
        <v>20</v>
      </c>
      <c r="V86">
        <f>HEX2DEC(Table7[[#This Row],[D6]])</f>
        <v>101</v>
      </c>
      <c r="W86">
        <f>HEX2DEC(Table7[[#This Row],[D7]])</f>
        <v>0</v>
      </c>
      <c r="X86" t="str">
        <f>RIGHT("00000000" &amp; HEX2BIN(Table7[[#This Row],[D0]]), 8)</f>
        <v>00000000</v>
      </c>
      <c r="Y86" t="str">
        <f>RIGHT("00000000" &amp; HEX2BIN(Table7[[#This Row],[D1]]), 8)</f>
        <v>00001110</v>
      </c>
      <c r="Z86" t="str">
        <f>RIGHT("00000000" &amp; HEX2BIN(Table7[[#This Row],[D2]]), 8)</f>
        <v>00000101</v>
      </c>
      <c r="AA86" t="str">
        <f>RIGHT("00000000" &amp; HEX2BIN(Table7[[#This Row],[D3]]), 8)</f>
        <v>11100000</v>
      </c>
      <c r="AB86" t="str">
        <f>RIGHT("00000000" &amp; HEX2BIN(Table7[[#This Row],[D4]]), 8)</f>
        <v>00000111</v>
      </c>
      <c r="AC86" t="str">
        <f>RIGHT("00000000" &amp; HEX2BIN(Table7[[#This Row],[D5]]), 8)</f>
        <v>00010100</v>
      </c>
      <c r="AD86" t="str">
        <f>RIGHT("00000000" &amp; HEX2BIN(Table7[[#This Row],[D6]]), 8)</f>
        <v>01100101</v>
      </c>
      <c r="AE86" t="str">
        <f>RIGHT("00000000" &amp; HEX2BIN(Table7[[#This Row],[D7]]), 8)</f>
        <v>00000000</v>
      </c>
      <c r="AF86">
        <f>VLOOKUP(Table7[[#This Row],[MsgId.Pad]],Codes,2,FALSE)</f>
        <v>0</v>
      </c>
      <c r="AG86">
        <f>((256*Table7[[#This Row],[D0.Dec]])+Table7[[#This Row],[D1.Dec]])/4</f>
        <v>3.5</v>
      </c>
    </row>
    <row r="87" spans="1:33" hidden="1" x14ac:dyDescent="0.4">
      <c r="A87" s="1">
        <v>2527</v>
      </c>
      <c r="B87" s="1" t="s">
        <v>100</v>
      </c>
      <c r="C87" s="1">
        <v>8</v>
      </c>
      <c r="D87" s="1" t="s">
        <v>18</v>
      </c>
      <c r="E87" s="1" t="s">
        <v>19</v>
      </c>
      <c r="F87" s="1" t="s">
        <v>20</v>
      </c>
      <c r="G87" s="1" t="s">
        <v>21</v>
      </c>
      <c r="H87" s="1" t="s">
        <v>263</v>
      </c>
      <c r="I87" s="1">
        <v>91</v>
      </c>
      <c r="J87" s="1" t="s">
        <v>9</v>
      </c>
      <c r="K87" s="1">
        <v>85</v>
      </c>
      <c r="L87" t="str">
        <f>RIGHT("000000" &amp;Table7[[#This Row],[MsgId]], 8)</f>
        <v>0030A002</v>
      </c>
      <c r="M87" t="str">
        <f>LEFT(Table7[[#This Row],[MsgId.Pad]],4)</f>
        <v>0030</v>
      </c>
      <c r="N87" t="str">
        <f>RIGHT(Table7[[#This Row],[MsgId.Pad]],4)</f>
        <v>A002</v>
      </c>
      <c r="O87">
        <f>HEX2DEC(Table7[[#This Row],[MsgId.Pad]])</f>
        <v>3186690</v>
      </c>
      <c r="P87">
        <f>HEX2DEC(Table7[[#This Row],[D0]])</f>
        <v>191</v>
      </c>
      <c r="Q87">
        <f>HEX2DEC(Table7[[#This Row],[D1]])</f>
        <v>223</v>
      </c>
      <c r="R87">
        <f>HEX2DEC(Table7[[#This Row],[D2]])</f>
        <v>233</v>
      </c>
      <c r="S87">
        <f>HEX2DEC(Table7[[#This Row],[D3]])</f>
        <v>209</v>
      </c>
      <c r="T87">
        <f>HEX2DEC(Table7[[#This Row],[D4]])</f>
        <v>230</v>
      </c>
      <c r="U87">
        <f>HEX2DEC(Table7[[#This Row],[D5]])</f>
        <v>145</v>
      </c>
      <c r="V87">
        <f>HEX2DEC(Table7[[#This Row],[D6]])</f>
        <v>62</v>
      </c>
      <c r="W87">
        <f>HEX2DEC(Table7[[#This Row],[D7]])</f>
        <v>133</v>
      </c>
      <c r="X87" t="str">
        <f>RIGHT("00000000" &amp; HEX2BIN(Table7[[#This Row],[D0]]), 8)</f>
        <v>10111111</v>
      </c>
      <c r="Y87" t="str">
        <f>RIGHT("00000000" &amp; HEX2BIN(Table7[[#This Row],[D1]]), 8)</f>
        <v>11011111</v>
      </c>
      <c r="Z87" t="str">
        <f>RIGHT("00000000" &amp; HEX2BIN(Table7[[#This Row],[D2]]), 8)</f>
        <v>11101001</v>
      </c>
      <c r="AA87" t="str">
        <f>RIGHT("00000000" &amp; HEX2BIN(Table7[[#This Row],[D3]]), 8)</f>
        <v>11010001</v>
      </c>
      <c r="AB87" t="str">
        <f>RIGHT("00000000" &amp; HEX2BIN(Table7[[#This Row],[D4]]), 8)</f>
        <v>11100110</v>
      </c>
      <c r="AC87" t="str">
        <f>RIGHT("00000000" &amp; HEX2BIN(Table7[[#This Row],[D5]]), 8)</f>
        <v>10010001</v>
      </c>
      <c r="AD87" t="str">
        <f>RIGHT("00000000" &amp; HEX2BIN(Table7[[#This Row],[D6]]), 8)</f>
        <v>00111110</v>
      </c>
      <c r="AE87" t="str">
        <f>RIGHT("00000000" &amp; HEX2BIN(Table7[[#This Row],[D7]]), 8)</f>
        <v>10000101</v>
      </c>
      <c r="AF87">
        <f>VLOOKUP(Table7[[#This Row],[MsgId.Pad]],Codes,2,FALSE)</f>
        <v>0</v>
      </c>
      <c r="AG87">
        <f>((256*Table7[[#This Row],[D0.Dec]])+Table7[[#This Row],[D1.Dec]])/4</f>
        <v>12279.75</v>
      </c>
    </row>
    <row r="88" spans="1:33" hidden="1" x14ac:dyDescent="0.4">
      <c r="A88" s="1">
        <v>2528</v>
      </c>
      <c r="B88" s="1" t="s">
        <v>97</v>
      </c>
      <c r="C88" s="1">
        <v>8</v>
      </c>
      <c r="D88" s="1">
        <v>42</v>
      </c>
      <c r="E88" s="1">
        <v>0</v>
      </c>
      <c r="F88" s="1">
        <v>98</v>
      </c>
      <c r="G88" s="1" t="s">
        <v>265</v>
      </c>
      <c r="H88" s="1">
        <v>81</v>
      </c>
      <c r="I88" s="1">
        <v>28</v>
      </c>
      <c r="J88" s="1">
        <v>0</v>
      </c>
      <c r="K88" s="1">
        <v>0</v>
      </c>
      <c r="L88" t="str">
        <f>RIGHT("000000" &amp;Table7[[#This Row],[MsgId]], 8)</f>
        <v>0028A00F</v>
      </c>
      <c r="M88" t="str">
        <f>LEFT(Table7[[#This Row],[MsgId.Pad]],4)</f>
        <v>0028</v>
      </c>
      <c r="N88" t="str">
        <f>RIGHT(Table7[[#This Row],[MsgId.Pad]],4)</f>
        <v>A00F</v>
      </c>
      <c r="O88">
        <f>HEX2DEC(Table7[[#This Row],[MsgId.Pad]])</f>
        <v>2662415</v>
      </c>
      <c r="P88">
        <f>HEX2DEC(Table7[[#This Row],[D0]])</f>
        <v>66</v>
      </c>
      <c r="Q88">
        <f>HEX2DEC(Table7[[#This Row],[D1]])</f>
        <v>0</v>
      </c>
      <c r="R88">
        <f>HEX2DEC(Table7[[#This Row],[D2]])</f>
        <v>152</v>
      </c>
      <c r="S88">
        <f>HEX2DEC(Table7[[#This Row],[D3]])</f>
        <v>42</v>
      </c>
      <c r="T88">
        <f>HEX2DEC(Table7[[#This Row],[D4]])</f>
        <v>129</v>
      </c>
      <c r="U88">
        <f>HEX2DEC(Table7[[#This Row],[D5]])</f>
        <v>40</v>
      </c>
      <c r="V88">
        <f>HEX2DEC(Table7[[#This Row],[D6]])</f>
        <v>0</v>
      </c>
      <c r="W88">
        <f>HEX2DEC(Table7[[#This Row],[D7]])</f>
        <v>0</v>
      </c>
      <c r="X88" t="str">
        <f>RIGHT("00000000" &amp; HEX2BIN(Table7[[#This Row],[D0]]), 8)</f>
        <v>01000010</v>
      </c>
      <c r="Y88" t="str">
        <f>RIGHT("00000000" &amp; HEX2BIN(Table7[[#This Row],[D1]]), 8)</f>
        <v>00000000</v>
      </c>
      <c r="Z88" t="str">
        <f>RIGHT("00000000" &amp; HEX2BIN(Table7[[#This Row],[D2]]), 8)</f>
        <v>10011000</v>
      </c>
      <c r="AA88" t="str">
        <f>RIGHT("00000000" &amp; HEX2BIN(Table7[[#This Row],[D3]]), 8)</f>
        <v>00101010</v>
      </c>
      <c r="AB88" t="str">
        <f>RIGHT("00000000" &amp; HEX2BIN(Table7[[#This Row],[D4]]), 8)</f>
        <v>10000001</v>
      </c>
      <c r="AC88" t="str">
        <f>RIGHT("00000000" &amp; HEX2BIN(Table7[[#This Row],[D5]]), 8)</f>
        <v>00101000</v>
      </c>
      <c r="AD88" t="str">
        <f>RIGHT("00000000" &amp; HEX2BIN(Table7[[#This Row],[D6]]), 8)</f>
        <v>00000000</v>
      </c>
      <c r="AE88" t="str">
        <f>RIGHT("00000000" &amp; HEX2BIN(Table7[[#This Row],[D7]]), 8)</f>
        <v>00000000</v>
      </c>
      <c r="AF88">
        <f>VLOOKUP(Table7[[#This Row],[MsgId.Pad]],Codes,2,FALSE)</f>
        <v>0</v>
      </c>
      <c r="AG88">
        <f>((256*Table7[[#This Row],[D0.Dec]])+Table7[[#This Row],[D1.Dec]])/4</f>
        <v>4224</v>
      </c>
    </row>
    <row r="89" spans="1:33" hidden="1" x14ac:dyDescent="0.4">
      <c r="A89" s="1">
        <v>2529</v>
      </c>
      <c r="B89" s="1" t="s">
        <v>100</v>
      </c>
      <c r="C89" s="1">
        <v>8</v>
      </c>
      <c r="D89" s="1" t="s">
        <v>18</v>
      </c>
      <c r="E89" s="1" t="s">
        <v>19</v>
      </c>
      <c r="F89" s="1" t="s">
        <v>20</v>
      </c>
      <c r="G89" s="1" t="s">
        <v>21</v>
      </c>
      <c r="H89" s="1" t="s">
        <v>263</v>
      </c>
      <c r="I89" s="1">
        <v>91</v>
      </c>
      <c r="J89" s="1" t="s">
        <v>9</v>
      </c>
      <c r="K89" s="1">
        <v>86</v>
      </c>
      <c r="L89" t="str">
        <f>RIGHT("000000" &amp;Table7[[#This Row],[MsgId]], 8)</f>
        <v>0030A002</v>
      </c>
      <c r="M89" t="str">
        <f>LEFT(Table7[[#This Row],[MsgId.Pad]],4)</f>
        <v>0030</v>
      </c>
      <c r="N89" t="str">
        <f>RIGHT(Table7[[#This Row],[MsgId.Pad]],4)</f>
        <v>A002</v>
      </c>
      <c r="O89">
        <f>HEX2DEC(Table7[[#This Row],[MsgId.Pad]])</f>
        <v>3186690</v>
      </c>
      <c r="P89">
        <f>HEX2DEC(Table7[[#This Row],[D0]])</f>
        <v>191</v>
      </c>
      <c r="Q89">
        <f>HEX2DEC(Table7[[#This Row],[D1]])</f>
        <v>223</v>
      </c>
      <c r="R89">
        <f>HEX2DEC(Table7[[#This Row],[D2]])</f>
        <v>233</v>
      </c>
      <c r="S89">
        <f>HEX2DEC(Table7[[#This Row],[D3]])</f>
        <v>209</v>
      </c>
      <c r="T89">
        <f>HEX2DEC(Table7[[#This Row],[D4]])</f>
        <v>230</v>
      </c>
      <c r="U89">
        <f>HEX2DEC(Table7[[#This Row],[D5]])</f>
        <v>145</v>
      </c>
      <c r="V89">
        <f>HEX2DEC(Table7[[#This Row],[D6]])</f>
        <v>62</v>
      </c>
      <c r="W89">
        <f>HEX2DEC(Table7[[#This Row],[D7]])</f>
        <v>134</v>
      </c>
      <c r="X89" t="str">
        <f>RIGHT("00000000" &amp; HEX2BIN(Table7[[#This Row],[D0]]), 8)</f>
        <v>10111111</v>
      </c>
      <c r="Y89" t="str">
        <f>RIGHT("00000000" &amp; HEX2BIN(Table7[[#This Row],[D1]]), 8)</f>
        <v>11011111</v>
      </c>
      <c r="Z89" t="str">
        <f>RIGHT("00000000" &amp; HEX2BIN(Table7[[#This Row],[D2]]), 8)</f>
        <v>11101001</v>
      </c>
      <c r="AA89" t="str">
        <f>RIGHT("00000000" &amp; HEX2BIN(Table7[[#This Row],[D3]]), 8)</f>
        <v>11010001</v>
      </c>
      <c r="AB89" t="str">
        <f>RIGHT("00000000" &amp; HEX2BIN(Table7[[#This Row],[D4]]), 8)</f>
        <v>11100110</v>
      </c>
      <c r="AC89" t="str">
        <f>RIGHT("00000000" &amp; HEX2BIN(Table7[[#This Row],[D5]]), 8)</f>
        <v>10010001</v>
      </c>
      <c r="AD89" t="str">
        <f>RIGHT("00000000" &amp; HEX2BIN(Table7[[#This Row],[D6]]), 8)</f>
        <v>00111110</v>
      </c>
      <c r="AE89" t="str">
        <f>RIGHT("00000000" &amp; HEX2BIN(Table7[[#This Row],[D7]]), 8)</f>
        <v>10000110</v>
      </c>
      <c r="AF89">
        <f>VLOOKUP(Table7[[#This Row],[MsgId.Pad]],Codes,2,FALSE)</f>
        <v>0</v>
      </c>
      <c r="AG89">
        <f>((256*Table7[[#This Row],[D0.Dec]])+Table7[[#This Row],[D1.Dec]])/4</f>
        <v>12279.75</v>
      </c>
    </row>
    <row r="90" spans="1:33" hidden="1" x14ac:dyDescent="0.4">
      <c r="A90" s="1">
        <v>2530</v>
      </c>
      <c r="B90" s="1" t="s">
        <v>97</v>
      </c>
      <c r="C90" s="1">
        <v>8</v>
      </c>
      <c r="D90" s="1" t="s">
        <v>6</v>
      </c>
      <c r="E90" s="1">
        <v>0</v>
      </c>
      <c r="F90" s="1" t="s">
        <v>33</v>
      </c>
      <c r="G90" s="1" t="s">
        <v>264</v>
      </c>
      <c r="H90" s="1">
        <v>81</v>
      </c>
      <c r="I90" s="1">
        <v>38</v>
      </c>
      <c r="J90" s="1">
        <v>0</v>
      </c>
      <c r="K90" s="1">
        <v>0</v>
      </c>
      <c r="L90" t="str">
        <f>RIGHT("000000" &amp;Table7[[#This Row],[MsgId]], 8)</f>
        <v>0028A00F</v>
      </c>
      <c r="M90" t="str">
        <f>LEFT(Table7[[#This Row],[MsgId.Pad]],4)</f>
        <v>0028</v>
      </c>
      <c r="N90" t="str">
        <f>RIGHT(Table7[[#This Row],[MsgId.Pad]],4)</f>
        <v>A00F</v>
      </c>
      <c r="O90">
        <f>HEX2DEC(Table7[[#This Row],[MsgId.Pad]])</f>
        <v>2662415</v>
      </c>
      <c r="P90">
        <f>HEX2DEC(Table7[[#This Row],[D0]])</f>
        <v>12</v>
      </c>
      <c r="Q90">
        <f>HEX2DEC(Table7[[#This Row],[D1]])</f>
        <v>0</v>
      </c>
      <c r="R90">
        <f>HEX2DEC(Table7[[#This Row],[D2]])</f>
        <v>168</v>
      </c>
      <c r="S90">
        <f>HEX2DEC(Table7[[#This Row],[D3]])</f>
        <v>43</v>
      </c>
      <c r="T90">
        <f>HEX2DEC(Table7[[#This Row],[D4]])</f>
        <v>129</v>
      </c>
      <c r="U90">
        <f>HEX2DEC(Table7[[#This Row],[D5]])</f>
        <v>56</v>
      </c>
      <c r="V90">
        <f>HEX2DEC(Table7[[#This Row],[D6]])</f>
        <v>0</v>
      </c>
      <c r="W90">
        <f>HEX2DEC(Table7[[#This Row],[D7]])</f>
        <v>0</v>
      </c>
      <c r="X90" t="str">
        <f>RIGHT("00000000" &amp; HEX2BIN(Table7[[#This Row],[D0]]), 8)</f>
        <v>00001100</v>
      </c>
      <c r="Y90" t="str">
        <f>RIGHT("00000000" &amp; HEX2BIN(Table7[[#This Row],[D1]]), 8)</f>
        <v>00000000</v>
      </c>
      <c r="Z90" t="str">
        <f>RIGHT("00000000" &amp; HEX2BIN(Table7[[#This Row],[D2]]), 8)</f>
        <v>10101000</v>
      </c>
      <c r="AA90" t="str">
        <f>RIGHT("00000000" &amp; HEX2BIN(Table7[[#This Row],[D3]]), 8)</f>
        <v>00101011</v>
      </c>
      <c r="AB90" t="str">
        <f>RIGHT("00000000" &amp; HEX2BIN(Table7[[#This Row],[D4]]), 8)</f>
        <v>10000001</v>
      </c>
      <c r="AC90" t="str">
        <f>RIGHT("00000000" &amp; HEX2BIN(Table7[[#This Row],[D5]]), 8)</f>
        <v>00111000</v>
      </c>
      <c r="AD90" t="str">
        <f>RIGHT("00000000" &amp; HEX2BIN(Table7[[#This Row],[D6]]), 8)</f>
        <v>00000000</v>
      </c>
      <c r="AE90" t="str">
        <f>RIGHT("00000000" &amp; HEX2BIN(Table7[[#This Row],[D7]]), 8)</f>
        <v>00000000</v>
      </c>
      <c r="AF90">
        <f>VLOOKUP(Table7[[#This Row],[MsgId.Pad]],Codes,2,FALSE)</f>
        <v>0</v>
      </c>
      <c r="AG90">
        <f>((256*Table7[[#This Row],[D0.Dec]])+Table7[[#This Row],[D1.Dec]])/4</f>
        <v>768</v>
      </c>
    </row>
    <row r="91" spans="1:33" hidden="1" x14ac:dyDescent="0.4">
      <c r="A91" s="1">
        <v>2531</v>
      </c>
      <c r="B91" s="1" t="s">
        <v>110</v>
      </c>
      <c r="C91" s="1">
        <v>8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1</v>
      </c>
      <c r="K91" s="1">
        <v>80</v>
      </c>
      <c r="L91" t="str">
        <f>RIGHT("000000" &amp;Table7[[#This Row],[MsgId]], 8)</f>
        <v>0A1CA001</v>
      </c>
      <c r="M91" t="str">
        <f>LEFT(Table7[[#This Row],[MsgId.Pad]],4)</f>
        <v>0A1C</v>
      </c>
      <c r="N91" t="str">
        <f>RIGHT(Table7[[#This Row],[MsgId.Pad]],4)</f>
        <v>A001</v>
      </c>
      <c r="O91">
        <f>HEX2DEC(Table7[[#This Row],[MsgId.Pad]])</f>
        <v>169648129</v>
      </c>
      <c r="P91">
        <f>HEX2DEC(Table7[[#This Row],[D0]])</f>
        <v>0</v>
      </c>
      <c r="Q91">
        <f>HEX2DEC(Table7[[#This Row],[D1]])</f>
        <v>1</v>
      </c>
      <c r="R91">
        <f>HEX2DEC(Table7[[#This Row],[D2]])</f>
        <v>1</v>
      </c>
      <c r="S91">
        <f>HEX2DEC(Table7[[#This Row],[D3]])</f>
        <v>0</v>
      </c>
      <c r="T91">
        <f>HEX2DEC(Table7[[#This Row],[D4]])</f>
        <v>0</v>
      </c>
      <c r="U91">
        <f>HEX2DEC(Table7[[#This Row],[D5]])</f>
        <v>0</v>
      </c>
      <c r="V91">
        <f>HEX2DEC(Table7[[#This Row],[D6]])</f>
        <v>1</v>
      </c>
      <c r="W91">
        <f>HEX2DEC(Table7[[#This Row],[D7]])</f>
        <v>128</v>
      </c>
      <c r="X91" t="str">
        <f>RIGHT("00000000" &amp; HEX2BIN(Table7[[#This Row],[D0]]), 8)</f>
        <v>00000000</v>
      </c>
      <c r="Y91" t="str">
        <f>RIGHT("00000000" &amp; HEX2BIN(Table7[[#This Row],[D1]]), 8)</f>
        <v>00000001</v>
      </c>
      <c r="Z91" t="str">
        <f>RIGHT("00000000" &amp; HEX2BIN(Table7[[#This Row],[D2]]), 8)</f>
        <v>00000001</v>
      </c>
      <c r="AA91" t="str">
        <f>RIGHT("00000000" &amp; HEX2BIN(Table7[[#This Row],[D3]]), 8)</f>
        <v>00000000</v>
      </c>
      <c r="AB91" t="str">
        <f>RIGHT("00000000" &amp; HEX2BIN(Table7[[#This Row],[D4]]), 8)</f>
        <v>00000000</v>
      </c>
      <c r="AC91" t="str">
        <f>RIGHT("00000000" &amp; HEX2BIN(Table7[[#This Row],[D5]]), 8)</f>
        <v>00000000</v>
      </c>
      <c r="AD91" t="str">
        <f>RIGHT("00000000" &amp; HEX2BIN(Table7[[#This Row],[D6]]), 8)</f>
        <v>00000001</v>
      </c>
      <c r="AE91" t="str">
        <f>RIGHT("00000000" &amp; HEX2BIN(Table7[[#This Row],[D7]]), 8)</f>
        <v>10000000</v>
      </c>
      <c r="AF91">
        <f>VLOOKUP(Table7[[#This Row],[MsgId.Pad]],Codes,2,FALSE)</f>
        <v>0</v>
      </c>
      <c r="AG91">
        <f>((256*Table7[[#This Row],[D0.Dec]])+Table7[[#This Row],[D1.Dec]])/4</f>
        <v>0.25</v>
      </c>
    </row>
    <row r="92" spans="1:33" hidden="1" x14ac:dyDescent="0.4">
      <c r="A92" s="1">
        <v>2532</v>
      </c>
      <c r="B92" s="1" t="s">
        <v>102</v>
      </c>
      <c r="C92" s="1">
        <v>8</v>
      </c>
      <c r="D92" s="1">
        <v>80</v>
      </c>
      <c r="E92" s="1" t="s">
        <v>64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t="str">
        <f>RIGHT("000000" &amp;Table7[[#This Row],[MsgId]], 8)</f>
        <v>0220A006</v>
      </c>
      <c r="M92" t="str">
        <f>LEFT(Table7[[#This Row],[MsgId.Pad]],4)</f>
        <v>0220</v>
      </c>
      <c r="N92" t="str">
        <f>RIGHT(Table7[[#This Row],[MsgId.Pad]],4)</f>
        <v>A006</v>
      </c>
      <c r="O92">
        <f>HEX2DEC(Table7[[#This Row],[MsgId.Pad]])</f>
        <v>35692550</v>
      </c>
      <c r="P92">
        <f>HEX2DEC(Table7[[#This Row],[D0]])</f>
        <v>128</v>
      </c>
      <c r="Q92">
        <f>HEX2DEC(Table7[[#This Row],[D1]])</f>
        <v>176</v>
      </c>
      <c r="R92">
        <f>HEX2DEC(Table7[[#This Row],[D2]])</f>
        <v>0</v>
      </c>
      <c r="S92">
        <f>HEX2DEC(Table7[[#This Row],[D3]])</f>
        <v>0</v>
      </c>
      <c r="T92">
        <f>HEX2DEC(Table7[[#This Row],[D4]])</f>
        <v>0</v>
      </c>
      <c r="U92">
        <f>HEX2DEC(Table7[[#This Row],[D5]])</f>
        <v>0</v>
      </c>
      <c r="V92">
        <f>HEX2DEC(Table7[[#This Row],[D6]])</f>
        <v>0</v>
      </c>
      <c r="W92">
        <f>HEX2DEC(Table7[[#This Row],[D7]])</f>
        <v>0</v>
      </c>
      <c r="X92" t="str">
        <f>RIGHT("00000000" &amp; HEX2BIN(Table7[[#This Row],[D0]]), 8)</f>
        <v>10000000</v>
      </c>
      <c r="Y92" t="str">
        <f>RIGHT("00000000" &amp; HEX2BIN(Table7[[#This Row],[D1]]), 8)</f>
        <v>10110000</v>
      </c>
      <c r="Z92" t="str">
        <f>RIGHT("00000000" &amp; HEX2BIN(Table7[[#This Row],[D2]]), 8)</f>
        <v>00000000</v>
      </c>
      <c r="AA92" t="str">
        <f>RIGHT("00000000" &amp; HEX2BIN(Table7[[#This Row],[D3]]), 8)</f>
        <v>00000000</v>
      </c>
      <c r="AB92" t="str">
        <f>RIGHT("00000000" &amp; HEX2BIN(Table7[[#This Row],[D4]]), 8)</f>
        <v>00000000</v>
      </c>
      <c r="AC92" t="str">
        <f>RIGHT("00000000" &amp; HEX2BIN(Table7[[#This Row],[D5]]), 8)</f>
        <v>00000000</v>
      </c>
      <c r="AD92" t="str">
        <f>RIGHT("00000000" &amp; HEX2BIN(Table7[[#This Row],[D6]]), 8)</f>
        <v>00000000</v>
      </c>
      <c r="AE92" t="str">
        <f>RIGHT("00000000" &amp; HEX2BIN(Table7[[#This Row],[D7]]), 8)</f>
        <v>00000000</v>
      </c>
      <c r="AF92">
        <f>VLOOKUP(Table7[[#This Row],[MsgId.Pad]],Codes,2,FALSE)</f>
        <v>0</v>
      </c>
      <c r="AG92">
        <f>((256*Table7[[#This Row],[D0.Dec]])+Table7[[#This Row],[D1.Dec]])/4</f>
        <v>8236</v>
      </c>
    </row>
    <row r="93" spans="1:33" hidden="1" x14ac:dyDescent="0.4">
      <c r="A93" s="1">
        <v>2533</v>
      </c>
      <c r="B93" s="1" t="s">
        <v>92</v>
      </c>
      <c r="C93" s="1">
        <v>8</v>
      </c>
      <c r="D93" s="1">
        <v>1</v>
      </c>
      <c r="E93" s="1" t="s">
        <v>0</v>
      </c>
      <c r="F93" s="1" t="s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t="str">
        <f>RIGHT("000000" &amp;Table7[[#This Row],[MsgId]], 8)</f>
        <v>0810A000</v>
      </c>
      <c r="M93" t="str">
        <f>LEFT(Table7[[#This Row],[MsgId.Pad]],4)</f>
        <v>0810</v>
      </c>
      <c r="N93" t="str">
        <f>RIGHT(Table7[[#This Row],[MsgId.Pad]],4)</f>
        <v>A000</v>
      </c>
      <c r="O93">
        <f>HEX2DEC(Table7[[#This Row],[MsgId.Pad]])</f>
        <v>135307264</v>
      </c>
      <c r="P93">
        <f>HEX2DEC(Table7[[#This Row],[D0]])</f>
        <v>1</v>
      </c>
      <c r="Q93">
        <f>HEX2DEC(Table7[[#This Row],[D1]])</f>
        <v>254</v>
      </c>
      <c r="R93">
        <f>HEX2DEC(Table7[[#This Row],[D2]])</f>
        <v>28</v>
      </c>
      <c r="S93">
        <f>HEX2DEC(Table7[[#This Row],[D3]])</f>
        <v>0</v>
      </c>
      <c r="T93">
        <f>HEX2DEC(Table7[[#This Row],[D4]])</f>
        <v>0</v>
      </c>
      <c r="U93">
        <f>HEX2DEC(Table7[[#This Row],[D5]])</f>
        <v>0</v>
      </c>
      <c r="V93">
        <f>HEX2DEC(Table7[[#This Row],[D6]])</f>
        <v>0</v>
      </c>
      <c r="W93">
        <f>HEX2DEC(Table7[[#This Row],[D7]])</f>
        <v>0</v>
      </c>
      <c r="X93" t="str">
        <f>RIGHT("00000000" &amp; HEX2BIN(Table7[[#This Row],[D0]]), 8)</f>
        <v>00000001</v>
      </c>
      <c r="Y93" t="str">
        <f>RIGHT("00000000" &amp; HEX2BIN(Table7[[#This Row],[D1]]), 8)</f>
        <v>11111110</v>
      </c>
      <c r="Z93" t="str">
        <f>RIGHT("00000000" &amp; HEX2BIN(Table7[[#This Row],[D2]]), 8)</f>
        <v>00011100</v>
      </c>
      <c r="AA93" t="str">
        <f>RIGHT("00000000" &amp; HEX2BIN(Table7[[#This Row],[D3]]), 8)</f>
        <v>00000000</v>
      </c>
      <c r="AB93" t="str">
        <f>RIGHT("00000000" &amp; HEX2BIN(Table7[[#This Row],[D4]]), 8)</f>
        <v>00000000</v>
      </c>
      <c r="AC93" t="str">
        <f>RIGHT("00000000" &amp; HEX2BIN(Table7[[#This Row],[D5]]), 8)</f>
        <v>00000000</v>
      </c>
      <c r="AD93" t="str">
        <f>RIGHT("00000000" &amp; HEX2BIN(Table7[[#This Row],[D6]]), 8)</f>
        <v>00000000</v>
      </c>
      <c r="AE93" t="str">
        <f>RIGHT("00000000" &amp; HEX2BIN(Table7[[#This Row],[D7]]), 8)</f>
        <v>00000000</v>
      </c>
      <c r="AF93" t="str">
        <f>VLOOKUP(Table7[[#This Row],[MsgId.Pad]],Codes,2,FALSE)</f>
        <v>A lot of these, brakes status for ABS?</v>
      </c>
      <c r="AG93">
        <f>((256*Table7[[#This Row],[D0.Dec]])+Table7[[#This Row],[D1.Dec]])/4</f>
        <v>127.5</v>
      </c>
    </row>
    <row r="94" spans="1:33" hidden="1" x14ac:dyDescent="0.4">
      <c r="A94" s="1">
        <v>2534</v>
      </c>
      <c r="B94" s="1" t="s">
        <v>102</v>
      </c>
      <c r="C94" s="1">
        <v>8</v>
      </c>
      <c r="D94" s="1">
        <v>80</v>
      </c>
      <c r="E94" s="1" t="s">
        <v>64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t="str">
        <f>RIGHT("000000" &amp;Table7[[#This Row],[MsgId]], 8)</f>
        <v>0220A006</v>
      </c>
      <c r="M94" t="str">
        <f>LEFT(Table7[[#This Row],[MsgId.Pad]],4)</f>
        <v>0220</v>
      </c>
      <c r="N94" t="str">
        <f>RIGHT(Table7[[#This Row],[MsgId.Pad]],4)</f>
        <v>A006</v>
      </c>
      <c r="O94">
        <f>HEX2DEC(Table7[[#This Row],[MsgId.Pad]])</f>
        <v>35692550</v>
      </c>
      <c r="P94">
        <f>HEX2DEC(Table7[[#This Row],[D0]])</f>
        <v>128</v>
      </c>
      <c r="Q94">
        <f>HEX2DEC(Table7[[#This Row],[D1]])</f>
        <v>176</v>
      </c>
      <c r="R94">
        <f>HEX2DEC(Table7[[#This Row],[D2]])</f>
        <v>0</v>
      </c>
      <c r="S94">
        <f>HEX2DEC(Table7[[#This Row],[D3]])</f>
        <v>0</v>
      </c>
      <c r="T94">
        <f>HEX2DEC(Table7[[#This Row],[D4]])</f>
        <v>0</v>
      </c>
      <c r="U94">
        <f>HEX2DEC(Table7[[#This Row],[D5]])</f>
        <v>0</v>
      </c>
      <c r="V94">
        <f>HEX2DEC(Table7[[#This Row],[D6]])</f>
        <v>0</v>
      </c>
      <c r="W94">
        <f>HEX2DEC(Table7[[#This Row],[D7]])</f>
        <v>0</v>
      </c>
      <c r="X94" t="str">
        <f>RIGHT("00000000" &amp; HEX2BIN(Table7[[#This Row],[D0]]), 8)</f>
        <v>10000000</v>
      </c>
      <c r="Y94" t="str">
        <f>RIGHT("00000000" &amp; HEX2BIN(Table7[[#This Row],[D1]]), 8)</f>
        <v>10110000</v>
      </c>
      <c r="Z94" t="str">
        <f>RIGHT("00000000" &amp; HEX2BIN(Table7[[#This Row],[D2]]), 8)</f>
        <v>00000000</v>
      </c>
      <c r="AA94" t="str">
        <f>RIGHT("00000000" &amp; HEX2BIN(Table7[[#This Row],[D3]]), 8)</f>
        <v>00000000</v>
      </c>
      <c r="AB94" t="str">
        <f>RIGHT("00000000" &amp; HEX2BIN(Table7[[#This Row],[D4]]), 8)</f>
        <v>00000000</v>
      </c>
      <c r="AC94" t="str">
        <f>RIGHT("00000000" &amp; HEX2BIN(Table7[[#This Row],[D5]]), 8)</f>
        <v>00000000</v>
      </c>
      <c r="AD94" t="str">
        <f>RIGHT("00000000" &amp; HEX2BIN(Table7[[#This Row],[D6]]), 8)</f>
        <v>00000000</v>
      </c>
      <c r="AE94" t="str">
        <f>RIGHT("00000000" &amp; HEX2BIN(Table7[[#This Row],[D7]]), 8)</f>
        <v>00000000</v>
      </c>
      <c r="AF94">
        <f>VLOOKUP(Table7[[#This Row],[MsgId.Pad]],Codes,2,FALSE)</f>
        <v>0</v>
      </c>
      <c r="AG94">
        <f>((256*Table7[[#This Row],[D0.Dec]])+Table7[[#This Row],[D1.Dec]])/4</f>
        <v>8236</v>
      </c>
    </row>
    <row r="95" spans="1:33" hidden="1" x14ac:dyDescent="0.4">
      <c r="A95" s="1">
        <v>2535</v>
      </c>
      <c r="B95" s="1" t="s">
        <v>103</v>
      </c>
      <c r="C95" s="1">
        <v>8</v>
      </c>
      <c r="D95" s="1">
        <v>83</v>
      </c>
      <c r="E95" s="1" t="s">
        <v>33</v>
      </c>
      <c r="F95" s="1">
        <v>6</v>
      </c>
      <c r="G95" s="1">
        <v>80</v>
      </c>
      <c r="H95" s="1">
        <v>0</v>
      </c>
      <c r="I95" s="1">
        <v>0</v>
      </c>
      <c r="J95" s="1">
        <v>0</v>
      </c>
      <c r="K95" s="1">
        <v>0</v>
      </c>
      <c r="L95" t="str">
        <f>RIGHT("000000" &amp;Table7[[#This Row],[MsgId]], 8)</f>
        <v>0028A006</v>
      </c>
      <c r="M95" t="str">
        <f>LEFT(Table7[[#This Row],[MsgId.Pad]],4)</f>
        <v>0028</v>
      </c>
      <c r="N95" t="str">
        <f>RIGHT(Table7[[#This Row],[MsgId.Pad]],4)</f>
        <v>A006</v>
      </c>
      <c r="O95">
        <f>HEX2DEC(Table7[[#This Row],[MsgId.Pad]])</f>
        <v>2662406</v>
      </c>
      <c r="P95">
        <f>HEX2DEC(Table7[[#This Row],[D0]])</f>
        <v>131</v>
      </c>
      <c r="Q95">
        <f>HEX2DEC(Table7[[#This Row],[D1]])</f>
        <v>168</v>
      </c>
      <c r="R95">
        <f>HEX2DEC(Table7[[#This Row],[D2]])</f>
        <v>6</v>
      </c>
      <c r="S95">
        <f>HEX2DEC(Table7[[#This Row],[D3]])</f>
        <v>128</v>
      </c>
      <c r="T95">
        <f>HEX2DEC(Table7[[#This Row],[D4]])</f>
        <v>0</v>
      </c>
      <c r="U95">
        <f>HEX2DEC(Table7[[#This Row],[D5]])</f>
        <v>0</v>
      </c>
      <c r="V95">
        <f>HEX2DEC(Table7[[#This Row],[D6]])</f>
        <v>0</v>
      </c>
      <c r="W95">
        <f>HEX2DEC(Table7[[#This Row],[D7]])</f>
        <v>0</v>
      </c>
      <c r="X95" t="str">
        <f>RIGHT("00000000" &amp; HEX2BIN(Table7[[#This Row],[D0]]), 8)</f>
        <v>10000011</v>
      </c>
      <c r="Y95" t="str">
        <f>RIGHT("00000000" &amp; HEX2BIN(Table7[[#This Row],[D1]]), 8)</f>
        <v>10101000</v>
      </c>
      <c r="Z95" t="str">
        <f>RIGHT("00000000" &amp; HEX2BIN(Table7[[#This Row],[D2]]), 8)</f>
        <v>00000110</v>
      </c>
      <c r="AA95" t="str">
        <f>RIGHT("00000000" &amp; HEX2BIN(Table7[[#This Row],[D3]]), 8)</f>
        <v>10000000</v>
      </c>
      <c r="AB95" t="str">
        <f>RIGHT("00000000" &amp; HEX2BIN(Table7[[#This Row],[D4]]), 8)</f>
        <v>00000000</v>
      </c>
      <c r="AC95" t="str">
        <f>RIGHT("00000000" &amp; HEX2BIN(Table7[[#This Row],[D5]]), 8)</f>
        <v>00000000</v>
      </c>
      <c r="AD95" t="str">
        <f>RIGHT("00000000" &amp; HEX2BIN(Table7[[#This Row],[D6]]), 8)</f>
        <v>00000000</v>
      </c>
      <c r="AE95" t="str">
        <f>RIGHT("00000000" &amp; HEX2BIN(Table7[[#This Row],[D7]]), 8)</f>
        <v>00000000</v>
      </c>
      <c r="AF95">
        <f>VLOOKUP(Table7[[#This Row],[MsgId.Pad]],Codes,2,FALSE)</f>
        <v>0</v>
      </c>
      <c r="AG95">
        <f>((256*Table7[[#This Row],[D0.Dec]])+Table7[[#This Row],[D1.Dec]])/4</f>
        <v>8426</v>
      </c>
    </row>
    <row r="96" spans="1:33" hidden="1" x14ac:dyDescent="0.4">
      <c r="A96" s="1">
        <v>2536</v>
      </c>
      <c r="B96" s="1" t="s">
        <v>109</v>
      </c>
      <c r="C96" s="1">
        <v>8</v>
      </c>
      <c r="D96" s="1">
        <v>0</v>
      </c>
      <c r="E96" s="1" t="s">
        <v>2</v>
      </c>
      <c r="F96" s="1">
        <v>0</v>
      </c>
      <c r="G96" s="1" t="s">
        <v>2</v>
      </c>
      <c r="H96" s="1">
        <v>0</v>
      </c>
      <c r="I96" s="1" t="s">
        <v>2</v>
      </c>
      <c r="J96" s="1">
        <v>0</v>
      </c>
      <c r="K96" s="1" t="s">
        <v>2</v>
      </c>
      <c r="L96" t="str">
        <f>RIGHT("000000" &amp;Table7[[#This Row],[MsgId]], 8)</f>
        <v>0218A006</v>
      </c>
      <c r="M96" t="str">
        <f>LEFT(Table7[[#This Row],[MsgId.Pad]],4)</f>
        <v>0218</v>
      </c>
      <c r="N96" t="str">
        <f>RIGHT(Table7[[#This Row],[MsgId.Pad]],4)</f>
        <v>A006</v>
      </c>
      <c r="O96">
        <f>HEX2DEC(Table7[[#This Row],[MsgId.Pad]])</f>
        <v>35168262</v>
      </c>
      <c r="P96">
        <f>HEX2DEC(Table7[[#This Row],[D0]])</f>
        <v>0</v>
      </c>
      <c r="Q96">
        <f>HEX2DEC(Table7[[#This Row],[D1]])</f>
        <v>44</v>
      </c>
      <c r="R96">
        <f>HEX2DEC(Table7[[#This Row],[D2]])</f>
        <v>0</v>
      </c>
      <c r="S96">
        <f>HEX2DEC(Table7[[#This Row],[D3]])</f>
        <v>44</v>
      </c>
      <c r="T96">
        <f>HEX2DEC(Table7[[#This Row],[D4]])</f>
        <v>0</v>
      </c>
      <c r="U96">
        <f>HEX2DEC(Table7[[#This Row],[D5]])</f>
        <v>44</v>
      </c>
      <c r="V96">
        <f>HEX2DEC(Table7[[#This Row],[D6]])</f>
        <v>0</v>
      </c>
      <c r="W96">
        <f>HEX2DEC(Table7[[#This Row],[D7]])</f>
        <v>44</v>
      </c>
      <c r="X96" t="str">
        <f>RIGHT("00000000" &amp; HEX2BIN(Table7[[#This Row],[D0]]), 8)</f>
        <v>00000000</v>
      </c>
      <c r="Y96" t="str">
        <f>RIGHT("00000000" &amp; HEX2BIN(Table7[[#This Row],[D1]]), 8)</f>
        <v>00101100</v>
      </c>
      <c r="Z96" t="str">
        <f>RIGHT("00000000" &amp; HEX2BIN(Table7[[#This Row],[D2]]), 8)</f>
        <v>00000000</v>
      </c>
      <c r="AA96" t="str">
        <f>RIGHT("00000000" &amp; HEX2BIN(Table7[[#This Row],[D3]]), 8)</f>
        <v>00101100</v>
      </c>
      <c r="AB96" t="str">
        <f>RIGHT("00000000" &amp; HEX2BIN(Table7[[#This Row],[D4]]), 8)</f>
        <v>00000000</v>
      </c>
      <c r="AC96" t="str">
        <f>RIGHT("00000000" &amp; HEX2BIN(Table7[[#This Row],[D5]]), 8)</f>
        <v>00101100</v>
      </c>
      <c r="AD96" t="str">
        <f>RIGHT("00000000" &amp; HEX2BIN(Table7[[#This Row],[D6]]), 8)</f>
        <v>00000000</v>
      </c>
      <c r="AE96" t="str">
        <f>RIGHT("00000000" &amp; HEX2BIN(Table7[[#This Row],[D7]]), 8)</f>
        <v>00101100</v>
      </c>
      <c r="AF96" t="str">
        <f>VLOOKUP(Table7[[#This Row],[MsgId.Pad]],Codes,2,FALSE)</f>
        <v>Wheel speed</v>
      </c>
      <c r="AG96">
        <f>((256*Table7[[#This Row],[D0.Dec]])+Table7[[#This Row],[D1.Dec]])/4</f>
        <v>11</v>
      </c>
    </row>
    <row r="97" spans="1:33" hidden="1" x14ac:dyDescent="0.4">
      <c r="A97" s="1">
        <v>2537</v>
      </c>
      <c r="B97" s="1" t="s">
        <v>109</v>
      </c>
      <c r="C97" s="1">
        <v>8</v>
      </c>
      <c r="D97" s="1">
        <v>0</v>
      </c>
      <c r="E97" s="1" t="s">
        <v>2</v>
      </c>
      <c r="F97" s="1">
        <v>0</v>
      </c>
      <c r="G97" s="1" t="s">
        <v>2</v>
      </c>
      <c r="H97" s="1">
        <v>0</v>
      </c>
      <c r="I97" s="1" t="s">
        <v>2</v>
      </c>
      <c r="J97" s="1">
        <v>0</v>
      </c>
      <c r="K97" s="1" t="s">
        <v>2</v>
      </c>
      <c r="L97" t="str">
        <f>RIGHT("000000" &amp;Table7[[#This Row],[MsgId]], 8)</f>
        <v>0218A006</v>
      </c>
      <c r="M97" t="str">
        <f>LEFT(Table7[[#This Row],[MsgId.Pad]],4)</f>
        <v>0218</v>
      </c>
      <c r="N97" t="str">
        <f>RIGHT(Table7[[#This Row],[MsgId.Pad]],4)</f>
        <v>A006</v>
      </c>
      <c r="O97">
        <f>HEX2DEC(Table7[[#This Row],[MsgId.Pad]])</f>
        <v>35168262</v>
      </c>
      <c r="P97">
        <f>HEX2DEC(Table7[[#This Row],[D0]])</f>
        <v>0</v>
      </c>
      <c r="Q97">
        <f>HEX2DEC(Table7[[#This Row],[D1]])</f>
        <v>44</v>
      </c>
      <c r="R97">
        <f>HEX2DEC(Table7[[#This Row],[D2]])</f>
        <v>0</v>
      </c>
      <c r="S97">
        <f>HEX2DEC(Table7[[#This Row],[D3]])</f>
        <v>44</v>
      </c>
      <c r="T97">
        <f>HEX2DEC(Table7[[#This Row],[D4]])</f>
        <v>0</v>
      </c>
      <c r="U97">
        <f>HEX2DEC(Table7[[#This Row],[D5]])</f>
        <v>44</v>
      </c>
      <c r="V97">
        <f>HEX2DEC(Table7[[#This Row],[D6]])</f>
        <v>0</v>
      </c>
      <c r="W97">
        <f>HEX2DEC(Table7[[#This Row],[D7]])</f>
        <v>44</v>
      </c>
      <c r="X97" t="str">
        <f>RIGHT("00000000" &amp; HEX2BIN(Table7[[#This Row],[D0]]), 8)</f>
        <v>00000000</v>
      </c>
      <c r="Y97" t="str">
        <f>RIGHT("00000000" &amp; HEX2BIN(Table7[[#This Row],[D1]]), 8)</f>
        <v>00101100</v>
      </c>
      <c r="Z97" t="str">
        <f>RIGHT("00000000" &amp; HEX2BIN(Table7[[#This Row],[D2]]), 8)</f>
        <v>00000000</v>
      </c>
      <c r="AA97" t="str">
        <f>RIGHT("00000000" &amp; HEX2BIN(Table7[[#This Row],[D3]]), 8)</f>
        <v>00101100</v>
      </c>
      <c r="AB97" t="str">
        <f>RIGHT("00000000" &amp; HEX2BIN(Table7[[#This Row],[D4]]), 8)</f>
        <v>00000000</v>
      </c>
      <c r="AC97" t="str">
        <f>RIGHT("00000000" &amp; HEX2BIN(Table7[[#This Row],[D5]]), 8)</f>
        <v>00101100</v>
      </c>
      <c r="AD97" t="str">
        <f>RIGHT("00000000" &amp; HEX2BIN(Table7[[#This Row],[D6]]), 8)</f>
        <v>00000000</v>
      </c>
      <c r="AE97" t="str">
        <f>RIGHT("00000000" &amp; HEX2BIN(Table7[[#This Row],[D7]]), 8)</f>
        <v>00101100</v>
      </c>
      <c r="AF97" t="str">
        <f>VLOOKUP(Table7[[#This Row],[MsgId.Pad]],Codes,2,FALSE)</f>
        <v>Wheel speed</v>
      </c>
      <c r="AG97">
        <f>((256*Table7[[#This Row],[D0.Dec]])+Table7[[#This Row],[D1.Dec]])/4</f>
        <v>11</v>
      </c>
    </row>
    <row r="98" spans="1:33" hidden="1" x14ac:dyDescent="0.4">
      <c r="A98" s="1">
        <v>2538</v>
      </c>
      <c r="B98" s="1" t="s">
        <v>107</v>
      </c>
      <c r="C98" s="1">
        <v>8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t="str">
        <f>RIGHT("000000" &amp;Table7[[#This Row],[MsgId]], 8)</f>
        <v>0010A006</v>
      </c>
      <c r="M98" t="str">
        <f>LEFT(Table7[[#This Row],[MsgId.Pad]],4)</f>
        <v>0010</v>
      </c>
      <c r="N98" t="str">
        <f>RIGHT(Table7[[#This Row],[MsgId.Pad]],4)</f>
        <v>A006</v>
      </c>
      <c r="O98">
        <f>HEX2DEC(Table7[[#This Row],[MsgId.Pad]])</f>
        <v>1089542</v>
      </c>
      <c r="P98">
        <f>HEX2DEC(Table7[[#This Row],[D0]])</f>
        <v>0</v>
      </c>
      <c r="Q98">
        <f>HEX2DEC(Table7[[#This Row],[D1]])</f>
        <v>0</v>
      </c>
      <c r="R98">
        <f>HEX2DEC(Table7[[#This Row],[D2]])</f>
        <v>0</v>
      </c>
      <c r="S98">
        <f>HEX2DEC(Table7[[#This Row],[D3]])</f>
        <v>0</v>
      </c>
      <c r="T98">
        <f>HEX2DEC(Table7[[#This Row],[D4]])</f>
        <v>0</v>
      </c>
      <c r="U98">
        <f>HEX2DEC(Table7[[#This Row],[D5]])</f>
        <v>0</v>
      </c>
      <c r="V98">
        <f>HEX2DEC(Table7[[#This Row],[D6]])</f>
        <v>0</v>
      </c>
      <c r="W98">
        <f>HEX2DEC(Table7[[#This Row],[D7]])</f>
        <v>0</v>
      </c>
      <c r="X98" t="str">
        <f>RIGHT("00000000" &amp; HEX2BIN(Table7[[#This Row],[D0]]), 8)</f>
        <v>00000000</v>
      </c>
      <c r="Y98" t="str">
        <f>RIGHT("00000000" &amp; HEX2BIN(Table7[[#This Row],[D1]]), 8)</f>
        <v>00000000</v>
      </c>
      <c r="Z98" t="str">
        <f>RIGHT("00000000" &amp; HEX2BIN(Table7[[#This Row],[D2]]), 8)</f>
        <v>00000000</v>
      </c>
      <c r="AA98" t="str">
        <f>RIGHT("00000000" &amp; HEX2BIN(Table7[[#This Row],[D3]]), 8)</f>
        <v>00000000</v>
      </c>
      <c r="AB98" t="str">
        <f>RIGHT("00000000" &amp; HEX2BIN(Table7[[#This Row],[D4]]), 8)</f>
        <v>00000000</v>
      </c>
      <c r="AC98" t="str">
        <f>RIGHT("00000000" &amp; HEX2BIN(Table7[[#This Row],[D5]]), 8)</f>
        <v>00000000</v>
      </c>
      <c r="AD98" t="str">
        <f>RIGHT("00000000" &amp; HEX2BIN(Table7[[#This Row],[D6]]), 8)</f>
        <v>00000000</v>
      </c>
      <c r="AE98" t="str">
        <f>RIGHT("00000000" &amp; HEX2BIN(Table7[[#This Row],[D7]]), 8)</f>
        <v>00000000</v>
      </c>
      <c r="AF98">
        <f>VLOOKUP(Table7[[#This Row],[MsgId.Pad]],Codes,2,FALSE)</f>
        <v>0</v>
      </c>
      <c r="AG98">
        <f>((256*Table7[[#This Row],[D0.Dec]])+Table7[[#This Row],[D1.Dec]])/4</f>
        <v>0</v>
      </c>
    </row>
    <row r="99" spans="1:33" hidden="1" x14ac:dyDescent="0.4">
      <c r="A99" s="1">
        <v>2539</v>
      </c>
      <c r="B99" s="1" t="s">
        <v>92</v>
      </c>
      <c r="C99" s="1">
        <v>8</v>
      </c>
      <c r="D99" s="1">
        <v>1</v>
      </c>
      <c r="E99" s="1" t="s">
        <v>0</v>
      </c>
      <c r="F99" s="1">
        <v>10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t="str">
        <f>RIGHT("000000" &amp;Table7[[#This Row],[MsgId]], 8)</f>
        <v>0810A000</v>
      </c>
      <c r="M99" t="str">
        <f>LEFT(Table7[[#This Row],[MsgId.Pad]],4)</f>
        <v>0810</v>
      </c>
      <c r="N99" t="str">
        <f>RIGHT(Table7[[#This Row],[MsgId.Pad]],4)</f>
        <v>A000</v>
      </c>
      <c r="O99">
        <f>HEX2DEC(Table7[[#This Row],[MsgId.Pad]])</f>
        <v>135307264</v>
      </c>
      <c r="P99">
        <f>HEX2DEC(Table7[[#This Row],[D0]])</f>
        <v>1</v>
      </c>
      <c r="Q99">
        <f>HEX2DEC(Table7[[#This Row],[D1]])</f>
        <v>254</v>
      </c>
      <c r="R99">
        <f>HEX2DEC(Table7[[#This Row],[D2]])</f>
        <v>16</v>
      </c>
      <c r="S99">
        <f>HEX2DEC(Table7[[#This Row],[D3]])</f>
        <v>0</v>
      </c>
      <c r="T99">
        <f>HEX2DEC(Table7[[#This Row],[D4]])</f>
        <v>0</v>
      </c>
      <c r="U99">
        <f>HEX2DEC(Table7[[#This Row],[D5]])</f>
        <v>0</v>
      </c>
      <c r="V99">
        <f>HEX2DEC(Table7[[#This Row],[D6]])</f>
        <v>0</v>
      </c>
      <c r="W99">
        <f>HEX2DEC(Table7[[#This Row],[D7]])</f>
        <v>0</v>
      </c>
      <c r="X99" t="str">
        <f>RIGHT("00000000" &amp; HEX2BIN(Table7[[#This Row],[D0]]), 8)</f>
        <v>00000001</v>
      </c>
      <c r="Y99" t="str">
        <f>RIGHT("00000000" &amp; HEX2BIN(Table7[[#This Row],[D1]]), 8)</f>
        <v>11111110</v>
      </c>
      <c r="Z99" t="str">
        <f>RIGHT("00000000" &amp; HEX2BIN(Table7[[#This Row],[D2]]), 8)</f>
        <v>00010000</v>
      </c>
      <c r="AA99" t="str">
        <f>RIGHT("00000000" &amp; HEX2BIN(Table7[[#This Row],[D3]]), 8)</f>
        <v>00000000</v>
      </c>
      <c r="AB99" t="str">
        <f>RIGHT("00000000" &amp; HEX2BIN(Table7[[#This Row],[D4]]), 8)</f>
        <v>00000000</v>
      </c>
      <c r="AC99" t="str">
        <f>RIGHT("00000000" &amp; HEX2BIN(Table7[[#This Row],[D5]]), 8)</f>
        <v>00000000</v>
      </c>
      <c r="AD99" t="str">
        <f>RIGHT("00000000" &amp; HEX2BIN(Table7[[#This Row],[D6]]), 8)</f>
        <v>00000000</v>
      </c>
      <c r="AE99" t="str">
        <f>RIGHT("00000000" &amp; HEX2BIN(Table7[[#This Row],[D7]]), 8)</f>
        <v>00000000</v>
      </c>
      <c r="AF99" t="str">
        <f>VLOOKUP(Table7[[#This Row],[MsgId.Pad]],Codes,2,FALSE)</f>
        <v>A lot of these, brakes status for ABS?</v>
      </c>
      <c r="AG99">
        <f>((256*Table7[[#This Row],[D0.Dec]])+Table7[[#This Row],[D1.Dec]])/4</f>
        <v>127.5</v>
      </c>
    </row>
    <row r="100" spans="1:33" hidden="1" x14ac:dyDescent="0.4">
      <c r="A100" s="1">
        <v>2540</v>
      </c>
      <c r="B100" s="1" t="s">
        <v>106</v>
      </c>
      <c r="C100" s="1">
        <v>8</v>
      </c>
      <c r="D100" s="1">
        <v>0</v>
      </c>
      <c r="E100" s="1">
        <v>24</v>
      </c>
      <c r="F100" s="1">
        <v>0</v>
      </c>
      <c r="G100" s="1">
        <v>80</v>
      </c>
      <c r="H100" s="1">
        <v>14</v>
      </c>
      <c r="I100" s="1">
        <v>20</v>
      </c>
      <c r="J100" s="1">
        <v>0</v>
      </c>
      <c r="K100" s="1">
        <v>20</v>
      </c>
      <c r="L100" t="str">
        <f>RIGHT("000000" &amp;Table7[[#This Row],[MsgId]], 8)</f>
        <v>0628A001</v>
      </c>
      <c r="M100" t="str">
        <f>LEFT(Table7[[#This Row],[MsgId.Pad]],4)</f>
        <v>0628</v>
      </c>
      <c r="N100" t="str">
        <f>RIGHT(Table7[[#This Row],[MsgId.Pad]],4)</f>
        <v>A001</v>
      </c>
      <c r="O100">
        <f>HEX2DEC(Table7[[#This Row],[MsgId.Pad]])</f>
        <v>103325697</v>
      </c>
      <c r="P100">
        <f>HEX2DEC(Table7[[#This Row],[D0]])</f>
        <v>0</v>
      </c>
      <c r="Q100">
        <f>HEX2DEC(Table7[[#This Row],[D1]])</f>
        <v>36</v>
      </c>
      <c r="R100">
        <f>HEX2DEC(Table7[[#This Row],[D2]])</f>
        <v>0</v>
      </c>
      <c r="S100">
        <f>HEX2DEC(Table7[[#This Row],[D3]])</f>
        <v>128</v>
      </c>
      <c r="T100">
        <f>HEX2DEC(Table7[[#This Row],[D4]])</f>
        <v>20</v>
      </c>
      <c r="U100">
        <f>HEX2DEC(Table7[[#This Row],[D5]])</f>
        <v>32</v>
      </c>
      <c r="V100">
        <f>HEX2DEC(Table7[[#This Row],[D6]])</f>
        <v>0</v>
      </c>
      <c r="W100">
        <f>HEX2DEC(Table7[[#This Row],[D7]])</f>
        <v>32</v>
      </c>
      <c r="X100" t="str">
        <f>RIGHT("00000000" &amp; HEX2BIN(Table7[[#This Row],[D0]]), 8)</f>
        <v>00000000</v>
      </c>
      <c r="Y100" t="str">
        <f>RIGHT("00000000" &amp; HEX2BIN(Table7[[#This Row],[D1]]), 8)</f>
        <v>00100100</v>
      </c>
      <c r="Z100" t="str">
        <f>RIGHT("00000000" &amp; HEX2BIN(Table7[[#This Row],[D2]]), 8)</f>
        <v>00000000</v>
      </c>
      <c r="AA100" t="str">
        <f>RIGHT("00000000" &amp; HEX2BIN(Table7[[#This Row],[D3]]), 8)</f>
        <v>10000000</v>
      </c>
      <c r="AB100" t="str">
        <f>RIGHT("00000000" &amp; HEX2BIN(Table7[[#This Row],[D4]]), 8)</f>
        <v>00010100</v>
      </c>
      <c r="AC100" t="str">
        <f>RIGHT("00000000" &amp; HEX2BIN(Table7[[#This Row],[D5]]), 8)</f>
        <v>00100000</v>
      </c>
      <c r="AD100" t="str">
        <f>RIGHT("00000000" &amp; HEX2BIN(Table7[[#This Row],[D6]]), 8)</f>
        <v>00000000</v>
      </c>
      <c r="AE100" t="str">
        <f>RIGHT("00000000" &amp; HEX2BIN(Table7[[#This Row],[D7]]), 8)</f>
        <v>00100000</v>
      </c>
      <c r="AF100" t="str">
        <f>VLOOKUP(Table7[[#This Row],[MsgId.Pad]],Codes,2,FALSE)</f>
        <v>Clutch status</v>
      </c>
      <c r="AG100">
        <f>((256*Table7[[#This Row],[D0.Dec]])+Table7[[#This Row],[D1.Dec]])/4</f>
        <v>9</v>
      </c>
    </row>
    <row r="101" spans="1:33" hidden="1" x14ac:dyDescent="0.4">
      <c r="A101" s="1">
        <v>2541</v>
      </c>
      <c r="B101" s="1" t="s">
        <v>106</v>
      </c>
      <c r="C101" s="1">
        <v>8</v>
      </c>
      <c r="D101" s="1">
        <v>0</v>
      </c>
      <c r="E101" s="1">
        <v>24</v>
      </c>
      <c r="F101" s="1">
        <v>0</v>
      </c>
      <c r="G101" s="1">
        <v>80</v>
      </c>
      <c r="H101" s="1">
        <v>14</v>
      </c>
      <c r="I101" s="1">
        <v>20</v>
      </c>
      <c r="J101" s="1">
        <v>0</v>
      </c>
      <c r="K101" s="1">
        <v>20</v>
      </c>
      <c r="L101" t="str">
        <f>RIGHT("000000" &amp;Table7[[#This Row],[MsgId]], 8)</f>
        <v>0628A001</v>
      </c>
      <c r="M101" t="str">
        <f>LEFT(Table7[[#This Row],[MsgId.Pad]],4)</f>
        <v>0628</v>
      </c>
      <c r="N101" t="str">
        <f>RIGHT(Table7[[#This Row],[MsgId.Pad]],4)</f>
        <v>A001</v>
      </c>
      <c r="O101">
        <f>HEX2DEC(Table7[[#This Row],[MsgId.Pad]])</f>
        <v>103325697</v>
      </c>
      <c r="P101">
        <f>HEX2DEC(Table7[[#This Row],[D0]])</f>
        <v>0</v>
      </c>
      <c r="Q101">
        <f>HEX2DEC(Table7[[#This Row],[D1]])</f>
        <v>36</v>
      </c>
      <c r="R101">
        <f>HEX2DEC(Table7[[#This Row],[D2]])</f>
        <v>0</v>
      </c>
      <c r="S101">
        <f>HEX2DEC(Table7[[#This Row],[D3]])</f>
        <v>128</v>
      </c>
      <c r="T101">
        <f>HEX2DEC(Table7[[#This Row],[D4]])</f>
        <v>20</v>
      </c>
      <c r="U101">
        <f>HEX2DEC(Table7[[#This Row],[D5]])</f>
        <v>32</v>
      </c>
      <c r="V101">
        <f>HEX2DEC(Table7[[#This Row],[D6]])</f>
        <v>0</v>
      </c>
      <c r="W101">
        <f>HEX2DEC(Table7[[#This Row],[D7]])</f>
        <v>32</v>
      </c>
      <c r="X101" t="str">
        <f>RIGHT("00000000" &amp; HEX2BIN(Table7[[#This Row],[D0]]), 8)</f>
        <v>00000000</v>
      </c>
      <c r="Y101" t="str">
        <f>RIGHT("00000000" &amp; HEX2BIN(Table7[[#This Row],[D1]]), 8)</f>
        <v>00100100</v>
      </c>
      <c r="Z101" t="str">
        <f>RIGHT("00000000" &amp; HEX2BIN(Table7[[#This Row],[D2]]), 8)</f>
        <v>00000000</v>
      </c>
      <c r="AA101" t="str">
        <f>RIGHT("00000000" &amp; HEX2BIN(Table7[[#This Row],[D3]]), 8)</f>
        <v>10000000</v>
      </c>
      <c r="AB101" t="str">
        <f>RIGHT("00000000" &amp; HEX2BIN(Table7[[#This Row],[D4]]), 8)</f>
        <v>00010100</v>
      </c>
      <c r="AC101" t="str">
        <f>RIGHT("00000000" &amp; HEX2BIN(Table7[[#This Row],[D5]]), 8)</f>
        <v>00100000</v>
      </c>
      <c r="AD101" t="str">
        <f>RIGHT("00000000" &amp; HEX2BIN(Table7[[#This Row],[D6]]), 8)</f>
        <v>00000000</v>
      </c>
      <c r="AE101" t="str">
        <f>RIGHT("00000000" &amp; HEX2BIN(Table7[[#This Row],[D7]]), 8)</f>
        <v>00100000</v>
      </c>
      <c r="AF101" t="str">
        <f>VLOOKUP(Table7[[#This Row],[MsgId.Pad]],Codes,2,FALSE)</f>
        <v>Clutch status</v>
      </c>
      <c r="AG101">
        <f>((256*Table7[[#This Row],[D0.Dec]])+Table7[[#This Row],[D1.Dec]])/4</f>
        <v>9</v>
      </c>
    </row>
    <row r="102" spans="1:33" hidden="1" x14ac:dyDescent="0.4">
      <c r="A102" s="1">
        <v>2542</v>
      </c>
      <c r="B102" s="1" t="s">
        <v>108</v>
      </c>
      <c r="C102" s="1">
        <v>8</v>
      </c>
      <c r="D102" s="1">
        <v>0</v>
      </c>
      <c r="E102" s="1" t="s">
        <v>34</v>
      </c>
      <c r="F102" s="1">
        <v>5</v>
      </c>
      <c r="G102" s="1" t="s">
        <v>221</v>
      </c>
      <c r="H102" s="1">
        <v>7</v>
      </c>
      <c r="I102" s="1">
        <v>14</v>
      </c>
      <c r="J102" s="1">
        <v>64</v>
      </c>
      <c r="K102" s="1">
        <v>0</v>
      </c>
      <c r="L102" t="str">
        <f>RIGHT("000000" &amp;Table7[[#This Row],[MsgId]], 8)</f>
        <v>0618A001</v>
      </c>
      <c r="M102" t="str">
        <f>LEFT(Table7[[#This Row],[MsgId.Pad]],4)</f>
        <v>0618</v>
      </c>
      <c r="N102" t="str">
        <f>RIGHT(Table7[[#This Row],[MsgId.Pad]],4)</f>
        <v>A001</v>
      </c>
      <c r="O102">
        <f>HEX2DEC(Table7[[#This Row],[MsgId.Pad]])</f>
        <v>102277121</v>
      </c>
      <c r="P102">
        <f>HEX2DEC(Table7[[#This Row],[D0]])</f>
        <v>0</v>
      </c>
      <c r="Q102">
        <f>HEX2DEC(Table7[[#This Row],[D1]])</f>
        <v>14</v>
      </c>
      <c r="R102">
        <f>HEX2DEC(Table7[[#This Row],[D2]])</f>
        <v>5</v>
      </c>
      <c r="S102">
        <f>HEX2DEC(Table7[[#This Row],[D3]])</f>
        <v>190</v>
      </c>
      <c r="T102">
        <f>HEX2DEC(Table7[[#This Row],[D4]])</f>
        <v>7</v>
      </c>
      <c r="U102">
        <f>HEX2DEC(Table7[[#This Row],[D5]])</f>
        <v>20</v>
      </c>
      <c r="V102">
        <f>HEX2DEC(Table7[[#This Row],[D6]])</f>
        <v>100</v>
      </c>
      <c r="W102">
        <f>HEX2DEC(Table7[[#This Row],[D7]])</f>
        <v>0</v>
      </c>
      <c r="X102" t="str">
        <f>RIGHT("00000000" &amp; HEX2BIN(Table7[[#This Row],[D0]]), 8)</f>
        <v>00000000</v>
      </c>
      <c r="Y102" t="str">
        <f>RIGHT("00000000" &amp; HEX2BIN(Table7[[#This Row],[D1]]), 8)</f>
        <v>00001110</v>
      </c>
      <c r="Z102" t="str">
        <f>RIGHT("00000000" &amp; HEX2BIN(Table7[[#This Row],[D2]]), 8)</f>
        <v>00000101</v>
      </c>
      <c r="AA102" t="str">
        <f>RIGHT("00000000" &amp; HEX2BIN(Table7[[#This Row],[D3]]), 8)</f>
        <v>10111110</v>
      </c>
      <c r="AB102" t="str">
        <f>RIGHT("00000000" &amp; HEX2BIN(Table7[[#This Row],[D4]]), 8)</f>
        <v>00000111</v>
      </c>
      <c r="AC102" t="str">
        <f>RIGHT("00000000" &amp; HEX2BIN(Table7[[#This Row],[D5]]), 8)</f>
        <v>00010100</v>
      </c>
      <c r="AD102" t="str">
        <f>RIGHT("00000000" &amp; HEX2BIN(Table7[[#This Row],[D6]]), 8)</f>
        <v>01100100</v>
      </c>
      <c r="AE102" t="str">
        <f>RIGHT("00000000" &amp; HEX2BIN(Table7[[#This Row],[D7]]), 8)</f>
        <v>00000000</v>
      </c>
      <c r="AF102">
        <f>VLOOKUP(Table7[[#This Row],[MsgId.Pad]],Codes,2,FALSE)</f>
        <v>0</v>
      </c>
      <c r="AG102">
        <f>((256*Table7[[#This Row],[D0.Dec]])+Table7[[#This Row],[D1.Dec]])/4</f>
        <v>3.5</v>
      </c>
    </row>
    <row r="103" spans="1:33" hidden="1" x14ac:dyDescent="0.4">
      <c r="A103" s="1">
        <v>2543</v>
      </c>
      <c r="B103" s="1" t="s">
        <v>100</v>
      </c>
      <c r="C103" s="1">
        <v>8</v>
      </c>
      <c r="D103" s="1" t="s">
        <v>18</v>
      </c>
      <c r="E103" s="1" t="s">
        <v>19</v>
      </c>
      <c r="F103" s="1" t="s">
        <v>20</v>
      </c>
      <c r="G103" s="1" t="s">
        <v>21</v>
      </c>
      <c r="H103" s="1" t="s">
        <v>263</v>
      </c>
      <c r="I103" s="1">
        <v>91</v>
      </c>
      <c r="J103" s="1" t="s">
        <v>9</v>
      </c>
      <c r="K103" s="1" t="s">
        <v>65</v>
      </c>
      <c r="L103" t="str">
        <f>RIGHT("000000" &amp;Table7[[#This Row],[MsgId]], 8)</f>
        <v>0030A002</v>
      </c>
      <c r="M103" t="str">
        <f>LEFT(Table7[[#This Row],[MsgId.Pad]],4)</f>
        <v>0030</v>
      </c>
      <c r="N103" t="str">
        <f>RIGHT(Table7[[#This Row],[MsgId.Pad]],4)</f>
        <v>A002</v>
      </c>
      <c r="O103">
        <f>HEX2DEC(Table7[[#This Row],[MsgId.Pad]])</f>
        <v>3186690</v>
      </c>
      <c r="P103">
        <f>HEX2DEC(Table7[[#This Row],[D0]])</f>
        <v>191</v>
      </c>
      <c r="Q103">
        <f>HEX2DEC(Table7[[#This Row],[D1]])</f>
        <v>223</v>
      </c>
      <c r="R103">
        <f>HEX2DEC(Table7[[#This Row],[D2]])</f>
        <v>233</v>
      </c>
      <c r="S103">
        <f>HEX2DEC(Table7[[#This Row],[D3]])</f>
        <v>209</v>
      </c>
      <c r="T103">
        <f>HEX2DEC(Table7[[#This Row],[D4]])</f>
        <v>230</v>
      </c>
      <c r="U103">
        <f>HEX2DEC(Table7[[#This Row],[D5]])</f>
        <v>145</v>
      </c>
      <c r="V103">
        <f>HEX2DEC(Table7[[#This Row],[D6]])</f>
        <v>62</v>
      </c>
      <c r="W103">
        <f>HEX2DEC(Table7[[#This Row],[D7]])</f>
        <v>138</v>
      </c>
      <c r="X103" t="str">
        <f>RIGHT("00000000" &amp; HEX2BIN(Table7[[#This Row],[D0]]), 8)</f>
        <v>10111111</v>
      </c>
      <c r="Y103" t="str">
        <f>RIGHT("00000000" &amp; HEX2BIN(Table7[[#This Row],[D1]]), 8)</f>
        <v>11011111</v>
      </c>
      <c r="Z103" t="str">
        <f>RIGHT("00000000" &amp; HEX2BIN(Table7[[#This Row],[D2]]), 8)</f>
        <v>11101001</v>
      </c>
      <c r="AA103" t="str">
        <f>RIGHT("00000000" &amp; HEX2BIN(Table7[[#This Row],[D3]]), 8)</f>
        <v>11010001</v>
      </c>
      <c r="AB103" t="str">
        <f>RIGHT("00000000" &amp; HEX2BIN(Table7[[#This Row],[D4]]), 8)</f>
        <v>11100110</v>
      </c>
      <c r="AC103" t="str">
        <f>RIGHT("00000000" &amp; HEX2BIN(Table7[[#This Row],[D5]]), 8)</f>
        <v>10010001</v>
      </c>
      <c r="AD103" t="str">
        <f>RIGHT("00000000" &amp; HEX2BIN(Table7[[#This Row],[D6]]), 8)</f>
        <v>00111110</v>
      </c>
      <c r="AE103" t="str">
        <f>RIGHT("00000000" &amp; HEX2BIN(Table7[[#This Row],[D7]]), 8)</f>
        <v>10001010</v>
      </c>
      <c r="AF103">
        <f>VLOOKUP(Table7[[#This Row],[MsgId.Pad]],Codes,2,FALSE)</f>
        <v>0</v>
      </c>
      <c r="AG103">
        <f>((256*Table7[[#This Row],[D0.Dec]])+Table7[[#This Row],[D1.Dec]])/4</f>
        <v>12279.75</v>
      </c>
    </row>
    <row r="104" spans="1:33" hidden="1" x14ac:dyDescent="0.4">
      <c r="A104" s="1">
        <v>2544</v>
      </c>
      <c r="B104" s="1" t="s">
        <v>97</v>
      </c>
      <c r="C104" s="1">
        <v>8</v>
      </c>
      <c r="D104" s="1" t="s">
        <v>222</v>
      </c>
      <c r="E104" s="1">
        <v>0</v>
      </c>
      <c r="F104" s="1" t="s">
        <v>267</v>
      </c>
      <c r="G104" s="1" t="s">
        <v>264</v>
      </c>
      <c r="H104" s="1">
        <v>81</v>
      </c>
      <c r="I104" s="1">
        <v>37</v>
      </c>
      <c r="J104" s="1" t="s">
        <v>13</v>
      </c>
      <c r="K104" s="1">
        <v>0</v>
      </c>
      <c r="L104" t="str">
        <f>RIGHT("000000" &amp;Table7[[#This Row],[MsgId]], 8)</f>
        <v>0028A00F</v>
      </c>
      <c r="M104" t="str">
        <f>LEFT(Table7[[#This Row],[MsgId.Pad]],4)</f>
        <v>0028</v>
      </c>
      <c r="N104" t="str">
        <f>RIGHT(Table7[[#This Row],[MsgId.Pad]],4)</f>
        <v>A00F</v>
      </c>
      <c r="O104">
        <f>HEX2DEC(Table7[[#This Row],[MsgId.Pad]])</f>
        <v>2662415</v>
      </c>
      <c r="P104">
        <f>HEX2DEC(Table7[[#This Row],[D0]])</f>
        <v>155</v>
      </c>
      <c r="Q104">
        <f>HEX2DEC(Table7[[#This Row],[D1]])</f>
        <v>0</v>
      </c>
      <c r="R104">
        <f>HEX2DEC(Table7[[#This Row],[D2]])</f>
        <v>232</v>
      </c>
      <c r="S104">
        <f>HEX2DEC(Table7[[#This Row],[D3]])</f>
        <v>43</v>
      </c>
      <c r="T104">
        <f>HEX2DEC(Table7[[#This Row],[D4]])</f>
        <v>129</v>
      </c>
      <c r="U104">
        <f>HEX2DEC(Table7[[#This Row],[D5]])</f>
        <v>55</v>
      </c>
      <c r="V104">
        <f>HEX2DEC(Table7[[#This Row],[D6]])</f>
        <v>255</v>
      </c>
      <c r="W104">
        <f>HEX2DEC(Table7[[#This Row],[D7]])</f>
        <v>0</v>
      </c>
      <c r="X104" t="str">
        <f>RIGHT("00000000" &amp; HEX2BIN(Table7[[#This Row],[D0]]), 8)</f>
        <v>10011011</v>
      </c>
      <c r="Y104" t="str">
        <f>RIGHT("00000000" &amp; HEX2BIN(Table7[[#This Row],[D1]]), 8)</f>
        <v>00000000</v>
      </c>
      <c r="Z104" t="str">
        <f>RIGHT("00000000" &amp; HEX2BIN(Table7[[#This Row],[D2]]), 8)</f>
        <v>11101000</v>
      </c>
      <c r="AA104" t="str">
        <f>RIGHT("00000000" &amp; HEX2BIN(Table7[[#This Row],[D3]]), 8)</f>
        <v>00101011</v>
      </c>
      <c r="AB104" t="str">
        <f>RIGHT("00000000" &amp; HEX2BIN(Table7[[#This Row],[D4]]), 8)</f>
        <v>10000001</v>
      </c>
      <c r="AC104" t="str">
        <f>RIGHT("00000000" &amp; HEX2BIN(Table7[[#This Row],[D5]]), 8)</f>
        <v>00110111</v>
      </c>
      <c r="AD104" t="str">
        <f>RIGHT("00000000" &amp; HEX2BIN(Table7[[#This Row],[D6]]), 8)</f>
        <v>11111111</v>
      </c>
      <c r="AE104" t="str">
        <f>RIGHT("00000000" &amp; HEX2BIN(Table7[[#This Row],[D7]]), 8)</f>
        <v>00000000</v>
      </c>
      <c r="AF104">
        <f>VLOOKUP(Table7[[#This Row],[MsgId.Pad]],Codes,2,FALSE)</f>
        <v>0</v>
      </c>
      <c r="AG104">
        <f>((256*Table7[[#This Row],[D0.Dec]])+Table7[[#This Row],[D1.Dec]])/4</f>
        <v>9920</v>
      </c>
    </row>
    <row r="105" spans="1:33" hidden="1" x14ac:dyDescent="0.4">
      <c r="A105" s="1">
        <v>2545</v>
      </c>
      <c r="B105" s="1" t="s">
        <v>108</v>
      </c>
      <c r="C105" s="1">
        <v>8</v>
      </c>
      <c r="D105" s="1">
        <v>0</v>
      </c>
      <c r="E105" s="1" t="s">
        <v>34</v>
      </c>
      <c r="F105" s="1">
        <v>5</v>
      </c>
      <c r="G105" s="1" t="s">
        <v>221</v>
      </c>
      <c r="H105" s="1">
        <v>7</v>
      </c>
      <c r="I105" s="1">
        <v>14</v>
      </c>
      <c r="J105" s="1">
        <v>64</v>
      </c>
      <c r="K105" s="1">
        <v>0</v>
      </c>
      <c r="L105" t="str">
        <f>RIGHT("000000" &amp;Table7[[#This Row],[MsgId]], 8)</f>
        <v>0618A001</v>
      </c>
      <c r="M105" t="str">
        <f>LEFT(Table7[[#This Row],[MsgId.Pad]],4)</f>
        <v>0618</v>
      </c>
      <c r="N105" t="str">
        <f>RIGHT(Table7[[#This Row],[MsgId.Pad]],4)</f>
        <v>A001</v>
      </c>
      <c r="O105">
        <f>HEX2DEC(Table7[[#This Row],[MsgId.Pad]])</f>
        <v>102277121</v>
      </c>
      <c r="P105">
        <f>HEX2DEC(Table7[[#This Row],[D0]])</f>
        <v>0</v>
      </c>
      <c r="Q105">
        <f>HEX2DEC(Table7[[#This Row],[D1]])</f>
        <v>14</v>
      </c>
      <c r="R105">
        <f>HEX2DEC(Table7[[#This Row],[D2]])</f>
        <v>5</v>
      </c>
      <c r="S105">
        <f>HEX2DEC(Table7[[#This Row],[D3]])</f>
        <v>190</v>
      </c>
      <c r="T105">
        <f>HEX2DEC(Table7[[#This Row],[D4]])</f>
        <v>7</v>
      </c>
      <c r="U105">
        <f>HEX2DEC(Table7[[#This Row],[D5]])</f>
        <v>20</v>
      </c>
      <c r="V105">
        <f>HEX2DEC(Table7[[#This Row],[D6]])</f>
        <v>100</v>
      </c>
      <c r="W105">
        <f>HEX2DEC(Table7[[#This Row],[D7]])</f>
        <v>0</v>
      </c>
      <c r="X105" t="str">
        <f>RIGHT("00000000" &amp; HEX2BIN(Table7[[#This Row],[D0]]), 8)</f>
        <v>00000000</v>
      </c>
      <c r="Y105" t="str">
        <f>RIGHT("00000000" &amp; HEX2BIN(Table7[[#This Row],[D1]]), 8)</f>
        <v>00001110</v>
      </c>
      <c r="Z105" t="str">
        <f>RIGHT("00000000" &amp; HEX2BIN(Table7[[#This Row],[D2]]), 8)</f>
        <v>00000101</v>
      </c>
      <c r="AA105" t="str">
        <f>RIGHT("00000000" &amp; HEX2BIN(Table7[[#This Row],[D3]]), 8)</f>
        <v>10111110</v>
      </c>
      <c r="AB105" t="str">
        <f>RIGHT("00000000" &amp; HEX2BIN(Table7[[#This Row],[D4]]), 8)</f>
        <v>00000111</v>
      </c>
      <c r="AC105" t="str">
        <f>RIGHT("00000000" &amp; HEX2BIN(Table7[[#This Row],[D5]]), 8)</f>
        <v>00010100</v>
      </c>
      <c r="AD105" t="str">
        <f>RIGHT("00000000" &amp; HEX2BIN(Table7[[#This Row],[D6]]), 8)</f>
        <v>01100100</v>
      </c>
      <c r="AE105" t="str">
        <f>RIGHT("00000000" &amp; HEX2BIN(Table7[[#This Row],[D7]]), 8)</f>
        <v>00000000</v>
      </c>
      <c r="AF105">
        <f>VLOOKUP(Table7[[#This Row],[MsgId.Pad]],Codes,2,FALSE)</f>
        <v>0</v>
      </c>
      <c r="AG105">
        <f>((256*Table7[[#This Row],[D0.Dec]])+Table7[[#This Row],[D1.Dec]])/4</f>
        <v>3.5</v>
      </c>
    </row>
    <row r="106" spans="1:33" hidden="1" x14ac:dyDescent="0.4">
      <c r="A106" s="1">
        <v>2546</v>
      </c>
      <c r="B106" s="1" t="s">
        <v>100</v>
      </c>
      <c r="C106" s="1">
        <v>8</v>
      </c>
      <c r="D106" s="1" t="s">
        <v>18</v>
      </c>
      <c r="E106" s="1" t="s">
        <v>19</v>
      </c>
      <c r="F106" s="1" t="s">
        <v>20</v>
      </c>
      <c r="G106" s="1" t="s">
        <v>21</v>
      </c>
      <c r="H106" s="1" t="s">
        <v>263</v>
      </c>
      <c r="I106" s="1">
        <v>91</v>
      </c>
      <c r="J106" s="1" t="s">
        <v>9</v>
      </c>
      <c r="K106" s="1" t="s">
        <v>26</v>
      </c>
      <c r="L106" t="str">
        <f>RIGHT("000000" &amp;Table7[[#This Row],[MsgId]], 8)</f>
        <v>0030A002</v>
      </c>
      <c r="M106" t="str">
        <f>LEFT(Table7[[#This Row],[MsgId.Pad]],4)</f>
        <v>0030</v>
      </c>
      <c r="N106" t="str">
        <f>RIGHT(Table7[[#This Row],[MsgId.Pad]],4)</f>
        <v>A002</v>
      </c>
      <c r="O106">
        <f>HEX2DEC(Table7[[#This Row],[MsgId.Pad]])</f>
        <v>3186690</v>
      </c>
      <c r="P106">
        <f>HEX2DEC(Table7[[#This Row],[D0]])</f>
        <v>191</v>
      </c>
      <c r="Q106">
        <f>HEX2DEC(Table7[[#This Row],[D1]])</f>
        <v>223</v>
      </c>
      <c r="R106">
        <f>HEX2DEC(Table7[[#This Row],[D2]])</f>
        <v>233</v>
      </c>
      <c r="S106">
        <f>HEX2DEC(Table7[[#This Row],[D3]])</f>
        <v>209</v>
      </c>
      <c r="T106">
        <f>HEX2DEC(Table7[[#This Row],[D4]])</f>
        <v>230</v>
      </c>
      <c r="U106">
        <f>HEX2DEC(Table7[[#This Row],[D5]])</f>
        <v>145</v>
      </c>
      <c r="V106">
        <f>HEX2DEC(Table7[[#This Row],[D6]])</f>
        <v>62</v>
      </c>
      <c r="W106">
        <f>HEX2DEC(Table7[[#This Row],[D7]])</f>
        <v>139</v>
      </c>
      <c r="X106" t="str">
        <f>RIGHT("00000000" &amp; HEX2BIN(Table7[[#This Row],[D0]]), 8)</f>
        <v>10111111</v>
      </c>
      <c r="Y106" t="str">
        <f>RIGHT("00000000" &amp; HEX2BIN(Table7[[#This Row],[D1]]), 8)</f>
        <v>11011111</v>
      </c>
      <c r="Z106" t="str">
        <f>RIGHT("00000000" &amp; HEX2BIN(Table7[[#This Row],[D2]]), 8)</f>
        <v>11101001</v>
      </c>
      <c r="AA106" t="str">
        <f>RIGHT("00000000" &amp; HEX2BIN(Table7[[#This Row],[D3]]), 8)</f>
        <v>11010001</v>
      </c>
      <c r="AB106" t="str">
        <f>RIGHT("00000000" &amp; HEX2BIN(Table7[[#This Row],[D4]]), 8)</f>
        <v>11100110</v>
      </c>
      <c r="AC106" t="str">
        <f>RIGHT("00000000" &amp; HEX2BIN(Table7[[#This Row],[D5]]), 8)</f>
        <v>10010001</v>
      </c>
      <c r="AD106" t="str">
        <f>RIGHT("00000000" &amp; HEX2BIN(Table7[[#This Row],[D6]]), 8)</f>
        <v>00111110</v>
      </c>
      <c r="AE106" t="str">
        <f>RIGHT("00000000" &amp; HEX2BIN(Table7[[#This Row],[D7]]), 8)</f>
        <v>10001011</v>
      </c>
      <c r="AF106">
        <f>VLOOKUP(Table7[[#This Row],[MsgId.Pad]],Codes,2,FALSE)</f>
        <v>0</v>
      </c>
      <c r="AG106">
        <f>((256*Table7[[#This Row],[D0.Dec]])+Table7[[#This Row],[D1.Dec]])/4</f>
        <v>12279.75</v>
      </c>
    </row>
    <row r="107" spans="1:33" hidden="1" x14ac:dyDescent="0.4">
      <c r="A107" s="1">
        <v>2547</v>
      </c>
      <c r="B107" s="1" t="s">
        <v>97</v>
      </c>
      <c r="C107" s="1">
        <v>8</v>
      </c>
      <c r="D107" s="1">
        <v>84</v>
      </c>
      <c r="E107" s="1">
        <v>0</v>
      </c>
      <c r="F107" s="1" t="s">
        <v>268</v>
      </c>
      <c r="G107" s="1" t="s">
        <v>2</v>
      </c>
      <c r="H107" s="1">
        <v>81</v>
      </c>
      <c r="I107" s="1">
        <v>37</v>
      </c>
      <c r="J107" s="1" t="s">
        <v>13</v>
      </c>
      <c r="K107" s="1">
        <v>0</v>
      </c>
      <c r="L107" t="str">
        <f>RIGHT("000000" &amp;Table7[[#This Row],[MsgId]], 8)</f>
        <v>0028A00F</v>
      </c>
      <c r="M107" t="str">
        <f>LEFT(Table7[[#This Row],[MsgId.Pad]],4)</f>
        <v>0028</v>
      </c>
      <c r="N107" t="str">
        <f>RIGHT(Table7[[#This Row],[MsgId.Pad]],4)</f>
        <v>A00F</v>
      </c>
      <c r="O107">
        <f>HEX2DEC(Table7[[#This Row],[MsgId.Pad]])</f>
        <v>2662415</v>
      </c>
      <c r="P107">
        <f>HEX2DEC(Table7[[#This Row],[D0]])</f>
        <v>132</v>
      </c>
      <c r="Q107">
        <f>HEX2DEC(Table7[[#This Row],[D1]])</f>
        <v>0</v>
      </c>
      <c r="R107">
        <f>HEX2DEC(Table7[[#This Row],[D2]])</f>
        <v>248</v>
      </c>
      <c r="S107">
        <f>HEX2DEC(Table7[[#This Row],[D3]])</f>
        <v>44</v>
      </c>
      <c r="T107">
        <f>HEX2DEC(Table7[[#This Row],[D4]])</f>
        <v>129</v>
      </c>
      <c r="U107">
        <f>HEX2DEC(Table7[[#This Row],[D5]])</f>
        <v>55</v>
      </c>
      <c r="V107">
        <f>HEX2DEC(Table7[[#This Row],[D6]])</f>
        <v>255</v>
      </c>
      <c r="W107">
        <f>HEX2DEC(Table7[[#This Row],[D7]])</f>
        <v>0</v>
      </c>
      <c r="X107" t="str">
        <f>RIGHT("00000000" &amp; HEX2BIN(Table7[[#This Row],[D0]]), 8)</f>
        <v>10000100</v>
      </c>
      <c r="Y107" t="str">
        <f>RIGHT("00000000" &amp; HEX2BIN(Table7[[#This Row],[D1]]), 8)</f>
        <v>00000000</v>
      </c>
      <c r="Z107" t="str">
        <f>RIGHT("00000000" &amp; HEX2BIN(Table7[[#This Row],[D2]]), 8)</f>
        <v>11111000</v>
      </c>
      <c r="AA107" t="str">
        <f>RIGHT("00000000" &amp; HEX2BIN(Table7[[#This Row],[D3]]), 8)</f>
        <v>00101100</v>
      </c>
      <c r="AB107" t="str">
        <f>RIGHT("00000000" &amp; HEX2BIN(Table7[[#This Row],[D4]]), 8)</f>
        <v>10000001</v>
      </c>
      <c r="AC107" t="str">
        <f>RIGHT("00000000" &amp; HEX2BIN(Table7[[#This Row],[D5]]), 8)</f>
        <v>00110111</v>
      </c>
      <c r="AD107" t="str">
        <f>RIGHT("00000000" &amp; HEX2BIN(Table7[[#This Row],[D6]]), 8)</f>
        <v>11111111</v>
      </c>
      <c r="AE107" t="str">
        <f>RIGHT("00000000" &amp; HEX2BIN(Table7[[#This Row],[D7]]), 8)</f>
        <v>00000000</v>
      </c>
      <c r="AF107">
        <f>VLOOKUP(Table7[[#This Row],[MsgId.Pad]],Codes,2,FALSE)</f>
        <v>0</v>
      </c>
      <c r="AG107">
        <f>((256*Table7[[#This Row],[D0.Dec]])+Table7[[#This Row],[D1.Dec]])/4</f>
        <v>8448</v>
      </c>
    </row>
    <row r="108" spans="1:33" hidden="1" x14ac:dyDescent="0.4">
      <c r="A108" s="1">
        <v>2548</v>
      </c>
      <c r="B108" s="1" t="s">
        <v>110</v>
      </c>
      <c r="C108" s="1">
        <v>8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80</v>
      </c>
      <c r="L108" t="str">
        <f>RIGHT("000000" &amp;Table7[[#This Row],[MsgId]], 8)</f>
        <v>0A1CA001</v>
      </c>
      <c r="M108" t="str">
        <f>LEFT(Table7[[#This Row],[MsgId.Pad]],4)</f>
        <v>0A1C</v>
      </c>
      <c r="N108" t="str">
        <f>RIGHT(Table7[[#This Row],[MsgId.Pad]],4)</f>
        <v>A001</v>
      </c>
      <c r="O108">
        <f>HEX2DEC(Table7[[#This Row],[MsgId.Pad]])</f>
        <v>169648129</v>
      </c>
      <c r="P108">
        <f>HEX2DEC(Table7[[#This Row],[D0]])</f>
        <v>0</v>
      </c>
      <c r="Q108">
        <f>HEX2DEC(Table7[[#This Row],[D1]])</f>
        <v>1</v>
      </c>
      <c r="R108">
        <f>HEX2DEC(Table7[[#This Row],[D2]])</f>
        <v>0</v>
      </c>
      <c r="S108">
        <f>HEX2DEC(Table7[[#This Row],[D3]])</f>
        <v>0</v>
      </c>
      <c r="T108">
        <f>HEX2DEC(Table7[[#This Row],[D4]])</f>
        <v>0</v>
      </c>
      <c r="U108">
        <f>HEX2DEC(Table7[[#This Row],[D5]])</f>
        <v>0</v>
      </c>
      <c r="V108">
        <f>HEX2DEC(Table7[[#This Row],[D6]])</f>
        <v>1</v>
      </c>
      <c r="W108">
        <f>HEX2DEC(Table7[[#This Row],[D7]])</f>
        <v>128</v>
      </c>
      <c r="X108" t="str">
        <f>RIGHT("00000000" &amp; HEX2BIN(Table7[[#This Row],[D0]]), 8)</f>
        <v>00000000</v>
      </c>
      <c r="Y108" t="str">
        <f>RIGHT("00000000" &amp; HEX2BIN(Table7[[#This Row],[D1]]), 8)</f>
        <v>00000001</v>
      </c>
      <c r="Z108" t="str">
        <f>RIGHT("00000000" &amp; HEX2BIN(Table7[[#This Row],[D2]]), 8)</f>
        <v>00000000</v>
      </c>
      <c r="AA108" t="str">
        <f>RIGHT("00000000" &amp; HEX2BIN(Table7[[#This Row],[D3]]), 8)</f>
        <v>00000000</v>
      </c>
      <c r="AB108" t="str">
        <f>RIGHT("00000000" &amp; HEX2BIN(Table7[[#This Row],[D4]]), 8)</f>
        <v>00000000</v>
      </c>
      <c r="AC108" t="str">
        <f>RIGHT("00000000" &amp; HEX2BIN(Table7[[#This Row],[D5]]), 8)</f>
        <v>00000000</v>
      </c>
      <c r="AD108" t="str">
        <f>RIGHT("00000000" &amp; HEX2BIN(Table7[[#This Row],[D6]]), 8)</f>
        <v>00000001</v>
      </c>
      <c r="AE108" t="str">
        <f>RIGHT("00000000" &amp; HEX2BIN(Table7[[#This Row],[D7]]), 8)</f>
        <v>10000000</v>
      </c>
      <c r="AF108">
        <f>VLOOKUP(Table7[[#This Row],[MsgId.Pad]],Codes,2,FALSE)</f>
        <v>0</v>
      </c>
      <c r="AG108">
        <f>((256*Table7[[#This Row],[D0.Dec]])+Table7[[#This Row],[D1.Dec]])/4</f>
        <v>0.25</v>
      </c>
    </row>
    <row r="109" spans="1:33" hidden="1" x14ac:dyDescent="0.4">
      <c r="A109" s="1">
        <v>2549</v>
      </c>
      <c r="B109" s="1" t="s">
        <v>100</v>
      </c>
      <c r="C109" s="1">
        <v>8</v>
      </c>
      <c r="D109" s="1" t="s">
        <v>18</v>
      </c>
      <c r="E109" s="1" t="s">
        <v>19</v>
      </c>
      <c r="F109" s="1" t="s">
        <v>20</v>
      </c>
      <c r="G109" s="1" t="s">
        <v>21</v>
      </c>
      <c r="H109" s="1" t="s">
        <v>263</v>
      </c>
      <c r="I109" s="1">
        <v>91</v>
      </c>
      <c r="J109" s="1" t="s">
        <v>9</v>
      </c>
      <c r="K109" s="1" t="s">
        <v>90</v>
      </c>
      <c r="L109" t="str">
        <f>RIGHT("000000" &amp;Table7[[#This Row],[MsgId]], 8)</f>
        <v>0030A002</v>
      </c>
      <c r="M109" t="str">
        <f>LEFT(Table7[[#This Row],[MsgId.Pad]],4)</f>
        <v>0030</v>
      </c>
      <c r="N109" t="str">
        <f>RIGHT(Table7[[#This Row],[MsgId.Pad]],4)</f>
        <v>A002</v>
      </c>
      <c r="O109">
        <f>HEX2DEC(Table7[[#This Row],[MsgId.Pad]])</f>
        <v>3186690</v>
      </c>
      <c r="P109">
        <f>HEX2DEC(Table7[[#This Row],[D0]])</f>
        <v>191</v>
      </c>
      <c r="Q109">
        <f>HEX2DEC(Table7[[#This Row],[D1]])</f>
        <v>223</v>
      </c>
      <c r="R109">
        <f>HEX2DEC(Table7[[#This Row],[D2]])</f>
        <v>233</v>
      </c>
      <c r="S109">
        <f>HEX2DEC(Table7[[#This Row],[D3]])</f>
        <v>209</v>
      </c>
      <c r="T109">
        <f>HEX2DEC(Table7[[#This Row],[D4]])</f>
        <v>230</v>
      </c>
      <c r="U109">
        <f>HEX2DEC(Table7[[#This Row],[D5]])</f>
        <v>145</v>
      </c>
      <c r="V109">
        <f>HEX2DEC(Table7[[#This Row],[D6]])</f>
        <v>62</v>
      </c>
      <c r="W109">
        <f>HEX2DEC(Table7[[#This Row],[D7]])</f>
        <v>140</v>
      </c>
      <c r="X109" t="str">
        <f>RIGHT("00000000" &amp; HEX2BIN(Table7[[#This Row],[D0]]), 8)</f>
        <v>10111111</v>
      </c>
      <c r="Y109" t="str">
        <f>RIGHT("00000000" &amp; HEX2BIN(Table7[[#This Row],[D1]]), 8)</f>
        <v>11011111</v>
      </c>
      <c r="Z109" t="str">
        <f>RIGHT("00000000" &amp; HEX2BIN(Table7[[#This Row],[D2]]), 8)</f>
        <v>11101001</v>
      </c>
      <c r="AA109" t="str">
        <f>RIGHT("00000000" &amp; HEX2BIN(Table7[[#This Row],[D3]]), 8)</f>
        <v>11010001</v>
      </c>
      <c r="AB109" t="str">
        <f>RIGHT("00000000" &amp; HEX2BIN(Table7[[#This Row],[D4]]), 8)</f>
        <v>11100110</v>
      </c>
      <c r="AC109" t="str">
        <f>RIGHT("00000000" &amp; HEX2BIN(Table7[[#This Row],[D5]]), 8)</f>
        <v>10010001</v>
      </c>
      <c r="AD109" t="str">
        <f>RIGHT("00000000" &amp; HEX2BIN(Table7[[#This Row],[D6]]), 8)</f>
        <v>00111110</v>
      </c>
      <c r="AE109" t="str">
        <f>RIGHT("00000000" &amp; HEX2BIN(Table7[[#This Row],[D7]]), 8)</f>
        <v>10001100</v>
      </c>
      <c r="AF109">
        <f>VLOOKUP(Table7[[#This Row],[MsgId.Pad]],Codes,2,FALSE)</f>
        <v>0</v>
      </c>
      <c r="AG109">
        <f>((256*Table7[[#This Row],[D0.Dec]])+Table7[[#This Row],[D1.Dec]])/4</f>
        <v>12279.75</v>
      </c>
    </row>
    <row r="110" spans="1:33" hidden="1" x14ac:dyDescent="0.4">
      <c r="A110" s="1">
        <v>2550</v>
      </c>
      <c r="B110" s="1" t="s">
        <v>97</v>
      </c>
      <c r="C110" s="1">
        <v>8</v>
      </c>
      <c r="D110" s="1">
        <v>48</v>
      </c>
      <c r="E110" s="1">
        <v>0</v>
      </c>
      <c r="F110" s="1">
        <v>8</v>
      </c>
      <c r="G110" s="1" t="s">
        <v>2</v>
      </c>
      <c r="H110" s="1">
        <v>81</v>
      </c>
      <c r="I110" s="1">
        <v>37</v>
      </c>
      <c r="J110" s="1" t="s">
        <v>13</v>
      </c>
      <c r="K110" s="1">
        <v>0</v>
      </c>
      <c r="L110" t="str">
        <f>RIGHT("000000" &amp;Table7[[#This Row],[MsgId]], 8)</f>
        <v>0028A00F</v>
      </c>
      <c r="M110" t="str">
        <f>LEFT(Table7[[#This Row],[MsgId.Pad]],4)</f>
        <v>0028</v>
      </c>
      <c r="N110" t="str">
        <f>RIGHT(Table7[[#This Row],[MsgId.Pad]],4)</f>
        <v>A00F</v>
      </c>
      <c r="O110">
        <f>HEX2DEC(Table7[[#This Row],[MsgId.Pad]])</f>
        <v>2662415</v>
      </c>
      <c r="P110">
        <f>HEX2DEC(Table7[[#This Row],[D0]])</f>
        <v>72</v>
      </c>
      <c r="Q110">
        <f>HEX2DEC(Table7[[#This Row],[D1]])</f>
        <v>0</v>
      </c>
      <c r="R110">
        <f>HEX2DEC(Table7[[#This Row],[D2]])</f>
        <v>8</v>
      </c>
      <c r="S110">
        <f>HEX2DEC(Table7[[#This Row],[D3]])</f>
        <v>44</v>
      </c>
      <c r="T110">
        <f>HEX2DEC(Table7[[#This Row],[D4]])</f>
        <v>129</v>
      </c>
      <c r="U110">
        <f>HEX2DEC(Table7[[#This Row],[D5]])</f>
        <v>55</v>
      </c>
      <c r="V110">
        <f>HEX2DEC(Table7[[#This Row],[D6]])</f>
        <v>255</v>
      </c>
      <c r="W110">
        <f>HEX2DEC(Table7[[#This Row],[D7]])</f>
        <v>0</v>
      </c>
      <c r="X110" t="str">
        <f>RIGHT("00000000" &amp; HEX2BIN(Table7[[#This Row],[D0]]), 8)</f>
        <v>01001000</v>
      </c>
      <c r="Y110" t="str">
        <f>RIGHT("00000000" &amp; HEX2BIN(Table7[[#This Row],[D1]]), 8)</f>
        <v>00000000</v>
      </c>
      <c r="Z110" t="str">
        <f>RIGHT("00000000" &amp; HEX2BIN(Table7[[#This Row],[D2]]), 8)</f>
        <v>00001000</v>
      </c>
      <c r="AA110" t="str">
        <f>RIGHT("00000000" &amp; HEX2BIN(Table7[[#This Row],[D3]]), 8)</f>
        <v>00101100</v>
      </c>
      <c r="AB110" t="str">
        <f>RIGHT("00000000" &amp; HEX2BIN(Table7[[#This Row],[D4]]), 8)</f>
        <v>10000001</v>
      </c>
      <c r="AC110" t="str">
        <f>RIGHT("00000000" &amp; HEX2BIN(Table7[[#This Row],[D5]]), 8)</f>
        <v>00110111</v>
      </c>
      <c r="AD110" t="str">
        <f>RIGHT("00000000" &amp; HEX2BIN(Table7[[#This Row],[D6]]), 8)</f>
        <v>11111111</v>
      </c>
      <c r="AE110" t="str">
        <f>RIGHT("00000000" &amp; HEX2BIN(Table7[[#This Row],[D7]]), 8)</f>
        <v>00000000</v>
      </c>
      <c r="AF110">
        <f>VLOOKUP(Table7[[#This Row],[MsgId.Pad]],Codes,2,FALSE)</f>
        <v>0</v>
      </c>
      <c r="AG110">
        <f>((256*Table7[[#This Row],[D0.Dec]])+Table7[[#This Row],[D1.Dec]])/4</f>
        <v>4608</v>
      </c>
    </row>
    <row r="111" spans="1:33" hidden="1" x14ac:dyDescent="0.4">
      <c r="A111" s="1">
        <v>2551</v>
      </c>
      <c r="B111" s="1" t="s">
        <v>92</v>
      </c>
      <c r="C111" s="1">
        <v>8</v>
      </c>
      <c r="D111" s="1">
        <v>1</v>
      </c>
      <c r="E111" s="1" t="s">
        <v>0</v>
      </c>
      <c r="F111" s="1">
        <v>10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t="str">
        <f>RIGHT("000000" &amp;Table7[[#This Row],[MsgId]], 8)</f>
        <v>0810A000</v>
      </c>
      <c r="M111" t="str">
        <f>LEFT(Table7[[#This Row],[MsgId.Pad]],4)</f>
        <v>0810</v>
      </c>
      <c r="N111" t="str">
        <f>RIGHT(Table7[[#This Row],[MsgId.Pad]],4)</f>
        <v>A000</v>
      </c>
      <c r="O111">
        <f>HEX2DEC(Table7[[#This Row],[MsgId.Pad]])</f>
        <v>135307264</v>
      </c>
      <c r="P111">
        <f>HEX2DEC(Table7[[#This Row],[D0]])</f>
        <v>1</v>
      </c>
      <c r="Q111">
        <f>HEX2DEC(Table7[[#This Row],[D1]])</f>
        <v>254</v>
      </c>
      <c r="R111">
        <f>HEX2DEC(Table7[[#This Row],[D2]])</f>
        <v>16</v>
      </c>
      <c r="S111">
        <f>HEX2DEC(Table7[[#This Row],[D3]])</f>
        <v>0</v>
      </c>
      <c r="T111">
        <f>HEX2DEC(Table7[[#This Row],[D4]])</f>
        <v>0</v>
      </c>
      <c r="U111">
        <f>HEX2DEC(Table7[[#This Row],[D5]])</f>
        <v>0</v>
      </c>
      <c r="V111">
        <f>HEX2DEC(Table7[[#This Row],[D6]])</f>
        <v>0</v>
      </c>
      <c r="W111">
        <f>HEX2DEC(Table7[[#This Row],[D7]])</f>
        <v>0</v>
      </c>
      <c r="X111" t="str">
        <f>RIGHT("00000000" &amp; HEX2BIN(Table7[[#This Row],[D0]]), 8)</f>
        <v>00000001</v>
      </c>
      <c r="Y111" t="str">
        <f>RIGHT("00000000" &amp; HEX2BIN(Table7[[#This Row],[D1]]), 8)</f>
        <v>11111110</v>
      </c>
      <c r="Z111" t="str">
        <f>RIGHT("00000000" &amp; HEX2BIN(Table7[[#This Row],[D2]]), 8)</f>
        <v>00010000</v>
      </c>
      <c r="AA111" t="str">
        <f>RIGHT("00000000" &amp; HEX2BIN(Table7[[#This Row],[D3]]), 8)</f>
        <v>00000000</v>
      </c>
      <c r="AB111" t="str">
        <f>RIGHT("00000000" &amp; HEX2BIN(Table7[[#This Row],[D4]]), 8)</f>
        <v>00000000</v>
      </c>
      <c r="AC111" t="str">
        <f>RIGHT("00000000" &amp; HEX2BIN(Table7[[#This Row],[D5]]), 8)</f>
        <v>00000000</v>
      </c>
      <c r="AD111" t="str">
        <f>RIGHT("00000000" &amp; HEX2BIN(Table7[[#This Row],[D6]]), 8)</f>
        <v>00000000</v>
      </c>
      <c r="AE111" t="str">
        <f>RIGHT("00000000" &amp; HEX2BIN(Table7[[#This Row],[D7]]), 8)</f>
        <v>00000000</v>
      </c>
      <c r="AF111" t="str">
        <f>VLOOKUP(Table7[[#This Row],[MsgId.Pad]],Codes,2,FALSE)</f>
        <v>A lot of these, brakes status for ABS?</v>
      </c>
      <c r="AG111">
        <f>((256*Table7[[#This Row],[D0.Dec]])+Table7[[#This Row],[D1.Dec]])/4</f>
        <v>127.5</v>
      </c>
    </row>
    <row r="112" spans="1:33" hidden="1" x14ac:dyDescent="0.4">
      <c r="A112" s="1">
        <v>2552</v>
      </c>
      <c r="B112" s="1" t="s">
        <v>97</v>
      </c>
      <c r="C112" s="1">
        <v>8</v>
      </c>
      <c r="D112" s="1">
        <v>57</v>
      </c>
      <c r="E112" s="1">
        <v>0</v>
      </c>
      <c r="F112" s="1">
        <v>18</v>
      </c>
      <c r="G112" s="1" t="s">
        <v>264</v>
      </c>
      <c r="H112" s="1">
        <v>81</v>
      </c>
      <c r="I112" s="1">
        <v>37</v>
      </c>
      <c r="J112" s="1" t="s">
        <v>13</v>
      </c>
      <c r="K112" s="1">
        <v>0</v>
      </c>
      <c r="L112" t="str">
        <f>RIGHT("000000" &amp;Table7[[#This Row],[MsgId]], 8)</f>
        <v>0028A00F</v>
      </c>
      <c r="M112" t="str">
        <f>LEFT(Table7[[#This Row],[MsgId.Pad]],4)</f>
        <v>0028</v>
      </c>
      <c r="N112" t="str">
        <f>RIGHT(Table7[[#This Row],[MsgId.Pad]],4)</f>
        <v>A00F</v>
      </c>
      <c r="O112">
        <f>HEX2DEC(Table7[[#This Row],[MsgId.Pad]])</f>
        <v>2662415</v>
      </c>
      <c r="P112">
        <f>HEX2DEC(Table7[[#This Row],[D0]])</f>
        <v>87</v>
      </c>
      <c r="Q112">
        <f>HEX2DEC(Table7[[#This Row],[D1]])</f>
        <v>0</v>
      </c>
      <c r="R112">
        <f>HEX2DEC(Table7[[#This Row],[D2]])</f>
        <v>24</v>
      </c>
      <c r="S112">
        <f>HEX2DEC(Table7[[#This Row],[D3]])</f>
        <v>43</v>
      </c>
      <c r="T112">
        <f>HEX2DEC(Table7[[#This Row],[D4]])</f>
        <v>129</v>
      </c>
      <c r="U112">
        <f>HEX2DEC(Table7[[#This Row],[D5]])</f>
        <v>55</v>
      </c>
      <c r="V112">
        <f>HEX2DEC(Table7[[#This Row],[D6]])</f>
        <v>255</v>
      </c>
      <c r="W112">
        <f>HEX2DEC(Table7[[#This Row],[D7]])</f>
        <v>0</v>
      </c>
      <c r="X112" t="str">
        <f>RIGHT("00000000" &amp; HEX2BIN(Table7[[#This Row],[D0]]), 8)</f>
        <v>01010111</v>
      </c>
      <c r="Y112" t="str">
        <f>RIGHT("00000000" &amp; HEX2BIN(Table7[[#This Row],[D1]]), 8)</f>
        <v>00000000</v>
      </c>
      <c r="Z112" t="str">
        <f>RIGHT("00000000" &amp; HEX2BIN(Table7[[#This Row],[D2]]), 8)</f>
        <v>00011000</v>
      </c>
      <c r="AA112" t="str">
        <f>RIGHT("00000000" &amp; HEX2BIN(Table7[[#This Row],[D3]]), 8)</f>
        <v>00101011</v>
      </c>
      <c r="AB112" t="str">
        <f>RIGHT("00000000" &amp; HEX2BIN(Table7[[#This Row],[D4]]), 8)</f>
        <v>10000001</v>
      </c>
      <c r="AC112" t="str">
        <f>RIGHT("00000000" &amp; HEX2BIN(Table7[[#This Row],[D5]]), 8)</f>
        <v>00110111</v>
      </c>
      <c r="AD112" t="str">
        <f>RIGHT("00000000" &amp; HEX2BIN(Table7[[#This Row],[D6]]), 8)</f>
        <v>11111111</v>
      </c>
      <c r="AE112" t="str">
        <f>RIGHT("00000000" &amp; HEX2BIN(Table7[[#This Row],[D7]]), 8)</f>
        <v>00000000</v>
      </c>
      <c r="AF112">
        <f>VLOOKUP(Table7[[#This Row],[MsgId.Pad]],Codes,2,FALSE)</f>
        <v>0</v>
      </c>
      <c r="AG112">
        <f>((256*Table7[[#This Row],[D0.Dec]])+Table7[[#This Row],[D1.Dec]])/4</f>
        <v>5568</v>
      </c>
    </row>
    <row r="113" spans="1:33" hidden="1" x14ac:dyDescent="0.4">
      <c r="A113" s="1">
        <v>2553</v>
      </c>
      <c r="B113" s="1" t="s">
        <v>102</v>
      </c>
      <c r="C113" s="1">
        <v>8</v>
      </c>
      <c r="D113" s="1">
        <v>80</v>
      </c>
      <c r="E113" s="1" t="s">
        <v>42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t="str">
        <f>RIGHT("000000" &amp;Table7[[#This Row],[MsgId]], 8)</f>
        <v>0220A006</v>
      </c>
      <c r="M113" t="str">
        <f>LEFT(Table7[[#This Row],[MsgId.Pad]],4)</f>
        <v>0220</v>
      </c>
      <c r="N113" t="str">
        <f>RIGHT(Table7[[#This Row],[MsgId.Pad]],4)</f>
        <v>A006</v>
      </c>
      <c r="O113">
        <f>HEX2DEC(Table7[[#This Row],[MsgId.Pad]])</f>
        <v>35692550</v>
      </c>
      <c r="P113">
        <f>HEX2DEC(Table7[[#This Row],[D0]])</f>
        <v>128</v>
      </c>
      <c r="Q113">
        <f>HEX2DEC(Table7[[#This Row],[D1]])</f>
        <v>208</v>
      </c>
      <c r="R113">
        <f>HEX2DEC(Table7[[#This Row],[D2]])</f>
        <v>0</v>
      </c>
      <c r="S113">
        <f>HEX2DEC(Table7[[#This Row],[D3]])</f>
        <v>0</v>
      </c>
      <c r="T113">
        <f>HEX2DEC(Table7[[#This Row],[D4]])</f>
        <v>0</v>
      </c>
      <c r="U113">
        <f>HEX2DEC(Table7[[#This Row],[D5]])</f>
        <v>0</v>
      </c>
      <c r="V113">
        <f>HEX2DEC(Table7[[#This Row],[D6]])</f>
        <v>0</v>
      </c>
      <c r="W113">
        <f>HEX2DEC(Table7[[#This Row],[D7]])</f>
        <v>0</v>
      </c>
      <c r="X113" t="str">
        <f>RIGHT("00000000" &amp; HEX2BIN(Table7[[#This Row],[D0]]), 8)</f>
        <v>10000000</v>
      </c>
      <c r="Y113" t="str">
        <f>RIGHT("00000000" &amp; HEX2BIN(Table7[[#This Row],[D1]]), 8)</f>
        <v>11010000</v>
      </c>
      <c r="Z113" t="str">
        <f>RIGHT("00000000" &amp; HEX2BIN(Table7[[#This Row],[D2]]), 8)</f>
        <v>00000000</v>
      </c>
      <c r="AA113" t="str">
        <f>RIGHT("00000000" &amp; HEX2BIN(Table7[[#This Row],[D3]]), 8)</f>
        <v>00000000</v>
      </c>
      <c r="AB113" t="str">
        <f>RIGHT("00000000" &amp; HEX2BIN(Table7[[#This Row],[D4]]), 8)</f>
        <v>00000000</v>
      </c>
      <c r="AC113" t="str">
        <f>RIGHT("00000000" &amp; HEX2BIN(Table7[[#This Row],[D5]]), 8)</f>
        <v>00000000</v>
      </c>
      <c r="AD113" t="str">
        <f>RIGHT("00000000" &amp; HEX2BIN(Table7[[#This Row],[D6]]), 8)</f>
        <v>00000000</v>
      </c>
      <c r="AE113" t="str">
        <f>RIGHT("00000000" &amp; HEX2BIN(Table7[[#This Row],[D7]]), 8)</f>
        <v>00000000</v>
      </c>
      <c r="AF113">
        <f>VLOOKUP(Table7[[#This Row],[MsgId.Pad]],Codes,2,FALSE)</f>
        <v>0</v>
      </c>
      <c r="AG113">
        <f>((256*Table7[[#This Row],[D0.Dec]])+Table7[[#This Row],[D1.Dec]])/4</f>
        <v>8244</v>
      </c>
    </row>
    <row r="114" spans="1:33" hidden="1" x14ac:dyDescent="0.4">
      <c r="A114" s="1">
        <v>2554</v>
      </c>
      <c r="B114" s="1" t="s">
        <v>103</v>
      </c>
      <c r="C114" s="1">
        <v>8</v>
      </c>
      <c r="D114" s="1">
        <v>83</v>
      </c>
      <c r="E114" s="1" t="s">
        <v>245</v>
      </c>
      <c r="F114" s="1">
        <v>8</v>
      </c>
      <c r="G114" s="1">
        <v>80</v>
      </c>
      <c r="H114" s="1">
        <v>0</v>
      </c>
      <c r="I114" s="1">
        <v>0</v>
      </c>
      <c r="J114" s="1">
        <v>0</v>
      </c>
      <c r="K114" s="1">
        <v>0</v>
      </c>
      <c r="L114" t="str">
        <f>RIGHT("000000" &amp;Table7[[#This Row],[MsgId]], 8)</f>
        <v>0028A006</v>
      </c>
      <c r="M114" t="str">
        <f>LEFT(Table7[[#This Row],[MsgId.Pad]],4)</f>
        <v>0028</v>
      </c>
      <c r="N114" t="str">
        <f>RIGHT(Table7[[#This Row],[MsgId.Pad]],4)</f>
        <v>A006</v>
      </c>
      <c r="O114">
        <f>HEX2DEC(Table7[[#This Row],[MsgId.Pad]])</f>
        <v>2662406</v>
      </c>
      <c r="P114">
        <f>HEX2DEC(Table7[[#This Row],[D0]])</f>
        <v>131</v>
      </c>
      <c r="Q114">
        <f>HEX2DEC(Table7[[#This Row],[D1]])</f>
        <v>200</v>
      </c>
      <c r="R114">
        <f>HEX2DEC(Table7[[#This Row],[D2]])</f>
        <v>8</v>
      </c>
      <c r="S114">
        <f>HEX2DEC(Table7[[#This Row],[D3]])</f>
        <v>128</v>
      </c>
      <c r="T114">
        <f>HEX2DEC(Table7[[#This Row],[D4]])</f>
        <v>0</v>
      </c>
      <c r="U114">
        <f>HEX2DEC(Table7[[#This Row],[D5]])</f>
        <v>0</v>
      </c>
      <c r="V114">
        <f>HEX2DEC(Table7[[#This Row],[D6]])</f>
        <v>0</v>
      </c>
      <c r="W114">
        <f>HEX2DEC(Table7[[#This Row],[D7]])</f>
        <v>0</v>
      </c>
      <c r="X114" t="str">
        <f>RIGHT("00000000" &amp; HEX2BIN(Table7[[#This Row],[D0]]), 8)</f>
        <v>10000011</v>
      </c>
      <c r="Y114" t="str">
        <f>RIGHT("00000000" &amp; HEX2BIN(Table7[[#This Row],[D1]]), 8)</f>
        <v>11001000</v>
      </c>
      <c r="Z114" t="str">
        <f>RIGHT("00000000" &amp; HEX2BIN(Table7[[#This Row],[D2]]), 8)</f>
        <v>00001000</v>
      </c>
      <c r="AA114" t="str">
        <f>RIGHT("00000000" &amp; HEX2BIN(Table7[[#This Row],[D3]]), 8)</f>
        <v>10000000</v>
      </c>
      <c r="AB114" t="str">
        <f>RIGHT("00000000" &amp; HEX2BIN(Table7[[#This Row],[D4]]), 8)</f>
        <v>00000000</v>
      </c>
      <c r="AC114" t="str">
        <f>RIGHT("00000000" &amp; HEX2BIN(Table7[[#This Row],[D5]]), 8)</f>
        <v>00000000</v>
      </c>
      <c r="AD114" t="str">
        <f>RIGHT("00000000" &amp; HEX2BIN(Table7[[#This Row],[D6]]), 8)</f>
        <v>00000000</v>
      </c>
      <c r="AE114" t="str">
        <f>RIGHT("00000000" &amp; HEX2BIN(Table7[[#This Row],[D7]]), 8)</f>
        <v>00000000</v>
      </c>
      <c r="AF114">
        <f>VLOOKUP(Table7[[#This Row],[MsgId.Pad]],Codes,2,FALSE)</f>
        <v>0</v>
      </c>
      <c r="AG114">
        <f>((256*Table7[[#This Row],[D0.Dec]])+Table7[[#This Row],[D1.Dec]])/4</f>
        <v>8434</v>
      </c>
    </row>
    <row r="115" spans="1:33" hidden="1" x14ac:dyDescent="0.4">
      <c r="A115" s="1">
        <v>2555</v>
      </c>
      <c r="B115" s="1" t="s">
        <v>109</v>
      </c>
      <c r="C115" s="1">
        <v>8</v>
      </c>
      <c r="D115" s="1">
        <v>0</v>
      </c>
      <c r="E115" s="1" t="s">
        <v>2</v>
      </c>
      <c r="F115" s="1">
        <v>0</v>
      </c>
      <c r="G115" s="1" t="s">
        <v>2</v>
      </c>
      <c r="H115" s="1">
        <v>0</v>
      </c>
      <c r="I115" s="1" t="s">
        <v>2</v>
      </c>
      <c r="J115" s="1">
        <v>0</v>
      </c>
      <c r="K115" s="1" t="s">
        <v>2</v>
      </c>
      <c r="L115" t="str">
        <f>RIGHT("000000" &amp;Table7[[#This Row],[MsgId]], 8)</f>
        <v>0218A006</v>
      </c>
      <c r="M115" t="str">
        <f>LEFT(Table7[[#This Row],[MsgId.Pad]],4)</f>
        <v>0218</v>
      </c>
      <c r="N115" t="str">
        <f>RIGHT(Table7[[#This Row],[MsgId.Pad]],4)</f>
        <v>A006</v>
      </c>
      <c r="O115">
        <f>HEX2DEC(Table7[[#This Row],[MsgId.Pad]])</f>
        <v>35168262</v>
      </c>
      <c r="P115">
        <f>HEX2DEC(Table7[[#This Row],[D0]])</f>
        <v>0</v>
      </c>
      <c r="Q115">
        <f>HEX2DEC(Table7[[#This Row],[D1]])</f>
        <v>44</v>
      </c>
      <c r="R115">
        <f>HEX2DEC(Table7[[#This Row],[D2]])</f>
        <v>0</v>
      </c>
      <c r="S115">
        <f>HEX2DEC(Table7[[#This Row],[D3]])</f>
        <v>44</v>
      </c>
      <c r="T115">
        <f>HEX2DEC(Table7[[#This Row],[D4]])</f>
        <v>0</v>
      </c>
      <c r="U115">
        <f>HEX2DEC(Table7[[#This Row],[D5]])</f>
        <v>44</v>
      </c>
      <c r="V115">
        <f>HEX2DEC(Table7[[#This Row],[D6]])</f>
        <v>0</v>
      </c>
      <c r="W115">
        <f>HEX2DEC(Table7[[#This Row],[D7]])</f>
        <v>44</v>
      </c>
      <c r="X115" t="str">
        <f>RIGHT("00000000" &amp; HEX2BIN(Table7[[#This Row],[D0]]), 8)</f>
        <v>00000000</v>
      </c>
      <c r="Y115" t="str">
        <f>RIGHT("00000000" &amp; HEX2BIN(Table7[[#This Row],[D1]]), 8)</f>
        <v>00101100</v>
      </c>
      <c r="Z115" t="str">
        <f>RIGHT("00000000" &amp; HEX2BIN(Table7[[#This Row],[D2]]), 8)</f>
        <v>00000000</v>
      </c>
      <c r="AA115" t="str">
        <f>RIGHT("00000000" &amp; HEX2BIN(Table7[[#This Row],[D3]]), 8)</f>
        <v>00101100</v>
      </c>
      <c r="AB115" t="str">
        <f>RIGHT("00000000" &amp; HEX2BIN(Table7[[#This Row],[D4]]), 8)</f>
        <v>00000000</v>
      </c>
      <c r="AC115" t="str">
        <f>RIGHT("00000000" &amp; HEX2BIN(Table7[[#This Row],[D5]]), 8)</f>
        <v>00101100</v>
      </c>
      <c r="AD115" t="str">
        <f>RIGHT("00000000" &amp; HEX2BIN(Table7[[#This Row],[D6]]), 8)</f>
        <v>00000000</v>
      </c>
      <c r="AE115" t="str">
        <f>RIGHT("00000000" &amp; HEX2BIN(Table7[[#This Row],[D7]]), 8)</f>
        <v>00101100</v>
      </c>
      <c r="AF115" t="str">
        <f>VLOOKUP(Table7[[#This Row],[MsgId.Pad]],Codes,2,FALSE)</f>
        <v>Wheel speed</v>
      </c>
      <c r="AG115">
        <f>((256*Table7[[#This Row],[D0.Dec]])+Table7[[#This Row],[D1.Dec]])/4</f>
        <v>11</v>
      </c>
    </row>
    <row r="116" spans="1:33" hidden="1" x14ac:dyDescent="0.4">
      <c r="A116" s="1">
        <v>2556</v>
      </c>
      <c r="B116" s="1" t="s">
        <v>92</v>
      </c>
      <c r="C116" s="1">
        <v>8</v>
      </c>
      <c r="D116" s="1">
        <v>1</v>
      </c>
      <c r="E116" s="1" t="s">
        <v>0</v>
      </c>
      <c r="F116" s="1">
        <v>18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t="str">
        <f>RIGHT("000000" &amp;Table7[[#This Row],[MsgId]], 8)</f>
        <v>0810A000</v>
      </c>
      <c r="M116" t="str">
        <f>LEFT(Table7[[#This Row],[MsgId.Pad]],4)</f>
        <v>0810</v>
      </c>
      <c r="N116" t="str">
        <f>RIGHT(Table7[[#This Row],[MsgId.Pad]],4)</f>
        <v>A000</v>
      </c>
      <c r="O116">
        <f>HEX2DEC(Table7[[#This Row],[MsgId.Pad]])</f>
        <v>135307264</v>
      </c>
      <c r="P116">
        <f>HEX2DEC(Table7[[#This Row],[D0]])</f>
        <v>1</v>
      </c>
      <c r="Q116">
        <f>HEX2DEC(Table7[[#This Row],[D1]])</f>
        <v>254</v>
      </c>
      <c r="R116">
        <f>HEX2DEC(Table7[[#This Row],[D2]])</f>
        <v>24</v>
      </c>
      <c r="S116">
        <f>HEX2DEC(Table7[[#This Row],[D3]])</f>
        <v>0</v>
      </c>
      <c r="T116">
        <f>HEX2DEC(Table7[[#This Row],[D4]])</f>
        <v>0</v>
      </c>
      <c r="U116">
        <f>HEX2DEC(Table7[[#This Row],[D5]])</f>
        <v>0</v>
      </c>
      <c r="V116">
        <f>HEX2DEC(Table7[[#This Row],[D6]])</f>
        <v>0</v>
      </c>
      <c r="W116">
        <f>HEX2DEC(Table7[[#This Row],[D7]])</f>
        <v>0</v>
      </c>
      <c r="X116" t="str">
        <f>RIGHT("00000000" &amp; HEX2BIN(Table7[[#This Row],[D0]]), 8)</f>
        <v>00000001</v>
      </c>
      <c r="Y116" t="str">
        <f>RIGHT("00000000" &amp; HEX2BIN(Table7[[#This Row],[D1]]), 8)</f>
        <v>11111110</v>
      </c>
      <c r="Z116" t="str">
        <f>RIGHT("00000000" &amp; HEX2BIN(Table7[[#This Row],[D2]]), 8)</f>
        <v>00011000</v>
      </c>
      <c r="AA116" t="str">
        <f>RIGHT("00000000" &amp; HEX2BIN(Table7[[#This Row],[D3]]), 8)</f>
        <v>00000000</v>
      </c>
      <c r="AB116" t="str">
        <f>RIGHT("00000000" &amp; HEX2BIN(Table7[[#This Row],[D4]]), 8)</f>
        <v>00000000</v>
      </c>
      <c r="AC116" t="str">
        <f>RIGHT("00000000" &amp; HEX2BIN(Table7[[#This Row],[D5]]), 8)</f>
        <v>00000000</v>
      </c>
      <c r="AD116" t="str">
        <f>RIGHT("00000000" &amp; HEX2BIN(Table7[[#This Row],[D6]]), 8)</f>
        <v>00000000</v>
      </c>
      <c r="AE116" t="str">
        <f>RIGHT("00000000" &amp; HEX2BIN(Table7[[#This Row],[D7]]), 8)</f>
        <v>00000000</v>
      </c>
      <c r="AF116" t="str">
        <f>VLOOKUP(Table7[[#This Row],[MsgId.Pad]],Codes,2,FALSE)</f>
        <v>A lot of these, brakes status for ABS?</v>
      </c>
      <c r="AG116">
        <f>((256*Table7[[#This Row],[D0.Dec]])+Table7[[#This Row],[D1.Dec]])/4</f>
        <v>127.5</v>
      </c>
    </row>
    <row r="117" spans="1:33" hidden="1" x14ac:dyDescent="0.4">
      <c r="A117" s="1">
        <v>2557</v>
      </c>
      <c r="B117" s="1" t="s">
        <v>102</v>
      </c>
      <c r="C117" s="1">
        <v>8</v>
      </c>
      <c r="D117" s="1">
        <v>80</v>
      </c>
      <c r="E117" s="1" t="s">
        <v>42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t="str">
        <f>RIGHT("000000" &amp;Table7[[#This Row],[MsgId]], 8)</f>
        <v>0220A006</v>
      </c>
      <c r="M117" t="str">
        <f>LEFT(Table7[[#This Row],[MsgId.Pad]],4)</f>
        <v>0220</v>
      </c>
      <c r="N117" t="str">
        <f>RIGHT(Table7[[#This Row],[MsgId.Pad]],4)</f>
        <v>A006</v>
      </c>
      <c r="O117">
        <f>HEX2DEC(Table7[[#This Row],[MsgId.Pad]])</f>
        <v>35692550</v>
      </c>
      <c r="P117">
        <f>HEX2DEC(Table7[[#This Row],[D0]])</f>
        <v>128</v>
      </c>
      <c r="Q117">
        <f>HEX2DEC(Table7[[#This Row],[D1]])</f>
        <v>208</v>
      </c>
      <c r="R117">
        <f>HEX2DEC(Table7[[#This Row],[D2]])</f>
        <v>0</v>
      </c>
      <c r="S117">
        <f>HEX2DEC(Table7[[#This Row],[D3]])</f>
        <v>0</v>
      </c>
      <c r="T117">
        <f>HEX2DEC(Table7[[#This Row],[D4]])</f>
        <v>0</v>
      </c>
      <c r="U117">
        <f>HEX2DEC(Table7[[#This Row],[D5]])</f>
        <v>0</v>
      </c>
      <c r="V117">
        <f>HEX2DEC(Table7[[#This Row],[D6]])</f>
        <v>0</v>
      </c>
      <c r="W117">
        <f>HEX2DEC(Table7[[#This Row],[D7]])</f>
        <v>0</v>
      </c>
      <c r="X117" t="str">
        <f>RIGHT("00000000" &amp; HEX2BIN(Table7[[#This Row],[D0]]), 8)</f>
        <v>10000000</v>
      </c>
      <c r="Y117" t="str">
        <f>RIGHT("00000000" &amp; HEX2BIN(Table7[[#This Row],[D1]]), 8)</f>
        <v>11010000</v>
      </c>
      <c r="Z117" t="str">
        <f>RIGHT("00000000" &amp; HEX2BIN(Table7[[#This Row],[D2]]), 8)</f>
        <v>00000000</v>
      </c>
      <c r="AA117" t="str">
        <f>RIGHT("00000000" &amp; HEX2BIN(Table7[[#This Row],[D3]]), 8)</f>
        <v>00000000</v>
      </c>
      <c r="AB117" t="str">
        <f>RIGHT("00000000" &amp; HEX2BIN(Table7[[#This Row],[D4]]), 8)</f>
        <v>00000000</v>
      </c>
      <c r="AC117" t="str">
        <f>RIGHT("00000000" &amp; HEX2BIN(Table7[[#This Row],[D5]]), 8)</f>
        <v>00000000</v>
      </c>
      <c r="AD117" t="str">
        <f>RIGHT("00000000" &amp; HEX2BIN(Table7[[#This Row],[D6]]), 8)</f>
        <v>00000000</v>
      </c>
      <c r="AE117" t="str">
        <f>RIGHT("00000000" &amp; HEX2BIN(Table7[[#This Row],[D7]]), 8)</f>
        <v>00000000</v>
      </c>
      <c r="AF117">
        <f>VLOOKUP(Table7[[#This Row],[MsgId.Pad]],Codes,2,FALSE)</f>
        <v>0</v>
      </c>
      <c r="AG117">
        <f>((256*Table7[[#This Row],[D0.Dec]])+Table7[[#This Row],[D1.Dec]])/4</f>
        <v>8244</v>
      </c>
    </row>
    <row r="118" spans="1:33" hidden="1" x14ac:dyDescent="0.4">
      <c r="A118" s="1">
        <v>2558</v>
      </c>
      <c r="B118" s="1" t="s">
        <v>103</v>
      </c>
      <c r="C118" s="1">
        <v>8</v>
      </c>
      <c r="D118" s="1">
        <v>83</v>
      </c>
      <c r="E118" s="1" t="s">
        <v>33</v>
      </c>
      <c r="F118" s="1">
        <v>9</v>
      </c>
      <c r="G118" s="1">
        <v>80</v>
      </c>
      <c r="H118" s="1">
        <v>0</v>
      </c>
      <c r="I118" s="1">
        <v>0</v>
      </c>
      <c r="J118" s="1">
        <v>0</v>
      </c>
      <c r="K118" s="1">
        <v>0</v>
      </c>
      <c r="L118" t="str">
        <f>RIGHT("000000" &amp;Table7[[#This Row],[MsgId]], 8)</f>
        <v>0028A006</v>
      </c>
      <c r="M118" t="str">
        <f>LEFT(Table7[[#This Row],[MsgId.Pad]],4)</f>
        <v>0028</v>
      </c>
      <c r="N118" t="str">
        <f>RIGHT(Table7[[#This Row],[MsgId.Pad]],4)</f>
        <v>A006</v>
      </c>
      <c r="O118">
        <f>HEX2DEC(Table7[[#This Row],[MsgId.Pad]])</f>
        <v>2662406</v>
      </c>
      <c r="P118">
        <f>HEX2DEC(Table7[[#This Row],[D0]])</f>
        <v>131</v>
      </c>
      <c r="Q118">
        <f>HEX2DEC(Table7[[#This Row],[D1]])</f>
        <v>168</v>
      </c>
      <c r="R118">
        <f>HEX2DEC(Table7[[#This Row],[D2]])</f>
        <v>9</v>
      </c>
      <c r="S118">
        <f>HEX2DEC(Table7[[#This Row],[D3]])</f>
        <v>128</v>
      </c>
      <c r="T118">
        <f>HEX2DEC(Table7[[#This Row],[D4]])</f>
        <v>0</v>
      </c>
      <c r="U118">
        <f>HEX2DEC(Table7[[#This Row],[D5]])</f>
        <v>0</v>
      </c>
      <c r="V118">
        <f>HEX2DEC(Table7[[#This Row],[D6]])</f>
        <v>0</v>
      </c>
      <c r="W118">
        <f>HEX2DEC(Table7[[#This Row],[D7]])</f>
        <v>0</v>
      </c>
      <c r="X118" t="str">
        <f>RIGHT("00000000" &amp; HEX2BIN(Table7[[#This Row],[D0]]), 8)</f>
        <v>10000011</v>
      </c>
      <c r="Y118" t="str">
        <f>RIGHT("00000000" &amp; HEX2BIN(Table7[[#This Row],[D1]]), 8)</f>
        <v>10101000</v>
      </c>
      <c r="Z118" t="str">
        <f>RIGHT("00000000" &amp; HEX2BIN(Table7[[#This Row],[D2]]), 8)</f>
        <v>00001001</v>
      </c>
      <c r="AA118" t="str">
        <f>RIGHT("00000000" &amp; HEX2BIN(Table7[[#This Row],[D3]]), 8)</f>
        <v>10000000</v>
      </c>
      <c r="AB118" t="str">
        <f>RIGHT("00000000" &amp; HEX2BIN(Table7[[#This Row],[D4]]), 8)</f>
        <v>00000000</v>
      </c>
      <c r="AC118" t="str">
        <f>RIGHT("00000000" &amp; HEX2BIN(Table7[[#This Row],[D5]]), 8)</f>
        <v>00000000</v>
      </c>
      <c r="AD118" t="str">
        <f>RIGHT("00000000" &amp; HEX2BIN(Table7[[#This Row],[D6]]), 8)</f>
        <v>00000000</v>
      </c>
      <c r="AE118" t="str">
        <f>RIGHT("00000000" &amp; HEX2BIN(Table7[[#This Row],[D7]]), 8)</f>
        <v>00000000</v>
      </c>
      <c r="AF118">
        <f>VLOOKUP(Table7[[#This Row],[MsgId.Pad]],Codes,2,FALSE)</f>
        <v>0</v>
      </c>
      <c r="AG118">
        <f>((256*Table7[[#This Row],[D0.Dec]])+Table7[[#This Row],[D1.Dec]])/4</f>
        <v>8426</v>
      </c>
    </row>
    <row r="119" spans="1:33" hidden="1" x14ac:dyDescent="0.4">
      <c r="A119" s="1">
        <v>2559</v>
      </c>
      <c r="B119" s="1" t="s">
        <v>109</v>
      </c>
      <c r="C119" s="1">
        <v>8</v>
      </c>
      <c r="D119" s="1">
        <v>0</v>
      </c>
      <c r="E119" s="1" t="s">
        <v>2</v>
      </c>
      <c r="F119" s="1">
        <v>0</v>
      </c>
      <c r="G119" s="1" t="s">
        <v>2</v>
      </c>
      <c r="H119" s="1">
        <v>0</v>
      </c>
      <c r="I119" s="1" t="s">
        <v>2</v>
      </c>
      <c r="J119" s="1">
        <v>0</v>
      </c>
      <c r="K119" s="1" t="s">
        <v>2</v>
      </c>
      <c r="L119" t="str">
        <f>RIGHT("000000" &amp;Table7[[#This Row],[MsgId]], 8)</f>
        <v>0218A006</v>
      </c>
      <c r="M119" t="str">
        <f>LEFT(Table7[[#This Row],[MsgId.Pad]],4)</f>
        <v>0218</v>
      </c>
      <c r="N119" t="str">
        <f>RIGHT(Table7[[#This Row],[MsgId.Pad]],4)</f>
        <v>A006</v>
      </c>
      <c r="O119">
        <f>HEX2DEC(Table7[[#This Row],[MsgId.Pad]])</f>
        <v>35168262</v>
      </c>
      <c r="P119">
        <f>HEX2DEC(Table7[[#This Row],[D0]])</f>
        <v>0</v>
      </c>
      <c r="Q119">
        <f>HEX2DEC(Table7[[#This Row],[D1]])</f>
        <v>44</v>
      </c>
      <c r="R119">
        <f>HEX2DEC(Table7[[#This Row],[D2]])</f>
        <v>0</v>
      </c>
      <c r="S119">
        <f>HEX2DEC(Table7[[#This Row],[D3]])</f>
        <v>44</v>
      </c>
      <c r="T119">
        <f>HEX2DEC(Table7[[#This Row],[D4]])</f>
        <v>0</v>
      </c>
      <c r="U119">
        <f>HEX2DEC(Table7[[#This Row],[D5]])</f>
        <v>44</v>
      </c>
      <c r="V119">
        <f>HEX2DEC(Table7[[#This Row],[D6]])</f>
        <v>0</v>
      </c>
      <c r="W119">
        <f>HEX2DEC(Table7[[#This Row],[D7]])</f>
        <v>44</v>
      </c>
      <c r="X119" t="str">
        <f>RIGHT("00000000" &amp; HEX2BIN(Table7[[#This Row],[D0]]), 8)</f>
        <v>00000000</v>
      </c>
      <c r="Y119" t="str">
        <f>RIGHT("00000000" &amp; HEX2BIN(Table7[[#This Row],[D1]]), 8)</f>
        <v>00101100</v>
      </c>
      <c r="Z119" t="str">
        <f>RIGHT("00000000" &amp; HEX2BIN(Table7[[#This Row],[D2]]), 8)</f>
        <v>00000000</v>
      </c>
      <c r="AA119" t="str">
        <f>RIGHT("00000000" &amp; HEX2BIN(Table7[[#This Row],[D3]]), 8)</f>
        <v>00101100</v>
      </c>
      <c r="AB119" t="str">
        <f>RIGHT("00000000" &amp; HEX2BIN(Table7[[#This Row],[D4]]), 8)</f>
        <v>00000000</v>
      </c>
      <c r="AC119" t="str">
        <f>RIGHT("00000000" &amp; HEX2BIN(Table7[[#This Row],[D5]]), 8)</f>
        <v>00101100</v>
      </c>
      <c r="AD119" t="str">
        <f>RIGHT("00000000" &amp; HEX2BIN(Table7[[#This Row],[D6]]), 8)</f>
        <v>00000000</v>
      </c>
      <c r="AE119" t="str">
        <f>RIGHT("00000000" &amp; HEX2BIN(Table7[[#This Row],[D7]]), 8)</f>
        <v>00101100</v>
      </c>
      <c r="AF119" t="str">
        <f>VLOOKUP(Table7[[#This Row],[MsgId.Pad]],Codes,2,FALSE)</f>
        <v>Wheel speed</v>
      </c>
      <c r="AG119">
        <f>((256*Table7[[#This Row],[D0.Dec]])+Table7[[#This Row],[D1.Dec]])/4</f>
        <v>11</v>
      </c>
    </row>
    <row r="120" spans="1:33" hidden="1" x14ac:dyDescent="0.4">
      <c r="A120" s="1">
        <v>2560</v>
      </c>
      <c r="B120" s="1" t="s">
        <v>107</v>
      </c>
      <c r="C120" s="1">
        <v>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t="str">
        <f>RIGHT("000000" &amp;Table7[[#This Row],[MsgId]], 8)</f>
        <v>0010A006</v>
      </c>
      <c r="M120" t="str">
        <f>LEFT(Table7[[#This Row],[MsgId.Pad]],4)</f>
        <v>0010</v>
      </c>
      <c r="N120" t="str">
        <f>RIGHT(Table7[[#This Row],[MsgId.Pad]],4)</f>
        <v>A006</v>
      </c>
      <c r="O120">
        <f>HEX2DEC(Table7[[#This Row],[MsgId.Pad]])</f>
        <v>1089542</v>
      </c>
      <c r="P120">
        <f>HEX2DEC(Table7[[#This Row],[D0]])</f>
        <v>0</v>
      </c>
      <c r="Q120">
        <f>HEX2DEC(Table7[[#This Row],[D1]])</f>
        <v>0</v>
      </c>
      <c r="R120">
        <f>HEX2DEC(Table7[[#This Row],[D2]])</f>
        <v>0</v>
      </c>
      <c r="S120">
        <f>HEX2DEC(Table7[[#This Row],[D3]])</f>
        <v>0</v>
      </c>
      <c r="T120">
        <f>HEX2DEC(Table7[[#This Row],[D4]])</f>
        <v>0</v>
      </c>
      <c r="U120">
        <f>HEX2DEC(Table7[[#This Row],[D5]])</f>
        <v>0</v>
      </c>
      <c r="V120">
        <f>HEX2DEC(Table7[[#This Row],[D6]])</f>
        <v>0</v>
      </c>
      <c r="W120">
        <f>HEX2DEC(Table7[[#This Row],[D7]])</f>
        <v>0</v>
      </c>
      <c r="X120" t="str">
        <f>RIGHT("00000000" &amp; HEX2BIN(Table7[[#This Row],[D0]]), 8)</f>
        <v>00000000</v>
      </c>
      <c r="Y120" t="str">
        <f>RIGHT("00000000" &amp; HEX2BIN(Table7[[#This Row],[D1]]), 8)</f>
        <v>00000000</v>
      </c>
      <c r="Z120" t="str">
        <f>RIGHT("00000000" &amp; HEX2BIN(Table7[[#This Row],[D2]]), 8)</f>
        <v>00000000</v>
      </c>
      <c r="AA120" t="str">
        <f>RIGHT("00000000" &amp; HEX2BIN(Table7[[#This Row],[D3]]), 8)</f>
        <v>00000000</v>
      </c>
      <c r="AB120" t="str">
        <f>RIGHT("00000000" &amp; HEX2BIN(Table7[[#This Row],[D4]]), 8)</f>
        <v>00000000</v>
      </c>
      <c r="AC120" t="str">
        <f>RIGHT("00000000" &amp; HEX2BIN(Table7[[#This Row],[D5]]), 8)</f>
        <v>00000000</v>
      </c>
      <c r="AD120" t="str">
        <f>RIGHT("00000000" &amp; HEX2BIN(Table7[[#This Row],[D6]]), 8)</f>
        <v>00000000</v>
      </c>
      <c r="AE120" t="str">
        <f>RIGHT("00000000" &amp; HEX2BIN(Table7[[#This Row],[D7]]), 8)</f>
        <v>00000000</v>
      </c>
      <c r="AF120">
        <f>VLOOKUP(Table7[[#This Row],[MsgId.Pad]],Codes,2,FALSE)</f>
        <v>0</v>
      </c>
      <c r="AG120">
        <f>((256*Table7[[#This Row],[D0.Dec]])+Table7[[#This Row],[D1.Dec]])/4</f>
        <v>0</v>
      </c>
    </row>
    <row r="121" spans="1:33" hidden="1" x14ac:dyDescent="0.4">
      <c r="A121" s="1">
        <v>2561</v>
      </c>
      <c r="B121" s="1" t="s">
        <v>105</v>
      </c>
      <c r="C121" s="1">
        <v>8</v>
      </c>
      <c r="D121" s="1">
        <v>0</v>
      </c>
      <c r="E121" s="1">
        <v>0</v>
      </c>
      <c r="F121" s="1" t="s">
        <v>12</v>
      </c>
      <c r="G121" s="1" t="s">
        <v>3</v>
      </c>
      <c r="H121" s="1">
        <v>3</v>
      </c>
      <c r="I121" s="1" t="s">
        <v>266</v>
      </c>
      <c r="J121" s="1" t="s">
        <v>77</v>
      </c>
      <c r="K121" s="1">
        <v>0</v>
      </c>
      <c r="L121" t="str">
        <f>RIGHT("000000" &amp;Table7[[#This Row],[MsgId]], 8)</f>
        <v>0A18A001</v>
      </c>
      <c r="M121" t="str">
        <f>LEFT(Table7[[#This Row],[MsgId.Pad]],4)</f>
        <v>0A18</v>
      </c>
      <c r="N121" t="str">
        <f>RIGHT(Table7[[#This Row],[MsgId.Pad]],4)</f>
        <v>A001</v>
      </c>
      <c r="O121">
        <f>HEX2DEC(Table7[[#This Row],[MsgId.Pad]])</f>
        <v>169385985</v>
      </c>
      <c r="P121">
        <f>HEX2DEC(Table7[[#This Row],[D0]])</f>
        <v>0</v>
      </c>
      <c r="Q121">
        <f>HEX2DEC(Table7[[#This Row],[D1]])</f>
        <v>0</v>
      </c>
      <c r="R121">
        <f>HEX2DEC(Table7[[#This Row],[D2]])</f>
        <v>192</v>
      </c>
      <c r="S121">
        <f>HEX2DEC(Table7[[#This Row],[D3]])</f>
        <v>78</v>
      </c>
      <c r="T121">
        <f>HEX2DEC(Table7[[#This Row],[D4]])</f>
        <v>3</v>
      </c>
      <c r="U121">
        <f>HEX2DEC(Table7[[#This Row],[D5]])</f>
        <v>222</v>
      </c>
      <c r="V121">
        <f>HEX2DEC(Table7[[#This Row],[D6]])</f>
        <v>45</v>
      </c>
      <c r="W121">
        <f>HEX2DEC(Table7[[#This Row],[D7]])</f>
        <v>0</v>
      </c>
      <c r="X121" t="str">
        <f>RIGHT("00000000" &amp; HEX2BIN(Table7[[#This Row],[D0]]), 8)</f>
        <v>00000000</v>
      </c>
      <c r="Y121" t="str">
        <f>RIGHT("00000000" &amp; HEX2BIN(Table7[[#This Row],[D1]]), 8)</f>
        <v>00000000</v>
      </c>
      <c r="Z121" t="str">
        <f>RIGHT("00000000" &amp; HEX2BIN(Table7[[#This Row],[D2]]), 8)</f>
        <v>11000000</v>
      </c>
      <c r="AA121" t="str">
        <f>RIGHT("00000000" &amp; HEX2BIN(Table7[[#This Row],[D3]]), 8)</f>
        <v>01001110</v>
      </c>
      <c r="AB121" t="str">
        <f>RIGHT("00000000" &amp; HEX2BIN(Table7[[#This Row],[D4]]), 8)</f>
        <v>00000011</v>
      </c>
      <c r="AC121" t="str">
        <f>RIGHT("00000000" &amp; HEX2BIN(Table7[[#This Row],[D5]]), 8)</f>
        <v>11011110</v>
      </c>
      <c r="AD121" t="str">
        <f>RIGHT("00000000" &amp; HEX2BIN(Table7[[#This Row],[D6]]), 8)</f>
        <v>00101101</v>
      </c>
      <c r="AE121" t="str">
        <f>RIGHT("00000000" &amp; HEX2BIN(Table7[[#This Row],[D7]]), 8)</f>
        <v>00000000</v>
      </c>
      <c r="AF121" t="str">
        <f>VLOOKUP(Table7[[#This Row],[MsgId.Pad]],Codes,2,FALSE)</f>
        <v>Unclear</v>
      </c>
      <c r="AG121">
        <f>((256*Table7[[#This Row],[D0.Dec]])+Table7[[#This Row],[D1.Dec]])/4</f>
        <v>0</v>
      </c>
    </row>
    <row r="122" spans="1:33" hidden="1" x14ac:dyDescent="0.4">
      <c r="A122" s="1">
        <v>2562</v>
      </c>
      <c r="B122" s="1" t="s">
        <v>106</v>
      </c>
      <c r="C122" s="1">
        <v>8</v>
      </c>
      <c r="D122" s="1">
        <v>0</v>
      </c>
      <c r="E122" s="1">
        <v>24</v>
      </c>
      <c r="F122" s="1">
        <v>0</v>
      </c>
      <c r="G122" s="1">
        <v>80</v>
      </c>
      <c r="H122" s="1">
        <v>14</v>
      </c>
      <c r="I122" s="1">
        <v>20</v>
      </c>
      <c r="J122" s="1">
        <v>0</v>
      </c>
      <c r="K122" s="1">
        <v>20</v>
      </c>
      <c r="L122" t="str">
        <f>RIGHT("000000" &amp;Table7[[#This Row],[MsgId]], 8)</f>
        <v>0628A001</v>
      </c>
      <c r="M122" t="str">
        <f>LEFT(Table7[[#This Row],[MsgId.Pad]],4)</f>
        <v>0628</v>
      </c>
      <c r="N122" t="str">
        <f>RIGHT(Table7[[#This Row],[MsgId.Pad]],4)</f>
        <v>A001</v>
      </c>
      <c r="O122">
        <f>HEX2DEC(Table7[[#This Row],[MsgId.Pad]])</f>
        <v>103325697</v>
      </c>
      <c r="P122">
        <f>HEX2DEC(Table7[[#This Row],[D0]])</f>
        <v>0</v>
      </c>
      <c r="Q122">
        <f>HEX2DEC(Table7[[#This Row],[D1]])</f>
        <v>36</v>
      </c>
      <c r="R122">
        <f>HEX2DEC(Table7[[#This Row],[D2]])</f>
        <v>0</v>
      </c>
      <c r="S122">
        <f>HEX2DEC(Table7[[#This Row],[D3]])</f>
        <v>128</v>
      </c>
      <c r="T122">
        <f>HEX2DEC(Table7[[#This Row],[D4]])</f>
        <v>20</v>
      </c>
      <c r="U122">
        <f>HEX2DEC(Table7[[#This Row],[D5]])</f>
        <v>32</v>
      </c>
      <c r="V122">
        <f>HEX2DEC(Table7[[#This Row],[D6]])</f>
        <v>0</v>
      </c>
      <c r="W122">
        <f>HEX2DEC(Table7[[#This Row],[D7]])</f>
        <v>32</v>
      </c>
      <c r="X122" t="str">
        <f>RIGHT("00000000" &amp; HEX2BIN(Table7[[#This Row],[D0]]), 8)</f>
        <v>00000000</v>
      </c>
      <c r="Y122" t="str">
        <f>RIGHT("00000000" &amp; HEX2BIN(Table7[[#This Row],[D1]]), 8)</f>
        <v>00100100</v>
      </c>
      <c r="Z122" t="str">
        <f>RIGHT("00000000" &amp; HEX2BIN(Table7[[#This Row],[D2]]), 8)</f>
        <v>00000000</v>
      </c>
      <c r="AA122" t="str">
        <f>RIGHT("00000000" &amp; HEX2BIN(Table7[[#This Row],[D3]]), 8)</f>
        <v>10000000</v>
      </c>
      <c r="AB122" t="str">
        <f>RIGHT("00000000" &amp; HEX2BIN(Table7[[#This Row],[D4]]), 8)</f>
        <v>00010100</v>
      </c>
      <c r="AC122" t="str">
        <f>RIGHT("00000000" &amp; HEX2BIN(Table7[[#This Row],[D5]]), 8)</f>
        <v>00100000</v>
      </c>
      <c r="AD122" t="str">
        <f>RIGHT("00000000" &amp; HEX2BIN(Table7[[#This Row],[D6]]), 8)</f>
        <v>00000000</v>
      </c>
      <c r="AE122" t="str">
        <f>RIGHT("00000000" &amp; HEX2BIN(Table7[[#This Row],[D7]]), 8)</f>
        <v>00100000</v>
      </c>
      <c r="AF122" t="str">
        <f>VLOOKUP(Table7[[#This Row],[MsgId.Pad]],Codes,2,FALSE)</f>
        <v>Clutch status</v>
      </c>
      <c r="AG122">
        <f>((256*Table7[[#This Row],[D0.Dec]])+Table7[[#This Row],[D1.Dec]])/4</f>
        <v>9</v>
      </c>
    </row>
    <row r="123" spans="1:33" hidden="1" x14ac:dyDescent="0.4">
      <c r="A123" s="1">
        <v>2563</v>
      </c>
      <c r="B123" s="1" t="s">
        <v>108</v>
      </c>
      <c r="C123" s="1">
        <v>8</v>
      </c>
      <c r="D123" s="1">
        <v>0</v>
      </c>
      <c r="E123" s="1" t="s">
        <v>34</v>
      </c>
      <c r="F123" s="1">
        <v>5</v>
      </c>
      <c r="G123" s="1" t="s">
        <v>269</v>
      </c>
      <c r="H123" s="1">
        <v>8</v>
      </c>
      <c r="I123" s="1">
        <v>14</v>
      </c>
      <c r="J123" s="1">
        <v>64</v>
      </c>
      <c r="K123" s="1">
        <v>0</v>
      </c>
      <c r="L123" t="str">
        <f>RIGHT("000000" &amp;Table7[[#This Row],[MsgId]], 8)</f>
        <v>0618A001</v>
      </c>
      <c r="M123" t="str">
        <f>LEFT(Table7[[#This Row],[MsgId.Pad]],4)</f>
        <v>0618</v>
      </c>
      <c r="N123" t="str">
        <f>RIGHT(Table7[[#This Row],[MsgId.Pad]],4)</f>
        <v>A001</v>
      </c>
      <c r="O123">
        <f>HEX2DEC(Table7[[#This Row],[MsgId.Pad]])</f>
        <v>102277121</v>
      </c>
      <c r="P123">
        <f>HEX2DEC(Table7[[#This Row],[D0]])</f>
        <v>0</v>
      </c>
      <c r="Q123">
        <f>HEX2DEC(Table7[[#This Row],[D1]])</f>
        <v>14</v>
      </c>
      <c r="R123">
        <f>HEX2DEC(Table7[[#This Row],[D2]])</f>
        <v>5</v>
      </c>
      <c r="S123">
        <f>HEX2DEC(Table7[[#This Row],[D3]])</f>
        <v>160</v>
      </c>
      <c r="T123">
        <f>HEX2DEC(Table7[[#This Row],[D4]])</f>
        <v>8</v>
      </c>
      <c r="U123">
        <f>HEX2DEC(Table7[[#This Row],[D5]])</f>
        <v>20</v>
      </c>
      <c r="V123">
        <f>HEX2DEC(Table7[[#This Row],[D6]])</f>
        <v>100</v>
      </c>
      <c r="W123">
        <f>HEX2DEC(Table7[[#This Row],[D7]])</f>
        <v>0</v>
      </c>
      <c r="X123" t="str">
        <f>RIGHT("00000000" &amp; HEX2BIN(Table7[[#This Row],[D0]]), 8)</f>
        <v>00000000</v>
      </c>
      <c r="Y123" t="str">
        <f>RIGHT("00000000" &amp; HEX2BIN(Table7[[#This Row],[D1]]), 8)</f>
        <v>00001110</v>
      </c>
      <c r="Z123" t="str">
        <f>RIGHT("00000000" &amp; HEX2BIN(Table7[[#This Row],[D2]]), 8)</f>
        <v>00000101</v>
      </c>
      <c r="AA123" t="str">
        <f>RIGHT("00000000" &amp; HEX2BIN(Table7[[#This Row],[D3]]), 8)</f>
        <v>10100000</v>
      </c>
      <c r="AB123" t="str">
        <f>RIGHT("00000000" &amp; HEX2BIN(Table7[[#This Row],[D4]]), 8)</f>
        <v>00001000</v>
      </c>
      <c r="AC123" t="str">
        <f>RIGHT("00000000" &amp; HEX2BIN(Table7[[#This Row],[D5]]), 8)</f>
        <v>00010100</v>
      </c>
      <c r="AD123" t="str">
        <f>RIGHT("00000000" &amp; HEX2BIN(Table7[[#This Row],[D6]]), 8)</f>
        <v>01100100</v>
      </c>
      <c r="AE123" t="str">
        <f>RIGHT("00000000" &amp; HEX2BIN(Table7[[#This Row],[D7]]), 8)</f>
        <v>00000000</v>
      </c>
      <c r="AF123">
        <f>VLOOKUP(Table7[[#This Row],[MsgId.Pad]],Codes,2,FALSE)</f>
        <v>0</v>
      </c>
      <c r="AG123">
        <f>((256*Table7[[#This Row],[D0.Dec]])+Table7[[#This Row],[D1.Dec]])/4</f>
        <v>3.5</v>
      </c>
    </row>
    <row r="124" spans="1:33" hidden="1" x14ac:dyDescent="0.4">
      <c r="A124" s="1">
        <v>2564</v>
      </c>
      <c r="B124" s="1" t="s">
        <v>106</v>
      </c>
      <c r="C124" s="1">
        <v>8</v>
      </c>
      <c r="D124" s="1">
        <v>0</v>
      </c>
      <c r="E124" s="1">
        <v>24</v>
      </c>
      <c r="F124" s="1">
        <v>0</v>
      </c>
      <c r="G124" s="1">
        <v>80</v>
      </c>
      <c r="H124" s="1">
        <v>14</v>
      </c>
      <c r="I124" s="1">
        <v>20</v>
      </c>
      <c r="J124" s="1">
        <v>0</v>
      </c>
      <c r="K124" s="1">
        <v>20</v>
      </c>
      <c r="L124" t="str">
        <f>RIGHT("000000" &amp;Table7[[#This Row],[MsgId]], 8)</f>
        <v>0628A001</v>
      </c>
      <c r="M124" t="str">
        <f>LEFT(Table7[[#This Row],[MsgId.Pad]],4)</f>
        <v>0628</v>
      </c>
      <c r="N124" t="str">
        <f>RIGHT(Table7[[#This Row],[MsgId.Pad]],4)</f>
        <v>A001</v>
      </c>
      <c r="O124">
        <f>HEX2DEC(Table7[[#This Row],[MsgId.Pad]])</f>
        <v>103325697</v>
      </c>
      <c r="P124">
        <f>HEX2DEC(Table7[[#This Row],[D0]])</f>
        <v>0</v>
      </c>
      <c r="Q124">
        <f>HEX2DEC(Table7[[#This Row],[D1]])</f>
        <v>36</v>
      </c>
      <c r="R124">
        <f>HEX2DEC(Table7[[#This Row],[D2]])</f>
        <v>0</v>
      </c>
      <c r="S124">
        <f>HEX2DEC(Table7[[#This Row],[D3]])</f>
        <v>128</v>
      </c>
      <c r="T124">
        <f>HEX2DEC(Table7[[#This Row],[D4]])</f>
        <v>20</v>
      </c>
      <c r="U124">
        <f>HEX2DEC(Table7[[#This Row],[D5]])</f>
        <v>32</v>
      </c>
      <c r="V124">
        <f>HEX2DEC(Table7[[#This Row],[D6]])</f>
        <v>0</v>
      </c>
      <c r="W124">
        <f>HEX2DEC(Table7[[#This Row],[D7]])</f>
        <v>32</v>
      </c>
      <c r="X124" t="str">
        <f>RIGHT("00000000" &amp; HEX2BIN(Table7[[#This Row],[D0]]), 8)</f>
        <v>00000000</v>
      </c>
      <c r="Y124" t="str">
        <f>RIGHT("00000000" &amp; HEX2BIN(Table7[[#This Row],[D1]]), 8)</f>
        <v>00100100</v>
      </c>
      <c r="Z124" t="str">
        <f>RIGHT("00000000" &amp; HEX2BIN(Table7[[#This Row],[D2]]), 8)</f>
        <v>00000000</v>
      </c>
      <c r="AA124" t="str">
        <f>RIGHT("00000000" &amp; HEX2BIN(Table7[[#This Row],[D3]]), 8)</f>
        <v>10000000</v>
      </c>
      <c r="AB124" t="str">
        <f>RIGHT("00000000" &amp; HEX2BIN(Table7[[#This Row],[D4]]), 8)</f>
        <v>00010100</v>
      </c>
      <c r="AC124" t="str">
        <f>RIGHT("00000000" &amp; HEX2BIN(Table7[[#This Row],[D5]]), 8)</f>
        <v>00100000</v>
      </c>
      <c r="AD124" t="str">
        <f>RIGHT("00000000" &amp; HEX2BIN(Table7[[#This Row],[D6]]), 8)</f>
        <v>00000000</v>
      </c>
      <c r="AE124" t="str">
        <f>RIGHT("00000000" &amp; HEX2BIN(Table7[[#This Row],[D7]]), 8)</f>
        <v>00100000</v>
      </c>
      <c r="AF124" t="str">
        <f>VLOOKUP(Table7[[#This Row],[MsgId.Pad]],Codes,2,FALSE)</f>
        <v>Clutch status</v>
      </c>
      <c r="AG124">
        <f>((256*Table7[[#This Row],[D0.Dec]])+Table7[[#This Row],[D1.Dec]])/4</f>
        <v>9</v>
      </c>
    </row>
    <row r="125" spans="1:33" hidden="1" x14ac:dyDescent="0.4">
      <c r="A125" s="1">
        <v>2565</v>
      </c>
      <c r="B125" s="1" t="s">
        <v>108</v>
      </c>
      <c r="C125" s="1">
        <v>8</v>
      </c>
      <c r="D125" s="1">
        <v>0</v>
      </c>
      <c r="E125" s="1" t="s">
        <v>34</v>
      </c>
      <c r="F125" s="1">
        <v>5</v>
      </c>
      <c r="G125" s="1" t="s">
        <v>269</v>
      </c>
      <c r="H125" s="1">
        <v>8</v>
      </c>
      <c r="I125" s="1">
        <v>14</v>
      </c>
      <c r="J125" s="1">
        <v>64</v>
      </c>
      <c r="K125" s="1">
        <v>0</v>
      </c>
      <c r="L125" t="str">
        <f>RIGHT("000000" &amp;Table7[[#This Row],[MsgId]], 8)</f>
        <v>0618A001</v>
      </c>
      <c r="M125" t="str">
        <f>LEFT(Table7[[#This Row],[MsgId.Pad]],4)</f>
        <v>0618</v>
      </c>
      <c r="N125" t="str">
        <f>RIGHT(Table7[[#This Row],[MsgId.Pad]],4)</f>
        <v>A001</v>
      </c>
      <c r="O125">
        <f>HEX2DEC(Table7[[#This Row],[MsgId.Pad]])</f>
        <v>102277121</v>
      </c>
      <c r="P125">
        <f>HEX2DEC(Table7[[#This Row],[D0]])</f>
        <v>0</v>
      </c>
      <c r="Q125">
        <f>HEX2DEC(Table7[[#This Row],[D1]])</f>
        <v>14</v>
      </c>
      <c r="R125">
        <f>HEX2DEC(Table7[[#This Row],[D2]])</f>
        <v>5</v>
      </c>
      <c r="S125">
        <f>HEX2DEC(Table7[[#This Row],[D3]])</f>
        <v>160</v>
      </c>
      <c r="T125">
        <f>HEX2DEC(Table7[[#This Row],[D4]])</f>
        <v>8</v>
      </c>
      <c r="U125">
        <f>HEX2DEC(Table7[[#This Row],[D5]])</f>
        <v>20</v>
      </c>
      <c r="V125">
        <f>HEX2DEC(Table7[[#This Row],[D6]])</f>
        <v>100</v>
      </c>
      <c r="W125">
        <f>HEX2DEC(Table7[[#This Row],[D7]])</f>
        <v>0</v>
      </c>
      <c r="X125" t="str">
        <f>RIGHT("00000000" &amp; HEX2BIN(Table7[[#This Row],[D0]]), 8)</f>
        <v>00000000</v>
      </c>
      <c r="Y125" t="str">
        <f>RIGHT("00000000" &amp; HEX2BIN(Table7[[#This Row],[D1]]), 8)</f>
        <v>00001110</v>
      </c>
      <c r="Z125" t="str">
        <f>RIGHT("00000000" &amp; HEX2BIN(Table7[[#This Row],[D2]]), 8)</f>
        <v>00000101</v>
      </c>
      <c r="AA125" t="str">
        <f>RIGHT("00000000" &amp; HEX2BIN(Table7[[#This Row],[D3]]), 8)</f>
        <v>10100000</v>
      </c>
      <c r="AB125" t="str">
        <f>RIGHT("00000000" &amp; HEX2BIN(Table7[[#This Row],[D4]]), 8)</f>
        <v>00001000</v>
      </c>
      <c r="AC125" t="str">
        <f>RIGHT("00000000" &amp; HEX2BIN(Table7[[#This Row],[D5]]), 8)</f>
        <v>00010100</v>
      </c>
      <c r="AD125" t="str">
        <f>RIGHT("00000000" &amp; HEX2BIN(Table7[[#This Row],[D6]]), 8)</f>
        <v>01100100</v>
      </c>
      <c r="AE125" t="str">
        <f>RIGHT("00000000" &amp; HEX2BIN(Table7[[#This Row],[D7]]), 8)</f>
        <v>00000000</v>
      </c>
      <c r="AF125">
        <f>VLOOKUP(Table7[[#This Row],[MsgId.Pad]],Codes,2,FALSE)</f>
        <v>0</v>
      </c>
      <c r="AG125">
        <f>((256*Table7[[#This Row],[D0.Dec]])+Table7[[#This Row],[D1.Dec]])/4</f>
        <v>3.5</v>
      </c>
    </row>
    <row r="126" spans="1:33" hidden="1" x14ac:dyDescent="0.4">
      <c r="A126" s="1">
        <v>2566</v>
      </c>
      <c r="B126" s="1" t="s">
        <v>100</v>
      </c>
      <c r="C126" s="1">
        <v>8</v>
      </c>
      <c r="D126" s="1" t="s">
        <v>18</v>
      </c>
      <c r="E126" s="1" t="s">
        <v>19</v>
      </c>
      <c r="F126" s="1" t="s">
        <v>20</v>
      </c>
      <c r="G126" s="1" t="s">
        <v>21</v>
      </c>
      <c r="H126" s="1" t="s">
        <v>263</v>
      </c>
      <c r="I126" s="1">
        <v>91</v>
      </c>
      <c r="J126" s="1" t="s">
        <v>9</v>
      </c>
      <c r="K126" s="1">
        <v>81</v>
      </c>
      <c r="L126" t="str">
        <f>RIGHT("000000" &amp;Table7[[#This Row],[MsgId]], 8)</f>
        <v>0030A002</v>
      </c>
      <c r="M126" t="str">
        <f>LEFT(Table7[[#This Row],[MsgId.Pad]],4)</f>
        <v>0030</v>
      </c>
      <c r="N126" t="str">
        <f>RIGHT(Table7[[#This Row],[MsgId.Pad]],4)</f>
        <v>A002</v>
      </c>
      <c r="O126">
        <f>HEX2DEC(Table7[[#This Row],[MsgId.Pad]])</f>
        <v>3186690</v>
      </c>
      <c r="P126">
        <f>HEX2DEC(Table7[[#This Row],[D0]])</f>
        <v>191</v>
      </c>
      <c r="Q126">
        <f>HEX2DEC(Table7[[#This Row],[D1]])</f>
        <v>223</v>
      </c>
      <c r="R126">
        <f>HEX2DEC(Table7[[#This Row],[D2]])</f>
        <v>233</v>
      </c>
      <c r="S126">
        <f>HEX2DEC(Table7[[#This Row],[D3]])</f>
        <v>209</v>
      </c>
      <c r="T126">
        <f>HEX2DEC(Table7[[#This Row],[D4]])</f>
        <v>230</v>
      </c>
      <c r="U126">
        <f>HEX2DEC(Table7[[#This Row],[D5]])</f>
        <v>145</v>
      </c>
      <c r="V126">
        <f>HEX2DEC(Table7[[#This Row],[D6]])</f>
        <v>62</v>
      </c>
      <c r="W126">
        <f>HEX2DEC(Table7[[#This Row],[D7]])</f>
        <v>129</v>
      </c>
      <c r="X126" t="str">
        <f>RIGHT("00000000" &amp; HEX2BIN(Table7[[#This Row],[D0]]), 8)</f>
        <v>10111111</v>
      </c>
      <c r="Y126" t="str">
        <f>RIGHT("00000000" &amp; HEX2BIN(Table7[[#This Row],[D1]]), 8)</f>
        <v>11011111</v>
      </c>
      <c r="Z126" t="str">
        <f>RIGHT("00000000" &amp; HEX2BIN(Table7[[#This Row],[D2]]), 8)</f>
        <v>11101001</v>
      </c>
      <c r="AA126" t="str">
        <f>RIGHT("00000000" &amp; HEX2BIN(Table7[[#This Row],[D3]]), 8)</f>
        <v>11010001</v>
      </c>
      <c r="AB126" t="str">
        <f>RIGHT("00000000" &amp; HEX2BIN(Table7[[#This Row],[D4]]), 8)</f>
        <v>11100110</v>
      </c>
      <c r="AC126" t="str">
        <f>RIGHT("00000000" &amp; HEX2BIN(Table7[[#This Row],[D5]]), 8)</f>
        <v>10010001</v>
      </c>
      <c r="AD126" t="str">
        <f>RIGHT("00000000" &amp; HEX2BIN(Table7[[#This Row],[D6]]), 8)</f>
        <v>00111110</v>
      </c>
      <c r="AE126" t="str">
        <f>RIGHT("00000000" &amp; HEX2BIN(Table7[[#This Row],[D7]]), 8)</f>
        <v>10000001</v>
      </c>
      <c r="AF126">
        <f>VLOOKUP(Table7[[#This Row],[MsgId.Pad]],Codes,2,FALSE)</f>
        <v>0</v>
      </c>
      <c r="AG126">
        <f>((256*Table7[[#This Row],[D0.Dec]])+Table7[[#This Row],[D1.Dec]])/4</f>
        <v>12279.75</v>
      </c>
    </row>
    <row r="127" spans="1:33" hidden="1" x14ac:dyDescent="0.4">
      <c r="A127" s="1">
        <v>2567</v>
      </c>
      <c r="B127" s="1" t="s">
        <v>108</v>
      </c>
      <c r="C127" s="1">
        <v>8</v>
      </c>
      <c r="D127" s="1">
        <v>0</v>
      </c>
      <c r="E127" s="1" t="s">
        <v>11</v>
      </c>
      <c r="F127" s="1">
        <v>5</v>
      </c>
      <c r="G127" s="1">
        <v>93</v>
      </c>
      <c r="H127" s="1">
        <v>8</v>
      </c>
      <c r="I127" s="1">
        <v>14</v>
      </c>
      <c r="J127" s="1">
        <v>63</v>
      </c>
      <c r="K127" s="1">
        <v>0</v>
      </c>
      <c r="L127" t="str">
        <f>RIGHT("000000" &amp;Table7[[#This Row],[MsgId]], 8)</f>
        <v>0618A001</v>
      </c>
      <c r="M127" t="str">
        <f>LEFT(Table7[[#This Row],[MsgId.Pad]],4)</f>
        <v>0618</v>
      </c>
      <c r="N127" t="str">
        <f>RIGHT(Table7[[#This Row],[MsgId.Pad]],4)</f>
        <v>A001</v>
      </c>
      <c r="O127">
        <f>HEX2DEC(Table7[[#This Row],[MsgId.Pad]])</f>
        <v>102277121</v>
      </c>
      <c r="P127">
        <f>HEX2DEC(Table7[[#This Row],[D0]])</f>
        <v>0</v>
      </c>
      <c r="Q127">
        <f>HEX2DEC(Table7[[#This Row],[D1]])</f>
        <v>15</v>
      </c>
      <c r="R127">
        <f>HEX2DEC(Table7[[#This Row],[D2]])</f>
        <v>5</v>
      </c>
      <c r="S127">
        <f>HEX2DEC(Table7[[#This Row],[D3]])</f>
        <v>147</v>
      </c>
      <c r="T127">
        <f>HEX2DEC(Table7[[#This Row],[D4]])</f>
        <v>8</v>
      </c>
      <c r="U127">
        <f>HEX2DEC(Table7[[#This Row],[D5]])</f>
        <v>20</v>
      </c>
      <c r="V127">
        <f>HEX2DEC(Table7[[#This Row],[D6]])</f>
        <v>99</v>
      </c>
      <c r="W127">
        <f>HEX2DEC(Table7[[#This Row],[D7]])</f>
        <v>0</v>
      </c>
      <c r="X127" t="str">
        <f>RIGHT("00000000" &amp; HEX2BIN(Table7[[#This Row],[D0]]), 8)</f>
        <v>00000000</v>
      </c>
      <c r="Y127" t="str">
        <f>RIGHT("00000000" &amp; HEX2BIN(Table7[[#This Row],[D1]]), 8)</f>
        <v>00001111</v>
      </c>
      <c r="Z127" t="str">
        <f>RIGHT("00000000" &amp; HEX2BIN(Table7[[#This Row],[D2]]), 8)</f>
        <v>00000101</v>
      </c>
      <c r="AA127" t="str">
        <f>RIGHT("00000000" &amp; HEX2BIN(Table7[[#This Row],[D3]]), 8)</f>
        <v>10010011</v>
      </c>
      <c r="AB127" t="str">
        <f>RIGHT("00000000" &amp; HEX2BIN(Table7[[#This Row],[D4]]), 8)</f>
        <v>00001000</v>
      </c>
      <c r="AC127" t="str">
        <f>RIGHT("00000000" &amp; HEX2BIN(Table7[[#This Row],[D5]]), 8)</f>
        <v>00010100</v>
      </c>
      <c r="AD127" t="str">
        <f>RIGHT("00000000" &amp; HEX2BIN(Table7[[#This Row],[D6]]), 8)</f>
        <v>01100011</v>
      </c>
      <c r="AE127" t="str">
        <f>RIGHT("00000000" &amp; HEX2BIN(Table7[[#This Row],[D7]]), 8)</f>
        <v>00000000</v>
      </c>
      <c r="AF127">
        <f>VLOOKUP(Table7[[#This Row],[MsgId.Pad]],Codes,2,FALSE)</f>
        <v>0</v>
      </c>
      <c r="AG127">
        <f>((256*Table7[[#This Row],[D0.Dec]])+Table7[[#This Row],[D1.Dec]])/4</f>
        <v>3.75</v>
      </c>
    </row>
    <row r="128" spans="1:33" hidden="1" x14ac:dyDescent="0.4">
      <c r="A128" s="1">
        <v>2568</v>
      </c>
      <c r="B128" s="1" t="s">
        <v>100</v>
      </c>
      <c r="C128" s="1">
        <v>8</v>
      </c>
      <c r="D128" s="1" t="s">
        <v>18</v>
      </c>
      <c r="E128" s="1" t="s">
        <v>19</v>
      </c>
      <c r="F128" s="1" t="s">
        <v>20</v>
      </c>
      <c r="G128" s="1" t="s">
        <v>21</v>
      </c>
      <c r="H128" s="1" t="s">
        <v>263</v>
      </c>
      <c r="I128" s="1">
        <v>91</v>
      </c>
      <c r="J128" s="1" t="s">
        <v>9</v>
      </c>
      <c r="K128" s="1">
        <v>82</v>
      </c>
      <c r="L128" t="str">
        <f>RIGHT("000000" &amp;Table7[[#This Row],[MsgId]], 8)</f>
        <v>0030A002</v>
      </c>
      <c r="M128" t="str">
        <f>LEFT(Table7[[#This Row],[MsgId.Pad]],4)</f>
        <v>0030</v>
      </c>
      <c r="N128" t="str">
        <f>RIGHT(Table7[[#This Row],[MsgId.Pad]],4)</f>
        <v>A002</v>
      </c>
      <c r="O128">
        <f>HEX2DEC(Table7[[#This Row],[MsgId.Pad]])</f>
        <v>3186690</v>
      </c>
      <c r="P128">
        <f>HEX2DEC(Table7[[#This Row],[D0]])</f>
        <v>191</v>
      </c>
      <c r="Q128">
        <f>HEX2DEC(Table7[[#This Row],[D1]])</f>
        <v>223</v>
      </c>
      <c r="R128">
        <f>HEX2DEC(Table7[[#This Row],[D2]])</f>
        <v>233</v>
      </c>
      <c r="S128">
        <f>HEX2DEC(Table7[[#This Row],[D3]])</f>
        <v>209</v>
      </c>
      <c r="T128">
        <f>HEX2DEC(Table7[[#This Row],[D4]])</f>
        <v>230</v>
      </c>
      <c r="U128">
        <f>HEX2DEC(Table7[[#This Row],[D5]])</f>
        <v>145</v>
      </c>
      <c r="V128">
        <f>HEX2DEC(Table7[[#This Row],[D6]])</f>
        <v>62</v>
      </c>
      <c r="W128">
        <f>HEX2DEC(Table7[[#This Row],[D7]])</f>
        <v>130</v>
      </c>
      <c r="X128" t="str">
        <f>RIGHT("00000000" &amp; HEX2BIN(Table7[[#This Row],[D0]]), 8)</f>
        <v>10111111</v>
      </c>
      <c r="Y128" t="str">
        <f>RIGHT("00000000" &amp; HEX2BIN(Table7[[#This Row],[D1]]), 8)</f>
        <v>11011111</v>
      </c>
      <c r="Z128" t="str">
        <f>RIGHT("00000000" &amp; HEX2BIN(Table7[[#This Row],[D2]]), 8)</f>
        <v>11101001</v>
      </c>
      <c r="AA128" t="str">
        <f>RIGHT("00000000" &amp; HEX2BIN(Table7[[#This Row],[D3]]), 8)</f>
        <v>11010001</v>
      </c>
      <c r="AB128" t="str">
        <f>RIGHT("00000000" &amp; HEX2BIN(Table7[[#This Row],[D4]]), 8)</f>
        <v>11100110</v>
      </c>
      <c r="AC128" t="str">
        <f>RIGHT("00000000" &amp; HEX2BIN(Table7[[#This Row],[D5]]), 8)</f>
        <v>10010001</v>
      </c>
      <c r="AD128" t="str">
        <f>RIGHT("00000000" &amp; HEX2BIN(Table7[[#This Row],[D6]]), 8)</f>
        <v>00111110</v>
      </c>
      <c r="AE128" t="str">
        <f>RIGHT("00000000" &amp; HEX2BIN(Table7[[#This Row],[D7]]), 8)</f>
        <v>10000010</v>
      </c>
      <c r="AF128">
        <f>VLOOKUP(Table7[[#This Row],[MsgId.Pad]],Codes,2,FALSE)</f>
        <v>0</v>
      </c>
      <c r="AG128">
        <f>((256*Table7[[#This Row],[D0.Dec]])+Table7[[#This Row],[D1.Dec]])/4</f>
        <v>12279.75</v>
      </c>
    </row>
    <row r="129" spans="1:33" hidden="1" x14ac:dyDescent="0.4">
      <c r="A129" s="1">
        <v>2569</v>
      </c>
      <c r="B129" s="1" t="s">
        <v>97</v>
      </c>
      <c r="C129" s="1">
        <v>8</v>
      </c>
      <c r="D129" s="1">
        <v>23</v>
      </c>
      <c r="E129" s="1">
        <v>0</v>
      </c>
      <c r="F129" s="1">
        <v>68</v>
      </c>
      <c r="G129" s="1" t="s">
        <v>264</v>
      </c>
      <c r="H129" s="1">
        <v>81</v>
      </c>
      <c r="I129" s="1">
        <v>27</v>
      </c>
      <c r="J129" s="1" t="s">
        <v>13</v>
      </c>
      <c r="K129" s="1">
        <v>0</v>
      </c>
      <c r="L129" t="str">
        <f>RIGHT("000000" &amp;Table7[[#This Row],[MsgId]], 8)</f>
        <v>0028A00F</v>
      </c>
      <c r="M129" t="str">
        <f>LEFT(Table7[[#This Row],[MsgId.Pad]],4)</f>
        <v>0028</v>
      </c>
      <c r="N129" t="str">
        <f>RIGHT(Table7[[#This Row],[MsgId.Pad]],4)</f>
        <v>A00F</v>
      </c>
      <c r="O129">
        <f>HEX2DEC(Table7[[#This Row],[MsgId.Pad]])</f>
        <v>2662415</v>
      </c>
      <c r="P129">
        <f>HEX2DEC(Table7[[#This Row],[D0]])</f>
        <v>35</v>
      </c>
      <c r="Q129">
        <f>HEX2DEC(Table7[[#This Row],[D1]])</f>
        <v>0</v>
      </c>
      <c r="R129">
        <f>HEX2DEC(Table7[[#This Row],[D2]])</f>
        <v>104</v>
      </c>
      <c r="S129">
        <f>HEX2DEC(Table7[[#This Row],[D3]])</f>
        <v>43</v>
      </c>
      <c r="T129">
        <f>HEX2DEC(Table7[[#This Row],[D4]])</f>
        <v>129</v>
      </c>
      <c r="U129">
        <f>HEX2DEC(Table7[[#This Row],[D5]])</f>
        <v>39</v>
      </c>
      <c r="V129">
        <f>HEX2DEC(Table7[[#This Row],[D6]])</f>
        <v>255</v>
      </c>
      <c r="W129">
        <f>HEX2DEC(Table7[[#This Row],[D7]])</f>
        <v>0</v>
      </c>
      <c r="X129" t="str">
        <f>RIGHT("00000000" &amp; HEX2BIN(Table7[[#This Row],[D0]]), 8)</f>
        <v>00100011</v>
      </c>
      <c r="Y129" t="str">
        <f>RIGHT("00000000" &amp; HEX2BIN(Table7[[#This Row],[D1]]), 8)</f>
        <v>00000000</v>
      </c>
      <c r="Z129" t="str">
        <f>RIGHT("00000000" &amp; HEX2BIN(Table7[[#This Row],[D2]]), 8)</f>
        <v>01101000</v>
      </c>
      <c r="AA129" t="str">
        <f>RIGHT("00000000" &amp; HEX2BIN(Table7[[#This Row],[D3]]), 8)</f>
        <v>00101011</v>
      </c>
      <c r="AB129" t="str">
        <f>RIGHT("00000000" &amp; HEX2BIN(Table7[[#This Row],[D4]]), 8)</f>
        <v>10000001</v>
      </c>
      <c r="AC129" t="str">
        <f>RIGHT("00000000" &amp; HEX2BIN(Table7[[#This Row],[D5]]), 8)</f>
        <v>00100111</v>
      </c>
      <c r="AD129" t="str">
        <f>RIGHT("00000000" &amp; HEX2BIN(Table7[[#This Row],[D6]]), 8)</f>
        <v>11111111</v>
      </c>
      <c r="AE129" t="str">
        <f>RIGHT("00000000" &amp; HEX2BIN(Table7[[#This Row],[D7]]), 8)</f>
        <v>00000000</v>
      </c>
      <c r="AF129">
        <f>VLOOKUP(Table7[[#This Row],[MsgId.Pad]],Codes,2,FALSE)</f>
        <v>0</v>
      </c>
      <c r="AG129">
        <f>((256*Table7[[#This Row],[D0.Dec]])+Table7[[#This Row],[D1.Dec]])/4</f>
        <v>2240</v>
      </c>
    </row>
    <row r="130" spans="1:33" hidden="1" x14ac:dyDescent="0.4">
      <c r="A130" s="1">
        <v>2570</v>
      </c>
      <c r="B130" s="1" t="s">
        <v>92</v>
      </c>
      <c r="C130" s="1">
        <v>8</v>
      </c>
      <c r="D130" s="1">
        <v>1</v>
      </c>
      <c r="E130" s="1" t="s">
        <v>0</v>
      </c>
      <c r="F130" s="1">
        <v>18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t="str">
        <f>RIGHT("000000" &amp;Table7[[#This Row],[MsgId]], 8)</f>
        <v>0810A000</v>
      </c>
      <c r="M130" t="str">
        <f>LEFT(Table7[[#This Row],[MsgId.Pad]],4)</f>
        <v>0810</v>
      </c>
      <c r="N130" t="str">
        <f>RIGHT(Table7[[#This Row],[MsgId.Pad]],4)</f>
        <v>A000</v>
      </c>
      <c r="O130">
        <f>HEX2DEC(Table7[[#This Row],[MsgId.Pad]])</f>
        <v>135307264</v>
      </c>
      <c r="P130">
        <f>HEX2DEC(Table7[[#This Row],[D0]])</f>
        <v>1</v>
      </c>
      <c r="Q130">
        <f>HEX2DEC(Table7[[#This Row],[D1]])</f>
        <v>254</v>
      </c>
      <c r="R130">
        <f>HEX2DEC(Table7[[#This Row],[D2]])</f>
        <v>24</v>
      </c>
      <c r="S130">
        <f>HEX2DEC(Table7[[#This Row],[D3]])</f>
        <v>0</v>
      </c>
      <c r="T130">
        <f>HEX2DEC(Table7[[#This Row],[D4]])</f>
        <v>0</v>
      </c>
      <c r="U130">
        <f>HEX2DEC(Table7[[#This Row],[D5]])</f>
        <v>0</v>
      </c>
      <c r="V130">
        <f>HEX2DEC(Table7[[#This Row],[D6]])</f>
        <v>0</v>
      </c>
      <c r="W130">
        <f>HEX2DEC(Table7[[#This Row],[D7]])</f>
        <v>0</v>
      </c>
      <c r="X130" t="str">
        <f>RIGHT("00000000" &amp; HEX2BIN(Table7[[#This Row],[D0]]), 8)</f>
        <v>00000001</v>
      </c>
      <c r="Y130" t="str">
        <f>RIGHT("00000000" &amp; HEX2BIN(Table7[[#This Row],[D1]]), 8)</f>
        <v>11111110</v>
      </c>
      <c r="Z130" t="str">
        <f>RIGHT("00000000" &amp; HEX2BIN(Table7[[#This Row],[D2]]), 8)</f>
        <v>00011000</v>
      </c>
      <c r="AA130" t="str">
        <f>RIGHT("00000000" &amp; HEX2BIN(Table7[[#This Row],[D3]]), 8)</f>
        <v>00000000</v>
      </c>
      <c r="AB130" t="str">
        <f>RIGHT("00000000" &amp; HEX2BIN(Table7[[#This Row],[D4]]), 8)</f>
        <v>00000000</v>
      </c>
      <c r="AC130" t="str">
        <f>RIGHT("00000000" &amp; HEX2BIN(Table7[[#This Row],[D5]]), 8)</f>
        <v>00000000</v>
      </c>
      <c r="AD130" t="str">
        <f>RIGHT("00000000" &amp; HEX2BIN(Table7[[#This Row],[D6]]), 8)</f>
        <v>00000000</v>
      </c>
      <c r="AE130" t="str">
        <f>RIGHT("00000000" &amp; HEX2BIN(Table7[[#This Row],[D7]]), 8)</f>
        <v>00000000</v>
      </c>
      <c r="AF130" t="str">
        <f>VLOOKUP(Table7[[#This Row],[MsgId.Pad]],Codes,2,FALSE)</f>
        <v>A lot of these, brakes status for ABS?</v>
      </c>
      <c r="AG130">
        <f>((256*Table7[[#This Row],[D0.Dec]])+Table7[[#This Row],[D1.Dec]])/4</f>
        <v>127.5</v>
      </c>
    </row>
    <row r="131" spans="1:33" hidden="1" x14ac:dyDescent="0.4">
      <c r="A131" s="1">
        <v>2571</v>
      </c>
      <c r="B131" s="1" t="s">
        <v>100</v>
      </c>
      <c r="C131" s="1">
        <v>8</v>
      </c>
      <c r="D131" s="1" t="s">
        <v>18</v>
      </c>
      <c r="E131" s="1" t="s">
        <v>19</v>
      </c>
      <c r="F131" s="1" t="s">
        <v>20</v>
      </c>
      <c r="G131" s="1" t="s">
        <v>21</v>
      </c>
      <c r="H131" s="1" t="s">
        <v>263</v>
      </c>
      <c r="I131" s="1">
        <v>91</v>
      </c>
      <c r="J131" s="1" t="s">
        <v>9</v>
      </c>
      <c r="K131" s="1">
        <v>83</v>
      </c>
      <c r="L131" t="str">
        <f>RIGHT("000000" &amp;Table7[[#This Row],[MsgId]], 8)</f>
        <v>0030A002</v>
      </c>
      <c r="M131" t="str">
        <f>LEFT(Table7[[#This Row],[MsgId.Pad]],4)</f>
        <v>0030</v>
      </c>
      <c r="N131" t="str">
        <f>RIGHT(Table7[[#This Row],[MsgId.Pad]],4)</f>
        <v>A002</v>
      </c>
      <c r="O131">
        <f>HEX2DEC(Table7[[#This Row],[MsgId.Pad]])</f>
        <v>3186690</v>
      </c>
      <c r="P131">
        <f>HEX2DEC(Table7[[#This Row],[D0]])</f>
        <v>191</v>
      </c>
      <c r="Q131">
        <f>HEX2DEC(Table7[[#This Row],[D1]])</f>
        <v>223</v>
      </c>
      <c r="R131">
        <f>HEX2DEC(Table7[[#This Row],[D2]])</f>
        <v>233</v>
      </c>
      <c r="S131">
        <f>HEX2DEC(Table7[[#This Row],[D3]])</f>
        <v>209</v>
      </c>
      <c r="T131">
        <f>HEX2DEC(Table7[[#This Row],[D4]])</f>
        <v>230</v>
      </c>
      <c r="U131">
        <f>HEX2DEC(Table7[[#This Row],[D5]])</f>
        <v>145</v>
      </c>
      <c r="V131">
        <f>HEX2DEC(Table7[[#This Row],[D6]])</f>
        <v>62</v>
      </c>
      <c r="W131">
        <f>HEX2DEC(Table7[[#This Row],[D7]])</f>
        <v>131</v>
      </c>
      <c r="X131" t="str">
        <f>RIGHT("00000000" &amp; HEX2BIN(Table7[[#This Row],[D0]]), 8)</f>
        <v>10111111</v>
      </c>
      <c r="Y131" t="str">
        <f>RIGHT("00000000" &amp; HEX2BIN(Table7[[#This Row],[D1]]), 8)</f>
        <v>11011111</v>
      </c>
      <c r="Z131" t="str">
        <f>RIGHT("00000000" &amp; HEX2BIN(Table7[[#This Row],[D2]]), 8)</f>
        <v>11101001</v>
      </c>
      <c r="AA131" t="str">
        <f>RIGHT("00000000" &amp; HEX2BIN(Table7[[#This Row],[D3]]), 8)</f>
        <v>11010001</v>
      </c>
      <c r="AB131" t="str">
        <f>RIGHT("00000000" &amp; HEX2BIN(Table7[[#This Row],[D4]]), 8)</f>
        <v>11100110</v>
      </c>
      <c r="AC131" t="str">
        <f>RIGHT("00000000" &amp; HEX2BIN(Table7[[#This Row],[D5]]), 8)</f>
        <v>10010001</v>
      </c>
      <c r="AD131" t="str">
        <f>RIGHT("00000000" &amp; HEX2BIN(Table7[[#This Row],[D6]]), 8)</f>
        <v>00111110</v>
      </c>
      <c r="AE131" t="str">
        <f>RIGHT("00000000" &amp; HEX2BIN(Table7[[#This Row],[D7]]), 8)</f>
        <v>10000011</v>
      </c>
      <c r="AF131">
        <f>VLOOKUP(Table7[[#This Row],[MsgId.Pad]],Codes,2,FALSE)</f>
        <v>0</v>
      </c>
      <c r="AG131">
        <f>((256*Table7[[#This Row],[D0.Dec]])+Table7[[#This Row],[D1.Dec]])/4</f>
        <v>12279.75</v>
      </c>
    </row>
    <row r="132" spans="1:33" hidden="1" x14ac:dyDescent="0.4">
      <c r="A132" s="1">
        <v>2572</v>
      </c>
      <c r="B132" s="1" t="s">
        <v>97</v>
      </c>
      <c r="C132" s="1">
        <v>8</v>
      </c>
      <c r="D132" s="1" t="s">
        <v>23</v>
      </c>
      <c r="E132" s="1">
        <v>0</v>
      </c>
      <c r="F132" s="1">
        <v>78</v>
      </c>
      <c r="G132" s="1" t="s">
        <v>264</v>
      </c>
      <c r="H132" s="1">
        <v>81</v>
      </c>
      <c r="I132" s="1">
        <v>37</v>
      </c>
      <c r="J132" s="1" t="s">
        <v>13</v>
      </c>
      <c r="K132" s="1">
        <v>0</v>
      </c>
      <c r="L132" t="str">
        <f>RIGHT("000000" &amp;Table7[[#This Row],[MsgId]], 8)</f>
        <v>0028A00F</v>
      </c>
      <c r="M132" t="str">
        <f>LEFT(Table7[[#This Row],[MsgId.Pad]],4)</f>
        <v>0028</v>
      </c>
      <c r="N132" t="str">
        <f>RIGHT(Table7[[#This Row],[MsgId.Pad]],4)</f>
        <v>A00F</v>
      </c>
      <c r="O132">
        <f>HEX2DEC(Table7[[#This Row],[MsgId.Pad]])</f>
        <v>2662415</v>
      </c>
      <c r="P132">
        <f>HEX2DEC(Table7[[#This Row],[D0]])</f>
        <v>47</v>
      </c>
      <c r="Q132">
        <f>HEX2DEC(Table7[[#This Row],[D1]])</f>
        <v>0</v>
      </c>
      <c r="R132">
        <f>HEX2DEC(Table7[[#This Row],[D2]])</f>
        <v>120</v>
      </c>
      <c r="S132">
        <f>HEX2DEC(Table7[[#This Row],[D3]])</f>
        <v>43</v>
      </c>
      <c r="T132">
        <f>HEX2DEC(Table7[[#This Row],[D4]])</f>
        <v>129</v>
      </c>
      <c r="U132">
        <f>HEX2DEC(Table7[[#This Row],[D5]])</f>
        <v>55</v>
      </c>
      <c r="V132">
        <f>HEX2DEC(Table7[[#This Row],[D6]])</f>
        <v>255</v>
      </c>
      <c r="W132">
        <f>HEX2DEC(Table7[[#This Row],[D7]])</f>
        <v>0</v>
      </c>
      <c r="X132" t="str">
        <f>RIGHT("00000000" &amp; HEX2BIN(Table7[[#This Row],[D0]]), 8)</f>
        <v>00101111</v>
      </c>
      <c r="Y132" t="str">
        <f>RIGHT("00000000" &amp; HEX2BIN(Table7[[#This Row],[D1]]), 8)</f>
        <v>00000000</v>
      </c>
      <c r="Z132" t="str">
        <f>RIGHT("00000000" &amp; HEX2BIN(Table7[[#This Row],[D2]]), 8)</f>
        <v>01111000</v>
      </c>
      <c r="AA132" t="str">
        <f>RIGHT("00000000" &amp; HEX2BIN(Table7[[#This Row],[D3]]), 8)</f>
        <v>00101011</v>
      </c>
      <c r="AB132" t="str">
        <f>RIGHT("00000000" &amp; HEX2BIN(Table7[[#This Row],[D4]]), 8)</f>
        <v>10000001</v>
      </c>
      <c r="AC132" t="str">
        <f>RIGHT("00000000" &amp; HEX2BIN(Table7[[#This Row],[D5]]), 8)</f>
        <v>00110111</v>
      </c>
      <c r="AD132" t="str">
        <f>RIGHT("00000000" &amp; HEX2BIN(Table7[[#This Row],[D6]]), 8)</f>
        <v>11111111</v>
      </c>
      <c r="AE132" t="str">
        <f>RIGHT("00000000" &amp; HEX2BIN(Table7[[#This Row],[D7]]), 8)</f>
        <v>00000000</v>
      </c>
      <c r="AF132">
        <f>VLOOKUP(Table7[[#This Row],[MsgId.Pad]],Codes,2,FALSE)</f>
        <v>0</v>
      </c>
      <c r="AG132">
        <f>((256*Table7[[#This Row],[D0.Dec]])+Table7[[#This Row],[D1.Dec]])/4</f>
        <v>3008</v>
      </c>
    </row>
    <row r="133" spans="1:33" hidden="1" x14ac:dyDescent="0.4">
      <c r="A133" s="1">
        <v>2573</v>
      </c>
      <c r="B133" s="1" t="s">
        <v>92</v>
      </c>
      <c r="C133" s="1">
        <v>8</v>
      </c>
      <c r="D133" s="1">
        <v>1</v>
      </c>
      <c r="E133" s="1" t="s">
        <v>0</v>
      </c>
      <c r="F133" s="1" t="s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t="str">
        <f>RIGHT("000000" &amp;Table7[[#This Row],[MsgId]], 8)</f>
        <v>0810A000</v>
      </c>
      <c r="M133" t="str">
        <f>LEFT(Table7[[#This Row],[MsgId.Pad]],4)</f>
        <v>0810</v>
      </c>
      <c r="N133" t="str">
        <f>RIGHT(Table7[[#This Row],[MsgId.Pad]],4)</f>
        <v>A000</v>
      </c>
      <c r="O133">
        <f>HEX2DEC(Table7[[#This Row],[MsgId.Pad]])</f>
        <v>135307264</v>
      </c>
      <c r="P133">
        <f>HEX2DEC(Table7[[#This Row],[D0]])</f>
        <v>1</v>
      </c>
      <c r="Q133">
        <f>HEX2DEC(Table7[[#This Row],[D1]])</f>
        <v>254</v>
      </c>
      <c r="R133">
        <f>HEX2DEC(Table7[[#This Row],[D2]])</f>
        <v>28</v>
      </c>
      <c r="S133">
        <f>HEX2DEC(Table7[[#This Row],[D3]])</f>
        <v>0</v>
      </c>
      <c r="T133">
        <f>HEX2DEC(Table7[[#This Row],[D4]])</f>
        <v>0</v>
      </c>
      <c r="U133">
        <f>HEX2DEC(Table7[[#This Row],[D5]])</f>
        <v>0</v>
      </c>
      <c r="V133">
        <f>HEX2DEC(Table7[[#This Row],[D6]])</f>
        <v>0</v>
      </c>
      <c r="W133">
        <f>HEX2DEC(Table7[[#This Row],[D7]])</f>
        <v>0</v>
      </c>
      <c r="X133" t="str">
        <f>RIGHT("00000000" &amp; HEX2BIN(Table7[[#This Row],[D0]]), 8)</f>
        <v>00000001</v>
      </c>
      <c r="Y133" t="str">
        <f>RIGHT("00000000" &amp; HEX2BIN(Table7[[#This Row],[D1]]), 8)</f>
        <v>11111110</v>
      </c>
      <c r="Z133" t="str">
        <f>RIGHT("00000000" &amp; HEX2BIN(Table7[[#This Row],[D2]]), 8)</f>
        <v>00011100</v>
      </c>
      <c r="AA133" t="str">
        <f>RIGHT("00000000" &amp; HEX2BIN(Table7[[#This Row],[D3]]), 8)</f>
        <v>00000000</v>
      </c>
      <c r="AB133" t="str">
        <f>RIGHT("00000000" &amp; HEX2BIN(Table7[[#This Row],[D4]]), 8)</f>
        <v>00000000</v>
      </c>
      <c r="AC133" t="str">
        <f>RIGHT("00000000" &amp; HEX2BIN(Table7[[#This Row],[D5]]), 8)</f>
        <v>00000000</v>
      </c>
      <c r="AD133" t="str">
        <f>RIGHT("00000000" &amp; HEX2BIN(Table7[[#This Row],[D6]]), 8)</f>
        <v>00000000</v>
      </c>
      <c r="AE133" t="str">
        <f>RIGHT("00000000" &amp; HEX2BIN(Table7[[#This Row],[D7]]), 8)</f>
        <v>00000000</v>
      </c>
      <c r="AF133" t="str">
        <f>VLOOKUP(Table7[[#This Row],[MsgId.Pad]],Codes,2,FALSE)</f>
        <v>A lot of these, brakes status for ABS?</v>
      </c>
      <c r="AG133">
        <f>((256*Table7[[#This Row],[D0.Dec]])+Table7[[#This Row],[D1.Dec]])/4</f>
        <v>127.5</v>
      </c>
    </row>
    <row r="134" spans="1:33" hidden="1" x14ac:dyDescent="0.4">
      <c r="A134" s="1">
        <v>2574</v>
      </c>
      <c r="B134" s="1" t="s">
        <v>102</v>
      </c>
      <c r="C134" s="1">
        <v>8</v>
      </c>
      <c r="D134" s="1">
        <v>80</v>
      </c>
      <c r="E134" s="1" t="s">
        <v>64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t="str">
        <f>RIGHT("000000" &amp;Table7[[#This Row],[MsgId]], 8)</f>
        <v>0220A006</v>
      </c>
      <c r="M134" t="str">
        <f>LEFT(Table7[[#This Row],[MsgId.Pad]],4)</f>
        <v>0220</v>
      </c>
      <c r="N134" t="str">
        <f>RIGHT(Table7[[#This Row],[MsgId.Pad]],4)</f>
        <v>A006</v>
      </c>
      <c r="O134">
        <f>HEX2DEC(Table7[[#This Row],[MsgId.Pad]])</f>
        <v>35692550</v>
      </c>
      <c r="P134">
        <f>HEX2DEC(Table7[[#This Row],[D0]])</f>
        <v>128</v>
      </c>
      <c r="Q134">
        <f>HEX2DEC(Table7[[#This Row],[D1]])</f>
        <v>176</v>
      </c>
      <c r="R134">
        <f>HEX2DEC(Table7[[#This Row],[D2]])</f>
        <v>0</v>
      </c>
      <c r="S134">
        <f>HEX2DEC(Table7[[#This Row],[D3]])</f>
        <v>0</v>
      </c>
      <c r="T134">
        <f>HEX2DEC(Table7[[#This Row],[D4]])</f>
        <v>0</v>
      </c>
      <c r="U134">
        <f>HEX2DEC(Table7[[#This Row],[D5]])</f>
        <v>0</v>
      </c>
      <c r="V134">
        <f>HEX2DEC(Table7[[#This Row],[D6]])</f>
        <v>0</v>
      </c>
      <c r="W134">
        <f>HEX2DEC(Table7[[#This Row],[D7]])</f>
        <v>0</v>
      </c>
      <c r="X134" t="str">
        <f>RIGHT("00000000" &amp; HEX2BIN(Table7[[#This Row],[D0]]), 8)</f>
        <v>10000000</v>
      </c>
      <c r="Y134" t="str">
        <f>RIGHT("00000000" &amp; HEX2BIN(Table7[[#This Row],[D1]]), 8)</f>
        <v>10110000</v>
      </c>
      <c r="Z134" t="str">
        <f>RIGHT("00000000" &amp; HEX2BIN(Table7[[#This Row],[D2]]), 8)</f>
        <v>00000000</v>
      </c>
      <c r="AA134" t="str">
        <f>RIGHT("00000000" &amp; HEX2BIN(Table7[[#This Row],[D3]]), 8)</f>
        <v>00000000</v>
      </c>
      <c r="AB134" t="str">
        <f>RIGHT("00000000" &amp; HEX2BIN(Table7[[#This Row],[D4]]), 8)</f>
        <v>00000000</v>
      </c>
      <c r="AC134" t="str">
        <f>RIGHT("00000000" &amp; HEX2BIN(Table7[[#This Row],[D5]]), 8)</f>
        <v>00000000</v>
      </c>
      <c r="AD134" t="str">
        <f>RIGHT("00000000" &amp; HEX2BIN(Table7[[#This Row],[D6]]), 8)</f>
        <v>00000000</v>
      </c>
      <c r="AE134" t="str">
        <f>RIGHT("00000000" &amp; HEX2BIN(Table7[[#This Row],[D7]]), 8)</f>
        <v>00000000</v>
      </c>
      <c r="AF134">
        <f>VLOOKUP(Table7[[#This Row],[MsgId.Pad]],Codes,2,FALSE)</f>
        <v>0</v>
      </c>
      <c r="AG134">
        <f>((256*Table7[[#This Row],[D0.Dec]])+Table7[[#This Row],[D1.Dec]])/4</f>
        <v>8236</v>
      </c>
    </row>
    <row r="135" spans="1:33" hidden="1" x14ac:dyDescent="0.4">
      <c r="A135" s="1">
        <v>2575</v>
      </c>
      <c r="B135" s="1" t="s">
        <v>92</v>
      </c>
      <c r="C135" s="1">
        <v>8</v>
      </c>
      <c r="D135" s="1">
        <v>1</v>
      </c>
      <c r="E135" s="1" t="s">
        <v>0</v>
      </c>
      <c r="F135" s="1">
        <v>10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t="str">
        <f>RIGHT("000000" &amp;Table7[[#This Row],[MsgId]], 8)</f>
        <v>0810A000</v>
      </c>
      <c r="M135" t="str">
        <f>LEFT(Table7[[#This Row],[MsgId.Pad]],4)</f>
        <v>0810</v>
      </c>
      <c r="N135" t="str">
        <f>RIGHT(Table7[[#This Row],[MsgId.Pad]],4)</f>
        <v>A000</v>
      </c>
      <c r="O135">
        <f>HEX2DEC(Table7[[#This Row],[MsgId.Pad]])</f>
        <v>135307264</v>
      </c>
      <c r="P135">
        <f>HEX2DEC(Table7[[#This Row],[D0]])</f>
        <v>1</v>
      </c>
      <c r="Q135">
        <f>HEX2DEC(Table7[[#This Row],[D1]])</f>
        <v>254</v>
      </c>
      <c r="R135">
        <f>HEX2DEC(Table7[[#This Row],[D2]])</f>
        <v>16</v>
      </c>
      <c r="S135">
        <f>HEX2DEC(Table7[[#This Row],[D3]])</f>
        <v>0</v>
      </c>
      <c r="T135">
        <f>HEX2DEC(Table7[[#This Row],[D4]])</f>
        <v>0</v>
      </c>
      <c r="U135">
        <f>HEX2DEC(Table7[[#This Row],[D5]])</f>
        <v>0</v>
      </c>
      <c r="V135">
        <f>HEX2DEC(Table7[[#This Row],[D6]])</f>
        <v>0</v>
      </c>
      <c r="W135">
        <f>HEX2DEC(Table7[[#This Row],[D7]])</f>
        <v>0</v>
      </c>
      <c r="X135" t="str">
        <f>RIGHT("00000000" &amp; HEX2BIN(Table7[[#This Row],[D0]]), 8)</f>
        <v>00000001</v>
      </c>
      <c r="Y135" t="str">
        <f>RIGHT("00000000" &amp; HEX2BIN(Table7[[#This Row],[D1]]), 8)</f>
        <v>11111110</v>
      </c>
      <c r="Z135" t="str">
        <f>RIGHT("00000000" &amp; HEX2BIN(Table7[[#This Row],[D2]]), 8)</f>
        <v>00010000</v>
      </c>
      <c r="AA135" t="str">
        <f>RIGHT("00000000" &amp; HEX2BIN(Table7[[#This Row],[D3]]), 8)</f>
        <v>00000000</v>
      </c>
      <c r="AB135" t="str">
        <f>RIGHT("00000000" &amp; HEX2BIN(Table7[[#This Row],[D4]]), 8)</f>
        <v>00000000</v>
      </c>
      <c r="AC135" t="str">
        <f>RIGHT("00000000" &amp; HEX2BIN(Table7[[#This Row],[D5]]), 8)</f>
        <v>00000000</v>
      </c>
      <c r="AD135" t="str">
        <f>RIGHT("00000000" &amp; HEX2BIN(Table7[[#This Row],[D6]]), 8)</f>
        <v>00000000</v>
      </c>
      <c r="AE135" t="str">
        <f>RIGHT("00000000" &amp; HEX2BIN(Table7[[#This Row],[D7]]), 8)</f>
        <v>00000000</v>
      </c>
      <c r="AF135" t="str">
        <f>VLOOKUP(Table7[[#This Row],[MsgId.Pad]],Codes,2,FALSE)</f>
        <v>A lot of these, brakes status for ABS?</v>
      </c>
      <c r="AG135">
        <f>((256*Table7[[#This Row],[D0.Dec]])+Table7[[#This Row],[D1.Dec]])/4</f>
        <v>127.5</v>
      </c>
    </row>
    <row r="136" spans="1:33" hidden="1" x14ac:dyDescent="0.4">
      <c r="A136" s="1">
        <v>2576</v>
      </c>
      <c r="B136" s="1" t="s">
        <v>102</v>
      </c>
      <c r="C136" s="1">
        <v>8</v>
      </c>
      <c r="D136" s="1">
        <v>80</v>
      </c>
      <c r="E136" s="1" t="s">
        <v>42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t="str">
        <f>RIGHT("000000" &amp;Table7[[#This Row],[MsgId]], 8)</f>
        <v>0220A006</v>
      </c>
      <c r="M136" t="str">
        <f>LEFT(Table7[[#This Row],[MsgId.Pad]],4)</f>
        <v>0220</v>
      </c>
      <c r="N136" t="str">
        <f>RIGHT(Table7[[#This Row],[MsgId.Pad]],4)</f>
        <v>A006</v>
      </c>
      <c r="O136">
        <f>HEX2DEC(Table7[[#This Row],[MsgId.Pad]])</f>
        <v>35692550</v>
      </c>
      <c r="P136">
        <f>HEX2DEC(Table7[[#This Row],[D0]])</f>
        <v>128</v>
      </c>
      <c r="Q136">
        <f>HEX2DEC(Table7[[#This Row],[D1]])</f>
        <v>208</v>
      </c>
      <c r="R136">
        <f>HEX2DEC(Table7[[#This Row],[D2]])</f>
        <v>0</v>
      </c>
      <c r="S136">
        <f>HEX2DEC(Table7[[#This Row],[D3]])</f>
        <v>0</v>
      </c>
      <c r="T136">
        <f>HEX2DEC(Table7[[#This Row],[D4]])</f>
        <v>0</v>
      </c>
      <c r="U136">
        <f>HEX2DEC(Table7[[#This Row],[D5]])</f>
        <v>0</v>
      </c>
      <c r="V136">
        <f>HEX2DEC(Table7[[#This Row],[D6]])</f>
        <v>0</v>
      </c>
      <c r="W136">
        <f>HEX2DEC(Table7[[#This Row],[D7]])</f>
        <v>0</v>
      </c>
      <c r="X136" t="str">
        <f>RIGHT("00000000" &amp; HEX2BIN(Table7[[#This Row],[D0]]), 8)</f>
        <v>10000000</v>
      </c>
      <c r="Y136" t="str">
        <f>RIGHT("00000000" &amp; HEX2BIN(Table7[[#This Row],[D1]]), 8)</f>
        <v>11010000</v>
      </c>
      <c r="Z136" t="str">
        <f>RIGHT("00000000" &amp; HEX2BIN(Table7[[#This Row],[D2]]), 8)</f>
        <v>00000000</v>
      </c>
      <c r="AA136" t="str">
        <f>RIGHT("00000000" &amp; HEX2BIN(Table7[[#This Row],[D3]]), 8)</f>
        <v>00000000</v>
      </c>
      <c r="AB136" t="str">
        <f>RIGHT("00000000" &amp; HEX2BIN(Table7[[#This Row],[D4]]), 8)</f>
        <v>00000000</v>
      </c>
      <c r="AC136" t="str">
        <f>RIGHT("00000000" &amp; HEX2BIN(Table7[[#This Row],[D5]]), 8)</f>
        <v>00000000</v>
      </c>
      <c r="AD136" t="str">
        <f>RIGHT("00000000" &amp; HEX2BIN(Table7[[#This Row],[D6]]), 8)</f>
        <v>00000000</v>
      </c>
      <c r="AE136" t="str">
        <f>RIGHT("00000000" &amp; HEX2BIN(Table7[[#This Row],[D7]]), 8)</f>
        <v>00000000</v>
      </c>
      <c r="AF136">
        <f>VLOOKUP(Table7[[#This Row],[MsgId.Pad]],Codes,2,FALSE)</f>
        <v>0</v>
      </c>
      <c r="AG136">
        <f>((256*Table7[[#This Row],[D0.Dec]])+Table7[[#This Row],[D1.Dec]])/4</f>
        <v>8244</v>
      </c>
    </row>
    <row r="137" spans="1:33" hidden="1" x14ac:dyDescent="0.4">
      <c r="A137" s="1">
        <v>2577</v>
      </c>
      <c r="B137" s="1" t="s">
        <v>103</v>
      </c>
      <c r="C137" s="1">
        <v>8</v>
      </c>
      <c r="D137" s="1">
        <v>83</v>
      </c>
      <c r="E137" s="1" t="s">
        <v>33</v>
      </c>
      <c r="F137" s="1">
        <v>9</v>
      </c>
      <c r="G137" s="1">
        <v>80</v>
      </c>
      <c r="H137" s="1">
        <v>0</v>
      </c>
      <c r="I137" s="1">
        <v>0</v>
      </c>
      <c r="J137" s="1">
        <v>0</v>
      </c>
      <c r="K137" s="1">
        <v>0</v>
      </c>
      <c r="L137" t="str">
        <f>RIGHT("000000" &amp;Table7[[#This Row],[MsgId]], 8)</f>
        <v>0028A006</v>
      </c>
      <c r="M137" t="str">
        <f>LEFT(Table7[[#This Row],[MsgId.Pad]],4)</f>
        <v>0028</v>
      </c>
      <c r="N137" t="str">
        <f>RIGHT(Table7[[#This Row],[MsgId.Pad]],4)</f>
        <v>A006</v>
      </c>
      <c r="O137">
        <f>HEX2DEC(Table7[[#This Row],[MsgId.Pad]])</f>
        <v>2662406</v>
      </c>
      <c r="P137">
        <f>HEX2DEC(Table7[[#This Row],[D0]])</f>
        <v>131</v>
      </c>
      <c r="Q137">
        <f>HEX2DEC(Table7[[#This Row],[D1]])</f>
        <v>168</v>
      </c>
      <c r="R137">
        <f>HEX2DEC(Table7[[#This Row],[D2]])</f>
        <v>9</v>
      </c>
      <c r="S137">
        <f>HEX2DEC(Table7[[#This Row],[D3]])</f>
        <v>128</v>
      </c>
      <c r="T137">
        <f>HEX2DEC(Table7[[#This Row],[D4]])</f>
        <v>0</v>
      </c>
      <c r="U137">
        <f>HEX2DEC(Table7[[#This Row],[D5]])</f>
        <v>0</v>
      </c>
      <c r="V137">
        <f>HEX2DEC(Table7[[#This Row],[D6]])</f>
        <v>0</v>
      </c>
      <c r="W137">
        <f>HEX2DEC(Table7[[#This Row],[D7]])</f>
        <v>0</v>
      </c>
      <c r="X137" t="str">
        <f>RIGHT("00000000" &amp; HEX2BIN(Table7[[#This Row],[D0]]), 8)</f>
        <v>10000011</v>
      </c>
      <c r="Y137" t="str">
        <f>RIGHT("00000000" &amp; HEX2BIN(Table7[[#This Row],[D1]]), 8)</f>
        <v>10101000</v>
      </c>
      <c r="Z137" t="str">
        <f>RIGHT("00000000" &amp; HEX2BIN(Table7[[#This Row],[D2]]), 8)</f>
        <v>00001001</v>
      </c>
      <c r="AA137" t="str">
        <f>RIGHT("00000000" &amp; HEX2BIN(Table7[[#This Row],[D3]]), 8)</f>
        <v>10000000</v>
      </c>
      <c r="AB137" t="str">
        <f>RIGHT("00000000" &amp; HEX2BIN(Table7[[#This Row],[D4]]), 8)</f>
        <v>00000000</v>
      </c>
      <c r="AC137" t="str">
        <f>RIGHT("00000000" &amp; HEX2BIN(Table7[[#This Row],[D5]]), 8)</f>
        <v>00000000</v>
      </c>
      <c r="AD137" t="str">
        <f>RIGHT("00000000" &amp; HEX2BIN(Table7[[#This Row],[D6]]), 8)</f>
        <v>00000000</v>
      </c>
      <c r="AE137" t="str">
        <f>RIGHT("00000000" &amp; HEX2BIN(Table7[[#This Row],[D7]]), 8)</f>
        <v>00000000</v>
      </c>
      <c r="AF137">
        <f>VLOOKUP(Table7[[#This Row],[MsgId.Pad]],Codes,2,FALSE)</f>
        <v>0</v>
      </c>
      <c r="AG137">
        <f>((256*Table7[[#This Row],[D0.Dec]])+Table7[[#This Row],[D1.Dec]])/4</f>
        <v>8426</v>
      </c>
    </row>
    <row r="138" spans="1:33" hidden="1" x14ac:dyDescent="0.4">
      <c r="A138" s="1">
        <v>2578</v>
      </c>
      <c r="B138" s="1" t="s">
        <v>109</v>
      </c>
      <c r="C138" s="1">
        <v>8</v>
      </c>
      <c r="D138" s="1">
        <v>0</v>
      </c>
      <c r="E138" s="1" t="s">
        <v>2</v>
      </c>
      <c r="F138" s="1">
        <v>0</v>
      </c>
      <c r="G138" s="1" t="s">
        <v>2</v>
      </c>
      <c r="H138" s="1">
        <v>0</v>
      </c>
      <c r="I138" s="1" t="s">
        <v>2</v>
      </c>
      <c r="J138" s="1">
        <v>0</v>
      </c>
      <c r="K138" s="1" t="s">
        <v>2</v>
      </c>
      <c r="L138" t="str">
        <f>RIGHT("000000" &amp;Table7[[#This Row],[MsgId]], 8)</f>
        <v>0218A006</v>
      </c>
      <c r="M138" t="str">
        <f>LEFT(Table7[[#This Row],[MsgId.Pad]],4)</f>
        <v>0218</v>
      </c>
      <c r="N138" t="str">
        <f>RIGHT(Table7[[#This Row],[MsgId.Pad]],4)</f>
        <v>A006</v>
      </c>
      <c r="O138">
        <f>HEX2DEC(Table7[[#This Row],[MsgId.Pad]])</f>
        <v>35168262</v>
      </c>
      <c r="P138">
        <f>HEX2DEC(Table7[[#This Row],[D0]])</f>
        <v>0</v>
      </c>
      <c r="Q138">
        <f>HEX2DEC(Table7[[#This Row],[D1]])</f>
        <v>44</v>
      </c>
      <c r="R138">
        <f>HEX2DEC(Table7[[#This Row],[D2]])</f>
        <v>0</v>
      </c>
      <c r="S138">
        <f>HEX2DEC(Table7[[#This Row],[D3]])</f>
        <v>44</v>
      </c>
      <c r="T138">
        <f>HEX2DEC(Table7[[#This Row],[D4]])</f>
        <v>0</v>
      </c>
      <c r="U138">
        <f>HEX2DEC(Table7[[#This Row],[D5]])</f>
        <v>44</v>
      </c>
      <c r="V138">
        <f>HEX2DEC(Table7[[#This Row],[D6]])</f>
        <v>0</v>
      </c>
      <c r="W138">
        <f>HEX2DEC(Table7[[#This Row],[D7]])</f>
        <v>44</v>
      </c>
      <c r="X138" t="str">
        <f>RIGHT("00000000" &amp; HEX2BIN(Table7[[#This Row],[D0]]), 8)</f>
        <v>00000000</v>
      </c>
      <c r="Y138" t="str">
        <f>RIGHT("00000000" &amp; HEX2BIN(Table7[[#This Row],[D1]]), 8)</f>
        <v>00101100</v>
      </c>
      <c r="Z138" t="str">
        <f>RIGHT("00000000" &amp; HEX2BIN(Table7[[#This Row],[D2]]), 8)</f>
        <v>00000000</v>
      </c>
      <c r="AA138" t="str">
        <f>RIGHT("00000000" &amp; HEX2BIN(Table7[[#This Row],[D3]]), 8)</f>
        <v>00101100</v>
      </c>
      <c r="AB138" t="str">
        <f>RIGHT("00000000" &amp; HEX2BIN(Table7[[#This Row],[D4]]), 8)</f>
        <v>00000000</v>
      </c>
      <c r="AC138" t="str">
        <f>RIGHT("00000000" &amp; HEX2BIN(Table7[[#This Row],[D5]]), 8)</f>
        <v>00101100</v>
      </c>
      <c r="AD138" t="str">
        <f>RIGHT("00000000" &amp; HEX2BIN(Table7[[#This Row],[D6]]), 8)</f>
        <v>00000000</v>
      </c>
      <c r="AE138" t="str">
        <f>RIGHT("00000000" &amp; HEX2BIN(Table7[[#This Row],[D7]]), 8)</f>
        <v>00101100</v>
      </c>
      <c r="AF138" t="str">
        <f>VLOOKUP(Table7[[#This Row],[MsgId.Pad]],Codes,2,FALSE)</f>
        <v>Wheel speed</v>
      </c>
      <c r="AG138">
        <f>((256*Table7[[#This Row],[D0.Dec]])+Table7[[#This Row],[D1.Dec]])/4</f>
        <v>11</v>
      </c>
    </row>
    <row r="139" spans="1:33" hidden="1" x14ac:dyDescent="0.4">
      <c r="A139" s="1">
        <v>2579</v>
      </c>
      <c r="B139" s="1" t="s">
        <v>102</v>
      </c>
      <c r="C139" s="1">
        <v>8</v>
      </c>
      <c r="D139" s="1">
        <v>80</v>
      </c>
      <c r="E139" s="1" t="s">
        <v>42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t="str">
        <f>RIGHT("000000" &amp;Table7[[#This Row],[MsgId]], 8)</f>
        <v>0220A006</v>
      </c>
      <c r="M139" t="str">
        <f>LEFT(Table7[[#This Row],[MsgId.Pad]],4)</f>
        <v>0220</v>
      </c>
      <c r="N139" t="str">
        <f>RIGHT(Table7[[#This Row],[MsgId.Pad]],4)</f>
        <v>A006</v>
      </c>
      <c r="O139">
        <f>HEX2DEC(Table7[[#This Row],[MsgId.Pad]])</f>
        <v>35692550</v>
      </c>
      <c r="P139">
        <f>HEX2DEC(Table7[[#This Row],[D0]])</f>
        <v>128</v>
      </c>
      <c r="Q139">
        <f>HEX2DEC(Table7[[#This Row],[D1]])</f>
        <v>208</v>
      </c>
      <c r="R139">
        <f>HEX2DEC(Table7[[#This Row],[D2]])</f>
        <v>0</v>
      </c>
      <c r="S139">
        <f>HEX2DEC(Table7[[#This Row],[D3]])</f>
        <v>0</v>
      </c>
      <c r="T139">
        <f>HEX2DEC(Table7[[#This Row],[D4]])</f>
        <v>0</v>
      </c>
      <c r="U139">
        <f>HEX2DEC(Table7[[#This Row],[D5]])</f>
        <v>0</v>
      </c>
      <c r="V139">
        <f>HEX2DEC(Table7[[#This Row],[D6]])</f>
        <v>0</v>
      </c>
      <c r="W139">
        <f>HEX2DEC(Table7[[#This Row],[D7]])</f>
        <v>0</v>
      </c>
      <c r="X139" t="str">
        <f>RIGHT("00000000" &amp; HEX2BIN(Table7[[#This Row],[D0]]), 8)</f>
        <v>10000000</v>
      </c>
      <c r="Y139" t="str">
        <f>RIGHT("00000000" &amp; HEX2BIN(Table7[[#This Row],[D1]]), 8)</f>
        <v>11010000</v>
      </c>
      <c r="Z139" t="str">
        <f>RIGHT("00000000" &amp; HEX2BIN(Table7[[#This Row],[D2]]), 8)</f>
        <v>00000000</v>
      </c>
      <c r="AA139" t="str">
        <f>RIGHT("00000000" &amp; HEX2BIN(Table7[[#This Row],[D3]]), 8)</f>
        <v>00000000</v>
      </c>
      <c r="AB139" t="str">
        <f>RIGHT("00000000" &amp; HEX2BIN(Table7[[#This Row],[D4]]), 8)</f>
        <v>00000000</v>
      </c>
      <c r="AC139" t="str">
        <f>RIGHT("00000000" &amp; HEX2BIN(Table7[[#This Row],[D5]]), 8)</f>
        <v>00000000</v>
      </c>
      <c r="AD139" t="str">
        <f>RIGHT("00000000" &amp; HEX2BIN(Table7[[#This Row],[D6]]), 8)</f>
        <v>00000000</v>
      </c>
      <c r="AE139" t="str">
        <f>RIGHT("00000000" &amp; HEX2BIN(Table7[[#This Row],[D7]]), 8)</f>
        <v>00000000</v>
      </c>
      <c r="AF139">
        <f>VLOOKUP(Table7[[#This Row],[MsgId.Pad]],Codes,2,FALSE)</f>
        <v>0</v>
      </c>
      <c r="AG139">
        <f>((256*Table7[[#This Row],[D0.Dec]])+Table7[[#This Row],[D1.Dec]])/4</f>
        <v>8244</v>
      </c>
    </row>
    <row r="140" spans="1:33" hidden="1" x14ac:dyDescent="0.4">
      <c r="A140" s="1">
        <v>2580</v>
      </c>
      <c r="B140" s="1" t="s">
        <v>109</v>
      </c>
      <c r="C140" s="1">
        <v>8</v>
      </c>
      <c r="D140" s="1">
        <v>0</v>
      </c>
      <c r="E140" s="1" t="s">
        <v>2</v>
      </c>
      <c r="F140" s="1">
        <v>0</v>
      </c>
      <c r="G140" s="1" t="s">
        <v>2</v>
      </c>
      <c r="H140" s="1">
        <v>0</v>
      </c>
      <c r="I140" s="1" t="s">
        <v>2</v>
      </c>
      <c r="J140" s="1">
        <v>0</v>
      </c>
      <c r="K140" s="1" t="s">
        <v>2</v>
      </c>
      <c r="L140" t="str">
        <f>RIGHT("000000" &amp;Table7[[#This Row],[MsgId]], 8)</f>
        <v>0218A006</v>
      </c>
      <c r="M140" t="str">
        <f>LEFT(Table7[[#This Row],[MsgId.Pad]],4)</f>
        <v>0218</v>
      </c>
      <c r="N140" t="str">
        <f>RIGHT(Table7[[#This Row],[MsgId.Pad]],4)</f>
        <v>A006</v>
      </c>
      <c r="O140">
        <f>HEX2DEC(Table7[[#This Row],[MsgId.Pad]])</f>
        <v>35168262</v>
      </c>
      <c r="P140">
        <f>HEX2DEC(Table7[[#This Row],[D0]])</f>
        <v>0</v>
      </c>
      <c r="Q140">
        <f>HEX2DEC(Table7[[#This Row],[D1]])</f>
        <v>44</v>
      </c>
      <c r="R140">
        <f>HEX2DEC(Table7[[#This Row],[D2]])</f>
        <v>0</v>
      </c>
      <c r="S140">
        <f>HEX2DEC(Table7[[#This Row],[D3]])</f>
        <v>44</v>
      </c>
      <c r="T140">
        <f>HEX2DEC(Table7[[#This Row],[D4]])</f>
        <v>0</v>
      </c>
      <c r="U140">
        <f>HEX2DEC(Table7[[#This Row],[D5]])</f>
        <v>44</v>
      </c>
      <c r="V140">
        <f>HEX2DEC(Table7[[#This Row],[D6]])</f>
        <v>0</v>
      </c>
      <c r="W140">
        <f>HEX2DEC(Table7[[#This Row],[D7]])</f>
        <v>44</v>
      </c>
      <c r="X140" t="str">
        <f>RIGHT("00000000" &amp; HEX2BIN(Table7[[#This Row],[D0]]), 8)</f>
        <v>00000000</v>
      </c>
      <c r="Y140" t="str">
        <f>RIGHT("00000000" &amp; HEX2BIN(Table7[[#This Row],[D1]]), 8)</f>
        <v>00101100</v>
      </c>
      <c r="Z140" t="str">
        <f>RIGHT("00000000" &amp; HEX2BIN(Table7[[#This Row],[D2]]), 8)</f>
        <v>00000000</v>
      </c>
      <c r="AA140" t="str">
        <f>RIGHT("00000000" &amp; HEX2BIN(Table7[[#This Row],[D3]]), 8)</f>
        <v>00101100</v>
      </c>
      <c r="AB140" t="str">
        <f>RIGHT("00000000" &amp; HEX2BIN(Table7[[#This Row],[D4]]), 8)</f>
        <v>00000000</v>
      </c>
      <c r="AC140" t="str">
        <f>RIGHT("00000000" &amp; HEX2BIN(Table7[[#This Row],[D5]]), 8)</f>
        <v>00101100</v>
      </c>
      <c r="AD140" t="str">
        <f>RIGHT("00000000" &amp; HEX2BIN(Table7[[#This Row],[D6]]), 8)</f>
        <v>00000000</v>
      </c>
      <c r="AE140" t="str">
        <f>RIGHT("00000000" &amp; HEX2BIN(Table7[[#This Row],[D7]]), 8)</f>
        <v>00101100</v>
      </c>
      <c r="AF140" t="str">
        <f>VLOOKUP(Table7[[#This Row],[MsgId.Pad]],Codes,2,FALSE)</f>
        <v>Wheel speed</v>
      </c>
      <c r="AG140">
        <f>((256*Table7[[#This Row],[D0.Dec]])+Table7[[#This Row],[D1.Dec]])/4</f>
        <v>11</v>
      </c>
    </row>
    <row r="141" spans="1:33" hidden="1" x14ac:dyDescent="0.4">
      <c r="A141" s="1">
        <v>2581</v>
      </c>
      <c r="B141" s="1" t="s">
        <v>104</v>
      </c>
      <c r="C141" s="1">
        <v>8</v>
      </c>
      <c r="D141" s="1" t="s">
        <v>13</v>
      </c>
      <c r="E141" s="1">
        <v>2</v>
      </c>
      <c r="F141" s="1" t="s">
        <v>13</v>
      </c>
      <c r="G141" s="1">
        <v>0</v>
      </c>
      <c r="H141" s="1">
        <v>0</v>
      </c>
      <c r="I141" s="1">
        <v>0</v>
      </c>
      <c r="J141" s="1">
        <v>2</v>
      </c>
      <c r="K141" s="1" t="s">
        <v>256</v>
      </c>
      <c r="L141" t="str">
        <f>RIGHT("000000" &amp;Table7[[#This Row],[MsgId]], 8)</f>
        <v>0210A006</v>
      </c>
      <c r="M141" t="str">
        <f>LEFT(Table7[[#This Row],[MsgId.Pad]],4)</f>
        <v>0210</v>
      </c>
      <c r="N141" t="str">
        <f>RIGHT(Table7[[#This Row],[MsgId.Pad]],4)</f>
        <v>A006</v>
      </c>
      <c r="O141">
        <f>HEX2DEC(Table7[[#This Row],[MsgId.Pad]])</f>
        <v>34643974</v>
      </c>
      <c r="P141">
        <f>HEX2DEC(Table7[[#This Row],[D0]])</f>
        <v>255</v>
      </c>
      <c r="Q141">
        <f>HEX2DEC(Table7[[#This Row],[D1]])</f>
        <v>2</v>
      </c>
      <c r="R141">
        <f>HEX2DEC(Table7[[#This Row],[D2]])</f>
        <v>255</v>
      </c>
      <c r="S141">
        <f>HEX2DEC(Table7[[#This Row],[D3]])</f>
        <v>0</v>
      </c>
      <c r="T141">
        <f>HEX2DEC(Table7[[#This Row],[D4]])</f>
        <v>0</v>
      </c>
      <c r="U141">
        <f>HEX2DEC(Table7[[#This Row],[D5]])</f>
        <v>0</v>
      </c>
      <c r="V141">
        <f>HEX2DEC(Table7[[#This Row],[D6]])</f>
        <v>2</v>
      </c>
      <c r="W141">
        <f>HEX2DEC(Table7[[#This Row],[D7]])</f>
        <v>166</v>
      </c>
      <c r="X141" t="str">
        <f>RIGHT("00000000" &amp; HEX2BIN(Table7[[#This Row],[D0]]), 8)</f>
        <v>11111111</v>
      </c>
      <c r="Y141" t="str">
        <f>RIGHT("00000000" &amp; HEX2BIN(Table7[[#This Row],[D1]]), 8)</f>
        <v>00000010</v>
      </c>
      <c r="Z141" t="str">
        <f>RIGHT("00000000" &amp; HEX2BIN(Table7[[#This Row],[D2]]), 8)</f>
        <v>11111111</v>
      </c>
      <c r="AA141" t="str">
        <f>RIGHT("00000000" &amp; HEX2BIN(Table7[[#This Row],[D3]]), 8)</f>
        <v>00000000</v>
      </c>
      <c r="AB141" t="str">
        <f>RIGHT("00000000" &amp; HEX2BIN(Table7[[#This Row],[D4]]), 8)</f>
        <v>00000000</v>
      </c>
      <c r="AC141" t="str">
        <f>RIGHT("00000000" &amp; HEX2BIN(Table7[[#This Row],[D5]]), 8)</f>
        <v>00000000</v>
      </c>
      <c r="AD141" t="str">
        <f>RIGHT("00000000" &amp; HEX2BIN(Table7[[#This Row],[D6]]), 8)</f>
        <v>00000010</v>
      </c>
      <c r="AE141" t="str">
        <f>RIGHT("00000000" &amp; HEX2BIN(Table7[[#This Row],[D7]]), 8)</f>
        <v>10100110</v>
      </c>
      <c r="AF141" t="str">
        <f>VLOOKUP(Table7[[#This Row],[MsgId.Pad]],Codes,2,FALSE)</f>
        <v>Speed related</v>
      </c>
      <c r="AG141">
        <f>((256*Table7[[#This Row],[D0.Dec]])+Table7[[#This Row],[D1.Dec]])/4</f>
        <v>16320.5</v>
      </c>
    </row>
    <row r="142" spans="1:33" hidden="1" x14ac:dyDescent="0.4">
      <c r="A142" s="1">
        <v>2582</v>
      </c>
      <c r="B142" s="1" t="s">
        <v>92</v>
      </c>
      <c r="C142" s="1">
        <v>8</v>
      </c>
      <c r="D142" s="1">
        <v>1</v>
      </c>
      <c r="E142" s="1" t="s">
        <v>0</v>
      </c>
      <c r="F142" s="1">
        <v>14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t="str">
        <f>RIGHT("000000" &amp;Table7[[#This Row],[MsgId]], 8)</f>
        <v>0810A000</v>
      </c>
      <c r="M142" t="str">
        <f>LEFT(Table7[[#This Row],[MsgId.Pad]],4)</f>
        <v>0810</v>
      </c>
      <c r="N142" t="str">
        <f>RIGHT(Table7[[#This Row],[MsgId.Pad]],4)</f>
        <v>A000</v>
      </c>
      <c r="O142">
        <f>HEX2DEC(Table7[[#This Row],[MsgId.Pad]])</f>
        <v>135307264</v>
      </c>
      <c r="P142">
        <f>HEX2DEC(Table7[[#This Row],[D0]])</f>
        <v>1</v>
      </c>
      <c r="Q142">
        <f>HEX2DEC(Table7[[#This Row],[D1]])</f>
        <v>254</v>
      </c>
      <c r="R142">
        <f>HEX2DEC(Table7[[#This Row],[D2]])</f>
        <v>20</v>
      </c>
      <c r="S142">
        <f>HEX2DEC(Table7[[#This Row],[D3]])</f>
        <v>0</v>
      </c>
      <c r="T142">
        <f>HEX2DEC(Table7[[#This Row],[D4]])</f>
        <v>0</v>
      </c>
      <c r="U142">
        <f>HEX2DEC(Table7[[#This Row],[D5]])</f>
        <v>0</v>
      </c>
      <c r="V142">
        <f>HEX2DEC(Table7[[#This Row],[D6]])</f>
        <v>0</v>
      </c>
      <c r="W142">
        <f>HEX2DEC(Table7[[#This Row],[D7]])</f>
        <v>0</v>
      </c>
      <c r="X142" t="str">
        <f>RIGHT("00000000" &amp; HEX2BIN(Table7[[#This Row],[D0]]), 8)</f>
        <v>00000001</v>
      </c>
      <c r="Y142" t="str">
        <f>RIGHT("00000000" &amp; HEX2BIN(Table7[[#This Row],[D1]]), 8)</f>
        <v>11111110</v>
      </c>
      <c r="Z142" t="str">
        <f>RIGHT("00000000" &amp; HEX2BIN(Table7[[#This Row],[D2]]), 8)</f>
        <v>00010100</v>
      </c>
      <c r="AA142" t="str">
        <f>RIGHT("00000000" &amp; HEX2BIN(Table7[[#This Row],[D3]]), 8)</f>
        <v>00000000</v>
      </c>
      <c r="AB142" t="str">
        <f>RIGHT("00000000" &amp; HEX2BIN(Table7[[#This Row],[D4]]), 8)</f>
        <v>00000000</v>
      </c>
      <c r="AC142" t="str">
        <f>RIGHT("00000000" &amp; HEX2BIN(Table7[[#This Row],[D5]]), 8)</f>
        <v>00000000</v>
      </c>
      <c r="AD142" t="str">
        <f>RIGHT("00000000" &amp; HEX2BIN(Table7[[#This Row],[D6]]), 8)</f>
        <v>00000000</v>
      </c>
      <c r="AE142" t="str">
        <f>RIGHT("00000000" &amp; HEX2BIN(Table7[[#This Row],[D7]]), 8)</f>
        <v>00000000</v>
      </c>
      <c r="AF142" t="str">
        <f>VLOOKUP(Table7[[#This Row],[MsgId.Pad]],Codes,2,FALSE)</f>
        <v>A lot of these, brakes status for ABS?</v>
      </c>
      <c r="AG142">
        <f>((256*Table7[[#This Row],[D0.Dec]])+Table7[[#This Row],[D1.Dec]])/4</f>
        <v>127.5</v>
      </c>
    </row>
    <row r="143" spans="1:33" hidden="1" x14ac:dyDescent="0.4">
      <c r="A143" s="1">
        <v>2583</v>
      </c>
      <c r="B143" s="1" t="s">
        <v>106</v>
      </c>
      <c r="C143" s="1">
        <v>8</v>
      </c>
      <c r="D143" s="1">
        <v>0</v>
      </c>
      <c r="E143" s="1">
        <v>24</v>
      </c>
      <c r="F143" s="1">
        <v>0</v>
      </c>
      <c r="G143" s="1">
        <v>80</v>
      </c>
      <c r="H143" s="1">
        <v>13</v>
      </c>
      <c r="I143" s="1">
        <v>20</v>
      </c>
      <c r="J143" s="1">
        <v>0</v>
      </c>
      <c r="K143" s="1">
        <v>20</v>
      </c>
      <c r="L143" t="str">
        <f>RIGHT("000000" &amp;Table7[[#This Row],[MsgId]], 8)</f>
        <v>0628A001</v>
      </c>
      <c r="M143" t="str">
        <f>LEFT(Table7[[#This Row],[MsgId.Pad]],4)</f>
        <v>0628</v>
      </c>
      <c r="N143" t="str">
        <f>RIGHT(Table7[[#This Row],[MsgId.Pad]],4)</f>
        <v>A001</v>
      </c>
      <c r="O143">
        <f>HEX2DEC(Table7[[#This Row],[MsgId.Pad]])</f>
        <v>103325697</v>
      </c>
      <c r="P143">
        <f>HEX2DEC(Table7[[#This Row],[D0]])</f>
        <v>0</v>
      </c>
      <c r="Q143">
        <f>HEX2DEC(Table7[[#This Row],[D1]])</f>
        <v>36</v>
      </c>
      <c r="R143">
        <f>HEX2DEC(Table7[[#This Row],[D2]])</f>
        <v>0</v>
      </c>
      <c r="S143">
        <f>HEX2DEC(Table7[[#This Row],[D3]])</f>
        <v>128</v>
      </c>
      <c r="T143">
        <f>HEX2DEC(Table7[[#This Row],[D4]])</f>
        <v>19</v>
      </c>
      <c r="U143">
        <f>HEX2DEC(Table7[[#This Row],[D5]])</f>
        <v>32</v>
      </c>
      <c r="V143">
        <f>HEX2DEC(Table7[[#This Row],[D6]])</f>
        <v>0</v>
      </c>
      <c r="W143">
        <f>HEX2DEC(Table7[[#This Row],[D7]])</f>
        <v>32</v>
      </c>
      <c r="X143" t="str">
        <f>RIGHT("00000000" &amp; HEX2BIN(Table7[[#This Row],[D0]]), 8)</f>
        <v>00000000</v>
      </c>
      <c r="Y143" t="str">
        <f>RIGHT("00000000" &amp; HEX2BIN(Table7[[#This Row],[D1]]), 8)</f>
        <v>00100100</v>
      </c>
      <c r="Z143" t="str">
        <f>RIGHT("00000000" &amp; HEX2BIN(Table7[[#This Row],[D2]]), 8)</f>
        <v>00000000</v>
      </c>
      <c r="AA143" t="str">
        <f>RIGHT("00000000" &amp; HEX2BIN(Table7[[#This Row],[D3]]), 8)</f>
        <v>10000000</v>
      </c>
      <c r="AB143" t="str">
        <f>RIGHT("00000000" &amp; HEX2BIN(Table7[[#This Row],[D4]]), 8)</f>
        <v>00010011</v>
      </c>
      <c r="AC143" t="str">
        <f>RIGHT("00000000" &amp; HEX2BIN(Table7[[#This Row],[D5]]), 8)</f>
        <v>00100000</v>
      </c>
      <c r="AD143" t="str">
        <f>RIGHT("00000000" &amp; HEX2BIN(Table7[[#This Row],[D6]]), 8)</f>
        <v>00000000</v>
      </c>
      <c r="AE143" t="str">
        <f>RIGHT("00000000" &amp; HEX2BIN(Table7[[#This Row],[D7]]), 8)</f>
        <v>00100000</v>
      </c>
      <c r="AF143" t="str">
        <f>VLOOKUP(Table7[[#This Row],[MsgId.Pad]],Codes,2,FALSE)</f>
        <v>Clutch status</v>
      </c>
      <c r="AG143">
        <f>((256*Table7[[#This Row],[D0.Dec]])+Table7[[#This Row],[D1.Dec]])/4</f>
        <v>9</v>
      </c>
    </row>
    <row r="144" spans="1:33" hidden="1" x14ac:dyDescent="0.4">
      <c r="A144" s="1">
        <v>2584</v>
      </c>
      <c r="B144" s="1" t="s">
        <v>108</v>
      </c>
      <c r="C144" s="1">
        <v>8</v>
      </c>
      <c r="D144" s="1">
        <v>0</v>
      </c>
      <c r="E144" s="1" t="s">
        <v>34</v>
      </c>
      <c r="F144" s="1">
        <v>5</v>
      </c>
      <c r="G144" s="1">
        <v>84</v>
      </c>
      <c r="H144" s="1">
        <v>8</v>
      </c>
      <c r="I144" s="1">
        <v>14</v>
      </c>
      <c r="J144" s="1">
        <v>63</v>
      </c>
      <c r="K144" s="1">
        <v>0</v>
      </c>
      <c r="L144" t="str">
        <f>RIGHT("000000" &amp;Table7[[#This Row],[MsgId]], 8)</f>
        <v>0618A001</v>
      </c>
      <c r="M144" t="str">
        <f>LEFT(Table7[[#This Row],[MsgId.Pad]],4)</f>
        <v>0618</v>
      </c>
      <c r="N144" t="str">
        <f>RIGHT(Table7[[#This Row],[MsgId.Pad]],4)</f>
        <v>A001</v>
      </c>
      <c r="O144">
        <f>HEX2DEC(Table7[[#This Row],[MsgId.Pad]])</f>
        <v>102277121</v>
      </c>
      <c r="P144">
        <f>HEX2DEC(Table7[[#This Row],[D0]])</f>
        <v>0</v>
      </c>
      <c r="Q144">
        <f>HEX2DEC(Table7[[#This Row],[D1]])</f>
        <v>14</v>
      </c>
      <c r="R144">
        <f>HEX2DEC(Table7[[#This Row],[D2]])</f>
        <v>5</v>
      </c>
      <c r="S144">
        <f>HEX2DEC(Table7[[#This Row],[D3]])</f>
        <v>132</v>
      </c>
      <c r="T144">
        <f>HEX2DEC(Table7[[#This Row],[D4]])</f>
        <v>8</v>
      </c>
      <c r="U144">
        <f>HEX2DEC(Table7[[#This Row],[D5]])</f>
        <v>20</v>
      </c>
      <c r="V144">
        <f>HEX2DEC(Table7[[#This Row],[D6]])</f>
        <v>99</v>
      </c>
      <c r="W144">
        <f>HEX2DEC(Table7[[#This Row],[D7]])</f>
        <v>0</v>
      </c>
      <c r="X144" t="str">
        <f>RIGHT("00000000" &amp; HEX2BIN(Table7[[#This Row],[D0]]), 8)</f>
        <v>00000000</v>
      </c>
      <c r="Y144" t="str">
        <f>RIGHT("00000000" &amp; HEX2BIN(Table7[[#This Row],[D1]]), 8)</f>
        <v>00001110</v>
      </c>
      <c r="Z144" t="str">
        <f>RIGHT("00000000" &amp; HEX2BIN(Table7[[#This Row],[D2]]), 8)</f>
        <v>00000101</v>
      </c>
      <c r="AA144" t="str">
        <f>RIGHT("00000000" &amp; HEX2BIN(Table7[[#This Row],[D3]]), 8)</f>
        <v>10000100</v>
      </c>
      <c r="AB144" t="str">
        <f>RIGHT("00000000" &amp; HEX2BIN(Table7[[#This Row],[D4]]), 8)</f>
        <v>00001000</v>
      </c>
      <c r="AC144" t="str">
        <f>RIGHT("00000000" &amp; HEX2BIN(Table7[[#This Row],[D5]]), 8)</f>
        <v>00010100</v>
      </c>
      <c r="AD144" t="str">
        <f>RIGHT("00000000" &amp; HEX2BIN(Table7[[#This Row],[D6]]), 8)</f>
        <v>01100011</v>
      </c>
      <c r="AE144" t="str">
        <f>RIGHT("00000000" &amp; HEX2BIN(Table7[[#This Row],[D7]]), 8)</f>
        <v>00000000</v>
      </c>
      <c r="AF144">
        <f>VLOOKUP(Table7[[#This Row],[MsgId.Pad]],Codes,2,FALSE)</f>
        <v>0</v>
      </c>
      <c r="AG144">
        <f>((256*Table7[[#This Row],[D0.Dec]])+Table7[[#This Row],[D1.Dec]])/4</f>
        <v>3.5</v>
      </c>
    </row>
    <row r="145" spans="1:33" hidden="1" x14ac:dyDescent="0.4">
      <c r="A145" s="1">
        <v>2585</v>
      </c>
      <c r="B145" s="1" t="s">
        <v>100</v>
      </c>
      <c r="C145" s="1">
        <v>8</v>
      </c>
      <c r="D145" s="1" t="s">
        <v>18</v>
      </c>
      <c r="E145" s="1" t="s">
        <v>19</v>
      </c>
      <c r="F145" s="1" t="s">
        <v>20</v>
      </c>
      <c r="G145" s="1" t="s">
        <v>21</v>
      </c>
      <c r="H145" s="1" t="s">
        <v>263</v>
      </c>
      <c r="I145" s="1">
        <v>91</v>
      </c>
      <c r="J145" s="1" t="s">
        <v>9</v>
      </c>
      <c r="K145" s="1">
        <v>87</v>
      </c>
      <c r="L145" t="str">
        <f>RIGHT("000000" &amp;Table7[[#This Row],[MsgId]], 8)</f>
        <v>0030A002</v>
      </c>
      <c r="M145" t="str">
        <f>LEFT(Table7[[#This Row],[MsgId.Pad]],4)</f>
        <v>0030</v>
      </c>
      <c r="N145" t="str">
        <f>RIGHT(Table7[[#This Row],[MsgId.Pad]],4)</f>
        <v>A002</v>
      </c>
      <c r="O145">
        <f>HEX2DEC(Table7[[#This Row],[MsgId.Pad]])</f>
        <v>3186690</v>
      </c>
      <c r="P145">
        <f>HEX2DEC(Table7[[#This Row],[D0]])</f>
        <v>191</v>
      </c>
      <c r="Q145">
        <f>HEX2DEC(Table7[[#This Row],[D1]])</f>
        <v>223</v>
      </c>
      <c r="R145">
        <f>HEX2DEC(Table7[[#This Row],[D2]])</f>
        <v>233</v>
      </c>
      <c r="S145">
        <f>HEX2DEC(Table7[[#This Row],[D3]])</f>
        <v>209</v>
      </c>
      <c r="T145">
        <f>HEX2DEC(Table7[[#This Row],[D4]])</f>
        <v>230</v>
      </c>
      <c r="U145">
        <f>HEX2DEC(Table7[[#This Row],[D5]])</f>
        <v>145</v>
      </c>
      <c r="V145">
        <f>HEX2DEC(Table7[[#This Row],[D6]])</f>
        <v>62</v>
      </c>
      <c r="W145">
        <f>HEX2DEC(Table7[[#This Row],[D7]])</f>
        <v>135</v>
      </c>
      <c r="X145" t="str">
        <f>RIGHT("00000000" &amp; HEX2BIN(Table7[[#This Row],[D0]]), 8)</f>
        <v>10111111</v>
      </c>
      <c r="Y145" t="str">
        <f>RIGHT("00000000" &amp; HEX2BIN(Table7[[#This Row],[D1]]), 8)</f>
        <v>11011111</v>
      </c>
      <c r="Z145" t="str">
        <f>RIGHT("00000000" &amp; HEX2BIN(Table7[[#This Row],[D2]]), 8)</f>
        <v>11101001</v>
      </c>
      <c r="AA145" t="str">
        <f>RIGHT("00000000" &amp; HEX2BIN(Table7[[#This Row],[D3]]), 8)</f>
        <v>11010001</v>
      </c>
      <c r="AB145" t="str">
        <f>RIGHT("00000000" &amp; HEX2BIN(Table7[[#This Row],[D4]]), 8)</f>
        <v>11100110</v>
      </c>
      <c r="AC145" t="str">
        <f>RIGHT("00000000" &amp; HEX2BIN(Table7[[#This Row],[D5]]), 8)</f>
        <v>10010001</v>
      </c>
      <c r="AD145" t="str">
        <f>RIGHT("00000000" &amp; HEX2BIN(Table7[[#This Row],[D6]]), 8)</f>
        <v>00111110</v>
      </c>
      <c r="AE145" t="str">
        <f>RIGHT("00000000" &amp; HEX2BIN(Table7[[#This Row],[D7]]), 8)</f>
        <v>10000111</v>
      </c>
      <c r="AF145">
        <f>VLOOKUP(Table7[[#This Row],[MsgId.Pad]],Codes,2,FALSE)</f>
        <v>0</v>
      </c>
      <c r="AG145">
        <f>((256*Table7[[#This Row],[D0.Dec]])+Table7[[#This Row],[D1.Dec]])/4</f>
        <v>12279.75</v>
      </c>
    </row>
    <row r="146" spans="1:33" hidden="1" x14ac:dyDescent="0.4">
      <c r="A146" s="1">
        <v>2586</v>
      </c>
      <c r="B146" s="1" t="s">
        <v>101</v>
      </c>
      <c r="C146" s="1">
        <v>2</v>
      </c>
      <c r="D146" s="1">
        <v>0</v>
      </c>
      <c r="E146" s="1">
        <v>0</v>
      </c>
      <c r="L146" t="str">
        <f>RIGHT("000000" &amp;Table7[[#This Row],[MsgId]], 8)</f>
        <v>0A18A002</v>
      </c>
      <c r="M146" t="str">
        <f>LEFT(Table7[[#This Row],[MsgId.Pad]],4)</f>
        <v>0A18</v>
      </c>
      <c r="N146" t="str">
        <f>RIGHT(Table7[[#This Row],[MsgId.Pad]],4)</f>
        <v>A002</v>
      </c>
      <c r="O146">
        <f>HEX2DEC(Table7[[#This Row],[MsgId.Pad]])</f>
        <v>169385986</v>
      </c>
      <c r="P146">
        <f>HEX2DEC(Table7[[#This Row],[D0]])</f>
        <v>0</v>
      </c>
      <c r="Q146">
        <f>HEX2DEC(Table7[[#This Row],[D1]])</f>
        <v>0</v>
      </c>
      <c r="R146">
        <f>HEX2DEC(Table7[[#This Row],[D2]])</f>
        <v>0</v>
      </c>
      <c r="S146">
        <f>HEX2DEC(Table7[[#This Row],[D3]])</f>
        <v>0</v>
      </c>
      <c r="T146">
        <f>HEX2DEC(Table7[[#This Row],[D4]])</f>
        <v>0</v>
      </c>
      <c r="U146">
        <f>HEX2DEC(Table7[[#This Row],[D5]])</f>
        <v>0</v>
      </c>
      <c r="V146">
        <f>HEX2DEC(Table7[[#This Row],[D6]])</f>
        <v>0</v>
      </c>
      <c r="W146">
        <f>HEX2DEC(Table7[[#This Row],[D7]])</f>
        <v>0</v>
      </c>
      <c r="X146" t="str">
        <f>RIGHT("00000000" &amp; HEX2BIN(Table7[[#This Row],[D0]]), 8)</f>
        <v>00000000</v>
      </c>
      <c r="Y146" t="str">
        <f>RIGHT("00000000" &amp; HEX2BIN(Table7[[#This Row],[D1]]), 8)</f>
        <v>00000000</v>
      </c>
      <c r="Z146" t="str">
        <f>RIGHT("00000000" &amp; HEX2BIN(Table7[[#This Row],[D2]]), 8)</f>
        <v>00000000</v>
      </c>
      <c r="AA146" t="str">
        <f>RIGHT("00000000" &amp; HEX2BIN(Table7[[#This Row],[D3]]), 8)</f>
        <v>00000000</v>
      </c>
      <c r="AB146" t="str">
        <f>RIGHT("00000000" &amp; HEX2BIN(Table7[[#This Row],[D4]]), 8)</f>
        <v>00000000</v>
      </c>
      <c r="AC146" t="str">
        <f>RIGHT("00000000" &amp; HEX2BIN(Table7[[#This Row],[D5]]), 8)</f>
        <v>00000000</v>
      </c>
      <c r="AD146" t="str">
        <f>RIGHT("00000000" &amp; HEX2BIN(Table7[[#This Row],[D6]]), 8)</f>
        <v>00000000</v>
      </c>
      <c r="AE146" t="str">
        <f>RIGHT("00000000" &amp; HEX2BIN(Table7[[#This Row],[D7]]), 8)</f>
        <v>00000000</v>
      </c>
      <c r="AF146">
        <f>VLOOKUP(Table7[[#This Row],[MsgId.Pad]],Codes,2,FALSE)</f>
        <v>0</v>
      </c>
      <c r="AG146">
        <f>((256*Table7[[#This Row],[D0.Dec]])+Table7[[#This Row],[D1.Dec]])/4</f>
        <v>0</v>
      </c>
    </row>
    <row r="147" spans="1:33" hidden="1" x14ac:dyDescent="0.4">
      <c r="A147" s="1">
        <v>2587</v>
      </c>
      <c r="B147" s="1" t="s">
        <v>106</v>
      </c>
      <c r="C147" s="1">
        <v>8</v>
      </c>
      <c r="D147" s="1">
        <v>0</v>
      </c>
      <c r="E147" s="1">
        <v>24</v>
      </c>
      <c r="F147" s="1">
        <v>0</v>
      </c>
      <c r="G147" s="1">
        <v>80</v>
      </c>
      <c r="H147" s="1">
        <v>13</v>
      </c>
      <c r="I147" s="1">
        <v>20</v>
      </c>
      <c r="J147" s="1">
        <v>0</v>
      </c>
      <c r="K147" s="1">
        <v>20</v>
      </c>
      <c r="L147" t="str">
        <f>RIGHT("000000" &amp;Table7[[#This Row],[MsgId]], 8)</f>
        <v>0628A001</v>
      </c>
      <c r="M147" t="str">
        <f>LEFT(Table7[[#This Row],[MsgId.Pad]],4)</f>
        <v>0628</v>
      </c>
      <c r="N147" t="str">
        <f>RIGHT(Table7[[#This Row],[MsgId.Pad]],4)</f>
        <v>A001</v>
      </c>
      <c r="O147">
        <f>HEX2DEC(Table7[[#This Row],[MsgId.Pad]])</f>
        <v>103325697</v>
      </c>
      <c r="P147">
        <f>HEX2DEC(Table7[[#This Row],[D0]])</f>
        <v>0</v>
      </c>
      <c r="Q147">
        <f>HEX2DEC(Table7[[#This Row],[D1]])</f>
        <v>36</v>
      </c>
      <c r="R147">
        <f>HEX2DEC(Table7[[#This Row],[D2]])</f>
        <v>0</v>
      </c>
      <c r="S147">
        <f>HEX2DEC(Table7[[#This Row],[D3]])</f>
        <v>128</v>
      </c>
      <c r="T147">
        <f>HEX2DEC(Table7[[#This Row],[D4]])</f>
        <v>19</v>
      </c>
      <c r="U147">
        <f>HEX2DEC(Table7[[#This Row],[D5]])</f>
        <v>32</v>
      </c>
      <c r="V147">
        <f>HEX2DEC(Table7[[#This Row],[D6]])</f>
        <v>0</v>
      </c>
      <c r="W147">
        <f>HEX2DEC(Table7[[#This Row],[D7]])</f>
        <v>32</v>
      </c>
      <c r="X147" t="str">
        <f>RIGHT("00000000" &amp; HEX2BIN(Table7[[#This Row],[D0]]), 8)</f>
        <v>00000000</v>
      </c>
      <c r="Y147" t="str">
        <f>RIGHT("00000000" &amp; HEX2BIN(Table7[[#This Row],[D1]]), 8)</f>
        <v>00100100</v>
      </c>
      <c r="Z147" t="str">
        <f>RIGHT("00000000" &amp; HEX2BIN(Table7[[#This Row],[D2]]), 8)</f>
        <v>00000000</v>
      </c>
      <c r="AA147" t="str">
        <f>RIGHT("00000000" &amp; HEX2BIN(Table7[[#This Row],[D3]]), 8)</f>
        <v>10000000</v>
      </c>
      <c r="AB147" t="str">
        <f>RIGHT("00000000" &amp; HEX2BIN(Table7[[#This Row],[D4]]), 8)</f>
        <v>00010011</v>
      </c>
      <c r="AC147" t="str">
        <f>RIGHT("00000000" &amp; HEX2BIN(Table7[[#This Row],[D5]]), 8)</f>
        <v>00100000</v>
      </c>
      <c r="AD147" t="str">
        <f>RIGHT("00000000" &amp; HEX2BIN(Table7[[#This Row],[D6]]), 8)</f>
        <v>00000000</v>
      </c>
      <c r="AE147" t="str">
        <f>RIGHT("00000000" &amp; HEX2BIN(Table7[[#This Row],[D7]]), 8)</f>
        <v>00100000</v>
      </c>
      <c r="AF147" t="str">
        <f>VLOOKUP(Table7[[#This Row],[MsgId.Pad]],Codes,2,FALSE)</f>
        <v>Clutch status</v>
      </c>
      <c r="AG147">
        <f>((256*Table7[[#This Row],[D0.Dec]])+Table7[[#This Row],[D1.Dec]])/4</f>
        <v>9</v>
      </c>
    </row>
    <row r="148" spans="1:33" hidden="1" x14ac:dyDescent="0.4">
      <c r="A148" s="1">
        <v>2588</v>
      </c>
      <c r="B148" s="1" t="s">
        <v>108</v>
      </c>
      <c r="C148" s="1">
        <v>8</v>
      </c>
      <c r="D148" s="1">
        <v>0</v>
      </c>
      <c r="E148" s="1" t="s">
        <v>34</v>
      </c>
      <c r="F148" s="1">
        <v>5</v>
      </c>
      <c r="G148" s="1">
        <v>84</v>
      </c>
      <c r="H148" s="1">
        <v>8</v>
      </c>
      <c r="I148" s="1">
        <v>14</v>
      </c>
      <c r="J148" s="1">
        <v>63</v>
      </c>
      <c r="K148" s="1">
        <v>0</v>
      </c>
      <c r="L148" t="str">
        <f>RIGHT("000000" &amp;Table7[[#This Row],[MsgId]], 8)</f>
        <v>0618A001</v>
      </c>
      <c r="M148" t="str">
        <f>LEFT(Table7[[#This Row],[MsgId.Pad]],4)</f>
        <v>0618</v>
      </c>
      <c r="N148" t="str">
        <f>RIGHT(Table7[[#This Row],[MsgId.Pad]],4)</f>
        <v>A001</v>
      </c>
      <c r="O148">
        <f>HEX2DEC(Table7[[#This Row],[MsgId.Pad]])</f>
        <v>102277121</v>
      </c>
      <c r="P148">
        <f>HEX2DEC(Table7[[#This Row],[D0]])</f>
        <v>0</v>
      </c>
      <c r="Q148">
        <f>HEX2DEC(Table7[[#This Row],[D1]])</f>
        <v>14</v>
      </c>
      <c r="R148">
        <f>HEX2DEC(Table7[[#This Row],[D2]])</f>
        <v>5</v>
      </c>
      <c r="S148">
        <f>HEX2DEC(Table7[[#This Row],[D3]])</f>
        <v>132</v>
      </c>
      <c r="T148">
        <f>HEX2DEC(Table7[[#This Row],[D4]])</f>
        <v>8</v>
      </c>
      <c r="U148">
        <f>HEX2DEC(Table7[[#This Row],[D5]])</f>
        <v>20</v>
      </c>
      <c r="V148">
        <f>HEX2DEC(Table7[[#This Row],[D6]])</f>
        <v>99</v>
      </c>
      <c r="W148">
        <f>HEX2DEC(Table7[[#This Row],[D7]])</f>
        <v>0</v>
      </c>
      <c r="X148" t="str">
        <f>RIGHT("00000000" &amp; HEX2BIN(Table7[[#This Row],[D0]]), 8)</f>
        <v>00000000</v>
      </c>
      <c r="Y148" t="str">
        <f>RIGHT("00000000" &amp; HEX2BIN(Table7[[#This Row],[D1]]), 8)</f>
        <v>00001110</v>
      </c>
      <c r="Z148" t="str">
        <f>RIGHT("00000000" &amp; HEX2BIN(Table7[[#This Row],[D2]]), 8)</f>
        <v>00000101</v>
      </c>
      <c r="AA148" t="str">
        <f>RIGHT("00000000" &amp; HEX2BIN(Table7[[#This Row],[D3]]), 8)</f>
        <v>10000100</v>
      </c>
      <c r="AB148" t="str">
        <f>RIGHT("00000000" &amp; HEX2BIN(Table7[[#This Row],[D4]]), 8)</f>
        <v>00001000</v>
      </c>
      <c r="AC148" t="str">
        <f>RIGHT("00000000" &amp; HEX2BIN(Table7[[#This Row],[D5]]), 8)</f>
        <v>00010100</v>
      </c>
      <c r="AD148" t="str">
        <f>RIGHT("00000000" &amp; HEX2BIN(Table7[[#This Row],[D6]]), 8)</f>
        <v>01100011</v>
      </c>
      <c r="AE148" t="str">
        <f>RIGHT("00000000" &amp; HEX2BIN(Table7[[#This Row],[D7]]), 8)</f>
        <v>00000000</v>
      </c>
      <c r="AF148">
        <f>VLOOKUP(Table7[[#This Row],[MsgId.Pad]],Codes,2,FALSE)</f>
        <v>0</v>
      </c>
      <c r="AG148">
        <f>((256*Table7[[#This Row],[D0.Dec]])+Table7[[#This Row],[D1.Dec]])/4</f>
        <v>3.5</v>
      </c>
    </row>
    <row r="149" spans="1:33" hidden="1" x14ac:dyDescent="0.4">
      <c r="A149" s="1">
        <v>2589</v>
      </c>
      <c r="B149" s="1" t="s">
        <v>100</v>
      </c>
      <c r="C149" s="1">
        <v>8</v>
      </c>
      <c r="D149" s="1" t="s">
        <v>18</v>
      </c>
      <c r="E149" s="1" t="s">
        <v>19</v>
      </c>
      <c r="F149" s="1" t="s">
        <v>20</v>
      </c>
      <c r="G149" s="1" t="s">
        <v>21</v>
      </c>
      <c r="H149" s="1" t="s">
        <v>263</v>
      </c>
      <c r="I149" s="1">
        <v>91</v>
      </c>
      <c r="J149" s="1" t="s">
        <v>9</v>
      </c>
      <c r="K149" s="1">
        <v>88</v>
      </c>
      <c r="L149" t="str">
        <f>RIGHT("000000" &amp;Table7[[#This Row],[MsgId]], 8)</f>
        <v>0030A002</v>
      </c>
      <c r="M149" t="str">
        <f>LEFT(Table7[[#This Row],[MsgId.Pad]],4)</f>
        <v>0030</v>
      </c>
      <c r="N149" t="str">
        <f>RIGHT(Table7[[#This Row],[MsgId.Pad]],4)</f>
        <v>A002</v>
      </c>
      <c r="O149">
        <f>HEX2DEC(Table7[[#This Row],[MsgId.Pad]])</f>
        <v>3186690</v>
      </c>
      <c r="P149">
        <f>HEX2DEC(Table7[[#This Row],[D0]])</f>
        <v>191</v>
      </c>
      <c r="Q149">
        <f>HEX2DEC(Table7[[#This Row],[D1]])</f>
        <v>223</v>
      </c>
      <c r="R149">
        <f>HEX2DEC(Table7[[#This Row],[D2]])</f>
        <v>233</v>
      </c>
      <c r="S149">
        <f>HEX2DEC(Table7[[#This Row],[D3]])</f>
        <v>209</v>
      </c>
      <c r="T149">
        <f>HEX2DEC(Table7[[#This Row],[D4]])</f>
        <v>230</v>
      </c>
      <c r="U149">
        <f>HEX2DEC(Table7[[#This Row],[D5]])</f>
        <v>145</v>
      </c>
      <c r="V149">
        <f>HEX2DEC(Table7[[#This Row],[D6]])</f>
        <v>62</v>
      </c>
      <c r="W149">
        <f>HEX2DEC(Table7[[#This Row],[D7]])</f>
        <v>136</v>
      </c>
      <c r="X149" t="str">
        <f>RIGHT("00000000" &amp; HEX2BIN(Table7[[#This Row],[D0]]), 8)</f>
        <v>10111111</v>
      </c>
      <c r="Y149" t="str">
        <f>RIGHT("00000000" &amp; HEX2BIN(Table7[[#This Row],[D1]]), 8)</f>
        <v>11011111</v>
      </c>
      <c r="Z149" t="str">
        <f>RIGHT("00000000" &amp; HEX2BIN(Table7[[#This Row],[D2]]), 8)</f>
        <v>11101001</v>
      </c>
      <c r="AA149" t="str">
        <f>RIGHT("00000000" &amp; HEX2BIN(Table7[[#This Row],[D3]]), 8)</f>
        <v>11010001</v>
      </c>
      <c r="AB149" t="str">
        <f>RIGHT("00000000" &amp; HEX2BIN(Table7[[#This Row],[D4]]), 8)</f>
        <v>11100110</v>
      </c>
      <c r="AC149" t="str">
        <f>RIGHT("00000000" &amp; HEX2BIN(Table7[[#This Row],[D5]]), 8)</f>
        <v>10010001</v>
      </c>
      <c r="AD149" t="str">
        <f>RIGHT("00000000" &amp; HEX2BIN(Table7[[#This Row],[D6]]), 8)</f>
        <v>00111110</v>
      </c>
      <c r="AE149" t="str">
        <f>RIGHT("00000000" &amp; HEX2BIN(Table7[[#This Row],[D7]]), 8)</f>
        <v>10001000</v>
      </c>
      <c r="AF149">
        <f>VLOOKUP(Table7[[#This Row],[MsgId.Pad]],Codes,2,FALSE)</f>
        <v>0</v>
      </c>
      <c r="AG149">
        <f>((256*Table7[[#This Row],[D0.Dec]])+Table7[[#This Row],[D1.Dec]])/4</f>
        <v>12279.75</v>
      </c>
    </row>
    <row r="150" spans="1:33" hidden="1" x14ac:dyDescent="0.4">
      <c r="A150" s="1">
        <v>2590</v>
      </c>
      <c r="B150" s="1" t="s">
        <v>108</v>
      </c>
      <c r="C150" s="1">
        <v>8</v>
      </c>
      <c r="D150" s="1">
        <v>0</v>
      </c>
      <c r="E150" s="1" t="s">
        <v>34</v>
      </c>
      <c r="F150" s="1">
        <v>5</v>
      </c>
      <c r="G150" s="1">
        <v>81</v>
      </c>
      <c r="H150" s="1">
        <v>8</v>
      </c>
      <c r="I150" s="1">
        <v>14</v>
      </c>
      <c r="J150" s="1">
        <v>62</v>
      </c>
      <c r="K150" s="1">
        <v>0</v>
      </c>
      <c r="L150" t="str">
        <f>RIGHT("000000" &amp;Table7[[#This Row],[MsgId]], 8)</f>
        <v>0618A001</v>
      </c>
      <c r="M150" t="str">
        <f>LEFT(Table7[[#This Row],[MsgId.Pad]],4)</f>
        <v>0618</v>
      </c>
      <c r="N150" t="str">
        <f>RIGHT(Table7[[#This Row],[MsgId.Pad]],4)</f>
        <v>A001</v>
      </c>
      <c r="O150">
        <f>HEX2DEC(Table7[[#This Row],[MsgId.Pad]])</f>
        <v>102277121</v>
      </c>
      <c r="P150">
        <f>HEX2DEC(Table7[[#This Row],[D0]])</f>
        <v>0</v>
      </c>
      <c r="Q150">
        <f>HEX2DEC(Table7[[#This Row],[D1]])</f>
        <v>14</v>
      </c>
      <c r="R150">
        <f>HEX2DEC(Table7[[#This Row],[D2]])</f>
        <v>5</v>
      </c>
      <c r="S150">
        <f>HEX2DEC(Table7[[#This Row],[D3]])</f>
        <v>129</v>
      </c>
      <c r="T150">
        <f>HEX2DEC(Table7[[#This Row],[D4]])</f>
        <v>8</v>
      </c>
      <c r="U150">
        <f>HEX2DEC(Table7[[#This Row],[D5]])</f>
        <v>20</v>
      </c>
      <c r="V150">
        <f>HEX2DEC(Table7[[#This Row],[D6]])</f>
        <v>98</v>
      </c>
      <c r="W150">
        <f>HEX2DEC(Table7[[#This Row],[D7]])</f>
        <v>0</v>
      </c>
      <c r="X150" t="str">
        <f>RIGHT("00000000" &amp; HEX2BIN(Table7[[#This Row],[D0]]), 8)</f>
        <v>00000000</v>
      </c>
      <c r="Y150" t="str">
        <f>RIGHT("00000000" &amp; HEX2BIN(Table7[[#This Row],[D1]]), 8)</f>
        <v>00001110</v>
      </c>
      <c r="Z150" t="str">
        <f>RIGHT("00000000" &amp; HEX2BIN(Table7[[#This Row],[D2]]), 8)</f>
        <v>00000101</v>
      </c>
      <c r="AA150" t="str">
        <f>RIGHT("00000000" &amp; HEX2BIN(Table7[[#This Row],[D3]]), 8)</f>
        <v>10000001</v>
      </c>
      <c r="AB150" t="str">
        <f>RIGHT("00000000" &amp; HEX2BIN(Table7[[#This Row],[D4]]), 8)</f>
        <v>00001000</v>
      </c>
      <c r="AC150" t="str">
        <f>RIGHT("00000000" &amp; HEX2BIN(Table7[[#This Row],[D5]]), 8)</f>
        <v>00010100</v>
      </c>
      <c r="AD150" t="str">
        <f>RIGHT("00000000" &amp; HEX2BIN(Table7[[#This Row],[D6]]), 8)</f>
        <v>01100010</v>
      </c>
      <c r="AE150" t="str">
        <f>RIGHT("00000000" &amp; HEX2BIN(Table7[[#This Row],[D7]]), 8)</f>
        <v>00000000</v>
      </c>
      <c r="AF150">
        <f>VLOOKUP(Table7[[#This Row],[MsgId.Pad]],Codes,2,FALSE)</f>
        <v>0</v>
      </c>
      <c r="AG150">
        <f>((256*Table7[[#This Row],[D0.Dec]])+Table7[[#This Row],[D1.Dec]])/4</f>
        <v>3.5</v>
      </c>
    </row>
    <row r="151" spans="1:33" hidden="1" x14ac:dyDescent="0.4">
      <c r="A151" s="1">
        <v>2591</v>
      </c>
      <c r="B151" s="1" t="s">
        <v>100</v>
      </c>
      <c r="C151" s="1">
        <v>8</v>
      </c>
      <c r="D151" s="1" t="s">
        <v>18</v>
      </c>
      <c r="E151" s="1" t="s">
        <v>19</v>
      </c>
      <c r="F151" s="1" t="s">
        <v>20</v>
      </c>
      <c r="G151" s="1" t="s">
        <v>21</v>
      </c>
      <c r="H151" s="1" t="s">
        <v>263</v>
      </c>
      <c r="I151" s="1">
        <v>91</v>
      </c>
      <c r="J151" s="1" t="s">
        <v>9</v>
      </c>
      <c r="K151" s="1">
        <v>89</v>
      </c>
      <c r="L151" t="str">
        <f>RIGHT("000000" &amp;Table7[[#This Row],[MsgId]], 8)</f>
        <v>0030A002</v>
      </c>
      <c r="M151" t="str">
        <f>LEFT(Table7[[#This Row],[MsgId.Pad]],4)</f>
        <v>0030</v>
      </c>
      <c r="N151" t="str">
        <f>RIGHT(Table7[[#This Row],[MsgId.Pad]],4)</f>
        <v>A002</v>
      </c>
      <c r="O151">
        <f>HEX2DEC(Table7[[#This Row],[MsgId.Pad]])</f>
        <v>3186690</v>
      </c>
      <c r="P151">
        <f>HEX2DEC(Table7[[#This Row],[D0]])</f>
        <v>191</v>
      </c>
      <c r="Q151">
        <f>HEX2DEC(Table7[[#This Row],[D1]])</f>
        <v>223</v>
      </c>
      <c r="R151">
        <f>HEX2DEC(Table7[[#This Row],[D2]])</f>
        <v>233</v>
      </c>
      <c r="S151">
        <f>HEX2DEC(Table7[[#This Row],[D3]])</f>
        <v>209</v>
      </c>
      <c r="T151">
        <f>HEX2DEC(Table7[[#This Row],[D4]])</f>
        <v>230</v>
      </c>
      <c r="U151">
        <f>HEX2DEC(Table7[[#This Row],[D5]])</f>
        <v>145</v>
      </c>
      <c r="V151">
        <f>HEX2DEC(Table7[[#This Row],[D6]])</f>
        <v>62</v>
      </c>
      <c r="W151">
        <f>HEX2DEC(Table7[[#This Row],[D7]])</f>
        <v>137</v>
      </c>
      <c r="X151" t="str">
        <f>RIGHT("00000000" &amp; HEX2BIN(Table7[[#This Row],[D0]]), 8)</f>
        <v>10111111</v>
      </c>
      <c r="Y151" t="str">
        <f>RIGHT("00000000" &amp; HEX2BIN(Table7[[#This Row],[D1]]), 8)</f>
        <v>11011111</v>
      </c>
      <c r="Z151" t="str">
        <f>RIGHT("00000000" &amp; HEX2BIN(Table7[[#This Row],[D2]]), 8)</f>
        <v>11101001</v>
      </c>
      <c r="AA151" t="str">
        <f>RIGHT("00000000" &amp; HEX2BIN(Table7[[#This Row],[D3]]), 8)</f>
        <v>11010001</v>
      </c>
      <c r="AB151" t="str">
        <f>RIGHT("00000000" &amp; HEX2BIN(Table7[[#This Row],[D4]]), 8)</f>
        <v>11100110</v>
      </c>
      <c r="AC151" t="str">
        <f>RIGHT("00000000" &amp; HEX2BIN(Table7[[#This Row],[D5]]), 8)</f>
        <v>10010001</v>
      </c>
      <c r="AD151" t="str">
        <f>RIGHT("00000000" &amp; HEX2BIN(Table7[[#This Row],[D6]]), 8)</f>
        <v>00111110</v>
      </c>
      <c r="AE151" t="str">
        <f>RIGHT("00000000" &amp; HEX2BIN(Table7[[#This Row],[D7]]), 8)</f>
        <v>10001001</v>
      </c>
      <c r="AF151">
        <f>VLOOKUP(Table7[[#This Row],[MsgId.Pad]],Codes,2,FALSE)</f>
        <v>0</v>
      </c>
      <c r="AG151">
        <f>((256*Table7[[#This Row],[D0.Dec]])+Table7[[#This Row],[D1.Dec]])/4</f>
        <v>12279.75</v>
      </c>
    </row>
    <row r="152" spans="1:33" hidden="1" x14ac:dyDescent="0.4">
      <c r="A152" s="1">
        <v>2592</v>
      </c>
      <c r="B152" s="1" t="s">
        <v>97</v>
      </c>
      <c r="C152" s="1">
        <v>8</v>
      </c>
      <c r="D152" s="1" t="s">
        <v>270</v>
      </c>
      <c r="E152" s="1">
        <v>0</v>
      </c>
      <c r="F152" s="1" t="s">
        <v>208</v>
      </c>
      <c r="G152" s="1" t="s">
        <v>2</v>
      </c>
      <c r="H152" s="1">
        <v>81</v>
      </c>
      <c r="I152" s="1">
        <v>37</v>
      </c>
      <c r="J152" s="1" t="s">
        <v>13</v>
      </c>
      <c r="K152" s="1">
        <v>0</v>
      </c>
      <c r="L152" t="str">
        <f>RIGHT("000000" &amp;Table7[[#This Row],[MsgId]], 8)</f>
        <v>0028A00F</v>
      </c>
      <c r="M152" t="str">
        <f>LEFT(Table7[[#This Row],[MsgId.Pad]],4)</f>
        <v>0028</v>
      </c>
      <c r="N152" t="str">
        <f>RIGHT(Table7[[#This Row],[MsgId.Pad]],4)</f>
        <v>A00F</v>
      </c>
      <c r="O152">
        <f>HEX2DEC(Table7[[#This Row],[MsgId.Pad]])</f>
        <v>2662415</v>
      </c>
      <c r="P152">
        <f>HEX2DEC(Table7[[#This Row],[D0]])</f>
        <v>172</v>
      </c>
      <c r="Q152">
        <f>HEX2DEC(Table7[[#This Row],[D1]])</f>
        <v>0</v>
      </c>
      <c r="R152">
        <f>HEX2DEC(Table7[[#This Row],[D2]])</f>
        <v>216</v>
      </c>
      <c r="S152">
        <f>HEX2DEC(Table7[[#This Row],[D3]])</f>
        <v>44</v>
      </c>
      <c r="T152">
        <f>HEX2DEC(Table7[[#This Row],[D4]])</f>
        <v>129</v>
      </c>
      <c r="U152">
        <f>HEX2DEC(Table7[[#This Row],[D5]])</f>
        <v>55</v>
      </c>
      <c r="V152">
        <f>HEX2DEC(Table7[[#This Row],[D6]])</f>
        <v>255</v>
      </c>
      <c r="W152">
        <f>HEX2DEC(Table7[[#This Row],[D7]])</f>
        <v>0</v>
      </c>
      <c r="X152" t="str">
        <f>RIGHT("00000000" &amp; HEX2BIN(Table7[[#This Row],[D0]]), 8)</f>
        <v>10101100</v>
      </c>
      <c r="Y152" t="str">
        <f>RIGHT("00000000" &amp; HEX2BIN(Table7[[#This Row],[D1]]), 8)</f>
        <v>00000000</v>
      </c>
      <c r="Z152" t="str">
        <f>RIGHT("00000000" &amp; HEX2BIN(Table7[[#This Row],[D2]]), 8)</f>
        <v>11011000</v>
      </c>
      <c r="AA152" t="str">
        <f>RIGHT("00000000" &amp; HEX2BIN(Table7[[#This Row],[D3]]), 8)</f>
        <v>00101100</v>
      </c>
      <c r="AB152" t="str">
        <f>RIGHT("00000000" &amp; HEX2BIN(Table7[[#This Row],[D4]]), 8)</f>
        <v>10000001</v>
      </c>
      <c r="AC152" t="str">
        <f>RIGHT("00000000" &amp; HEX2BIN(Table7[[#This Row],[D5]]), 8)</f>
        <v>00110111</v>
      </c>
      <c r="AD152" t="str">
        <f>RIGHT("00000000" &amp; HEX2BIN(Table7[[#This Row],[D6]]), 8)</f>
        <v>11111111</v>
      </c>
      <c r="AE152" t="str">
        <f>RIGHT("00000000" &amp; HEX2BIN(Table7[[#This Row],[D7]]), 8)</f>
        <v>00000000</v>
      </c>
      <c r="AF152">
        <f>VLOOKUP(Table7[[#This Row],[MsgId.Pad]],Codes,2,FALSE)</f>
        <v>0</v>
      </c>
      <c r="AG152">
        <f>((256*Table7[[#This Row],[D0.Dec]])+Table7[[#This Row],[D1.Dec]])/4</f>
        <v>11008</v>
      </c>
    </row>
    <row r="153" spans="1:33" hidden="1" x14ac:dyDescent="0.4">
      <c r="A153" s="1">
        <v>2593</v>
      </c>
      <c r="B153" s="1" t="s">
        <v>92</v>
      </c>
      <c r="C153" s="1">
        <v>8</v>
      </c>
      <c r="D153" s="1">
        <v>1</v>
      </c>
      <c r="E153" s="1" t="s">
        <v>0</v>
      </c>
      <c r="F153" s="1">
        <v>14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t="str">
        <f>RIGHT("000000" &amp;Table7[[#This Row],[MsgId]], 8)</f>
        <v>0810A000</v>
      </c>
      <c r="M153" t="str">
        <f>LEFT(Table7[[#This Row],[MsgId.Pad]],4)</f>
        <v>0810</v>
      </c>
      <c r="N153" t="str">
        <f>RIGHT(Table7[[#This Row],[MsgId.Pad]],4)</f>
        <v>A000</v>
      </c>
      <c r="O153">
        <f>HEX2DEC(Table7[[#This Row],[MsgId.Pad]])</f>
        <v>135307264</v>
      </c>
      <c r="P153">
        <f>HEX2DEC(Table7[[#This Row],[D0]])</f>
        <v>1</v>
      </c>
      <c r="Q153">
        <f>HEX2DEC(Table7[[#This Row],[D1]])</f>
        <v>254</v>
      </c>
      <c r="R153">
        <f>HEX2DEC(Table7[[#This Row],[D2]])</f>
        <v>20</v>
      </c>
      <c r="S153">
        <f>HEX2DEC(Table7[[#This Row],[D3]])</f>
        <v>0</v>
      </c>
      <c r="T153">
        <f>HEX2DEC(Table7[[#This Row],[D4]])</f>
        <v>0</v>
      </c>
      <c r="U153">
        <f>HEX2DEC(Table7[[#This Row],[D5]])</f>
        <v>0</v>
      </c>
      <c r="V153">
        <f>HEX2DEC(Table7[[#This Row],[D6]])</f>
        <v>0</v>
      </c>
      <c r="W153">
        <f>HEX2DEC(Table7[[#This Row],[D7]])</f>
        <v>0</v>
      </c>
      <c r="X153" t="str">
        <f>RIGHT("00000000" &amp; HEX2BIN(Table7[[#This Row],[D0]]), 8)</f>
        <v>00000001</v>
      </c>
      <c r="Y153" t="str">
        <f>RIGHT("00000000" &amp; HEX2BIN(Table7[[#This Row],[D1]]), 8)</f>
        <v>11111110</v>
      </c>
      <c r="Z153" t="str">
        <f>RIGHT("00000000" &amp; HEX2BIN(Table7[[#This Row],[D2]]), 8)</f>
        <v>00010100</v>
      </c>
      <c r="AA153" t="str">
        <f>RIGHT("00000000" &amp; HEX2BIN(Table7[[#This Row],[D3]]), 8)</f>
        <v>00000000</v>
      </c>
      <c r="AB153" t="str">
        <f>RIGHT("00000000" &amp; HEX2BIN(Table7[[#This Row],[D4]]), 8)</f>
        <v>00000000</v>
      </c>
      <c r="AC153" t="str">
        <f>RIGHT("00000000" &amp; HEX2BIN(Table7[[#This Row],[D5]]), 8)</f>
        <v>00000000</v>
      </c>
      <c r="AD153" t="str">
        <f>RIGHT("00000000" &amp; HEX2BIN(Table7[[#This Row],[D6]]), 8)</f>
        <v>00000000</v>
      </c>
      <c r="AE153" t="str">
        <f>RIGHT("00000000" &amp; HEX2BIN(Table7[[#This Row],[D7]]), 8)</f>
        <v>00000000</v>
      </c>
      <c r="AF153" t="str">
        <f>VLOOKUP(Table7[[#This Row],[MsgId.Pad]],Codes,2,FALSE)</f>
        <v>A lot of these, brakes status for ABS?</v>
      </c>
      <c r="AG153">
        <f>((256*Table7[[#This Row],[D0.Dec]])+Table7[[#This Row],[D1.Dec]])/4</f>
        <v>127.5</v>
      </c>
    </row>
    <row r="154" spans="1:33" hidden="1" x14ac:dyDescent="0.4">
      <c r="A154" s="1">
        <v>2594</v>
      </c>
      <c r="B154" s="1" t="s">
        <v>100</v>
      </c>
      <c r="C154" s="1">
        <v>8</v>
      </c>
      <c r="D154" s="1" t="s">
        <v>18</v>
      </c>
      <c r="E154" s="1" t="s">
        <v>19</v>
      </c>
      <c r="F154" s="1" t="s">
        <v>20</v>
      </c>
      <c r="G154" s="1" t="s">
        <v>21</v>
      </c>
      <c r="H154" s="1" t="s">
        <v>263</v>
      </c>
      <c r="I154" s="1">
        <v>91</v>
      </c>
      <c r="J154" s="1" t="s">
        <v>9</v>
      </c>
      <c r="K154" s="1" t="s">
        <v>65</v>
      </c>
      <c r="L154" t="str">
        <f>RIGHT("000000" &amp;Table7[[#This Row],[MsgId]], 8)</f>
        <v>0030A002</v>
      </c>
      <c r="M154" t="str">
        <f>LEFT(Table7[[#This Row],[MsgId.Pad]],4)</f>
        <v>0030</v>
      </c>
      <c r="N154" t="str">
        <f>RIGHT(Table7[[#This Row],[MsgId.Pad]],4)</f>
        <v>A002</v>
      </c>
      <c r="O154">
        <f>HEX2DEC(Table7[[#This Row],[MsgId.Pad]])</f>
        <v>3186690</v>
      </c>
      <c r="P154">
        <f>HEX2DEC(Table7[[#This Row],[D0]])</f>
        <v>191</v>
      </c>
      <c r="Q154">
        <f>HEX2DEC(Table7[[#This Row],[D1]])</f>
        <v>223</v>
      </c>
      <c r="R154">
        <f>HEX2DEC(Table7[[#This Row],[D2]])</f>
        <v>233</v>
      </c>
      <c r="S154">
        <f>HEX2DEC(Table7[[#This Row],[D3]])</f>
        <v>209</v>
      </c>
      <c r="T154">
        <f>HEX2DEC(Table7[[#This Row],[D4]])</f>
        <v>230</v>
      </c>
      <c r="U154">
        <f>HEX2DEC(Table7[[#This Row],[D5]])</f>
        <v>145</v>
      </c>
      <c r="V154">
        <f>HEX2DEC(Table7[[#This Row],[D6]])</f>
        <v>62</v>
      </c>
      <c r="W154">
        <f>HEX2DEC(Table7[[#This Row],[D7]])</f>
        <v>138</v>
      </c>
      <c r="X154" t="str">
        <f>RIGHT("00000000" &amp; HEX2BIN(Table7[[#This Row],[D0]]), 8)</f>
        <v>10111111</v>
      </c>
      <c r="Y154" t="str">
        <f>RIGHT("00000000" &amp; HEX2BIN(Table7[[#This Row],[D1]]), 8)</f>
        <v>11011111</v>
      </c>
      <c r="Z154" t="str">
        <f>RIGHT("00000000" &amp; HEX2BIN(Table7[[#This Row],[D2]]), 8)</f>
        <v>11101001</v>
      </c>
      <c r="AA154" t="str">
        <f>RIGHT("00000000" &amp; HEX2BIN(Table7[[#This Row],[D3]]), 8)</f>
        <v>11010001</v>
      </c>
      <c r="AB154" t="str">
        <f>RIGHT("00000000" &amp; HEX2BIN(Table7[[#This Row],[D4]]), 8)</f>
        <v>11100110</v>
      </c>
      <c r="AC154" t="str">
        <f>RIGHT("00000000" &amp; HEX2BIN(Table7[[#This Row],[D5]]), 8)</f>
        <v>10010001</v>
      </c>
      <c r="AD154" t="str">
        <f>RIGHT("00000000" &amp; HEX2BIN(Table7[[#This Row],[D6]]), 8)</f>
        <v>00111110</v>
      </c>
      <c r="AE154" t="str">
        <f>RIGHT("00000000" &amp; HEX2BIN(Table7[[#This Row],[D7]]), 8)</f>
        <v>10001010</v>
      </c>
      <c r="AF154">
        <f>VLOOKUP(Table7[[#This Row],[MsgId.Pad]],Codes,2,FALSE)</f>
        <v>0</v>
      </c>
      <c r="AG154">
        <f>((256*Table7[[#This Row],[D0.Dec]])+Table7[[#This Row],[D1.Dec]])/4</f>
        <v>12279.75</v>
      </c>
    </row>
    <row r="155" spans="1:33" hidden="1" x14ac:dyDescent="0.4">
      <c r="A155" s="1">
        <v>2595</v>
      </c>
      <c r="B155" s="1" t="s">
        <v>97</v>
      </c>
      <c r="C155" s="1">
        <v>8</v>
      </c>
      <c r="D155" s="1" t="s">
        <v>222</v>
      </c>
      <c r="E155" s="1">
        <v>0</v>
      </c>
      <c r="F155" s="1" t="s">
        <v>267</v>
      </c>
      <c r="G155" s="1" t="s">
        <v>264</v>
      </c>
      <c r="H155" s="1">
        <v>81</v>
      </c>
      <c r="I155" s="1">
        <v>37</v>
      </c>
      <c r="J155" s="1" t="s">
        <v>13</v>
      </c>
      <c r="K155" s="1">
        <v>0</v>
      </c>
      <c r="L155" t="str">
        <f>RIGHT("000000" &amp;Table7[[#This Row],[MsgId]], 8)</f>
        <v>0028A00F</v>
      </c>
      <c r="M155" t="str">
        <f>LEFT(Table7[[#This Row],[MsgId.Pad]],4)</f>
        <v>0028</v>
      </c>
      <c r="N155" t="str">
        <f>RIGHT(Table7[[#This Row],[MsgId.Pad]],4)</f>
        <v>A00F</v>
      </c>
      <c r="O155">
        <f>HEX2DEC(Table7[[#This Row],[MsgId.Pad]])</f>
        <v>2662415</v>
      </c>
      <c r="P155">
        <f>HEX2DEC(Table7[[#This Row],[D0]])</f>
        <v>155</v>
      </c>
      <c r="Q155">
        <f>HEX2DEC(Table7[[#This Row],[D1]])</f>
        <v>0</v>
      </c>
      <c r="R155">
        <f>HEX2DEC(Table7[[#This Row],[D2]])</f>
        <v>232</v>
      </c>
      <c r="S155">
        <f>HEX2DEC(Table7[[#This Row],[D3]])</f>
        <v>43</v>
      </c>
      <c r="T155">
        <f>HEX2DEC(Table7[[#This Row],[D4]])</f>
        <v>129</v>
      </c>
      <c r="U155">
        <f>HEX2DEC(Table7[[#This Row],[D5]])</f>
        <v>55</v>
      </c>
      <c r="V155">
        <f>HEX2DEC(Table7[[#This Row],[D6]])</f>
        <v>255</v>
      </c>
      <c r="W155">
        <f>HEX2DEC(Table7[[#This Row],[D7]])</f>
        <v>0</v>
      </c>
      <c r="X155" t="str">
        <f>RIGHT("00000000" &amp; HEX2BIN(Table7[[#This Row],[D0]]), 8)</f>
        <v>10011011</v>
      </c>
      <c r="Y155" t="str">
        <f>RIGHT("00000000" &amp; HEX2BIN(Table7[[#This Row],[D1]]), 8)</f>
        <v>00000000</v>
      </c>
      <c r="Z155" t="str">
        <f>RIGHT("00000000" &amp; HEX2BIN(Table7[[#This Row],[D2]]), 8)</f>
        <v>11101000</v>
      </c>
      <c r="AA155" t="str">
        <f>RIGHT("00000000" &amp; HEX2BIN(Table7[[#This Row],[D3]]), 8)</f>
        <v>00101011</v>
      </c>
      <c r="AB155" t="str">
        <f>RIGHT("00000000" &amp; HEX2BIN(Table7[[#This Row],[D4]]), 8)</f>
        <v>10000001</v>
      </c>
      <c r="AC155" t="str">
        <f>RIGHT("00000000" &amp; HEX2BIN(Table7[[#This Row],[D5]]), 8)</f>
        <v>00110111</v>
      </c>
      <c r="AD155" t="str">
        <f>RIGHT("00000000" &amp; HEX2BIN(Table7[[#This Row],[D6]]), 8)</f>
        <v>11111111</v>
      </c>
      <c r="AE155" t="str">
        <f>RIGHT("00000000" &amp; HEX2BIN(Table7[[#This Row],[D7]]), 8)</f>
        <v>00000000</v>
      </c>
      <c r="AF155">
        <f>VLOOKUP(Table7[[#This Row],[MsgId.Pad]],Codes,2,FALSE)</f>
        <v>0</v>
      </c>
      <c r="AG155">
        <f>((256*Table7[[#This Row],[D0.Dec]])+Table7[[#This Row],[D1.Dec]])/4</f>
        <v>9920</v>
      </c>
    </row>
    <row r="156" spans="1:33" hidden="1" x14ac:dyDescent="0.4">
      <c r="A156" s="1">
        <v>2596</v>
      </c>
      <c r="B156" s="1" t="s">
        <v>110</v>
      </c>
      <c r="C156" s="1">
        <v>8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80</v>
      </c>
      <c r="L156" t="str">
        <f>RIGHT("000000" &amp;Table7[[#This Row],[MsgId]], 8)</f>
        <v>0A1CA001</v>
      </c>
      <c r="M156" t="str">
        <f>LEFT(Table7[[#This Row],[MsgId.Pad]],4)</f>
        <v>0A1C</v>
      </c>
      <c r="N156" t="str">
        <f>RIGHT(Table7[[#This Row],[MsgId.Pad]],4)</f>
        <v>A001</v>
      </c>
      <c r="O156">
        <f>HEX2DEC(Table7[[#This Row],[MsgId.Pad]])</f>
        <v>169648129</v>
      </c>
      <c r="P156">
        <f>HEX2DEC(Table7[[#This Row],[D0]])</f>
        <v>0</v>
      </c>
      <c r="Q156">
        <f>HEX2DEC(Table7[[#This Row],[D1]])</f>
        <v>1</v>
      </c>
      <c r="R156">
        <f>HEX2DEC(Table7[[#This Row],[D2]])</f>
        <v>0</v>
      </c>
      <c r="S156">
        <f>HEX2DEC(Table7[[#This Row],[D3]])</f>
        <v>0</v>
      </c>
      <c r="T156">
        <f>HEX2DEC(Table7[[#This Row],[D4]])</f>
        <v>0</v>
      </c>
      <c r="U156">
        <f>HEX2DEC(Table7[[#This Row],[D5]])</f>
        <v>0</v>
      </c>
      <c r="V156">
        <f>HEX2DEC(Table7[[#This Row],[D6]])</f>
        <v>1</v>
      </c>
      <c r="W156">
        <f>HEX2DEC(Table7[[#This Row],[D7]])</f>
        <v>128</v>
      </c>
      <c r="X156" t="str">
        <f>RIGHT("00000000" &amp; HEX2BIN(Table7[[#This Row],[D0]]), 8)</f>
        <v>00000000</v>
      </c>
      <c r="Y156" t="str">
        <f>RIGHT("00000000" &amp; HEX2BIN(Table7[[#This Row],[D1]]), 8)</f>
        <v>00000001</v>
      </c>
      <c r="Z156" t="str">
        <f>RIGHT("00000000" &amp; HEX2BIN(Table7[[#This Row],[D2]]), 8)</f>
        <v>00000000</v>
      </c>
      <c r="AA156" t="str">
        <f>RIGHT("00000000" &amp; HEX2BIN(Table7[[#This Row],[D3]]), 8)</f>
        <v>00000000</v>
      </c>
      <c r="AB156" t="str">
        <f>RIGHT("00000000" &amp; HEX2BIN(Table7[[#This Row],[D4]]), 8)</f>
        <v>00000000</v>
      </c>
      <c r="AC156" t="str">
        <f>RIGHT("00000000" &amp; HEX2BIN(Table7[[#This Row],[D5]]), 8)</f>
        <v>00000000</v>
      </c>
      <c r="AD156" t="str">
        <f>RIGHT("00000000" &amp; HEX2BIN(Table7[[#This Row],[D6]]), 8)</f>
        <v>00000001</v>
      </c>
      <c r="AE156" t="str">
        <f>RIGHT("00000000" &amp; HEX2BIN(Table7[[#This Row],[D7]]), 8)</f>
        <v>10000000</v>
      </c>
      <c r="AF156">
        <f>VLOOKUP(Table7[[#This Row],[MsgId.Pad]],Codes,2,FALSE)</f>
        <v>0</v>
      </c>
      <c r="AG156">
        <f>((256*Table7[[#This Row],[D0.Dec]])+Table7[[#This Row],[D1.Dec]])/4</f>
        <v>0.25</v>
      </c>
    </row>
    <row r="157" spans="1:33" hidden="1" x14ac:dyDescent="0.4">
      <c r="A157" s="1">
        <v>2597</v>
      </c>
      <c r="B157" s="1" t="s">
        <v>92</v>
      </c>
      <c r="C157" s="1">
        <v>8</v>
      </c>
      <c r="D157" s="1">
        <v>1</v>
      </c>
      <c r="E157" s="1" t="s">
        <v>0</v>
      </c>
      <c r="F157" s="1">
        <v>18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t="str">
        <f>RIGHT("000000" &amp;Table7[[#This Row],[MsgId]], 8)</f>
        <v>0810A000</v>
      </c>
      <c r="M157" t="str">
        <f>LEFT(Table7[[#This Row],[MsgId.Pad]],4)</f>
        <v>0810</v>
      </c>
      <c r="N157" t="str">
        <f>RIGHT(Table7[[#This Row],[MsgId.Pad]],4)</f>
        <v>A000</v>
      </c>
      <c r="O157">
        <f>HEX2DEC(Table7[[#This Row],[MsgId.Pad]])</f>
        <v>135307264</v>
      </c>
      <c r="P157">
        <f>HEX2DEC(Table7[[#This Row],[D0]])</f>
        <v>1</v>
      </c>
      <c r="Q157">
        <f>HEX2DEC(Table7[[#This Row],[D1]])</f>
        <v>254</v>
      </c>
      <c r="R157">
        <f>HEX2DEC(Table7[[#This Row],[D2]])</f>
        <v>24</v>
      </c>
      <c r="S157">
        <f>HEX2DEC(Table7[[#This Row],[D3]])</f>
        <v>0</v>
      </c>
      <c r="T157">
        <f>HEX2DEC(Table7[[#This Row],[D4]])</f>
        <v>0</v>
      </c>
      <c r="U157">
        <f>HEX2DEC(Table7[[#This Row],[D5]])</f>
        <v>0</v>
      </c>
      <c r="V157">
        <f>HEX2DEC(Table7[[#This Row],[D6]])</f>
        <v>0</v>
      </c>
      <c r="W157">
        <f>HEX2DEC(Table7[[#This Row],[D7]])</f>
        <v>0</v>
      </c>
      <c r="X157" t="str">
        <f>RIGHT("00000000" &amp; HEX2BIN(Table7[[#This Row],[D0]]), 8)</f>
        <v>00000001</v>
      </c>
      <c r="Y157" t="str">
        <f>RIGHT("00000000" &amp; HEX2BIN(Table7[[#This Row],[D1]]), 8)</f>
        <v>11111110</v>
      </c>
      <c r="Z157" t="str">
        <f>RIGHT("00000000" &amp; HEX2BIN(Table7[[#This Row],[D2]]), 8)</f>
        <v>00011000</v>
      </c>
      <c r="AA157" t="str">
        <f>RIGHT("00000000" &amp; HEX2BIN(Table7[[#This Row],[D3]]), 8)</f>
        <v>00000000</v>
      </c>
      <c r="AB157" t="str">
        <f>RIGHT("00000000" &amp; HEX2BIN(Table7[[#This Row],[D4]]), 8)</f>
        <v>00000000</v>
      </c>
      <c r="AC157" t="str">
        <f>RIGHT("00000000" &amp; HEX2BIN(Table7[[#This Row],[D5]]), 8)</f>
        <v>00000000</v>
      </c>
      <c r="AD157" t="str">
        <f>RIGHT("00000000" &amp; HEX2BIN(Table7[[#This Row],[D6]]), 8)</f>
        <v>00000000</v>
      </c>
      <c r="AE157" t="str">
        <f>RIGHT("00000000" &amp; HEX2BIN(Table7[[#This Row],[D7]]), 8)</f>
        <v>00000000</v>
      </c>
      <c r="AF157" t="str">
        <f>VLOOKUP(Table7[[#This Row],[MsgId.Pad]],Codes,2,FALSE)</f>
        <v>A lot of these, brakes status for ABS?</v>
      </c>
      <c r="AG157">
        <f>((256*Table7[[#This Row],[D0.Dec]])+Table7[[#This Row],[D1.Dec]])/4</f>
        <v>127.5</v>
      </c>
    </row>
    <row r="158" spans="1:33" hidden="1" x14ac:dyDescent="0.4">
      <c r="A158" s="1">
        <v>2598</v>
      </c>
      <c r="B158" s="1" t="s">
        <v>92</v>
      </c>
      <c r="C158" s="1">
        <v>8</v>
      </c>
      <c r="D158" s="1">
        <v>1</v>
      </c>
      <c r="E158" s="1" t="s">
        <v>0</v>
      </c>
      <c r="F158" s="1" t="s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t="str">
        <f>RIGHT("000000" &amp;Table7[[#This Row],[MsgId]], 8)</f>
        <v>0810A000</v>
      </c>
      <c r="M158" t="str">
        <f>LEFT(Table7[[#This Row],[MsgId.Pad]],4)</f>
        <v>0810</v>
      </c>
      <c r="N158" t="str">
        <f>RIGHT(Table7[[#This Row],[MsgId.Pad]],4)</f>
        <v>A000</v>
      </c>
      <c r="O158">
        <f>HEX2DEC(Table7[[#This Row],[MsgId.Pad]])</f>
        <v>135307264</v>
      </c>
      <c r="P158">
        <f>HEX2DEC(Table7[[#This Row],[D0]])</f>
        <v>1</v>
      </c>
      <c r="Q158">
        <f>HEX2DEC(Table7[[#This Row],[D1]])</f>
        <v>254</v>
      </c>
      <c r="R158">
        <f>HEX2DEC(Table7[[#This Row],[D2]])</f>
        <v>28</v>
      </c>
      <c r="S158">
        <f>HEX2DEC(Table7[[#This Row],[D3]])</f>
        <v>0</v>
      </c>
      <c r="T158">
        <f>HEX2DEC(Table7[[#This Row],[D4]])</f>
        <v>0</v>
      </c>
      <c r="U158">
        <f>HEX2DEC(Table7[[#This Row],[D5]])</f>
        <v>0</v>
      </c>
      <c r="V158">
        <f>HEX2DEC(Table7[[#This Row],[D6]])</f>
        <v>0</v>
      </c>
      <c r="W158">
        <f>HEX2DEC(Table7[[#This Row],[D7]])</f>
        <v>0</v>
      </c>
      <c r="X158" t="str">
        <f>RIGHT("00000000" &amp; HEX2BIN(Table7[[#This Row],[D0]]), 8)</f>
        <v>00000001</v>
      </c>
      <c r="Y158" t="str">
        <f>RIGHT("00000000" &amp; HEX2BIN(Table7[[#This Row],[D1]]), 8)</f>
        <v>11111110</v>
      </c>
      <c r="Z158" t="str">
        <f>RIGHT("00000000" &amp; HEX2BIN(Table7[[#This Row],[D2]]), 8)</f>
        <v>00011100</v>
      </c>
      <c r="AA158" t="str">
        <f>RIGHT("00000000" &amp; HEX2BIN(Table7[[#This Row],[D3]]), 8)</f>
        <v>00000000</v>
      </c>
      <c r="AB158" t="str">
        <f>RIGHT("00000000" &amp; HEX2BIN(Table7[[#This Row],[D4]]), 8)</f>
        <v>00000000</v>
      </c>
      <c r="AC158" t="str">
        <f>RIGHT("00000000" &amp; HEX2BIN(Table7[[#This Row],[D5]]), 8)</f>
        <v>00000000</v>
      </c>
      <c r="AD158" t="str">
        <f>RIGHT("00000000" &amp; HEX2BIN(Table7[[#This Row],[D6]]), 8)</f>
        <v>00000000</v>
      </c>
      <c r="AE158" t="str">
        <f>RIGHT("00000000" &amp; HEX2BIN(Table7[[#This Row],[D7]]), 8)</f>
        <v>00000000</v>
      </c>
      <c r="AF158" t="str">
        <f>VLOOKUP(Table7[[#This Row],[MsgId.Pad]],Codes,2,FALSE)</f>
        <v>A lot of these, brakes status for ABS?</v>
      </c>
      <c r="AG158">
        <f>((256*Table7[[#This Row],[D0.Dec]])+Table7[[#This Row],[D1.Dec]])/4</f>
        <v>127.5</v>
      </c>
    </row>
    <row r="159" spans="1:33" hidden="1" x14ac:dyDescent="0.4">
      <c r="A159" s="1">
        <v>2599</v>
      </c>
      <c r="B159" s="1" t="s">
        <v>102</v>
      </c>
      <c r="C159" s="1">
        <v>8</v>
      </c>
      <c r="D159" s="1">
        <v>80</v>
      </c>
      <c r="E159" s="1" t="s">
        <v>42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t="str">
        <f>RIGHT("000000" &amp;Table7[[#This Row],[MsgId]], 8)</f>
        <v>0220A006</v>
      </c>
      <c r="M159" t="str">
        <f>LEFT(Table7[[#This Row],[MsgId.Pad]],4)</f>
        <v>0220</v>
      </c>
      <c r="N159" t="str">
        <f>RIGHT(Table7[[#This Row],[MsgId.Pad]],4)</f>
        <v>A006</v>
      </c>
      <c r="O159">
        <f>HEX2DEC(Table7[[#This Row],[MsgId.Pad]])</f>
        <v>35692550</v>
      </c>
      <c r="P159">
        <f>HEX2DEC(Table7[[#This Row],[D0]])</f>
        <v>128</v>
      </c>
      <c r="Q159">
        <f>HEX2DEC(Table7[[#This Row],[D1]])</f>
        <v>208</v>
      </c>
      <c r="R159">
        <f>HEX2DEC(Table7[[#This Row],[D2]])</f>
        <v>0</v>
      </c>
      <c r="S159">
        <f>HEX2DEC(Table7[[#This Row],[D3]])</f>
        <v>0</v>
      </c>
      <c r="T159">
        <f>HEX2DEC(Table7[[#This Row],[D4]])</f>
        <v>0</v>
      </c>
      <c r="U159">
        <f>HEX2DEC(Table7[[#This Row],[D5]])</f>
        <v>0</v>
      </c>
      <c r="V159">
        <f>HEX2DEC(Table7[[#This Row],[D6]])</f>
        <v>0</v>
      </c>
      <c r="W159">
        <f>HEX2DEC(Table7[[#This Row],[D7]])</f>
        <v>0</v>
      </c>
      <c r="X159" t="str">
        <f>RIGHT("00000000" &amp; HEX2BIN(Table7[[#This Row],[D0]]), 8)</f>
        <v>10000000</v>
      </c>
      <c r="Y159" t="str">
        <f>RIGHT("00000000" &amp; HEX2BIN(Table7[[#This Row],[D1]]), 8)</f>
        <v>11010000</v>
      </c>
      <c r="Z159" t="str">
        <f>RIGHT("00000000" &amp; HEX2BIN(Table7[[#This Row],[D2]]), 8)</f>
        <v>00000000</v>
      </c>
      <c r="AA159" t="str">
        <f>RIGHT("00000000" &amp; HEX2BIN(Table7[[#This Row],[D3]]), 8)</f>
        <v>00000000</v>
      </c>
      <c r="AB159" t="str">
        <f>RIGHT("00000000" &amp; HEX2BIN(Table7[[#This Row],[D4]]), 8)</f>
        <v>00000000</v>
      </c>
      <c r="AC159" t="str">
        <f>RIGHT("00000000" &amp; HEX2BIN(Table7[[#This Row],[D5]]), 8)</f>
        <v>00000000</v>
      </c>
      <c r="AD159" t="str">
        <f>RIGHT("00000000" &amp; HEX2BIN(Table7[[#This Row],[D6]]), 8)</f>
        <v>00000000</v>
      </c>
      <c r="AE159" t="str">
        <f>RIGHT("00000000" &amp; HEX2BIN(Table7[[#This Row],[D7]]), 8)</f>
        <v>00000000</v>
      </c>
      <c r="AF159">
        <f>VLOOKUP(Table7[[#This Row],[MsgId.Pad]],Codes,2,FALSE)</f>
        <v>0</v>
      </c>
      <c r="AG159">
        <f>((256*Table7[[#This Row],[D0.Dec]])+Table7[[#This Row],[D1.Dec]])/4</f>
        <v>8244</v>
      </c>
    </row>
    <row r="160" spans="1:33" hidden="1" x14ac:dyDescent="0.4">
      <c r="A160" s="1">
        <v>2600</v>
      </c>
      <c r="B160" s="1" t="s">
        <v>103</v>
      </c>
      <c r="C160" s="1">
        <v>8</v>
      </c>
      <c r="D160" s="1">
        <v>83</v>
      </c>
      <c r="E160" s="1" t="s">
        <v>245</v>
      </c>
      <c r="F160" s="1">
        <v>8</v>
      </c>
      <c r="G160" s="1">
        <v>80</v>
      </c>
      <c r="H160" s="1">
        <v>0</v>
      </c>
      <c r="I160" s="1">
        <v>0</v>
      </c>
      <c r="J160" s="1">
        <v>0</v>
      </c>
      <c r="K160" s="1">
        <v>0</v>
      </c>
      <c r="L160" t="str">
        <f>RIGHT("000000" &amp;Table7[[#This Row],[MsgId]], 8)</f>
        <v>0028A006</v>
      </c>
      <c r="M160" t="str">
        <f>LEFT(Table7[[#This Row],[MsgId.Pad]],4)</f>
        <v>0028</v>
      </c>
      <c r="N160" t="str">
        <f>RIGHT(Table7[[#This Row],[MsgId.Pad]],4)</f>
        <v>A006</v>
      </c>
      <c r="O160">
        <f>HEX2DEC(Table7[[#This Row],[MsgId.Pad]])</f>
        <v>2662406</v>
      </c>
      <c r="P160">
        <f>HEX2DEC(Table7[[#This Row],[D0]])</f>
        <v>131</v>
      </c>
      <c r="Q160">
        <f>HEX2DEC(Table7[[#This Row],[D1]])</f>
        <v>200</v>
      </c>
      <c r="R160">
        <f>HEX2DEC(Table7[[#This Row],[D2]])</f>
        <v>8</v>
      </c>
      <c r="S160">
        <f>HEX2DEC(Table7[[#This Row],[D3]])</f>
        <v>128</v>
      </c>
      <c r="T160">
        <f>HEX2DEC(Table7[[#This Row],[D4]])</f>
        <v>0</v>
      </c>
      <c r="U160">
        <f>HEX2DEC(Table7[[#This Row],[D5]])</f>
        <v>0</v>
      </c>
      <c r="V160">
        <f>HEX2DEC(Table7[[#This Row],[D6]])</f>
        <v>0</v>
      </c>
      <c r="W160">
        <f>HEX2DEC(Table7[[#This Row],[D7]])</f>
        <v>0</v>
      </c>
      <c r="X160" t="str">
        <f>RIGHT("00000000" &amp; HEX2BIN(Table7[[#This Row],[D0]]), 8)</f>
        <v>10000011</v>
      </c>
      <c r="Y160" t="str">
        <f>RIGHT("00000000" &amp; HEX2BIN(Table7[[#This Row],[D1]]), 8)</f>
        <v>11001000</v>
      </c>
      <c r="Z160" t="str">
        <f>RIGHT("00000000" &amp; HEX2BIN(Table7[[#This Row],[D2]]), 8)</f>
        <v>00001000</v>
      </c>
      <c r="AA160" t="str">
        <f>RIGHT("00000000" &amp; HEX2BIN(Table7[[#This Row],[D3]]), 8)</f>
        <v>10000000</v>
      </c>
      <c r="AB160" t="str">
        <f>RIGHT("00000000" &amp; HEX2BIN(Table7[[#This Row],[D4]]), 8)</f>
        <v>00000000</v>
      </c>
      <c r="AC160" t="str">
        <f>RIGHT("00000000" &amp; HEX2BIN(Table7[[#This Row],[D5]]), 8)</f>
        <v>00000000</v>
      </c>
      <c r="AD160" t="str">
        <f>RIGHT("00000000" &amp; HEX2BIN(Table7[[#This Row],[D6]]), 8)</f>
        <v>00000000</v>
      </c>
      <c r="AE160" t="str">
        <f>RIGHT("00000000" &amp; HEX2BIN(Table7[[#This Row],[D7]]), 8)</f>
        <v>00000000</v>
      </c>
      <c r="AF160">
        <f>VLOOKUP(Table7[[#This Row],[MsgId.Pad]],Codes,2,FALSE)</f>
        <v>0</v>
      </c>
      <c r="AG160">
        <f>((256*Table7[[#This Row],[D0.Dec]])+Table7[[#This Row],[D1.Dec]])/4</f>
        <v>8434</v>
      </c>
    </row>
    <row r="161" spans="1:33" hidden="1" x14ac:dyDescent="0.4">
      <c r="A161" s="1">
        <v>2601</v>
      </c>
      <c r="B161" s="1" t="s">
        <v>109</v>
      </c>
      <c r="C161" s="1">
        <v>8</v>
      </c>
      <c r="D161" s="1">
        <v>0</v>
      </c>
      <c r="E161" s="1" t="s">
        <v>2</v>
      </c>
      <c r="F161" s="1">
        <v>0</v>
      </c>
      <c r="G161" s="1" t="s">
        <v>2</v>
      </c>
      <c r="H161" s="1">
        <v>0</v>
      </c>
      <c r="I161" s="1" t="s">
        <v>2</v>
      </c>
      <c r="J161" s="1">
        <v>0</v>
      </c>
      <c r="K161" s="1" t="s">
        <v>2</v>
      </c>
      <c r="L161" t="str">
        <f>RIGHT("000000" &amp;Table7[[#This Row],[MsgId]], 8)</f>
        <v>0218A006</v>
      </c>
      <c r="M161" t="str">
        <f>LEFT(Table7[[#This Row],[MsgId.Pad]],4)</f>
        <v>0218</v>
      </c>
      <c r="N161" t="str">
        <f>RIGHT(Table7[[#This Row],[MsgId.Pad]],4)</f>
        <v>A006</v>
      </c>
      <c r="O161">
        <f>HEX2DEC(Table7[[#This Row],[MsgId.Pad]])</f>
        <v>35168262</v>
      </c>
      <c r="P161">
        <f>HEX2DEC(Table7[[#This Row],[D0]])</f>
        <v>0</v>
      </c>
      <c r="Q161">
        <f>HEX2DEC(Table7[[#This Row],[D1]])</f>
        <v>44</v>
      </c>
      <c r="R161">
        <f>HEX2DEC(Table7[[#This Row],[D2]])</f>
        <v>0</v>
      </c>
      <c r="S161">
        <f>HEX2DEC(Table7[[#This Row],[D3]])</f>
        <v>44</v>
      </c>
      <c r="T161">
        <f>HEX2DEC(Table7[[#This Row],[D4]])</f>
        <v>0</v>
      </c>
      <c r="U161">
        <f>HEX2DEC(Table7[[#This Row],[D5]])</f>
        <v>44</v>
      </c>
      <c r="V161">
        <f>HEX2DEC(Table7[[#This Row],[D6]])</f>
        <v>0</v>
      </c>
      <c r="W161">
        <f>HEX2DEC(Table7[[#This Row],[D7]])</f>
        <v>44</v>
      </c>
      <c r="X161" t="str">
        <f>RIGHT("00000000" &amp; HEX2BIN(Table7[[#This Row],[D0]]), 8)</f>
        <v>00000000</v>
      </c>
      <c r="Y161" t="str">
        <f>RIGHT("00000000" &amp; HEX2BIN(Table7[[#This Row],[D1]]), 8)</f>
        <v>00101100</v>
      </c>
      <c r="Z161" t="str">
        <f>RIGHT("00000000" &amp; HEX2BIN(Table7[[#This Row],[D2]]), 8)</f>
        <v>00000000</v>
      </c>
      <c r="AA161" t="str">
        <f>RIGHT("00000000" &amp; HEX2BIN(Table7[[#This Row],[D3]]), 8)</f>
        <v>00101100</v>
      </c>
      <c r="AB161" t="str">
        <f>RIGHT("00000000" &amp; HEX2BIN(Table7[[#This Row],[D4]]), 8)</f>
        <v>00000000</v>
      </c>
      <c r="AC161" t="str">
        <f>RIGHT("00000000" &amp; HEX2BIN(Table7[[#This Row],[D5]]), 8)</f>
        <v>00101100</v>
      </c>
      <c r="AD161" t="str">
        <f>RIGHT("00000000" &amp; HEX2BIN(Table7[[#This Row],[D6]]), 8)</f>
        <v>00000000</v>
      </c>
      <c r="AE161" t="str">
        <f>RIGHT("00000000" &amp; HEX2BIN(Table7[[#This Row],[D7]]), 8)</f>
        <v>00101100</v>
      </c>
      <c r="AF161" t="str">
        <f>VLOOKUP(Table7[[#This Row],[MsgId.Pad]],Codes,2,FALSE)</f>
        <v>Wheel speed</v>
      </c>
      <c r="AG161">
        <f>((256*Table7[[#This Row],[D0.Dec]])+Table7[[#This Row],[D1.Dec]])/4</f>
        <v>11</v>
      </c>
    </row>
    <row r="162" spans="1:33" hidden="1" x14ac:dyDescent="0.4">
      <c r="A162" s="1">
        <v>2602</v>
      </c>
      <c r="B162" s="1" t="s">
        <v>109</v>
      </c>
      <c r="C162" s="1">
        <v>8</v>
      </c>
      <c r="D162" s="1">
        <v>0</v>
      </c>
      <c r="E162" s="1" t="s">
        <v>2</v>
      </c>
      <c r="F162" s="1">
        <v>0</v>
      </c>
      <c r="G162" s="1" t="s">
        <v>2</v>
      </c>
      <c r="H162" s="1">
        <v>0</v>
      </c>
      <c r="I162" s="1" t="s">
        <v>2</v>
      </c>
      <c r="J162" s="1">
        <v>0</v>
      </c>
      <c r="K162" s="1" t="s">
        <v>2</v>
      </c>
      <c r="L162" t="str">
        <f>RIGHT("000000" &amp;Table7[[#This Row],[MsgId]], 8)</f>
        <v>0218A006</v>
      </c>
      <c r="M162" t="str">
        <f>LEFT(Table7[[#This Row],[MsgId.Pad]],4)</f>
        <v>0218</v>
      </c>
      <c r="N162" t="str">
        <f>RIGHT(Table7[[#This Row],[MsgId.Pad]],4)</f>
        <v>A006</v>
      </c>
      <c r="O162">
        <f>HEX2DEC(Table7[[#This Row],[MsgId.Pad]])</f>
        <v>35168262</v>
      </c>
      <c r="P162">
        <f>HEX2DEC(Table7[[#This Row],[D0]])</f>
        <v>0</v>
      </c>
      <c r="Q162">
        <f>HEX2DEC(Table7[[#This Row],[D1]])</f>
        <v>44</v>
      </c>
      <c r="R162">
        <f>HEX2DEC(Table7[[#This Row],[D2]])</f>
        <v>0</v>
      </c>
      <c r="S162">
        <f>HEX2DEC(Table7[[#This Row],[D3]])</f>
        <v>44</v>
      </c>
      <c r="T162">
        <f>HEX2DEC(Table7[[#This Row],[D4]])</f>
        <v>0</v>
      </c>
      <c r="U162">
        <f>HEX2DEC(Table7[[#This Row],[D5]])</f>
        <v>44</v>
      </c>
      <c r="V162">
        <f>HEX2DEC(Table7[[#This Row],[D6]])</f>
        <v>0</v>
      </c>
      <c r="W162">
        <f>HEX2DEC(Table7[[#This Row],[D7]])</f>
        <v>44</v>
      </c>
      <c r="X162" t="str">
        <f>RIGHT("00000000" &amp; HEX2BIN(Table7[[#This Row],[D0]]), 8)</f>
        <v>00000000</v>
      </c>
      <c r="Y162" t="str">
        <f>RIGHT("00000000" &amp; HEX2BIN(Table7[[#This Row],[D1]]), 8)</f>
        <v>00101100</v>
      </c>
      <c r="Z162" t="str">
        <f>RIGHT("00000000" &amp; HEX2BIN(Table7[[#This Row],[D2]]), 8)</f>
        <v>00000000</v>
      </c>
      <c r="AA162" t="str">
        <f>RIGHT("00000000" &amp; HEX2BIN(Table7[[#This Row],[D3]]), 8)</f>
        <v>00101100</v>
      </c>
      <c r="AB162" t="str">
        <f>RIGHT("00000000" &amp; HEX2BIN(Table7[[#This Row],[D4]]), 8)</f>
        <v>00000000</v>
      </c>
      <c r="AC162" t="str">
        <f>RIGHT("00000000" &amp; HEX2BIN(Table7[[#This Row],[D5]]), 8)</f>
        <v>00101100</v>
      </c>
      <c r="AD162" t="str">
        <f>RIGHT("00000000" &amp; HEX2BIN(Table7[[#This Row],[D6]]), 8)</f>
        <v>00000000</v>
      </c>
      <c r="AE162" t="str">
        <f>RIGHT("00000000" &amp; HEX2BIN(Table7[[#This Row],[D7]]), 8)</f>
        <v>00101100</v>
      </c>
      <c r="AF162" t="str">
        <f>VLOOKUP(Table7[[#This Row],[MsgId.Pad]],Codes,2,FALSE)</f>
        <v>Wheel speed</v>
      </c>
      <c r="AG162">
        <f>((256*Table7[[#This Row],[D0.Dec]])+Table7[[#This Row],[D1.Dec]])/4</f>
        <v>11</v>
      </c>
    </row>
    <row r="163" spans="1:33" hidden="1" x14ac:dyDescent="0.4">
      <c r="A163" s="1">
        <v>2603</v>
      </c>
      <c r="B163" s="1" t="s">
        <v>104</v>
      </c>
      <c r="C163" s="1">
        <v>8</v>
      </c>
      <c r="D163" s="1" t="s">
        <v>13</v>
      </c>
      <c r="E163" s="1">
        <v>9</v>
      </c>
      <c r="F163" s="1" t="s">
        <v>13</v>
      </c>
      <c r="G163" s="1">
        <v>0</v>
      </c>
      <c r="H163" s="1">
        <v>0</v>
      </c>
      <c r="I163" s="1">
        <v>0</v>
      </c>
      <c r="J163" s="1">
        <v>9</v>
      </c>
      <c r="K163" s="1" t="s">
        <v>29</v>
      </c>
      <c r="L163" t="str">
        <f>RIGHT("000000" &amp;Table7[[#This Row],[MsgId]], 8)</f>
        <v>0210A006</v>
      </c>
      <c r="M163" t="str">
        <f>LEFT(Table7[[#This Row],[MsgId.Pad]],4)</f>
        <v>0210</v>
      </c>
      <c r="N163" t="str">
        <f>RIGHT(Table7[[#This Row],[MsgId.Pad]],4)</f>
        <v>A006</v>
      </c>
      <c r="O163">
        <f>HEX2DEC(Table7[[#This Row],[MsgId.Pad]])</f>
        <v>34643974</v>
      </c>
      <c r="P163">
        <f>HEX2DEC(Table7[[#This Row],[D0]])</f>
        <v>255</v>
      </c>
      <c r="Q163">
        <f>HEX2DEC(Table7[[#This Row],[D1]])</f>
        <v>9</v>
      </c>
      <c r="R163">
        <f>HEX2DEC(Table7[[#This Row],[D2]])</f>
        <v>255</v>
      </c>
      <c r="S163">
        <f>HEX2DEC(Table7[[#This Row],[D3]])</f>
        <v>0</v>
      </c>
      <c r="T163">
        <f>HEX2DEC(Table7[[#This Row],[D4]])</f>
        <v>0</v>
      </c>
      <c r="U163">
        <f>HEX2DEC(Table7[[#This Row],[D5]])</f>
        <v>0</v>
      </c>
      <c r="V163">
        <f>HEX2DEC(Table7[[#This Row],[D6]])</f>
        <v>9</v>
      </c>
      <c r="W163">
        <f>HEX2DEC(Table7[[#This Row],[D7]])</f>
        <v>169</v>
      </c>
      <c r="X163" t="str">
        <f>RIGHT("00000000" &amp; HEX2BIN(Table7[[#This Row],[D0]]), 8)</f>
        <v>11111111</v>
      </c>
      <c r="Y163" t="str">
        <f>RIGHT("00000000" &amp; HEX2BIN(Table7[[#This Row],[D1]]), 8)</f>
        <v>00001001</v>
      </c>
      <c r="Z163" t="str">
        <f>RIGHT("00000000" &amp; HEX2BIN(Table7[[#This Row],[D2]]), 8)</f>
        <v>11111111</v>
      </c>
      <c r="AA163" t="str">
        <f>RIGHT("00000000" &amp; HEX2BIN(Table7[[#This Row],[D3]]), 8)</f>
        <v>00000000</v>
      </c>
      <c r="AB163" t="str">
        <f>RIGHT("00000000" &amp; HEX2BIN(Table7[[#This Row],[D4]]), 8)</f>
        <v>00000000</v>
      </c>
      <c r="AC163" t="str">
        <f>RIGHT("00000000" &amp; HEX2BIN(Table7[[#This Row],[D5]]), 8)</f>
        <v>00000000</v>
      </c>
      <c r="AD163" t="str">
        <f>RIGHT("00000000" &amp; HEX2BIN(Table7[[#This Row],[D6]]), 8)</f>
        <v>00001001</v>
      </c>
      <c r="AE163" t="str">
        <f>RIGHT("00000000" &amp; HEX2BIN(Table7[[#This Row],[D7]]), 8)</f>
        <v>10101001</v>
      </c>
      <c r="AF163" t="str">
        <f>VLOOKUP(Table7[[#This Row],[MsgId.Pad]],Codes,2,FALSE)</f>
        <v>Speed related</v>
      </c>
      <c r="AG163">
        <f>((256*Table7[[#This Row],[D0.Dec]])+Table7[[#This Row],[D1.Dec]])/4</f>
        <v>16322.25</v>
      </c>
    </row>
    <row r="164" spans="1:33" hidden="1" x14ac:dyDescent="0.4">
      <c r="A164" s="1">
        <v>2604</v>
      </c>
      <c r="B164" s="1" t="s">
        <v>106</v>
      </c>
      <c r="C164" s="1">
        <v>8</v>
      </c>
      <c r="D164" s="1">
        <v>0</v>
      </c>
      <c r="E164" s="1">
        <v>24</v>
      </c>
      <c r="F164" s="1">
        <v>0</v>
      </c>
      <c r="G164" s="1">
        <v>80</v>
      </c>
      <c r="H164" s="1">
        <v>13</v>
      </c>
      <c r="I164" s="1">
        <v>20</v>
      </c>
      <c r="J164" s="1">
        <v>0</v>
      </c>
      <c r="K164" s="1">
        <v>20</v>
      </c>
      <c r="L164" t="str">
        <f>RIGHT("000000" &amp;Table7[[#This Row],[MsgId]], 8)</f>
        <v>0628A001</v>
      </c>
      <c r="M164" t="str">
        <f>LEFT(Table7[[#This Row],[MsgId.Pad]],4)</f>
        <v>0628</v>
      </c>
      <c r="N164" t="str">
        <f>RIGHT(Table7[[#This Row],[MsgId.Pad]],4)</f>
        <v>A001</v>
      </c>
      <c r="O164">
        <f>HEX2DEC(Table7[[#This Row],[MsgId.Pad]])</f>
        <v>103325697</v>
      </c>
      <c r="P164">
        <f>HEX2DEC(Table7[[#This Row],[D0]])</f>
        <v>0</v>
      </c>
      <c r="Q164">
        <f>HEX2DEC(Table7[[#This Row],[D1]])</f>
        <v>36</v>
      </c>
      <c r="R164">
        <f>HEX2DEC(Table7[[#This Row],[D2]])</f>
        <v>0</v>
      </c>
      <c r="S164">
        <f>HEX2DEC(Table7[[#This Row],[D3]])</f>
        <v>128</v>
      </c>
      <c r="T164">
        <f>HEX2DEC(Table7[[#This Row],[D4]])</f>
        <v>19</v>
      </c>
      <c r="U164">
        <f>HEX2DEC(Table7[[#This Row],[D5]])</f>
        <v>32</v>
      </c>
      <c r="V164">
        <f>HEX2DEC(Table7[[#This Row],[D6]])</f>
        <v>0</v>
      </c>
      <c r="W164">
        <f>HEX2DEC(Table7[[#This Row],[D7]])</f>
        <v>32</v>
      </c>
      <c r="X164" t="str">
        <f>RIGHT("00000000" &amp; HEX2BIN(Table7[[#This Row],[D0]]), 8)</f>
        <v>00000000</v>
      </c>
      <c r="Y164" t="str">
        <f>RIGHT("00000000" &amp; HEX2BIN(Table7[[#This Row],[D1]]), 8)</f>
        <v>00100100</v>
      </c>
      <c r="Z164" t="str">
        <f>RIGHT("00000000" &amp; HEX2BIN(Table7[[#This Row],[D2]]), 8)</f>
        <v>00000000</v>
      </c>
      <c r="AA164" t="str">
        <f>RIGHT("00000000" &amp; HEX2BIN(Table7[[#This Row],[D3]]), 8)</f>
        <v>10000000</v>
      </c>
      <c r="AB164" t="str">
        <f>RIGHT("00000000" &amp; HEX2BIN(Table7[[#This Row],[D4]]), 8)</f>
        <v>00010011</v>
      </c>
      <c r="AC164" t="str">
        <f>RIGHT("00000000" &amp; HEX2BIN(Table7[[#This Row],[D5]]), 8)</f>
        <v>00100000</v>
      </c>
      <c r="AD164" t="str">
        <f>RIGHT("00000000" &amp; HEX2BIN(Table7[[#This Row],[D6]]), 8)</f>
        <v>00000000</v>
      </c>
      <c r="AE164" t="str">
        <f>RIGHT("00000000" &amp; HEX2BIN(Table7[[#This Row],[D7]]), 8)</f>
        <v>00100000</v>
      </c>
      <c r="AF164" t="str">
        <f>VLOOKUP(Table7[[#This Row],[MsgId.Pad]],Codes,2,FALSE)</f>
        <v>Clutch status</v>
      </c>
      <c r="AG164">
        <f>((256*Table7[[#This Row],[D0.Dec]])+Table7[[#This Row],[D1.Dec]])/4</f>
        <v>9</v>
      </c>
    </row>
    <row r="165" spans="1:33" hidden="1" x14ac:dyDescent="0.4">
      <c r="A165" s="1">
        <v>2605</v>
      </c>
      <c r="B165" s="1" t="s">
        <v>108</v>
      </c>
      <c r="C165" s="1">
        <v>8</v>
      </c>
      <c r="D165" s="1">
        <v>0</v>
      </c>
      <c r="E165" s="1" t="s">
        <v>34</v>
      </c>
      <c r="F165" s="1">
        <v>5</v>
      </c>
      <c r="G165" s="1" t="s">
        <v>16</v>
      </c>
      <c r="H165" s="1">
        <v>8</v>
      </c>
      <c r="I165" s="1">
        <v>14</v>
      </c>
      <c r="J165" s="1">
        <v>62</v>
      </c>
      <c r="K165" s="1">
        <v>0</v>
      </c>
      <c r="L165" t="str">
        <f>RIGHT("000000" &amp;Table7[[#This Row],[MsgId]], 8)</f>
        <v>0618A001</v>
      </c>
      <c r="M165" t="str">
        <f>LEFT(Table7[[#This Row],[MsgId.Pad]],4)</f>
        <v>0618</v>
      </c>
      <c r="N165" t="str">
        <f>RIGHT(Table7[[#This Row],[MsgId.Pad]],4)</f>
        <v>A001</v>
      </c>
      <c r="O165">
        <f>HEX2DEC(Table7[[#This Row],[MsgId.Pad]])</f>
        <v>102277121</v>
      </c>
      <c r="P165">
        <f>HEX2DEC(Table7[[#This Row],[D0]])</f>
        <v>0</v>
      </c>
      <c r="Q165">
        <f>HEX2DEC(Table7[[#This Row],[D1]])</f>
        <v>14</v>
      </c>
      <c r="R165">
        <f>HEX2DEC(Table7[[#This Row],[D2]])</f>
        <v>5</v>
      </c>
      <c r="S165">
        <f>HEX2DEC(Table7[[#This Row],[D3]])</f>
        <v>109</v>
      </c>
      <c r="T165">
        <f>HEX2DEC(Table7[[#This Row],[D4]])</f>
        <v>8</v>
      </c>
      <c r="U165">
        <f>HEX2DEC(Table7[[#This Row],[D5]])</f>
        <v>20</v>
      </c>
      <c r="V165">
        <f>HEX2DEC(Table7[[#This Row],[D6]])</f>
        <v>98</v>
      </c>
      <c r="W165">
        <f>HEX2DEC(Table7[[#This Row],[D7]])</f>
        <v>0</v>
      </c>
      <c r="X165" t="str">
        <f>RIGHT("00000000" &amp; HEX2BIN(Table7[[#This Row],[D0]]), 8)</f>
        <v>00000000</v>
      </c>
      <c r="Y165" t="str">
        <f>RIGHT("00000000" &amp; HEX2BIN(Table7[[#This Row],[D1]]), 8)</f>
        <v>00001110</v>
      </c>
      <c r="Z165" t="str">
        <f>RIGHT("00000000" &amp; HEX2BIN(Table7[[#This Row],[D2]]), 8)</f>
        <v>00000101</v>
      </c>
      <c r="AA165" t="str">
        <f>RIGHT("00000000" &amp; HEX2BIN(Table7[[#This Row],[D3]]), 8)</f>
        <v>01101101</v>
      </c>
      <c r="AB165" t="str">
        <f>RIGHT("00000000" &amp; HEX2BIN(Table7[[#This Row],[D4]]), 8)</f>
        <v>00001000</v>
      </c>
      <c r="AC165" t="str">
        <f>RIGHT("00000000" &amp; HEX2BIN(Table7[[#This Row],[D5]]), 8)</f>
        <v>00010100</v>
      </c>
      <c r="AD165" t="str">
        <f>RIGHT("00000000" &amp; HEX2BIN(Table7[[#This Row],[D6]]), 8)</f>
        <v>01100010</v>
      </c>
      <c r="AE165" t="str">
        <f>RIGHT("00000000" &amp; HEX2BIN(Table7[[#This Row],[D7]]), 8)</f>
        <v>00000000</v>
      </c>
      <c r="AF165">
        <f>VLOOKUP(Table7[[#This Row],[MsgId.Pad]],Codes,2,FALSE)</f>
        <v>0</v>
      </c>
      <c r="AG165">
        <f>((256*Table7[[#This Row],[D0.Dec]])+Table7[[#This Row],[D1.Dec]])/4</f>
        <v>3.5</v>
      </c>
    </row>
    <row r="166" spans="1:33" hidden="1" x14ac:dyDescent="0.4">
      <c r="A166" s="1">
        <v>2606</v>
      </c>
      <c r="B166" s="1" t="s">
        <v>106</v>
      </c>
      <c r="C166" s="1">
        <v>8</v>
      </c>
      <c r="D166" s="1">
        <v>0</v>
      </c>
      <c r="E166" s="1">
        <v>24</v>
      </c>
      <c r="F166" s="1">
        <v>0</v>
      </c>
      <c r="G166" s="1">
        <v>80</v>
      </c>
      <c r="H166" s="1">
        <v>13</v>
      </c>
      <c r="I166" s="1">
        <v>20</v>
      </c>
      <c r="J166" s="1">
        <v>0</v>
      </c>
      <c r="K166" s="1">
        <v>20</v>
      </c>
      <c r="L166" t="str">
        <f>RIGHT("000000" &amp;Table7[[#This Row],[MsgId]], 8)</f>
        <v>0628A001</v>
      </c>
      <c r="M166" t="str">
        <f>LEFT(Table7[[#This Row],[MsgId.Pad]],4)</f>
        <v>0628</v>
      </c>
      <c r="N166" t="str">
        <f>RIGHT(Table7[[#This Row],[MsgId.Pad]],4)</f>
        <v>A001</v>
      </c>
      <c r="O166">
        <f>HEX2DEC(Table7[[#This Row],[MsgId.Pad]])</f>
        <v>103325697</v>
      </c>
      <c r="P166">
        <f>HEX2DEC(Table7[[#This Row],[D0]])</f>
        <v>0</v>
      </c>
      <c r="Q166">
        <f>HEX2DEC(Table7[[#This Row],[D1]])</f>
        <v>36</v>
      </c>
      <c r="R166">
        <f>HEX2DEC(Table7[[#This Row],[D2]])</f>
        <v>0</v>
      </c>
      <c r="S166">
        <f>HEX2DEC(Table7[[#This Row],[D3]])</f>
        <v>128</v>
      </c>
      <c r="T166">
        <f>HEX2DEC(Table7[[#This Row],[D4]])</f>
        <v>19</v>
      </c>
      <c r="U166">
        <f>HEX2DEC(Table7[[#This Row],[D5]])</f>
        <v>32</v>
      </c>
      <c r="V166">
        <f>HEX2DEC(Table7[[#This Row],[D6]])</f>
        <v>0</v>
      </c>
      <c r="W166">
        <f>HEX2DEC(Table7[[#This Row],[D7]])</f>
        <v>32</v>
      </c>
      <c r="X166" t="str">
        <f>RIGHT("00000000" &amp; HEX2BIN(Table7[[#This Row],[D0]]), 8)</f>
        <v>00000000</v>
      </c>
      <c r="Y166" t="str">
        <f>RIGHT("00000000" &amp; HEX2BIN(Table7[[#This Row],[D1]]), 8)</f>
        <v>00100100</v>
      </c>
      <c r="Z166" t="str">
        <f>RIGHT("00000000" &amp; HEX2BIN(Table7[[#This Row],[D2]]), 8)</f>
        <v>00000000</v>
      </c>
      <c r="AA166" t="str">
        <f>RIGHT("00000000" &amp; HEX2BIN(Table7[[#This Row],[D3]]), 8)</f>
        <v>10000000</v>
      </c>
      <c r="AB166" t="str">
        <f>RIGHT("00000000" &amp; HEX2BIN(Table7[[#This Row],[D4]]), 8)</f>
        <v>00010011</v>
      </c>
      <c r="AC166" t="str">
        <f>RIGHT("00000000" &amp; HEX2BIN(Table7[[#This Row],[D5]]), 8)</f>
        <v>00100000</v>
      </c>
      <c r="AD166" t="str">
        <f>RIGHT("00000000" &amp; HEX2BIN(Table7[[#This Row],[D6]]), 8)</f>
        <v>00000000</v>
      </c>
      <c r="AE166" t="str">
        <f>RIGHT("00000000" &amp; HEX2BIN(Table7[[#This Row],[D7]]), 8)</f>
        <v>00100000</v>
      </c>
      <c r="AF166" t="str">
        <f>VLOOKUP(Table7[[#This Row],[MsgId.Pad]],Codes,2,FALSE)</f>
        <v>Clutch status</v>
      </c>
      <c r="AG166">
        <f>((256*Table7[[#This Row],[D0.Dec]])+Table7[[#This Row],[D1.Dec]])/4</f>
        <v>9</v>
      </c>
    </row>
    <row r="167" spans="1:33" hidden="1" x14ac:dyDescent="0.4">
      <c r="A167" s="1">
        <v>2607</v>
      </c>
      <c r="B167" s="1" t="s">
        <v>108</v>
      </c>
      <c r="C167" s="1">
        <v>8</v>
      </c>
      <c r="D167" s="1">
        <v>0</v>
      </c>
      <c r="E167" s="1" t="s">
        <v>34</v>
      </c>
      <c r="F167" s="1">
        <v>5</v>
      </c>
      <c r="G167" s="1" t="s">
        <v>16</v>
      </c>
      <c r="H167" s="1">
        <v>8</v>
      </c>
      <c r="I167" s="1">
        <v>14</v>
      </c>
      <c r="J167" s="1">
        <v>62</v>
      </c>
      <c r="K167" s="1">
        <v>0</v>
      </c>
      <c r="L167" t="str">
        <f>RIGHT("000000" &amp;Table7[[#This Row],[MsgId]], 8)</f>
        <v>0618A001</v>
      </c>
      <c r="M167" t="str">
        <f>LEFT(Table7[[#This Row],[MsgId.Pad]],4)</f>
        <v>0618</v>
      </c>
      <c r="N167" t="str">
        <f>RIGHT(Table7[[#This Row],[MsgId.Pad]],4)</f>
        <v>A001</v>
      </c>
      <c r="O167">
        <f>HEX2DEC(Table7[[#This Row],[MsgId.Pad]])</f>
        <v>102277121</v>
      </c>
      <c r="P167">
        <f>HEX2DEC(Table7[[#This Row],[D0]])</f>
        <v>0</v>
      </c>
      <c r="Q167">
        <f>HEX2DEC(Table7[[#This Row],[D1]])</f>
        <v>14</v>
      </c>
      <c r="R167">
        <f>HEX2DEC(Table7[[#This Row],[D2]])</f>
        <v>5</v>
      </c>
      <c r="S167">
        <f>HEX2DEC(Table7[[#This Row],[D3]])</f>
        <v>109</v>
      </c>
      <c r="T167">
        <f>HEX2DEC(Table7[[#This Row],[D4]])</f>
        <v>8</v>
      </c>
      <c r="U167">
        <f>HEX2DEC(Table7[[#This Row],[D5]])</f>
        <v>20</v>
      </c>
      <c r="V167">
        <f>HEX2DEC(Table7[[#This Row],[D6]])</f>
        <v>98</v>
      </c>
      <c r="W167">
        <f>HEX2DEC(Table7[[#This Row],[D7]])</f>
        <v>0</v>
      </c>
      <c r="X167" t="str">
        <f>RIGHT("00000000" &amp; HEX2BIN(Table7[[#This Row],[D0]]), 8)</f>
        <v>00000000</v>
      </c>
      <c r="Y167" t="str">
        <f>RIGHT("00000000" &amp; HEX2BIN(Table7[[#This Row],[D1]]), 8)</f>
        <v>00001110</v>
      </c>
      <c r="Z167" t="str">
        <f>RIGHT("00000000" &amp; HEX2BIN(Table7[[#This Row],[D2]]), 8)</f>
        <v>00000101</v>
      </c>
      <c r="AA167" t="str">
        <f>RIGHT("00000000" &amp; HEX2BIN(Table7[[#This Row],[D3]]), 8)</f>
        <v>01101101</v>
      </c>
      <c r="AB167" t="str">
        <f>RIGHT("00000000" &amp; HEX2BIN(Table7[[#This Row],[D4]]), 8)</f>
        <v>00001000</v>
      </c>
      <c r="AC167" t="str">
        <f>RIGHT("00000000" &amp; HEX2BIN(Table7[[#This Row],[D5]]), 8)</f>
        <v>00010100</v>
      </c>
      <c r="AD167" t="str">
        <f>RIGHT("00000000" &amp; HEX2BIN(Table7[[#This Row],[D6]]), 8)</f>
        <v>01100010</v>
      </c>
      <c r="AE167" t="str">
        <f>RIGHT("00000000" &amp; HEX2BIN(Table7[[#This Row],[D7]]), 8)</f>
        <v>00000000</v>
      </c>
      <c r="AF167">
        <f>VLOOKUP(Table7[[#This Row],[MsgId.Pad]],Codes,2,FALSE)</f>
        <v>0</v>
      </c>
      <c r="AG167">
        <f>((256*Table7[[#This Row],[D0.Dec]])+Table7[[#This Row],[D1.Dec]])/4</f>
        <v>3.5</v>
      </c>
    </row>
    <row r="168" spans="1:33" hidden="1" x14ac:dyDescent="0.4">
      <c r="A168" s="1">
        <v>2608</v>
      </c>
      <c r="B168" s="1" t="s">
        <v>100</v>
      </c>
      <c r="C168" s="1">
        <v>8</v>
      </c>
      <c r="D168" s="1" t="s">
        <v>18</v>
      </c>
      <c r="E168" s="1" t="s">
        <v>19</v>
      </c>
      <c r="F168" s="1" t="s">
        <v>20</v>
      </c>
      <c r="G168" s="1" t="s">
        <v>21</v>
      </c>
      <c r="H168" s="1" t="s">
        <v>263</v>
      </c>
      <c r="I168" s="1">
        <v>91</v>
      </c>
      <c r="J168" s="1" t="s">
        <v>9</v>
      </c>
      <c r="K168" s="1" t="s">
        <v>31</v>
      </c>
      <c r="L168" t="str">
        <f>RIGHT("000000" &amp;Table7[[#This Row],[MsgId]], 8)</f>
        <v>0030A002</v>
      </c>
      <c r="M168" t="str">
        <f>LEFT(Table7[[#This Row],[MsgId.Pad]],4)</f>
        <v>0030</v>
      </c>
      <c r="N168" t="str">
        <f>RIGHT(Table7[[#This Row],[MsgId.Pad]],4)</f>
        <v>A002</v>
      </c>
      <c r="O168">
        <f>HEX2DEC(Table7[[#This Row],[MsgId.Pad]])</f>
        <v>3186690</v>
      </c>
      <c r="P168">
        <f>HEX2DEC(Table7[[#This Row],[D0]])</f>
        <v>191</v>
      </c>
      <c r="Q168">
        <f>HEX2DEC(Table7[[#This Row],[D1]])</f>
        <v>223</v>
      </c>
      <c r="R168">
        <f>HEX2DEC(Table7[[#This Row],[D2]])</f>
        <v>233</v>
      </c>
      <c r="S168">
        <f>HEX2DEC(Table7[[#This Row],[D3]])</f>
        <v>209</v>
      </c>
      <c r="T168">
        <f>HEX2DEC(Table7[[#This Row],[D4]])</f>
        <v>230</v>
      </c>
      <c r="U168">
        <f>HEX2DEC(Table7[[#This Row],[D5]])</f>
        <v>145</v>
      </c>
      <c r="V168">
        <f>HEX2DEC(Table7[[#This Row],[D6]])</f>
        <v>62</v>
      </c>
      <c r="W168">
        <f>HEX2DEC(Table7[[#This Row],[D7]])</f>
        <v>142</v>
      </c>
      <c r="X168" t="str">
        <f>RIGHT("00000000" &amp; HEX2BIN(Table7[[#This Row],[D0]]), 8)</f>
        <v>10111111</v>
      </c>
      <c r="Y168" t="str">
        <f>RIGHT("00000000" &amp; HEX2BIN(Table7[[#This Row],[D1]]), 8)</f>
        <v>11011111</v>
      </c>
      <c r="Z168" t="str">
        <f>RIGHT("00000000" &amp; HEX2BIN(Table7[[#This Row],[D2]]), 8)</f>
        <v>11101001</v>
      </c>
      <c r="AA168" t="str">
        <f>RIGHT("00000000" &amp; HEX2BIN(Table7[[#This Row],[D3]]), 8)</f>
        <v>11010001</v>
      </c>
      <c r="AB168" t="str">
        <f>RIGHT("00000000" &amp; HEX2BIN(Table7[[#This Row],[D4]]), 8)</f>
        <v>11100110</v>
      </c>
      <c r="AC168" t="str">
        <f>RIGHT("00000000" &amp; HEX2BIN(Table7[[#This Row],[D5]]), 8)</f>
        <v>10010001</v>
      </c>
      <c r="AD168" t="str">
        <f>RIGHT("00000000" &amp; HEX2BIN(Table7[[#This Row],[D6]]), 8)</f>
        <v>00111110</v>
      </c>
      <c r="AE168" t="str">
        <f>RIGHT("00000000" &amp; HEX2BIN(Table7[[#This Row],[D7]]), 8)</f>
        <v>10001110</v>
      </c>
      <c r="AF168">
        <f>VLOOKUP(Table7[[#This Row],[MsgId.Pad]],Codes,2,FALSE)</f>
        <v>0</v>
      </c>
      <c r="AG168">
        <f>((256*Table7[[#This Row],[D0.Dec]])+Table7[[#This Row],[D1.Dec]])/4</f>
        <v>12279.75</v>
      </c>
    </row>
    <row r="169" spans="1:33" hidden="1" x14ac:dyDescent="0.4">
      <c r="A169" s="1">
        <v>2609</v>
      </c>
      <c r="B169" s="1" t="s">
        <v>97</v>
      </c>
      <c r="C169" s="1">
        <v>8</v>
      </c>
      <c r="D169" s="1">
        <v>19</v>
      </c>
      <c r="E169" s="1">
        <v>0</v>
      </c>
      <c r="F169" s="1">
        <v>28</v>
      </c>
      <c r="G169" s="1" t="s">
        <v>265</v>
      </c>
      <c r="H169" s="1">
        <v>81</v>
      </c>
      <c r="I169" s="1">
        <v>27</v>
      </c>
      <c r="J169" s="1" t="s">
        <v>13</v>
      </c>
      <c r="K169" s="1">
        <v>0</v>
      </c>
      <c r="L169" t="str">
        <f>RIGHT("000000" &amp;Table7[[#This Row],[MsgId]], 8)</f>
        <v>0028A00F</v>
      </c>
      <c r="M169" t="str">
        <f>LEFT(Table7[[#This Row],[MsgId.Pad]],4)</f>
        <v>0028</v>
      </c>
      <c r="N169" t="str">
        <f>RIGHT(Table7[[#This Row],[MsgId.Pad]],4)</f>
        <v>A00F</v>
      </c>
      <c r="O169">
        <f>HEX2DEC(Table7[[#This Row],[MsgId.Pad]])</f>
        <v>2662415</v>
      </c>
      <c r="P169">
        <f>HEX2DEC(Table7[[#This Row],[D0]])</f>
        <v>25</v>
      </c>
      <c r="Q169">
        <f>HEX2DEC(Table7[[#This Row],[D1]])</f>
        <v>0</v>
      </c>
      <c r="R169">
        <f>HEX2DEC(Table7[[#This Row],[D2]])</f>
        <v>40</v>
      </c>
      <c r="S169">
        <f>HEX2DEC(Table7[[#This Row],[D3]])</f>
        <v>42</v>
      </c>
      <c r="T169">
        <f>HEX2DEC(Table7[[#This Row],[D4]])</f>
        <v>129</v>
      </c>
      <c r="U169">
        <f>HEX2DEC(Table7[[#This Row],[D5]])</f>
        <v>39</v>
      </c>
      <c r="V169">
        <f>HEX2DEC(Table7[[#This Row],[D6]])</f>
        <v>255</v>
      </c>
      <c r="W169">
        <f>HEX2DEC(Table7[[#This Row],[D7]])</f>
        <v>0</v>
      </c>
      <c r="X169" t="str">
        <f>RIGHT("00000000" &amp; HEX2BIN(Table7[[#This Row],[D0]]), 8)</f>
        <v>00011001</v>
      </c>
      <c r="Y169" t="str">
        <f>RIGHT("00000000" &amp; HEX2BIN(Table7[[#This Row],[D1]]), 8)</f>
        <v>00000000</v>
      </c>
      <c r="Z169" t="str">
        <f>RIGHT("00000000" &amp; HEX2BIN(Table7[[#This Row],[D2]]), 8)</f>
        <v>00101000</v>
      </c>
      <c r="AA169" t="str">
        <f>RIGHT("00000000" &amp; HEX2BIN(Table7[[#This Row],[D3]]), 8)</f>
        <v>00101010</v>
      </c>
      <c r="AB169" t="str">
        <f>RIGHT("00000000" &amp; HEX2BIN(Table7[[#This Row],[D4]]), 8)</f>
        <v>10000001</v>
      </c>
      <c r="AC169" t="str">
        <f>RIGHT("00000000" &amp; HEX2BIN(Table7[[#This Row],[D5]]), 8)</f>
        <v>00100111</v>
      </c>
      <c r="AD169" t="str">
        <f>RIGHT("00000000" &amp; HEX2BIN(Table7[[#This Row],[D6]]), 8)</f>
        <v>11111111</v>
      </c>
      <c r="AE169" t="str">
        <f>RIGHT("00000000" &amp; HEX2BIN(Table7[[#This Row],[D7]]), 8)</f>
        <v>00000000</v>
      </c>
      <c r="AF169">
        <f>VLOOKUP(Table7[[#This Row],[MsgId.Pad]],Codes,2,FALSE)</f>
        <v>0</v>
      </c>
      <c r="AG169">
        <f>((256*Table7[[#This Row],[D0.Dec]])+Table7[[#This Row],[D1.Dec]])/4</f>
        <v>1600</v>
      </c>
    </row>
    <row r="170" spans="1:33" hidden="1" x14ac:dyDescent="0.4">
      <c r="A170" s="1">
        <v>2610</v>
      </c>
      <c r="B170" s="1" t="s">
        <v>108</v>
      </c>
      <c r="C170" s="1">
        <v>8</v>
      </c>
      <c r="D170" s="1">
        <v>0</v>
      </c>
      <c r="E170" s="1" t="s">
        <v>34</v>
      </c>
      <c r="F170" s="1">
        <v>5</v>
      </c>
      <c r="G170" s="1" t="s">
        <v>61</v>
      </c>
      <c r="H170" s="1">
        <v>8</v>
      </c>
      <c r="I170" s="1">
        <v>14</v>
      </c>
      <c r="J170" s="1">
        <v>62</v>
      </c>
      <c r="K170" s="1">
        <v>0</v>
      </c>
      <c r="L170" t="str">
        <f>RIGHT("000000" &amp;Table7[[#This Row],[MsgId]], 8)</f>
        <v>0618A001</v>
      </c>
      <c r="M170" t="str">
        <f>LEFT(Table7[[#This Row],[MsgId.Pad]],4)</f>
        <v>0618</v>
      </c>
      <c r="N170" t="str">
        <f>RIGHT(Table7[[#This Row],[MsgId.Pad]],4)</f>
        <v>A001</v>
      </c>
      <c r="O170">
        <f>HEX2DEC(Table7[[#This Row],[MsgId.Pad]])</f>
        <v>102277121</v>
      </c>
      <c r="P170">
        <f>HEX2DEC(Table7[[#This Row],[D0]])</f>
        <v>0</v>
      </c>
      <c r="Q170">
        <f>HEX2DEC(Table7[[#This Row],[D1]])</f>
        <v>14</v>
      </c>
      <c r="R170">
        <f>HEX2DEC(Table7[[#This Row],[D2]])</f>
        <v>5</v>
      </c>
      <c r="S170">
        <f>HEX2DEC(Table7[[#This Row],[D3]])</f>
        <v>95</v>
      </c>
      <c r="T170">
        <f>HEX2DEC(Table7[[#This Row],[D4]])</f>
        <v>8</v>
      </c>
      <c r="U170">
        <f>HEX2DEC(Table7[[#This Row],[D5]])</f>
        <v>20</v>
      </c>
      <c r="V170">
        <f>HEX2DEC(Table7[[#This Row],[D6]])</f>
        <v>98</v>
      </c>
      <c r="W170">
        <f>HEX2DEC(Table7[[#This Row],[D7]])</f>
        <v>0</v>
      </c>
      <c r="X170" t="str">
        <f>RIGHT("00000000" &amp; HEX2BIN(Table7[[#This Row],[D0]]), 8)</f>
        <v>00000000</v>
      </c>
      <c r="Y170" t="str">
        <f>RIGHT("00000000" &amp; HEX2BIN(Table7[[#This Row],[D1]]), 8)</f>
        <v>00001110</v>
      </c>
      <c r="Z170" t="str">
        <f>RIGHT("00000000" &amp; HEX2BIN(Table7[[#This Row],[D2]]), 8)</f>
        <v>00000101</v>
      </c>
      <c r="AA170" t="str">
        <f>RIGHT("00000000" &amp; HEX2BIN(Table7[[#This Row],[D3]]), 8)</f>
        <v>01011111</v>
      </c>
      <c r="AB170" t="str">
        <f>RIGHT("00000000" &amp; HEX2BIN(Table7[[#This Row],[D4]]), 8)</f>
        <v>00001000</v>
      </c>
      <c r="AC170" t="str">
        <f>RIGHT("00000000" &amp; HEX2BIN(Table7[[#This Row],[D5]]), 8)</f>
        <v>00010100</v>
      </c>
      <c r="AD170" t="str">
        <f>RIGHT("00000000" &amp; HEX2BIN(Table7[[#This Row],[D6]]), 8)</f>
        <v>01100010</v>
      </c>
      <c r="AE170" t="str">
        <f>RIGHT("00000000" &amp; HEX2BIN(Table7[[#This Row],[D7]]), 8)</f>
        <v>00000000</v>
      </c>
      <c r="AF170">
        <f>VLOOKUP(Table7[[#This Row],[MsgId.Pad]],Codes,2,FALSE)</f>
        <v>0</v>
      </c>
      <c r="AG170">
        <f>((256*Table7[[#This Row],[D0.Dec]])+Table7[[#This Row],[D1.Dec]])/4</f>
        <v>3.5</v>
      </c>
    </row>
    <row r="171" spans="1:33" hidden="1" x14ac:dyDescent="0.4">
      <c r="A171" s="1">
        <v>2611</v>
      </c>
      <c r="B171" s="1" t="s">
        <v>100</v>
      </c>
      <c r="C171" s="1">
        <v>8</v>
      </c>
      <c r="D171" s="1" t="s">
        <v>18</v>
      </c>
      <c r="E171" s="1" t="s">
        <v>19</v>
      </c>
      <c r="F171" s="1" t="s">
        <v>20</v>
      </c>
      <c r="G171" s="1" t="s">
        <v>21</v>
      </c>
      <c r="H171" s="1" t="s">
        <v>263</v>
      </c>
      <c r="I171" s="1">
        <v>91</v>
      </c>
      <c r="J171" s="1" t="s">
        <v>9</v>
      </c>
      <c r="K171" s="1" t="s">
        <v>38</v>
      </c>
      <c r="L171" t="str">
        <f>RIGHT("000000" &amp;Table7[[#This Row],[MsgId]], 8)</f>
        <v>0030A002</v>
      </c>
      <c r="M171" t="str">
        <f>LEFT(Table7[[#This Row],[MsgId.Pad]],4)</f>
        <v>0030</v>
      </c>
      <c r="N171" t="str">
        <f>RIGHT(Table7[[#This Row],[MsgId.Pad]],4)</f>
        <v>A002</v>
      </c>
      <c r="O171">
        <f>HEX2DEC(Table7[[#This Row],[MsgId.Pad]])</f>
        <v>3186690</v>
      </c>
      <c r="P171">
        <f>HEX2DEC(Table7[[#This Row],[D0]])</f>
        <v>191</v>
      </c>
      <c r="Q171">
        <f>HEX2DEC(Table7[[#This Row],[D1]])</f>
        <v>223</v>
      </c>
      <c r="R171">
        <f>HEX2DEC(Table7[[#This Row],[D2]])</f>
        <v>233</v>
      </c>
      <c r="S171">
        <f>HEX2DEC(Table7[[#This Row],[D3]])</f>
        <v>209</v>
      </c>
      <c r="T171">
        <f>HEX2DEC(Table7[[#This Row],[D4]])</f>
        <v>230</v>
      </c>
      <c r="U171">
        <f>HEX2DEC(Table7[[#This Row],[D5]])</f>
        <v>145</v>
      </c>
      <c r="V171">
        <f>HEX2DEC(Table7[[#This Row],[D6]])</f>
        <v>62</v>
      </c>
      <c r="W171">
        <f>HEX2DEC(Table7[[#This Row],[D7]])</f>
        <v>143</v>
      </c>
      <c r="X171" t="str">
        <f>RIGHT("00000000" &amp; HEX2BIN(Table7[[#This Row],[D0]]), 8)</f>
        <v>10111111</v>
      </c>
      <c r="Y171" t="str">
        <f>RIGHT("00000000" &amp; HEX2BIN(Table7[[#This Row],[D1]]), 8)</f>
        <v>11011111</v>
      </c>
      <c r="Z171" t="str">
        <f>RIGHT("00000000" &amp; HEX2BIN(Table7[[#This Row],[D2]]), 8)</f>
        <v>11101001</v>
      </c>
      <c r="AA171" t="str">
        <f>RIGHT("00000000" &amp; HEX2BIN(Table7[[#This Row],[D3]]), 8)</f>
        <v>11010001</v>
      </c>
      <c r="AB171" t="str">
        <f>RIGHT("00000000" &amp; HEX2BIN(Table7[[#This Row],[D4]]), 8)</f>
        <v>11100110</v>
      </c>
      <c r="AC171" t="str">
        <f>RIGHT("00000000" &amp; HEX2BIN(Table7[[#This Row],[D5]]), 8)</f>
        <v>10010001</v>
      </c>
      <c r="AD171" t="str">
        <f>RIGHT("00000000" &amp; HEX2BIN(Table7[[#This Row],[D6]]), 8)</f>
        <v>00111110</v>
      </c>
      <c r="AE171" t="str">
        <f>RIGHT("00000000" &amp; HEX2BIN(Table7[[#This Row],[D7]]), 8)</f>
        <v>10001111</v>
      </c>
      <c r="AF171">
        <f>VLOOKUP(Table7[[#This Row],[MsgId.Pad]],Codes,2,FALSE)</f>
        <v>0</v>
      </c>
      <c r="AG171">
        <f>((256*Table7[[#This Row],[D0.Dec]])+Table7[[#This Row],[D1.Dec]])/4</f>
        <v>12279.75</v>
      </c>
    </row>
    <row r="172" spans="1:33" hidden="1" x14ac:dyDescent="0.4">
      <c r="A172" s="1">
        <v>2612</v>
      </c>
      <c r="B172" s="1" t="s">
        <v>97</v>
      </c>
      <c r="C172" s="1">
        <v>8</v>
      </c>
      <c r="D172" s="1">
        <v>67</v>
      </c>
      <c r="E172" s="1">
        <v>0</v>
      </c>
      <c r="F172" s="1">
        <v>38</v>
      </c>
      <c r="G172" s="1" t="s">
        <v>264</v>
      </c>
      <c r="H172" s="1">
        <v>81</v>
      </c>
      <c r="I172" s="1">
        <v>27</v>
      </c>
      <c r="J172" s="1" t="s">
        <v>13</v>
      </c>
      <c r="K172" s="1">
        <v>0</v>
      </c>
      <c r="L172" t="str">
        <f>RIGHT("000000" &amp;Table7[[#This Row],[MsgId]], 8)</f>
        <v>0028A00F</v>
      </c>
      <c r="M172" t="str">
        <f>LEFT(Table7[[#This Row],[MsgId.Pad]],4)</f>
        <v>0028</v>
      </c>
      <c r="N172" t="str">
        <f>RIGHT(Table7[[#This Row],[MsgId.Pad]],4)</f>
        <v>A00F</v>
      </c>
      <c r="O172">
        <f>HEX2DEC(Table7[[#This Row],[MsgId.Pad]])</f>
        <v>2662415</v>
      </c>
      <c r="P172">
        <f>HEX2DEC(Table7[[#This Row],[D0]])</f>
        <v>103</v>
      </c>
      <c r="Q172">
        <f>HEX2DEC(Table7[[#This Row],[D1]])</f>
        <v>0</v>
      </c>
      <c r="R172">
        <f>HEX2DEC(Table7[[#This Row],[D2]])</f>
        <v>56</v>
      </c>
      <c r="S172">
        <f>HEX2DEC(Table7[[#This Row],[D3]])</f>
        <v>43</v>
      </c>
      <c r="T172">
        <f>HEX2DEC(Table7[[#This Row],[D4]])</f>
        <v>129</v>
      </c>
      <c r="U172">
        <f>HEX2DEC(Table7[[#This Row],[D5]])</f>
        <v>39</v>
      </c>
      <c r="V172">
        <f>HEX2DEC(Table7[[#This Row],[D6]])</f>
        <v>255</v>
      </c>
      <c r="W172">
        <f>HEX2DEC(Table7[[#This Row],[D7]])</f>
        <v>0</v>
      </c>
      <c r="X172" t="str">
        <f>RIGHT("00000000" &amp; HEX2BIN(Table7[[#This Row],[D0]]), 8)</f>
        <v>01100111</v>
      </c>
      <c r="Y172" t="str">
        <f>RIGHT("00000000" &amp; HEX2BIN(Table7[[#This Row],[D1]]), 8)</f>
        <v>00000000</v>
      </c>
      <c r="Z172" t="str">
        <f>RIGHT("00000000" &amp; HEX2BIN(Table7[[#This Row],[D2]]), 8)</f>
        <v>00111000</v>
      </c>
      <c r="AA172" t="str">
        <f>RIGHT("00000000" &amp; HEX2BIN(Table7[[#This Row],[D3]]), 8)</f>
        <v>00101011</v>
      </c>
      <c r="AB172" t="str">
        <f>RIGHT("00000000" &amp; HEX2BIN(Table7[[#This Row],[D4]]), 8)</f>
        <v>10000001</v>
      </c>
      <c r="AC172" t="str">
        <f>RIGHT("00000000" &amp; HEX2BIN(Table7[[#This Row],[D5]]), 8)</f>
        <v>00100111</v>
      </c>
      <c r="AD172" t="str">
        <f>RIGHT("00000000" &amp; HEX2BIN(Table7[[#This Row],[D6]]), 8)</f>
        <v>11111111</v>
      </c>
      <c r="AE172" t="str">
        <f>RIGHT("00000000" &amp; HEX2BIN(Table7[[#This Row],[D7]]), 8)</f>
        <v>00000000</v>
      </c>
      <c r="AF172">
        <f>VLOOKUP(Table7[[#This Row],[MsgId.Pad]],Codes,2,FALSE)</f>
        <v>0</v>
      </c>
      <c r="AG172">
        <f>((256*Table7[[#This Row],[D0.Dec]])+Table7[[#This Row],[D1.Dec]])/4</f>
        <v>6592</v>
      </c>
    </row>
    <row r="173" spans="1:33" hidden="1" x14ac:dyDescent="0.4">
      <c r="A173" s="1">
        <v>2613</v>
      </c>
      <c r="B173" s="1" t="s">
        <v>108</v>
      </c>
      <c r="C173" s="1">
        <v>8</v>
      </c>
      <c r="D173" s="1">
        <v>0</v>
      </c>
      <c r="E173" s="1" t="s">
        <v>34</v>
      </c>
      <c r="F173" s="1">
        <v>5</v>
      </c>
      <c r="G173" s="1" t="s">
        <v>61</v>
      </c>
      <c r="H173" s="1">
        <v>8</v>
      </c>
      <c r="I173" s="1">
        <v>14</v>
      </c>
      <c r="J173" s="1">
        <v>62</v>
      </c>
      <c r="K173" s="1">
        <v>0</v>
      </c>
      <c r="L173" t="str">
        <f>RIGHT("000000" &amp;Table7[[#This Row],[MsgId]], 8)</f>
        <v>0618A001</v>
      </c>
      <c r="M173" t="str">
        <f>LEFT(Table7[[#This Row],[MsgId.Pad]],4)</f>
        <v>0618</v>
      </c>
      <c r="N173" t="str">
        <f>RIGHT(Table7[[#This Row],[MsgId.Pad]],4)</f>
        <v>A001</v>
      </c>
      <c r="O173">
        <f>HEX2DEC(Table7[[#This Row],[MsgId.Pad]])</f>
        <v>102277121</v>
      </c>
      <c r="P173">
        <f>HEX2DEC(Table7[[#This Row],[D0]])</f>
        <v>0</v>
      </c>
      <c r="Q173">
        <f>HEX2DEC(Table7[[#This Row],[D1]])</f>
        <v>14</v>
      </c>
      <c r="R173">
        <f>HEX2DEC(Table7[[#This Row],[D2]])</f>
        <v>5</v>
      </c>
      <c r="S173">
        <f>HEX2DEC(Table7[[#This Row],[D3]])</f>
        <v>95</v>
      </c>
      <c r="T173">
        <f>HEX2DEC(Table7[[#This Row],[D4]])</f>
        <v>8</v>
      </c>
      <c r="U173">
        <f>HEX2DEC(Table7[[#This Row],[D5]])</f>
        <v>20</v>
      </c>
      <c r="V173">
        <f>HEX2DEC(Table7[[#This Row],[D6]])</f>
        <v>98</v>
      </c>
      <c r="W173">
        <f>HEX2DEC(Table7[[#This Row],[D7]])</f>
        <v>0</v>
      </c>
      <c r="X173" t="str">
        <f>RIGHT("00000000" &amp; HEX2BIN(Table7[[#This Row],[D0]]), 8)</f>
        <v>00000000</v>
      </c>
      <c r="Y173" t="str">
        <f>RIGHT("00000000" &amp; HEX2BIN(Table7[[#This Row],[D1]]), 8)</f>
        <v>00001110</v>
      </c>
      <c r="Z173" t="str">
        <f>RIGHT("00000000" &amp; HEX2BIN(Table7[[#This Row],[D2]]), 8)</f>
        <v>00000101</v>
      </c>
      <c r="AA173" t="str">
        <f>RIGHT("00000000" &amp; HEX2BIN(Table7[[#This Row],[D3]]), 8)</f>
        <v>01011111</v>
      </c>
      <c r="AB173" t="str">
        <f>RIGHT("00000000" &amp; HEX2BIN(Table7[[#This Row],[D4]]), 8)</f>
        <v>00001000</v>
      </c>
      <c r="AC173" t="str">
        <f>RIGHT("00000000" &amp; HEX2BIN(Table7[[#This Row],[D5]]), 8)</f>
        <v>00010100</v>
      </c>
      <c r="AD173" t="str">
        <f>RIGHT("00000000" &amp; HEX2BIN(Table7[[#This Row],[D6]]), 8)</f>
        <v>01100010</v>
      </c>
      <c r="AE173" t="str">
        <f>RIGHT("00000000" &amp; HEX2BIN(Table7[[#This Row],[D7]]), 8)</f>
        <v>00000000</v>
      </c>
      <c r="AF173">
        <f>VLOOKUP(Table7[[#This Row],[MsgId.Pad]],Codes,2,FALSE)</f>
        <v>0</v>
      </c>
      <c r="AG173">
        <f>((256*Table7[[#This Row],[D0.Dec]])+Table7[[#This Row],[D1.Dec]])/4</f>
        <v>3.5</v>
      </c>
    </row>
    <row r="174" spans="1:33" hidden="1" x14ac:dyDescent="0.4">
      <c r="A174" s="1">
        <v>2614</v>
      </c>
      <c r="B174" s="1" t="s">
        <v>100</v>
      </c>
      <c r="C174" s="1">
        <v>8</v>
      </c>
      <c r="D174" s="1" t="s">
        <v>18</v>
      </c>
      <c r="E174" s="1" t="s">
        <v>19</v>
      </c>
      <c r="F174" s="1" t="s">
        <v>20</v>
      </c>
      <c r="G174" s="1" t="s">
        <v>21</v>
      </c>
      <c r="H174" s="1" t="s">
        <v>263</v>
      </c>
      <c r="I174" s="1">
        <v>91</v>
      </c>
      <c r="J174" s="1" t="s">
        <v>9</v>
      </c>
      <c r="K174" s="1">
        <v>80</v>
      </c>
      <c r="L174" t="str">
        <f>RIGHT("000000" &amp;Table7[[#This Row],[MsgId]], 8)</f>
        <v>0030A002</v>
      </c>
      <c r="M174" t="str">
        <f>LEFT(Table7[[#This Row],[MsgId.Pad]],4)</f>
        <v>0030</v>
      </c>
      <c r="N174" t="str">
        <f>RIGHT(Table7[[#This Row],[MsgId.Pad]],4)</f>
        <v>A002</v>
      </c>
      <c r="O174">
        <f>HEX2DEC(Table7[[#This Row],[MsgId.Pad]])</f>
        <v>3186690</v>
      </c>
      <c r="P174">
        <f>HEX2DEC(Table7[[#This Row],[D0]])</f>
        <v>191</v>
      </c>
      <c r="Q174">
        <f>HEX2DEC(Table7[[#This Row],[D1]])</f>
        <v>223</v>
      </c>
      <c r="R174">
        <f>HEX2DEC(Table7[[#This Row],[D2]])</f>
        <v>233</v>
      </c>
      <c r="S174">
        <f>HEX2DEC(Table7[[#This Row],[D3]])</f>
        <v>209</v>
      </c>
      <c r="T174">
        <f>HEX2DEC(Table7[[#This Row],[D4]])</f>
        <v>230</v>
      </c>
      <c r="U174">
        <f>HEX2DEC(Table7[[#This Row],[D5]])</f>
        <v>145</v>
      </c>
      <c r="V174">
        <f>HEX2DEC(Table7[[#This Row],[D6]])</f>
        <v>62</v>
      </c>
      <c r="W174">
        <f>HEX2DEC(Table7[[#This Row],[D7]])</f>
        <v>128</v>
      </c>
      <c r="X174" t="str">
        <f>RIGHT("00000000" &amp; HEX2BIN(Table7[[#This Row],[D0]]), 8)</f>
        <v>10111111</v>
      </c>
      <c r="Y174" t="str">
        <f>RIGHT("00000000" &amp; HEX2BIN(Table7[[#This Row],[D1]]), 8)</f>
        <v>11011111</v>
      </c>
      <c r="Z174" t="str">
        <f>RIGHT("00000000" &amp; HEX2BIN(Table7[[#This Row],[D2]]), 8)</f>
        <v>11101001</v>
      </c>
      <c r="AA174" t="str">
        <f>RIGHT("00000000" &amp; HEX2BIN(Table7[[#This Row],[D3]]), 8)</f>
        <v>11010001</v>
      </c>
      <c r="AB174" t="str">
        <f>RIGHT("00000000" &amp; HEX2BIN(Table7[[#This Row],[D4]]), 8)</f>
        <v>11100110</v>
      </c>
      <c r="AC174" t="str">
        <f>RIGHT("00000000" &amp; HEX2BIN(Table7[[#This Row],[D5]]), 8)</f>
        <v>10010001</v>
      </c>
      <c r="AD174" t="str">
        <f>RIGHT("00000000" &amp; HEX2BIN(Table7[[#This Row],[D6]]), 8)</f>
        <v>00111110</v>
      </c>
      <c r="AE174" t="str">
        <f>RIGHT("00000000" &amp; HEX2BIN(Table7[[#This Row],[D7]]), 8)</f>
        <v>10000000</v>
      </c>
      <c r="AF174">
        <f>VLOOKUP(Table7[[#This Row],[MsgId.Pad]],Codes,2,FALSE)</f>
        <v>0</v>
      </c>
      <c r="AG174">
        <f>((256*Table7[[#This Row],[D0.Dec]])+Table7[[#This Row],[D1.Dec]])/4</f>
        <v>12279.75</v>
      </c>
    </row>
    <row r="175" spans="1:33" hidden="1" x14ac:dyDescent="0.4">
      <c r="A175" s="1">
        <v>2615</v>
      </c>
      <c r="B175" s="1" t="s">
        <v>97</v>
      </c>
      <c r="C175" s="1">
        <v>8</v>
      </c>
      <c r="D175" s="1">
        <v>54</v>
      </c>
      <c r="E175" s="1">
        <v>0</v>
      </c>
      <c r="F175" s="1">
        <v>48</v>
      </c>
      <c r="G175" s="1" t="s">
        <v>2</v>
      </c>
      <c r="H175" s="1">
        <v>81</v>
      </c>
      <c r="I175" s="1">
        <v>37</v>
      </c>
      <c r="J175" s="1" t="s">
        <v>0</v>
      </c>
      <c r="K175" s="1">
        <v>0</v>
      </c>
      <c r="L175" t="str">
        <f>RIGHT("000000" &amp;Table7[[#This Row],[MsgId]], 8)</f>
        <v>0028A00F</v>
      </c>
      <c r="M175" t="str">
        <f>LEFT(Table7[[#This Row],[MsgId.Pad]],4)</f>
        <v>0028</v>
      </c>
      <c r="N175" t="str">
        <f>RIGHT(Table7[[#This Row],[MsgId.Pad]],4)</f>
        <v>A00F</v>
      </c>
      <c r="O175">
        <f>HEX2DEC(Table7[[#This Row],[MsgId.Pad]])</f>
        <v>2662415</v>
      </c>
      <c r="P175">
        <f>HEX2DEC(Table7[[#This Row],[D0]])</f>
        <v>84</v>
      </c>
      <c r="Q175">
        <f>HEX2DEC(Table7[[#This Row],[D1]])</f>
        <v>0</v>
      </c>
      <c r="R175">
        <f>HEX2DEC(Table7[[#This Row],[D2]])</f>
        <v>72</v>
      </c>
      <c r="S175">
        <f>HEX2DEC(Table7[[#This Row],[D3]])</f>
        <v>44</v>
      </c>
      <c r="T175">
        <f>HEX2DEC(Table7[[#This Row],[D4]])</f>
        <v>129</v>
      </c>
      <c r="U175">
        <f>HEX2DEC(Table7[[#This Row],[D5]])</f>
        <v>55</v>
      </c>
      <c r="V175">
        <f>HEX2DEC(Table7[[#This Row],[D6]])</f>
        <v>254</v>
      </c>
      <c r="W175">
        <f>HEX2DEC(Table7[[#This Row],[D7]])</f>
        <v>0</v>
      </c>
      <c r="X175" t="str">
        <f>RIGHT("00000000" &amp; HEX2BIN(Table7[[#This Row],[D0]]), 8)</f>
        <v>01010100</v>
      </c>
      <c r="Y175" t="str">
        <f>RIGHT("00000000" &amp; HEX2BIN(Table7[[#This Row],[D1]]), 8)</f>
        <v>00000000</v>
      </c>
      <c r="Z175" t="str">
        <f>RIGHT("00000000" &amp; HEX2BIN(Table7[[#This Row],[D2]]), 8)</f>
        <v>01001000</v>
      </c>
      <c r="AA175" t="str">
        <f>RIGHT("00000000" &amp; HEX2BIN(Table7[[#This Row],[D3]]), 8)</f>
        <v>00101100</v>
      </c>
      <c r="AB175" t="str">
        <f>RIGHT("00000000" &amp; HEX2BIN(Table7[[#This Row],[D4]]), 8)</f>
        <v>10000001</v>
      </c>
      <c r="AC175" t="str">
        <f>RIGHT("00000000" &amp; HEX2BIN(Table7[[#This Row],[D5]]), 8)</f>
        <v>00110111</v>
      </c>
      <c r="AD175" t="str">
        <f>RIGHT("00000000" &amp; HEX2BIN(Table7[[#This Row],[D6]]), 8)</f>
        <v>11111110</v>
      </c>
      <c r="AE175" t="str">
        <f>RIGHT("00000000" &amp; HEX2BIN(Table7[[#This Row],[D7]]), 8)</f>
        <v>00000000</v>
      </c>
      <c r="AF175">
        <f>VLOOKUP(Table7[[#This Row],[MsgId.Pad]],Codes,2,FALSE)</f>
        <v>0</v>
      </c>
      <c r="AG175">
        <f>((256*Table7[[#This Row],[D0.Dec]])+Table7[[#This Row],[D1.Dec]])/4</f>
        <v>5376</v>
      </c>
    </row>
    <row r="176" spans="1:33" hidden="1" x14ac:dyDescent="0.4">
      <c r="A176" s="1">
        <v>2616</v>
      </c>
      <c r="B176" s="1" t="s">
        <v>92</v>
      </c>
      <c r="C176" s="1">
        <v>8</v>
      </c>
      <c r="D176" s="1">
        <v>1</v>
      </c>
      <c r="E176" s="1" t="s">
        <v>0</v>
      </c>
      <c r="F176" s="1">
        <v>10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t="str">
        <f>RIGHT("000000" &amp;Table7[[#This Row],[MsgId]], 8)</f>
        <v>0810A000</v>
      </c>
      <c r="M176" t="str">
        <f>LEFT(Table7[[#This Row],[MsgId.Pad]],4)</f>
        <v>0810</v>
      </c>
      <c r="N176" t="str">
        <f>RIGHT(Table7[[#This Row],[MsgId.Pad]],4)</f>
        <v>A000</v>
      </c>
      <c r="O176">
        <f>HEX2DEC(Table7[[#This Row],[MsgId.Pad]])</f>
        <v>135307264</v>
      </c>
      <c r="P176">
        <f>HEX2DEC(Table7[[#This Row],[D0]])</f>
        <v>1</v>
      </c>
      <c r="Q176">
        <f>HEX2DEC(Table7[[#This Row],[D1]])</f>
        <v>254</v>
      </c>
      <c r="R176">
        <f>HEX2DEC(Table7[[#This Row],[D2]])</f>
        <v>16</v>
      </c>
      <c r="S176">
        <f>HEX2DEC(Table7[[#This Row],[D3]])</f>
        <v>0</v>
      </c>
      <c r="T176">
        <f>HEX2DEC(Table7[[#This Row],[D4]])</f>
        <v>0</v>
      </c>
      <c r="U176">
        <f>HEX2DEC(Table7[[#This Row],[D5]])</f>
        <v>0</v>
      </c>
      <c r="V176">
        <f>HEX2DEC(Table7[[#This Row],[D6]])</f>
        <v>0</v>
      </c>
      <c r="W176">
        <f>HEX2DEC(Table7[[#This Row],[D7]])</f>
        <v>0</v>
      </c>
      <c r="X176" t="str">
        <f>RIGHT("00000000" &amp; HEX2BIN(Table7[[#This Row],[D0]]), 8)</f>
        <v>00000001</v>
      </c>
      <c r="Y176" t="str">
        <f>RIGHT("00000000" &amp; HEX2BIN(Table7[[#This Row],[D1]]), 8)</f>
        <v>11111110</v>
      </c>
      <c r="Z176" t="str">
        <f>RIGHT("00000000" &amp; HEX2BIN(Table7[[#This Row],[D2]]), 8)</f>
        <v>00010000</v>
      </c>
      <c r="AA176" t="str">
        <f>RIGHT("00000000" &amp; HEX2BIN(Table7[[#This Row],[D3]]), 8)</f>
        <v>00000000</v>
      </c>
      <c r="AB176" t="str">
        <f>RIGHT("00000000" &amp; HEX2BIN(Table7[[#This Row],[D4]]), 8)</f>
        <v>00000000</v>
      </c>
      <c r="AC176" t="str">
        <f>RIGHT("00000000" &amp; HEX2BIN(Table7[[#This Row],[D5]]), 8)</f>
        <v>00000000</v>
      </c>
      <c r="AD176" t="str">
        <f>RIGHT("00000000" &amp; HEX2BIN(Table7[[#This Row],[D6]]), 8)</f>
        <v>00000000</v>
      </c>
      <c r="AE176" t="str">
        <f>RIGHT("00000000" &amp; HEX2BIN(Table7[[#This Row],[D7]]), 8)</f>
        <v>00000000</v>
      </c>
      <c r="AF176" t="str">
        <f>VLOOKUP(Table7[[#This Row],[MsgId.Pad]],Codes,2,FALSE)</f>
        <v>A lot of these, brakes status for ABS?</v>
      </c>
      <c r="AG176">
        <f>((256*Table7[[#This Row],[D0.Dec]])+Table7[[#This Row],[D1.Dec]])/4</f>
        <v>127.5</v>
      </c>
    </row>
    <row r="177" spans="1:33" hidden="1" x14ac:dyDescent="0.4">
      <c r="A177" s="1">
        <v>2617</v>
      </c>
      <c r="B177" s="1" t="s">
        <v>97</v>
      </c>
      <c r="C177" s="1">
        <v>8</v>
      </c>
      <c r="D177" s="1">
        <v>40</v>
      </c>
      <c r="E177" s="1">
        <v>0</v>
      </c>
      <c r="F177" s="1">
        <v>58</v>
      </c>
      <c r="G177" s="1" t="s">
        <v>2</v>
      </c>
      <c r="H177" s="1">
        <v>81</v>
      </c>
      <c r="I177" s="1">
        <v>37</v>
      </c>
      <c r="J177" s="1" t="s">
        <v>0</v>
      </c>
      <c r="K177" s="1">
        <v>0</v>
      </c>
      <c r="L177" t="str">
        <f>RIGHT("000000" &amp;Table7[[#This Row],[MsgId]], 8)</f>
        <v>0028A00F</v>
      </c>
      <c r="M177" t="str">
        <f>LEFT(Table7[[#This Row],[MsgId.Pad]],4)</f>
        <v>0028</v>
      </c>
      <c r="N177" t="str">
        <f>RIGHT(Table7[[#This Row],[MsgId.Pad]],4)</f>
        <v>A00F</v>
      </c>
      <c r="O177">
        <f>HEX2DEC(Table7[[#This Row],[MsgId.Pad]])</f>
        <v>2662415</v>
      </c>
      <c r="P177">
        <f>HEX2DEC(Table7[[#This Row],[D0]])</f>
        <v>64</v>
      </c>
      <c r="Q177">
        <f>HEX2DEC(Table7[[#This Row],[D1]])</f>
        <v>0</v>
      </c>
      <c r="R177">
        <f>HEX2DEC(Table7[[#This Row],[D2]])</f>
        <v>88</v>
      </c>
      <c r="S177">
        <f>HEX2DEC(Table7[[#This Row],[D3]])</f>
        <v>44</v>
      </c>
      <c r="T177">
        <f>HEX2DEC(Table7[[#This Row],[D4]])</f>
        <v>129</v>
      </c>
      <c r="U177">
        <f>HEX2DEC(Table7[[#This Row],[D5]])</f>
        <v>55</v>
      </c>
      <c r="V177">
        <f>HEX2DEC(Table7[[#This Row],[D6]])</f>
        <v>254</v>
      </c>
      <c r="W177">
        <f>HEX2DEC(Table7[[#This Row],[D7]])</f>
        <v>0</v>
      </c>
      <c r="X177" t="str">
        <f>RIGHT("00000000" &amp; HEX2BIN(Table7[[#This Row],[D0]]), 8)</f>
        <v>01000000</v>
      </c>
      <c r="Y177" t="str">
        <f>RIGHT("00000000" &amp; HEX2BIN(Table7[[#This Row],[D1]]), 8)</f>
        <v>00000000</v>
      </c>
      <c r="Z177" t="str">
        <f>RIGHT("00000000" &amp; HEX2BIN(Table7[[#This Row],[D2]]), 8)</f>
        <v>01011000</v>
      </c>
      <c r="AA177" t="str">
        <f>RIGHT("00000000" &amp; HEX2BIN(Table7[[#This Row],[D3]]), 8)</f>
        <v>00101100</v>
      </c>
      <c r="AB177" t="str">
        <f>RIGHT("00000000" &amp; HEX2BIN(Table7[[#This Row],[D4]]), 8)</f>
        <v>10000001</v>
      </c>
      <c r="AC177" t="str">
        <f>RIGHT("00000000" &amp; HEX2BIN(Table7[[#This Row],[D5]]), 8)</f>
        <v>00110111</v>
      </c>
      <c r="AD177" t="str">
        <f>RIGHT("00000000" &amp; HEX2BIN(Table7[[#This Row],[D6]]), 8)</f>
        <v>11111110</v>
      </c>
      <c r="AE177" t="str">
        <f>RIGHT("00000000" &amp; HEX2BIN(Table7[[#This Row],[D7]]), 8)</f>
        <v>00000000</v>
      </c>
      <c r="AF177">
        <f>VLOOKUP(Table7[[#This Row],[MsgId.Pad]],Codes,2,FALSE)</f>
        <v>0</v>
      </c>
      <c r="AG177">
        <f>((256*Table7[[#This Row],[D0.Dec]])+Table7[[#This Row],[D1.Dec]])/4</f>
        <v>4096</v>
      </c>
    </row>
    <row r="178" spans="1:33" hidden="1" x14ac:dyDescent="0.4">
      <c r="A178" s="1">
        <v>2618</v>
      </c>
      <c r="B178" s="1" t="s">
        <v>92</v>
      </c>
      <c r="C178" s="1">
        <v>8</v>
      </c>
      <c r="D178" s="1">
        <v>1</v>
      </c>
      <c r="E178" s="1" t="s">
        <v>0</v>
      </c>
      <c r="F178" s="1">
        <v>14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t="str">
        <f>RIGHT("000000" &amp;Table7[[#This Row],[MsgId]], 8)</f>
        <v>0810A000</v>
      </c>
      <c r="M178" t="str">
        <f>LEFT(Table7[[#This Row],[MsgId.Pad]],4)</f>
        <v>0810</v>
      </c>
      <c r="N178" t="str">
        <f>RIGHT(Table7[[#This Row],[MsgId.Pad]],4)</f>
        <v>A000</v>
      </c>
      <c r="O178">
        <f>HEX2DEC(Table7[[#This Row],[MsgId.Pad]])</f>
        <v>135307264</v>
      </c>
      <c r="P178">
        <f>HEX2DEC(Table7[[#This Row],[D0]])</f>
        <v>1</v>
      </c>
      <c r="Q178">
        <f>HEX2DEC(Table7[[#This Row],[D1]])</f>
        <v>254</v>
      </c>
      <c r="R178">
        <f>HEX2DEC(Table7[[#This Row],[D2]])</f>
        <v>20</v>
      </c>
      <c r="S178">
        <f>HEX2DEC(Table7[[#This Row],[D3]])</f>
        <v>0</v>
      </c>
      <c r="T178">
        <f>HEX2DEC(Table7[[#This Row],[D4]])</f>
        <v>0</v>
      </c>
      <c r="U178">
        <f>HEX2DEC(Table7[[#This Row],[D5]])</f>
        <v>0</v>
      </c>
      <c r="V178">
        <f>HEX2DEC(Table7[[#This Row],[D6]])</f>
        <v>0</v>
      </c>
      <c r="W178">
        <f>HEX2DEC(Table7[[#This Row],[D7]])</f>
        <v>0</v>
      </c>
      <c r="X178" t="str">
        <f>RIGHT("00000000" &amp; HEX2BIN(Table7[[#This Row],[D0]]), 8)</f>
        <v>00000001</v>
      </c>
      <c r="Y178" t="str">
        <f>RIGHT("00000000" &amp; HEX2BIN(Table7[[#This Row],[D1]]), 8)</f>
        <v>11111110</v>
      </c>
      <c r="Z178" t="str">
        <f>RIGHT("00000000" &amp; HEX2BIN(Table7[[#This Row],[D2]]), 8)</f>
        <v>00010100</v>
      </c>
      <c r="AA178" t="str">
        <f>RIGHT("00000000" &amp; HEX2BIN(Table7[[#This Row],[D3]]), 8)</f>
        <v>00000000</v>
      </c>
      <c r="AB178" t="str">
        <f>RIGHT("00000000" &amp; HEX2BIN(Table7[[#This Row],[D4]]), 8)</f>
        <v>00000000</v>
      </c>
      <c r="AC178" t="str">
        <f>RIGHT("00000000" &amp; HEX2BIN(Table7[[#This Row],[D5]]), 8)</f>
        <v>00000000</v>
      </c>
      <c r="AD178" t="str">
        <f>RIGHT("00000000" &amp; HEX2BIN(Table7[[#This Row],[D6]]), 8)</f>
        <v>00000000</v>
      </c>
      <c r="AE178" t="str">
        <f>RIGHT("00000000" &amp; HEX2BIN(Table7[[#This Row],[D7]]), 8)</f>
        <v>00000000</v>
      </c>
      <c r="AF178" t="str">
        <f>VLOOKUP(Table7[[#This Row],[MsgId.Pad]],Codes,2,FALSE)</f>
        <v>A lot of these, brakes status for ABS?</v>
      </c>
      <c r="AG178">
        <f>((256*Table7[[#This Row],[D0.Dec]])+Table7[[#This Row],[D1.Dec]])/4</f>
        <v>127.5</v>
      </c>
    </row>
    <row r="179" spans="1:33" hidden="1" x14ac:dyDescent="0.4">
      <c r="A179" s="1">
        <v>2619</v>
      </c>
      <c r="B179" s="1" t="s">
        <v>102</v>
      </c>
      <c r="C179" s="1">
        <v>8</v>
      </c>
      <c r="D179" s="1">
        <v>80</v>
      </c>
      <c r="E179" s="1" t="s">
        <v>64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t="str">
        <f>RIGHT("000000" &amp;Table7[[#This Row],[MsgId]], 8)</f>
        <v>0220A006</v>
      </c>
      <c r="M179" t="str">
        <f>LEFT(Table7[[#This Row],[MsgId.Pad]],4)</f>
        <v>0220</v>
      </c>
      <c r="N179" t="str">
        <f>RIGHT(Table7[[#This Row],[MsgId.Pad]],4)</f>
        <v>A006</v>
      </c>
      <c r="O179">
        <f>HEX2DEC(Table7[[#This Row],[MsgId.Pad]])</f>
        <v>35692550</v>
      </c>
      <c r="P179">
        <f>HEX2DEC(Table7[[#This Row],[D0]])</f>
        <v>128</v>
      </c>
      <c r="Q179">
        <f>HEX2DEC(Table7[[#This Row],[D1]])</f>
        <v>176</v>
      </c>
      <c r="R179">
        <f>HEX2DEC(Table7[[#This Row],[D2]])</f>
        <v>0</v>
      </c>
      <c r="S179">
        <f>HEX2DEC(Table7[[#This Row],[D3]])</f>
        <v>0</v>
      </c>
      <c r="T179">
        <f>HEX2DEC(Table7[[#This Row],[D4]])</f>
        <v>0</v>
      </c>
      <c r="U179">
        <f>HEX2DEC(Table7[[#This Row],[D5]])</f>
        <v>0</v>
      </c>
      <c r="V179">
        <f>HEX2DEC(Table7[[#This Row],[D6]])</f>
        <v>0</v>
      </c>
      <c r="W179">
        <f>HEX2DEC(Table7[[#This Row],[D7]])</f>
        <v>0</v>
      </c>
      <c r="X179" t="str">
        <f>RIGHT("00000000" &amp; HEX2BIN(Table7[[#This Row],[D0]]), 8)</f>
        <v>10000000</v>
      </c>
      <c r="Y179" t="str">
        <f>RIGHT("00000000" &amp; HEX2BIN(Table7[[#This Row],[D1]]), 8)</f>
        <v>10110000</v>
      </c>
      <c r="Z179" t="str">
        <f>RIGHT("00000000" &amp; HEX2BIN(Table7[[#This Row],[D2]]), 8)</f>
        <v>00000000</v>
      </c>
      <c r="AA179" t="str">
        <f>RIGHT("00000000" &amp; HEX2BIN(Table7[[#This Row],[D3]]), 8)</f>
        <v>00000000</v>
      </c>
      <c r="AB179" t="str">
        <f>RIGHT("00000000" &amp; HEX2BIN(Table7[[#This Row],[D4]]), 8)</f>
        <v>00000000</v>
      </c>
      <c r="AC179" t="str">
        <f>RIGHT("00000000" &amp; HEX2BIN(Table7[[#This Row],[D5]]), 8)</f>
        <v>00000000</v>
      </c>
      <c r="AD179" t="str">
        <f>RIGHT("00000000" &amp; HEX2BIN(Table7[[#This Row],[D6]]), 8)</f>
        <v>00000000</v>
      </c>
      <c r="AE179" t="str">
        <f>RIGHT("00000000" &amp; HEX2BIN(Table7[[#This Row],[D7]]), 8)</f>
        <v>00000000</v>
      </c>
      <c r="AF179">
        <f>VLOOKUP(Table7[[#This Row],[MsgId.Pad]],Codes,2,FALSE)</f>
        <v>0</v>
      </c>
      <c r="AG179">
        <f>((256*Table7[[#This Row],[D0.Dec]])+Table7[[#This Row],[D1.Dec]])/4</f>
        <v>8236</v>
      </c>
    </row>
    <row r="180" spans="1:33" hidden="1" x14ac:dyDescent="0.4">
      <c r="A180" s="1">
        <v>2620</v>
      </c>
      <c r="B180" s="1" t="s">
        <v>103</v>
      </c>
      <c r="C180" s="1">
        <v>8</v>
      </c>
      <c r="D180" s="1">
        <v>83</v>
      </c>
      <c r="E180" s="1" t="s">
        <v>33</v>
      </c>
      <c r="F180" s="1">
        <v>8</v>
      </c>
      <c r="G180" s="1">
        <v>80</v>
      </c>
      <c r="H180" s="1">
        <v>0</v>
      </c>
      <c r="I180" s="1">
        <v>0</v>
      </c>
      <c r="J180" s="1">
        <v>0</v>
      </c>
      <c r="K180" s="1">
        <v>0</v>
      </c>
      <c r="L180" t="str">
        <f>RIGHT("000000" &amp;Table7[[#This Row],[MsgId]], 8)</f>
        <v>0028A006</v>
      </c>
      <c r="M180" t="str">
        <f>LEFT(Table7[[#This Row],[MsgId.Pad]],4)</f>
        <v>0028</v>
      </c>
      <c r="N180" t="str">
        <f>RIGHT(Table7[[#This Row],[MsgId.Pad]],4)</f>
        <v>A006</v>
      </c>
      <c r="O180">
        <f>HEX2DEC(Table7[[#This Row],[MsgId.Pad]])</f>
        <v>2662406</v>
      </c>
      <c r="P180">
        <f>HEX2DEC(Table7[[#This Row],[D0]])</f>
        <v>131</v>
      </c>
      <c r="Q180">
        <f>HEX2DEC(Table7[[#This Row],[D1]])</f>
        <v>168</v>
      </c>
      <c r="R180">
        <f>HEX2DEC(Table7[[#This Row],[D2]])</f>
        <v>8</v>
      </c>
      <c r="S180">
        <f>HEX2DEC(Table7[[#This Row],[D3]])</f>
        <v>128</v>
      </c>
      <c r="T180">
        <f>HEX2DEC(Table7[[#This Row],[D4]])</f>
        <v>0</v>
      </c>
      <c r="U180">
        <f>HEX2DEC(Table7[[#This Row],[D5]])</f>
        <v>0</v>
      </c>
      <c r="V180">
        <f>HEX2DEC(Table7[[#This Row],[D6]])</f>
        <v>0</v>
      </c>
      <c r="W180">
        <f>HEX2DEC(Table7[[#This Row],[D7]])</f>
        <v>0</v>
      </c>
      <c r="X180" t="str">
        <f>RIGHT("00000000" &amp; HEX2BIN(Table7[[#This Row],[D0]]), 8)</f>
        <v>10000011</v>
      </c>
      <c r="Y180" t="str">
        <f>RIGHT("00000000" &amp; HEX2BIN(Table7[[#This Row],[D1]]), 8)</f>
        <v>10101000</v>
      </c>
      <c r="Z180" t="str">
        <f>RIGHT("00000000" &amp; HEX2BIN(Table7[[#This Row],[D2]]), 8)</f>
        <v>00001000</v>
      </c>
      <c r="AA180" t="str">
        <f>RIGHT("00000000" &amp; HEX2BIN(Table7[[#This Row],[D3]]), 8)</f>
        <v>10000000</v>
      </c>
      <c r="AB180" t="str">
        <f>RIGHT("00000000" &amp; HEX2BIN(Table7[[#This Row],[D4]]), 8)</f>
        <v>00000000</v>
      </c>
      <c r="AC180" t="str">
        <f>RIGHT("00000000" &amp; HEX2BIN(Table7[[#This Row],[D5]]), 8)</f>
        <v>00000000</v>
      </c>
      <c r="AD180" t="str">
        <f>RIGHT("00000000" &amp; HEX2BIN(Table7[[#This Row],[D6]]), 8)</f>
        <v>00000000</v>
      </c>
      <c r="AE180" t="str">
        <f>RIGHT("00000000" &amp; HEX2BIN(Table7[[#This Row],[D7]]), 8)</f>
        <v>00000000</v>
      </c>
      <c r="AF180">
        <f>VLOOKUP(Table7[[#This Row],[MsgId.Pad]],Codes,2,FALSE)</f>
        <v>0</v>
      </c>
      <c r="AG180">
        <f>((256*Table7[[#This Row],[D0.Dec]])+Table7[[#This Row],[D1.Dec]])/4</f>
        <v>8426</v>
      </c>
    </row>
    <row r="181" spans="1:33" hidden="1" x14ac:dyDescent="0.4">
      <c r="A181" s="1">
        <v>2621</v>
      </c>
      <c r="B181" s="1" t="s">
        <v>92</v>
      </c>
      <c r="C181" s="1">
        <v>8</v>
      </c>
      <c r="D181" s="1">
        <v>1</v>
      </c>
      <c r="E181" s="1" t="s">
        <v>0</v>
      </c>
      <c r="F181" s="1">
        <v>18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t="str">
        <f>RIGHT("000000" &amp;Table7[[#This Row],[MsgId]], 8)</f>
        <v>0810A000</v>
      </c>
      <c r="M181" t="str">
        <f>LEFT(Table7[[#This Row],[MsgId.Pad]],4)</f>
        <v>0810</v>
      </c>
      <c r="N181" t="str">
        <f>RIGHT(Table7[[#This Row],[MsgId.Pad]],4)</f>
        <v>A000</v>
      </c>
      <c r="O181">
        <f>HEX2DEC(Table7[[#This Row],[MsgId.Pad]])</f>
        <v>135307264</v>
      </c>
      <c r="P181">
        <f>HEX2DEC(Table7[[#This Row],[D0]])</f>
        <v>1</v>
      </c>
      <c r="Q181">
        <f>HEX2DEC(Table7[[#This Row],[D1]])</f>
        <v>254</v>
      </c>
      <c r="R181">
        <f>HEX2DEC(Table7[[#This Row],[D2]])</f>
        <v>24</v>
      </c>
      <c r="S181">
        <f>HEX2DEC(Table7[[#This Row],[D3]])</f>
        <v>0</v>
      </c>
      <c r="T181">
        <f>HEX2DEC(Table7[[#This Row],[D4]])</f>
        <v>0</v>
      </c>
      <c r="U181">
        <f>HEX2DEC(Table7[[#This Row],[D5]])</f>
        <v>0</v>
      </c>
      <c r="V181">
        <f>HEX2DEC(Table7[[#This Row],[D6]])</f>
        <v>0</v>
      </c>
      <c r="W181">
        <f>HEX2DEC(Table7[[#This Row],[D7]])</f>
        <v>0</v>
      </c>
      <c r="X181" t="str">
        <f>RIGHT("00000000" &amp; HEX2BIN(Table7[[#This Row],[D0]]), 8)</f>
        <v>00000001</v>
      </c>
      <c r="Y181" t="str">
        <f>RIGHT("00000000" &amp; HEX2BIN(Table7[[#This Row],[D1]]), 8)</f>
        <v>11111110</v>
      </c>
      <c r="Z181" t="str">
        <f>RIGHT("00000000" &amp; HEX2BIN(Table7[[#This Row],[D2]]), 8)</f>
        <v>00011000</v>
      </c>
      <c r="AA181" t="str">
        <f>RIGHT("00000000" &amp; HEX2BIN(Table7[[#This Row],[D3]]), 8)</f>
        <v>00000000</v>
      </c>
      <c r="AB181" t="str">
        <f>RIGHT("00000000" &amp; HEX2BIN(Table7[[#This Row],[D4]]), 8)</f>
        <v>00000000</v>
      </c>
      <c r="AC181" t="str">
        <f>RIGHT("00000000" &amp; HEX2BIN(Table7[[#This Row],[D5]]), 8)</f>
        <v>00000000</v>
      </c>
      <c r="AD181" t="str">
        <f>RIGHT("00000000" &amp; HEX2BIN(Table7[[#This Row],[D6]]), 8)</f>
        <v>00000000</v>
      </c>
      <c r="AE181" t="str">
        <f>RIGHT("00000000" &amp; HEX2BIN(Table7[[#This Row],[D7]]), 8)</f>
        <v>00000000</v>
      </c>
      <c r="AF181" t="str">
        <f>VLOOKUP(Table7[[#This Row],[MsgId.Pad]],Codes,2,FALSE)</f>
        <v>A lot of these, brakes status for ABS?</v>
      </c>
      <c r="AG181">
        <f>((256*Table7[[#This Row],[D0.Dec]])+Table7[[#This Row],[D1.Dec]])/4</f>
        <v>127.5</v>
      </c>
    </row>
    <row r="182" spans="1:33" hidden="1" x14ac:dyDescent="0.4">
      <c r="A182" s="1">
        <v>2622</v>
      </c>
      <c r="B182" s="1" t="s">
        <v>102</v>
      </c>
      <c r="C182" s="1">
        <v>8</v>
      </c>
      <c r="D182" s="1">
        <v>80</v>
      </c>
      <c r="E182" s="1" t="s">
        <v>42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t="str">
        <f>RIGHT("000000" &amp;Table7[[#This Row],[MsgId]], 8)</f>
        <v>0220A006</v>
      </c>
      <c r="M182" t="str">
        <f>LEFT(Table7[[#This Row],[MsgId.Pad]],4)</f>
        <v>0220</v>
      </c>
      <c r="N182" t="str">
        <f>RIGHT(Table7[[#This Row],[MsgId.Pad]],4)</f>
        <v>A006</v>
      </c>
      <c r="O182">
        <f>HEX2DEC(Table7[[#This Row],[MsgId.Pad]])</f>
        <v>35692550</v>
      </c>
      <c r="P182">
        <f>HEX2DEC(Table7[[#This Row],[D0]])</f>
        <v>128</v>
      </c>
      <c r="Q182">
        <f>HEX2DEC(Table7[[#This Row],[D1]])</f>
        <v>208</v>
      </c>
      <c r="R182">
        <f>HEX2DEC(Table7[[#This Row],[D2]])</f>
        <v>0</v>
      </c>
      <c r="S182">
        <f>HEX2DEC(Table7[[#This Row],[D3]])</f>
        <v>0</v>
      </c>
      <c r="T182">
        <f>HEX2DEC(Table7[[#This Row],[D4]])</f>
        <v>0</v>
      </c>
      <c r="U182">
        <f>HEX2DEC(Table7[[#This Row],[D5]])</f>
        <v>0</v>
      </c>
      <c r="V182">
        <f>HEX2DEC(Table7[[#This Row],[D6]])</f>
        <v>0</v>
      </c>
      <c r="W182">
        <f>HEX2DEC(Table7[[#This Row],[D7]])</f>
        <v>0</v>
      </c>
      <c r="X182" t="str">
        <f>RIGHT("00000000" &amp; HEX2BIN(Table7[[#This Row],[D0]]), 8)</f>
        <v>10000000</v>
      </c>
      <c r="Y182" t="str">
        <f>RIGHT("00000000" &amp; HEX2BIN(Table7[[#This Row],[D1]]), 8)</f>
        <v>11010000</v>
      </c>
      <c r="Z182" t="str">
        <f>RIGHT("00000000" &amp; HEX2BIN(Table7[[#This Row],[D2]]), 8)</f>
        <v>00000000</v>
      </c>
      <c r="AA182" t="str">
        <f>RIGHT("00000000" &amp; HEX2BIN(Table7[[#This Row],[D3]]), 8)</f>
        <v>00000000</v>
      </c>
      <c r="AB182" t="str">
        <f>RIGHT("00000000" &amp; HEX2BIN(Table7[[#This Row],[D4]]), 8)</f>
        <v>00000000</v>
      </c>
      <c r="AC182" t="str">
        <f>RIGHT("00000000" &amp; HEX2BIN(Table7[[#This Row],[D5]]), 8)</f>
        <v>00000000</v>
      </c>
      <c r="AD182" t="str">
        <f>RIGHT("00000000" &amp; HEX2BIN(Table7[[#This Row],[D6]]), 8)</f>
        <v>00000000</v>
      </c>
      <c r="AE182" t="str">
        <f>RIGHT("00000000" &amp; HEX2BIN(Table7[[#This Row],[D7]]), 8)</f>
        <v>00000000</v>
      </c>
      <c r="AF182">
        <f>VLOOKUP(Table7[[#This Row],[MsgId.Pad]],Codes,2,FALSE)</f>
        <v>0</v>
      </c>
      <c r="AG182">
        <f>((256*Table7[[#This Row],[D0.Dec]])+Table7[[#This Row],[D1.Dec]])/4</f>
        <v>8244</v>
      </c>
    </row>
    <row r="183" spans="1:33" hidden="1" x14ac:dyDescent="0.4">
      <c r="A183" s="1">
        <v>2623</v>
      </c>
      <c r="B183" s="1" t="s">
        <v>103</v>
      </c>
      <c r="C183" s="1">
        <v>8</v>
      </c>
      <c r="D183" s="1">
        <v>83</v>
      </c>
      <c r="E183" s="1" t="s">
        <v>245</v>
      </c>
      <c r="F183" s="1">
        <v>9</v>
      </c>
      <c r="G183" s="1" t="s">
        <v>40</v>
      </c>
      <c r="H183" s="1" t="s">
        <v>41</v>
      </c>
      <c r="I183" s="1">
        <v>0</v>
      </c>
      <c r="J183" s="1">
        <v>0</v>
      </c>
      <c r="K183" s="1">
        <v>0</v>
      </c>
      <c r="L183" t="str">
        <f>RIGHT("000000" &amp;Table7[[#This Row],[MsgId]], 8)</f>
        <v>0028A006</v>
      </c>
      <c r="M183" t="str">
        <f>LEFT(Table7[[#This Row],[MsgId.Pad]],4)</f>
        <v>0028</v>
      </c>
      <c r="N183" t="str">
        <f>RIGHT(Table7[[#This Row],[MsgId.Pad]],4)</f>
        <v>A006</v>
      </c>
      <c r="O183">
        <f>HEX2DEC(Table7[[#This Row],[MsgId.Pad]])</f>
        <v>2662406</v>
      </c>
      <c r="P183">
        <f>HEX2DEC(Table7[[#This Row],[D0]])</f>
        <v>131</v>
      </c>
      <c r="Q183">
        <f>HEX2DEC(Table7[[#This Row],[D1]])</f>
        <v>200</v>
      </c>
      <c r="R183">
        <f>HEX2DEC(Table7[[#This Row],[D2]])</f>
        <v>9</v>
      </c>
      <c r="S183">
        <f>HEX2DEC(Table7[[#This Row],[D3]])</f>
        <v>127</v>
      </c>
      <c r="T183">
        <f>HEX2DEC(Table7[[#This Row],[D4]])</f>
        <v>240</v>
      </c>
      <c r="U183">
        <f>HEX2DEC(Table7[[#This Row],[D5]])</f>
        <v>0</v>
      </c>
      <c r="V183">
        <f>HEX2DEC(Table7[[#This Row],[D6]])</f>
        <v>0</v>
      </c>
      <c r="W183">
        <f>HEX2DEC(Table7[[#This Row],[D7]])</f>
        <v>0</v>
      </c>
      <c r="X183" t="str">
        <f>RIGHT("00000000" &amp; HEX2BIN(Table7[[#This Row],[D0]]), 8)</f>
        <v>10000011</v>
      </c>
      <c r="Y183" t="str">
        <f>RIGHT("00000000" &amp; HEX2BIN(Table7[[#This Row],[D1]]), 8)</f>
        <v>11001000</v>
      </c>
      <c r="Z183" t="str">
        <f>RIGHT("00000000" &amp; HEX2BIN(Table7[[#This Row],[D2]]), 8)</f>
        <v>00001001</v>
      </c>
      <c r="AA183" t="str">
        <f>RIGHT("00000000" &amp; HEX2BIN(Table7[[#This Row],[D3]]), 8)</f>
        <v>01111111</v>
      </c>
      <c r="AB183" t="str">
        <f>RIGHT("00000000" &amp; HEX2BIN(Table7[[#This Row],[D4]]), 8)</f>
        <v>11110000</v>
      </c>
      <c r="AC183" t="str">
        <f>RIGHT("00000000" &amp; HEX2BIN(Table7[[#This Row],[D5]]), 8)</f>
        <v>00000000</v>
      </c>
      <c r="AD183" t="str">
        <f>RIGHT("00000000" &amp; HEX2BIN(Table7[[#This Row],[D6]]), 8)</f>
        <v>00000000</v>
      </c>
      <c r="AE183" t="str">
        <f>RIGHT("00000000" &amp; HEX2BIN(Table7[[#This Row],[D7]]), 8)</f>
        <v>00000000</v>
      </c>
      <c r="AF183">
        <f>VLOOKUP(Table7[[#This Row],[MsgId.Pad]],Codes,2,FALSE)</f>
        <v>0</v>
      </c>
      <c r="AG183">
        <f>((256*Table7[[#This Row],[D0.Dec]])+Table7[[#This Row],[D1.Dec]])/4</f>
        <v>8434</v>
      </c>
    </row>
    <row r="184" spans="1:33" hidden="1" x14ac:dyDescent="0.4">
      <c r="A184" s="1">
        <v>2624</v>
      </c>
      <c r="B184" s="1" t="s">
        <v>109</v>
      </c>
      <c r="C184" s="1">
        <v>8</v>
      </c>
      <c r="D184" s="1">
        <v>0</v>
      </c>
      <c r="E184" s="1" t="s">
        <v>2</v>
      </c>
      <c r="F184" s="1">
        <v>0</v>
      </c>
      <c r="G184" s="1" t="s">
        <v>2</v>
      </c>
      <c r="H184" s="1">
        <v>0</v>
      </c>
      <c r="I184" s="1" t="s">
        <v>2</v>
      </c>
      <c r="J184" s="1">
        <v>0</v>
      </c>
      <c r="K184" s="1" t="s">
        <v>2</v>
      </c>
      <c r="L184" t="str">
        <f>RIGHT("000000" &amp;Table7[[#This Row],[MsgId]], 8)</f>
        <v>0218A006</v>
      </c>
      <c r="M184" t="str">
        <f>LEFT(Table7[[#This Row],[MsgId.Pad]],4)</f>
        <v>0218</v>
      </c>
      <c r="N184" t="str">
        <f>RIGHT(Table7[[#This Row],[MsgId.Pad]],4)</f>
        <v>A006</v>
      </c>
      <c r="O184">
        <f>HEX2DEC(Table7[[#This Row],[MsgId.Pad]])</f>
        <v>35168262</v>
      </c>
      <c r="P184">
        <f>HEX2DEC(Table7[[#This Row],[D0]])</f>
        <v>0</v>
      </c>
      <c r="Q184">
        <f>HEX2DEC(Table7[[#This Row],[D1]])</f>
        <v>44</v>
      </c>
      <c r="R184">
        <f>HEX2DEC(Table7[[#This Row],[D2]])</f>
        <v>0</v>
      </c>
      <c r="S184">
        <f>HEX2DEC(Table7[[#This Row],[D3]])</f>
        <v>44</v>
      </c>
      <c r="T184">
        <f>HEX2DEC(Table7[[#This Row],[D4]])</f>
        <v>0</v>
      </c>
      <c r="U184">
        <f>HEX2DEC(Table7[[#This Row],[D5]])</f>
        <v>44</v>
      </c>
      <c r="V184">
        <f>HEX2DEC(Table7[[#This Row],[D6]])</f>
        <v>0</v>
      </c>
      <c r="W184">
        <f>HEX2DEC(Table7[[#This Row],[D7]])</f>
        <v>44</v>
      </c>
      <c r="X184" t="str">
        <f>RIGHT("00000000" &amp; HEX2BIN(Table7[[#This Row],[D0]]), 8)</f>
        <v>00000000</v>
      </c>
      <c r="Y184" t="str">
        <f>RIGHT("00000000" &amp; HEX2BIN(Table7[[#This Row],[D1]]), 8)</f>
        <v>00101100</v>
      </c>
      <c r="Z184" t="str">
        <f>RIGHT("00000000" &amp; HEX2BIN(Table7[[#This Row],[D2]]), 8)</f>
        <v>00000000</v>
      </c>
      <c r="AA184" t="str">
        <f>RIGHT("00000000" &amp; HEX2BIN(Table7[[#This Row],[D3]]), 8)</f>
        <v>00101100</v>
      </c>
      <c r="AB184" t="str">
        <f>RIGHT("00000000" &amp; HEX2BIN(Table7[[#This Row],[D4]]), 8)</f>
        <v>00000000</v>
      </c>
      <c r="AC184" t="str">
        <f>RIGHT("00000000" &amp; HEX2BIN(Table7[[#This Row],[D5]]), 8)</f>
        <v>00101100</v>
      </c>
      <c r="AD184" t="str">
        <f>RIGHT("00000000" &amp; HEX2BIN(Table7[[#This Row],[D6]]), 8)</f>
        <v>00000000</v>
      </c>
      <c r="AE184" t="str">
        <f>RIGHT("00000000" &amp; HEX2BIN(Table7[[#This Row],[D7]]), 8)</f>
        <v>00101100</v>
      </c>
      <c r="AF184" t="str">
        <f>VLOOKUP(Table7[[#This Row],[MsgId.Pad]],Codes,2,FALSE)</f>
        <v>Wheel speed</v>
      </c>
      <c r="AG184">
        <f>((256*Table7[[#This Row],[D0.Dec]])+Table7[[#This Row],[D1.Dec]])/4</f>
        <v>11</v>
      </c>
    </row>
    <row r="185" spans="1:33" hidden="1" x14ac:dyDescent="0.4">
      <c r="A185" s="1">
        <v>2625</v>
      </c>
      <c r="B185" s="1" t="s">
        <v>107</v>
      </c>
      <c r="C185" s="1">
        <v>8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t="str">
        <f>RIGHT("000000" &amp;Table7[[#This Row],[MsgId]], 8)</f>
        <v>0010A006</v>
      </c>
      <c r="M185" t="str">
        <f>LEFT(Table7[[#This Row],[MsgId.Pad]],4)</f>
        <v>0010</v>
      </c>
      <c r="N185" t="str">
        <f>RIGHT(Table7[[#This Row],[MsgId.Pad]],4)</f>
        <v>A006</v>
      </c>
      <c r="O185">
        <f>HEX2DEC(Table7[[#This Row],[MsgId.Pad]])</f>
        <v>1089542</v>
      </c>
      <c r="P185">
        <f>HEX2DEC(Table7[[#This Row],[D0]])</f>
        <v>0</v>
      </c>
      <c r="Q185">
        <f>HEX2DEC(Table7[[#This Row],[D1]])</f>
        <v>0</v>
      </c>
      <c r="R185">
        <f>HEX2DEC(Table7[[#This Row],[D2]])</f>
        <v>0</v>
      </c>
      <c r="S185">
        <f>HEX2DEC(Table7[[#This Row],[D3]])</f>
        <v>0</v>
      </c>
      <c r="T185">
        <f>HEX2DEC(Table7[[#This Row],[D4]])</f>
        <v>0</v>
      </c>
      <c r="U185">
        <f>HEX2DEC(Table7[[#This Row],[D5]])</f>
        <v>0</v>
      </c>
      <c r="V185">
        <f>HEX2DEC(Table7[[#This Row],[D6]])</f>
        <v>0</v>
      </c>
      <c r="W185">
        <f>HEX2DEC(Table7[[#This Row],[D7]])</f>
        <v>0</v>
      </c>
      <c r="X185" t="str">
        <f>RIGHT("00000000" &amp; HEX2BIN(Table7[[#This Row],[D0]]), 8)</f>
        <v>00000000</v>
      </c>
      <c r="Y185" t="str">
        <f>RIGHT("00000000" &amp; HEX2BIN(Table7[[#This Row],[D1]]), 8)</f>
        <v>00000000</v>
      </c>
      <c r="Z185" t="str">
        <f>RIGHT("00000000" &amp; HEX2BIN(Table7[[#This Row],[D2]]), 8)</f>
        <v>00000000</v>
      </c>
      <c r="AA185" t="str">
        <f>RIGHT("00000000" &amp; HEX2BIN(Table7[[#This Row],[D3]]), 8)</f>
        <v>00000000</v>
      </c>
      <c r="AB185" t="str">
        <f>RIGHT("00000000" &amp; HEX2BIN(Table7[[#This Row],[D4]]), 8)</f>
        <v>00000000</v>
      </c>
      <c r="AC185" t="str">
        <f>RIGHT("00000000" &amp; HEX2BIN(Table7[[#This Row],[D5]]), 8)</f>
        <v>00000000</v>
      </c>
      <c r="AD185" t="str">
        <f>RIGHT("00000000" &amp; HEX2BIN(Table7[[#This Row],[D6]]), 8)</f>
        <v>00000000</v>
      </c>
      <c r="AE185" t="str">
        <f>RIGHT("00000000" &amp; HEX2BIN(Table7[[#This Row],[D7]]), 8)</f>
        <v>00000000</v>
      </c>
      <c r="AF185">
        <f>VLOOKUP(Table7[[#This Row],[MsgId.Pad]],Codes,2,FALSE)</f>
        <v>0</v>
      </c>
      <c r="AG185">
        <f>((256*Table7[[#This Row],[D0.Dec]])+Table7[[#This Row],[D1.Dec]])/4</f>
        <v>0</v>
      </c>
    </row>
    <row r="186" spans="1:33" hidden="1" x14ac:dyDescent="0.4">
      <c r="A186" s="1">
        <v>2626</v>
      </c>
      <c r="B186" s="1" t="s">
        <v>105</v>
      </c>
      <c r="C186" s="1">
        <v>8</v>
      </c>
      <c r="D186" s="1">
        <v>0</v>
      </c>
      <c r="E186" s="1">
        <v>0</v>
      </c>
      <c r="F186" s="1" t="s">
        <v>12</v>
      </c>
      <c r="G186" s="1" t="s">
        <v>3</v>
      </c>
      <c r="H186" s="1">
        <v>3</v>
      </c>
      <c r="I186" s="1">
        <v>51</v>
      </c>
      <c r="J186" s="1" t="s">
        <v>265</v>
      </c>
      <c r="K186" s="1">
        <v>0</v>
      </c>
      <c r="L186" t="str">
        <f>RIGHT("000000" &amp;Table7[[#This Row],[MsgId]], 8)</f>
        <v>0A18A001</v>
      </c>
      <c r="M186" t="str">
        <f>LEFT(Table7[[#This Row],[MsgId.Pad]],4)</f>
        <v>0A18</v>
      </c>
      <c r="N186" t="str">
        <f>RIGHT(Table7[[#This Row],[MsgId.Pad]],4)</f>
        <v>A001</v>
      </c>
      <c r="O186">
        <f>HEX2DEC(Table7[[#This Row],[MsgId.Pad]])</f>
        <v>169385985</v>
      </c>
      <c r="P186">
        <f>HEX2DEC(Table7[[#This Row],[D0]])</f>
        <v>0</v>
      </c>
      <c r="Q186">
        <f>HEX2DEC(Table7[[#This Row],[D1]])</f>
        <v>0</v>
      </c>
      <c r="R186">
        <f>HEX2DEC(Table7[[#This Row],[D2]])</f>
        <v>192</v>
      </c>
      <c r="S186">
        <f>HEX2DEC(Table7[[#This Row],[D3]])</f>
        <v>78</v>
      </c>
      <c r="T186">
        <f>HEX2DEC(Table7[[#This Row],[D4]])</f>
        <v>3</v>
      </c>
      <c r="U186">
        <f>HEX2DEC(Table7[[#This Row],[D5]])</f>
        <v>81</v>
      </c>
      <c r="V186">
        <f>HEX2DEC(Table7[[#This Row],[D6]])</f>
        <v>42</v>
      </c>
      <c r="W186">
        <f>HEX2DEC(Table7[[#This Row],[D7]])</f>
        <v>0</v>
      </c>
      <c r="X186" t="str">
        <f>RIGHT("00000000" &amp; HEX2BIN(Table7[[#This Row],[D0]]), 8)</f>
        <v>00000000</v>
      </c>
      <c r="Y186" t="str">
        <f>RIGHT("00000000" &amp; HEX2BIN(Table7[[#This Row],[D1]]), 8)</f>
        <v>00000000</v>
      </c>
      <c r="Z186" t="str">
        <f>RIGHT("00000000" &amp; HEX2BIN(Table7[[#This Row],[D2]]), 8)</f>
        <v>11000000</v>
      </c>
      <c r="AA186" t="str">
        <f>RIGHT("00000000" &amp; HEX2BIN(Table7[[#This Row],[D3]]), 8)</f>
        <v>01001110</v>
      </c>
      <c r="AB186" t="str">
        <f>RIGHT("00000000" &amp; HEX2BIN(Table7[[#This Row],[D4]]), 8)</f>
        <v>00000011</v>
      </c>
      <c r="AC186" t="str">
        <f>RIGHT("00000000" &amp; HEX2BIN(Table7[[#This Row],[D5]]), 8)</f>
        <v>01010001</v>
      </c>
      <c r="AD186" t="str">
        <f>RIGHT("00000000" &amp; HEX2BIN(Table7[[#This Row],[D6]]), 8)</f>
        <v>00101010</v>
      </c>
      <c r="AE186" t="str">
        <f>RIGHT("00000000" &amp; HEX2BIN(Table7[[#This Row],[D7]]), 8)</f>
        <v>00000000</v>
      </c>
      <c r="AF186" t="str">
        <f>VLOOKUP(Table7[[#This Row],[MsgId.Pad]],Codes,2,FALSE)</f>
        <v>Unclear</v>
      </c>
      <c r="AG186">
        <f>((256*Table7[[#This Row],[D0.Dec]])+Table7[[#This Row],[D1.Dec]])/4</f>
        <v>0</v>
      </c>
    </row>
    <row r="187" spans="1:33" hidden="1" x14ac:dyDescent="0.4">
      <c r="A187" s="1">
        <v>2627</v>
      </c>
      <c r="B187" s="1" t="s">
        <v>106</v>
      </c>
      <c r="C187" s="1">
        <v>8</v>
      </c>
      <c r="D187" s="1">
        <v>0</v>
      </c>
      <c r="E187" s="1">
        <v>24</v>
      </c>
      <c r="F187" s="1">
        <v>0</v>
      </c>
      <c r="G187" s="1">
        <v>80</v>
      </c>
      <c r="H187" s="1">
        <v>12</v>
      </c>
      <c r="I187" s="1">
        <v>20</v>
      </c>
      <c r="J187" s="1">
        <v>0</v>
      </c>
      <c r="K187" s="1">
        <v>20</v>
      </c>
      <c r="L187" t="str">
        <f>RIGHT("000000" &amp;Table7[[#This Row],[MsgId]], 8)</f>
        <v>0628A001</v>
      </c>
      <c r="M187" t="str">
        <f>LEFT(Table7[[#This Row],[MsgId.Pad]],4)</f>
        <v>0628</v>
      </c>
      <c r="N187" t="str">
        <f>RIGHT(Table7[[#This Row],[MsgId.Pad]],4)</f>
        <v>A001</v>
      </c>
      <c r="O187">
        <f>HEX2DEC(Table7[[#This Row],[MsgId.Pad]])</f>
        <v>103325697</v>
      </c>
      <c r="P187">
        <f>HEX2DEC(Table7[[#This Row],[D0]])</f>
        <v>0</v>
      </c>
      <c r="Q187">
        <f>HEX2DEC(Table7[[#This Row],[D1]])</f>
        <v>36</v>
      </c>
      <c r="R187">
        <f>HEX2DEC(Table7[[#This Row],[D2]])</f>
        <v>0</v>
      </c>
      <c r="S187">
        <f>HEX2DEC(Table7[[#This Row],[D3]])</f>
        <v>128</v>
      </c>
      <c r="T187">
        <f>HEX2DEC(Table7[[#This Row],[D4]])</f>
        <v>18</v>
      </c>
      <c r="U187">
        <f>HEX2DEC(Table7[[#This Row],[D5]])</f>
        <v>32</v>
      </c>
      <c r="V187">
        <f>HEX2DEC(Table7[[#This Row],[D6]])</f>
        <v>0</v>
      </c>
      <c r="W187">
        <f>HEX2DEC(Table7[[#This Row],[D7]])</f>
        <v>32</v>
      </c>
      <c r="X187" t="str">
        <f>RIGHT("00000000" &amp; HEX2BIN(Table7[[#This Row],[D0]]), 8)</f>
        <v>00000000</v>
      </c>
      <c r="Y187" t="str">
        <f>RIGHT("00000000" &amp; HEX2BIN(Table7[[#This Row],[D1]]), 8)</f>
        <v>00100100</v>
      </c>
      <c r="Z187" t="str">
        <f>RIGHT("00000000" &amp; HEX2BIN(Table7[[#This Row],[D2]]), 8)</f>
        <v>00000000</v>
      </c>
      <c r="AA187" t="str">
        <f>RIGHT("00000000" &amp; HEX2BIN(Table7[[#This Row],[D3]]), 8)</f>
        <v>10000000</v>
      </c>
      <c r="AB187" t="str">
        <f>RIGHT("00000000" &amp; HEX2BIN(Table7[[#This Row],[D4]]), 8)</f>
        <v>00010010</v>
      </c>
      <c r="AC187" t="str">
        <f>RIGHT("00000000" &amp; HEX2BIN(Table7[[#This Row],[D5]]), 8)</f>
        <v>00100000</v>
      </c>
      <c r="AD187" t="str">
        <f>RIGHT("00000000" &amp; HEX2BIN(Table7[[#This Row],[D6]]), 8)</f>
        <v>00000000</v>
      </c>
      <c r="AE187" t="str">
        <f>RIGHT("00000000" &amp; HEX2BIN(Table7[[#This Row],[D7]]), 8)</f>
        <v>00100000</v>
      </c>
      <c r="AF187" t="str">
        <f>VLOOKUP(Table7[[#This Row],[MsgId.Pad]],Codes,2,FALSE)</f>
        <v>Clutch status</v>
      </c>
      <c r="AG187">
        <f>((256*Table7[[#This Row],[D0.Dec]])+Table7[[#This Row],[D1.Dec]])/4</f>
        <v>9</v>
      </c>
    </row>
    <row r="188" spans="1:33" hidden="1" x14ac:dyDescent="0.4">
      <c r="A188" s="1">
        <v>2628</v>
      </c>
      <c r="B188" s="1" t="s">
        <v>108</v>
      </c>
      <c r="C188" s="1">
        <v>8</v>
      </c>
      <c r="D188" s="1">
        <v>0</v>
      </c>
      <c r="E188" s="1" t="s">
        <v>11</v>
      </c>
      <c r="F188" s="1">
        <v>5</v>
      </c>
      <c r="G188" s="1" t="s">
        <v>54</v>
      </c>
      <c r="H188" s="1">
        <v>9</v>
      </c>
      <c r="I188" s="1">
        <v>14</v>
      </c>
      <c r="J188" s="1">
        <v>61</v>
      </c>
      <c r="K188" s="1">
        <v>0</v>
      </c>
      <c r="L188" t="str">
        <f>RIGHT("000000" &amp;Table7[[#This Row],[MsgId]], 8)</f>
        <v>0618A001</v>
      </c>
      <c r="M188" t="str">
        <f>LEFT(Table7[[#This Row],[MsgId.Pad]],4)</f>
        <v>0618</v>
      </c>
      <c r="N188" t="str">
        <f>RIGHT(Table7[[#This Row],[MsgId.Pad]],4)</f>
        <v>A001</v>
      </c>
      <c r="O188">
        <f>HEX2DEC(Table7[[#This Row],[MsgId.Pad]])</f>
        <v>102277121</v>
      </c>
      <c r="P188">
        <f>HEX2DEC(Table7[[#This Row],[D0]])</f>
        <v>0</v>
      </c>
      <c r="Q188">
        <f>HEX2DEC(Table7[[#This Row],[D1]])</f>
        <v>15</v>
      </c>
      <c r="R188">
        <f>HEX2DEC(Table7[[#This Row],[D2]])</f>
        <v>5</v>
      </c>
      <c r="S188">
        <f>HEX2DEC(Table7[[#This Row],[D3]])</f>
        <v>76</v>
      </c>
      <c r="T188">
        <f>HEX2DEC(Table7[[#This Row],[D4]])</f>
        <v>9</v>
      </c>
      <c r="U188">
        <f>HEX2DEC(Table7[[#This Row],[D5]])</f>
        <v>20</v>
      </c>
      <c r="V188">
        <f>HEX2DEC(Table7[[#This Row],[D6]])</f>
        <v>97</v>
      </c>
      <c r="W188">
        <f>HEX2DEC(Table7[[#This Row],[D7]])</f>
        <v>0</v>
      </c>
      <c r="X188" t="str">
        <f>RIGHT("00000000" &amp; HEX2BIN(Table7[[#This Row],[D0]]), 8)</f>
        <v>00000000</v>
      </c>
      <c r="Y188" t="str">
        <f>RIGHT("00000000" &amp; HEX2BIN(Table7[[#This Row],[D1]]), 8)</f>
        <v>00001111</v>
      </c>
      <c r="Z188" t="str">
        <f>RIGHT("00000000" &amp; HEX2BIN(Table7[[#This Row],[D2]]), 8)</f>
        <v>00000101</v>
      </c>
      <c r="AA188" t="str">
        <f>RIGHT("00000000" &amp; HEX2BIN(Table7[[#This Row],[D3]]), 8)</f>
        <v>01001100</v>
      </c>
      <c r="AB188" t="str">
        <f>RIGHT("00000000" &amp; HEX2BIN(Table7[[#This Row],[D4]]), 8)</f>
        <v>00001001</v>
      </c>
      <c r="AC188" t="str">
        <f>RIGHT("00000000" &amp; HEX2BIN(Table7[[#This Row],[D5]]), 8)</f>
        <v>00010100</v>
      </c>
      <c r="AD188" t="str">
        <f>RIGHT("00000000" &amp; HEX2BIN(Table7[[#This Row],[D6]]), 8)</f>
        <v>01100001</v>
      </c>
      <c r="AE188" t="str">
        <f>RIGHT("00000000" &amp; HEX2BIN(Table7[[#This Row],[D7]]), 8)</f>
        <v>00000000</v>
      </c>
      <c r="AF188">
        <f>VLOOKUP(Table7[[#This Row],[MsgId.Pad]],Codes,2,FALSE)</f>
        <v>0</v>
      </c>
      <c r="AG188">
        <f>((256*Table7[[#This Row],[D0.Dec]])+Table7[[#This Row],[D1.Dec]])/4</f>
        <v>3.75</v>
      </c>
    </row>
    <row r="189" spans="1:33" hidden="1" x14ac:dyDescent="0.4">
      <c r="A189" s="1">
        <v>2629</v>
      </c>
      <c r="B189" s="1" t="s">
        <v>106</v>
      </c>
      <c r="C189" s="1">
        <v>8</v>
      </c>
      <c r="D189" s="1">
        <v>0</v>
      </c>
      <c r="E189" s="1">
        <v>24</v>
      </c>
      <c r="F189" s="1">
        <v>0</v>
      </c>
      <c r="G189" s="1">
        <v>80</v>
      </c>
      <c r="H189" s="1">
        <v>12</v>
      </c>
      <c r="I189" s="1">
        <v>20</v>
      </c>
      <c r="J189" s="1">
        <v>0</v>
      </c>
      <c r="K189" s="1">
        <v>20</v>
      </c>
      <c r="L189" t="str">
        <f>RIGHT("000000" &amp;Table7[[#This Row],[MsgId]], 8)</f>
        <v>0628A001</v>
      </c>
      <c r="M189" t="str">
        <f>LEFT(Table7[[#This Row],[MsgId.Pad]],4)</f>
        <v>0628</v>
      </c>
      <c r="N189" t="str">
        <f>RIGHT(Table7[[#This Row],[MsgId.Pad]],4)</f>
        <v>A001</v>
      </c>
      <c r="O189">
        <f>HEX2DEC(Table7[[#This Row],[MsgId.Pad]])</f>
        <v>103325697</v>
      </c>
      <c r="P189">
        <f>HEX2DEC(Table7[[#This Row],[D0]])</f>
        <v>0</v>
      </c>
      <c r="Q189">
        <f>HEX2DEC(Table7[[#This Row],[D1]])</f>
        <v>36</v>
      </c>
      <c r="R189">
        <f>HEX2DEC(Table7[[#This Row],[D2]])</f>
        <v>0</v>
      </c>
      <c r="S189">
        <f>HEX2DEC(Table7[[#This Row],[D3]])</f>
        <v>128</v>
      </c>
      <c r="T189">
        <f>HEX2DEC(Table7[[#This Row],[D4]])</f>
        <v>18</v>
      </c>
      <c r="U189">
        <f>HEX2DEC(Table7[[#This Row],[D5]])</f>
        <v>32</v>
      </c>
      <c r="V189">
        <f>HEX2DEC(Table7[[#This Row],[D6]])</f>
        <v>0</v>
      </c>
      <c r="W189">
        <f>HEX2DEC(Table7[[#This Row],[D7]])</f>
        <v>32</v>
      </c>
      <c r="X189" t="str">
        <f>RIGHT("00000000" &amp; HEX2BIN(Table7[[#This Row],[D0]]), 8)</f>
        <v>00000000</v>
      </c>
      <c r="Y189" t="str">
        <f>RIGHT("00000000" &amp; HEX2BIN(Table7[[#This Row],[D1]]), 8)</f>
        <v>00100100</v>
      </c>
      <c r="Z189" t="str">
        <f>RIGHT("00000000" &amp; HEX2BIN(Table7[[#This Row],[D2]]), 8)</f>
        <v>00000000</v>
      </c>
      <c r="AA189" t="str">
        <f>RIGHT("00000000" &amp; HEX2BIN(Table7[[#This Row],[D3]]), 8)</f>
        <v>10000000</v>
      </c>
      <c r="AB189" t="str">
        <f>RIGHT("00000000" &amp; HEX2BIN(Table7[[#This Row],[D4]]), 8)</f>
        <v>00010010</v>
      </c>
      <c r="AC189" t="str">
        <f>RIGHT("00000000" &amp; HEX2BIN(Table7[[#This Row],[D5]]), 8)</f>
        <v>00100000</v>
      </c>
      <c r="AD189" t="str">
        <f>RIGHT("00000000" &amp; HEX2BIN(Table7[[#This Row],[D6]]), 8)</f>
        <v>00000000</v>
      </c>
      <c r="AE189" t="str">
        <f>RIGHT("00000000" &amp; HEX2BIN(Table7[[#This Row],[D7]]), 8)</f>
        <v>00100000</v>
      </c>
      <c r="AF189" t="str">
        <f>VLOOKUP(Table7[[#This Row],[MsgId.Pad]],Codes,2,FALSE)</f>
        <v>Clutch status</v>
      </c>
      <c r="AG189">
        <f>((256*Table7[[#This Row],[D0.Dec]])+Table7[[#This Row],[D1.Dec]])/4</f>
        <v>9</v>
      </c>
    </row>
    <row r="190" spans="1:33" hidden="1" x14ac:dyDescent="0.4">
      <c r="A190" s="1">
        <v>2630</v>
      </c>
      <c r="B190" s="1" t="s">
        <v>108</v>
      </c>
      <c r="C190" s="1">
        <v>8</v>
      </c>
      <c r="D190" s="1">
        <v>0</v>
      </c>
      <c r="E190" s="1" t="s">
        <v>11</v>
      </c>
      <c r="F190" s="1">
        <v>5</v>
      </c>
      <c r="G190" s="1" t="s">
        <v>54</v>
      </c>
      <c r="H190" s="1">
        <v>9</v>
      </c>
      <c r="I190" s="1">
        <v>14</v>
      </c>
      <c r="J190" s="1">
        <v>61</v>
      </c>
      <c r="K190" s="1">
        <v>0</v>
      </c>
      <c r="L190" t="str">
        <f>RIGHT("000000" &amp;Table7[[#This Row],[MsgId]], 8)</f>
        <v>0618A001</v>
      </c>
      <c r="M190" t="str">
        <f>LEFT(Table7[[#This Row],[MsgId.Pad]],4)</f>
        <v>0618</v>
      </c>
      <c r="N190" t="str">
        <f>RIGHT(Table7[[#This Row],[MsgId.Pad]],4)</f>
        <v>A001</v>
      </c>
      <c r="O190">
        <f>HEX2DEC(Table7[[#This Row],[MsgId.Pad]])</f>
        <v>102277121</v>
      </c>
      <c r="P190">
        <f>HEX2DEC(Table7[[#This Row],[D0]])</f>
        <v>0</v>
      </c>
      <c r="Q190">
        <f>HEX2DEC(Table7[[#This Row],[D1]])</f>
        <v>15</v>
      </c>
      <c r="R190">
        <f>HEX2DEC(Table7[[#This Row],[D2]])</f>
        <v>5</v>
      </c>
      <c r="S190">
        <f>HEX2DEC(Table7[[#This Row],[D3]])</f>
        <v>76</v>
      </c>
      <c r="T190">
        <f>HEX2DEC(Table7[[#This Row],[D4]])</f>
        <v>9</v>
      </c>
      <c r="U190">
        <f>HEX2DEC(Table7[[#This Row],[D5]])</f>
        <v>20</v>
      </c>
      <c r="V190">
        <f>HEX2DEC(Table7[[#This Row],[D6]])</f>
        <v>97</v>
      </c>
      <c r="W190">
        <f>HEX2DEC(Table7[[#This Row],[D7]])</f>
        <v>0</v>
      </c>
      <c r="X190" t="str">
        <f>RIGHT("00000000" &amp; HEX2BIN(Table7[[#This Row],[D0]]), 8)</f>
        <v>00000000</v>
      </c>
      <c r="Y190" t="str">
        <f>RIGHT("00000000" &amp; HEX2BIN(Table7[[#This Row],[D1]]), 8)</f>
        <v>00001111</v>
      </c>
      <c r="Z190" t="str">
        <f>RIGHT("00000000" &amp; HEX2BIN(Table7[[#This Row],[D2]]), 8)</f>
        <v>00000101</v>
      </c>
      <c r="AA190" t="str">
        <f>RIGHT("00000000" &amp; HEX2BIN(Table7[[#This Row],[D3]]), 8)</f>
        <v>01001100</v>
      </c>
      <c r="AB190" t="str">
        <f>RIGHT("00000000" &amp; HEX2BIN(Table7[[#This Row],[D4]]), 8)</f>
        <v>00001001</v>
      </c>
      <c r="AC190" t="str">
        <f>RIGHT("00000000" &amp; HEX2BIN(Table7[[#This Row],[D5]]), 8)</f>
        <v>00010100</v>
      </c>
      <c r="AD190" t="str">
        <f>RIGHT("00000000" &amp; HEX2BIN(Table7[[#This Row],[D6]]), 8)</f>
        <v>01100001</v>
      </c>
      <c r="AE190" t="str">
        <f>RIGHT("00000000" &amp; HEX2BIN(Table7[[#This Row],[D7]]), 8)</f>
        <v>00000000</v>
      </c>
      <c r="AF190">
        <f>VLOOKUP(Table7[[#This Row],[MsgId.Pad]],Codes,2,FALSE)</f>
        <v>0</v>
      </c>
      <c r="AG190">
        <f>((256*Table7[[#This Row],[D0.Dec]])+Table7[[#This Row],[D1.Dec]])/4</f>
        <v>3.75</v>
      </c>
    </row>
    <row r="191" spans="1:33" hidden="1" x14ac:dyDescent="0.4">
      <c r="A191" s="1">
        <v>2631</v>
      </c>
      <c r="B191" s="1" t="s">
        <v>100</v>
      </c>
      <c r="C191" s="1">
        <v>8</v>
      </c>
      <c r="D191" s="1" t="s">
        <v>18</v>
      </c>
      <c r="E191" s="1" t="s">
        <v>19</v>
      </c>
      <c r="F191" s="1" t="s">
        <v>20</v>
      </c>
      <c r="G191" s="1" t="s">
        <v>21</v>
      </c>
      <c r="H191" s="1" t="s">
        <v>263</v>
      </c>
      <c r="I191" s="1">
        <v>91</v>
      </c>
      <c r="J191" s="1" t="s">
        <v>9</v>
      </c>
      <c r="K191" s="1">
        <v>85</v>
      </c>
      <c r="L191" t="str">
        <f>RIGHT("000000" &amp;Table7[[#This Row],[MsgId]], 8)</f>
        <v>0030A002</v>
      </c>
      <c r="M191" t="str">
        <f>LEFT(Table7[[#This Row],[MsgId.Pad]],4)</f>
        <v>0030</v>
      </c>
      <c r="N191" t="str">
        <f>RIGHT(Table7[[#This Row],[MsgId.Pad]],4)</f>
        <v>A002</v>
      </c>
      <c r="O191">
        <f>HEX2DEC(Table7[[#This Row],[MsgId.Pad]])</f>
        <v>3186690</v>
      </c>
      <c r="P191">
        <f>HEX2DEC(Table7[[#This Row],[D0]])</f>
        <v>191</v>
      </c>
      <c r="Q191">
        <f>HEX2DEC(Table7[[#This Row],[D1]])</f>
        <v>223</v>
      </c>
      <c r="R191">
        <f>HEX2DEC(Table7[[#This Row],[D2]])</f>
        <v>233</v>
      </c>
      <c r="S191">
        <f>HEX2DEC(Table7[[#This Row],[D3]])</f>
        <v>209</v>
      </c>
      <c r="T191">
        <f>HEX2DEC(Table7[[#This Row],[D4]])</f>
        <v>230</v>
      </c>
      <c r="U191">
        <f>HEX2DEC(Table7[[#This Row],[D5]])</f>
        <v>145</v>
      </c>
      <c r="V191">
        <f>HEX2DEC(Table7[[#This Row],[D6]])</f>
        <v>62</v>
      </c>
      <c r="W191">
        <f>HEX2DEC(Table7[[#This Row],[D7]])</f>
        <v>133</v>
      </c>
      <c r="X191" t="str">
        <f>RIGHT("00000000" &amp; HEX2BIN(Table7[[#This Row],[D0]]), 8)</f>
        <v>10111111</v>
      </c>
      <c r="Y191" t="str">
        <f>RIGHT("00000000" &amp; HEX2BIN(Table7[[#This Row],[D1]]), 8)</f>
        <v>11011111</v>
      </c>
      <c r="Z191" t="str">
        <f>RIGHT("00000000" &amp; HEX2BIN(Table7[[#This Row],[D2]]), 8)</f>
        <v>11101001</v>
      </c>
      <c r="AA191" t="str">
        <f>RIGHT("00000000" &amp; HEX2BIN(Table7[[#This Row],[D3]]), 8)</f>
        <v>11010001</v>
      </c>
      <c r="AB191" t="str">
        <f>RIGHT("00000000" &amp; HEX2BIN(Table7[[#This Row],[D4]]), 8)</f>
        <v>11100110</v>
      </c>
      <c r="AC191" t="str">
        <f>RIGHT("00000000" &amp; HEX2BIN(Table7[[#This Row],[D5]]), 8)</f>
        <v>10010001</v>
      </c>
      <c r="AD191" t="str">
        <f>RIGHT("00000000" &amp; HEX2BIN(Table7[[#This Row],[D6]]), 8)</f>
        <v>00111110</v>
      </c>
      <c r="AE191" t="str">
        <f>RIGHT("00000000" &amp; HEX2BIN(Table7[[#This Row],[D7]]), 8)</f>
        <v>10000101</v>
      </c>
      <c r="AF191">
        <f>VLOOKUP(Table7[[#This Row],[MsgId.Pad]],Codes,2,FALSE)</f>
        <v>0</v>
      </c>
      <c r="AG191">
        <f>((256*Table7[[#This Row],[D0.Dec]])+Table7[[#This Row],[D1.Dec]])/4</f>
        <v>12279.75</v>
      </c>
    </row>
    <row r="192" spans="1:33" hidden="1" x14ac:dyDescent="0.4">
      <c r="A192" s="1">
        <v>2632</v>
      </c>
      <c r="B192" s="1" t="s">
        <v>108</v>
      </c>
      <c r="C192" s="1">
        <v>8</v>
      </c>
      <c r="D192" s="1">
        <v>0</v>
      </c>
      <c r="E192" s="1" t="s">
        <v>11</v>
      </c>
      <c r="F192" s="1">
        <v>5</v>
      </c>
      <c r="G192" s="1" t="s">
        <v>37</v>
      </c>
      <c r="H192" s="1">
        <v>9</v>
      </c>
      <c r="I192" s="1">
        <v>14</v>
      </c>
      <c r="J192" s="1">
        <v>61</v>
      </c>
      <c r="K192" s="1">
        <v>0</v>
      </c>
      <c r="L192" t="str">
        <f>RIGHT("000000" &amp;Table7[[#This Row],[MsgId]], 8)</f>
        <v>0618A001</v>
      </c>
      <c r="M192" t="str">
        <f>LEFT(Table7[[#This Row],[MsgId.Pad]],4)</f>
        <v>0618</v>
      </c>
      <c r="N192" t="str">
        <f>RIGHT(Table7[[#This Row],[MsgId.Pad]],4)</f>
        <v>A001</v>
      </c>
      <c r="O192">
        <f>HEX2DEC(Table7[[#This Row],[MsgId.Pad]])</f>
        <v>102277121</v>
      </c>
      <c r="P192">
        <f>HEX2DEC(Table7[[#This Row],[D0]])</f>
        <v>0</v>
      </c>
      <c r="Q192">
        <f>HEX2DEC(Table7[[#This Row],[D1]])</f>
        <v>15</v>
      </c>
      <c r="R192">
        <f>HEX2DEC(Table7[[#This Row],[D2]])</f>
        <v>5</v>
      </c>
      <c r="S192">
        <f>HEX2DEC(Table7[[#This Row],[D3]])</f>
        <v>75</v>
      </c>
      <c r="T192">
        <f>HEX2DEC(Table7[[#This Row],[D4]])</f>
        <v>9</v>
      </c>
      <c r="U192">
        <f>HEX2DEC(Table7[[#This Row],[D5]])</f>
        <v>20</v>
      </c>
      <c r="V192">
        <f>HEX2DEC(Table7[[#This Row],[D6]])</f>
        <v>97</v>
      </c>
      <c r="W192">
        <f>HEX2DEC(Table7[[#This Row],[D7]])</f>
        <v>0</v>
      </c>
      <c r="X192" t="str">
        <f>RIGHT("00000000" &amp; HEX2BIN(Table7[[#This Row],[D0]]), 8)</f>
        <v>00000000</v>
      </c>
      <c r="Y192" t="str">
        <f>RIGHT("00000000" &amp; HEX2BIN(Table7[[#This Row],[D1]]), 8)</f>
        <v>00001111</v>
      </c>
      <c r="Z192" t="str">
        <f>RIGHT("00000000" &amp; HEX2BIN(Table7[[#This Row],[D2]]), 8)</f>
        <v>00000101</v>
      </c>
      <c r="AA192" t="str">
        <f>RIGHT("00000000" &amp; HEX2BIN(Table7[[#This Row],[D3]]), 8)</f>
        <v>01001011</v>
      </c>
      <c r="AB192" t="str">
        <f>RIGHT("00000000" &amp; HEX2BIN(Table7[[#This Row],[D4]]), 8)</f>
        <v>00001001</v>
      </c>
      <c r="AC192" t="str">
        <f>RIGHT("00000000" &amp; HEX2BIN(Table7[[#This Row],[D5]]), 8)</f>
        <v>00010100</v>
      </c>
      <c r="AD192" t="str">
        <f>RIGHT("00000000" &amp; HEX2BIN(Table7[[#This Row],[D6]]), 8)</f>
        <v>01100001</v>
      </c>
      <c r="AE192" t="str">
        <f>RIGHT("00000000" &amp; HEX2BIN(Table7[[#This Row],[D7]]), 8)</f>
        <v>00000000</v>
      </c>
      <c r="AF192">
        <f>VLOOKUP(Table7[[#This Row],[MsgId.Pad]],Codes,2,FALSE)</f>
        <v>0</v>
      </c>
      <c r="AG192">
        <f>((256*Table7[[#This Row],[D0.Dec]])+Table7[[#This Row],[D1.Dec]])/4</f>
        <v>3.75</v>
      </c>
    </row>
    <row r="193" spans="1:33" hidden="1" x14ac:dyDescent="0.4">
      <c r="A193" s="1">
        <v>2633</v>
      </c>
      <c r="B193" s="1" t="s">
        <v>100</v>
      </c>
      <c r="C193" s="1">
        <v>8</v>
      </c>
      <c r="D193" s="1" t="s">
        <v>18</v>
      </c>
      <c r="E193" s="1" t="s">
        <v>19</v>
      </c>
      <c r="F193" s="1" t="s">
        <v>20</v>
      </c>
      <c r="G193" s="1" t="s">
        <v>21</v>
      </c>
      <c r="H193" s="1" t="s">
        <v>263</v>
      </c>
      <c r="I193" s="1">
        <v>91</v>
      </c>
      <c r="J193" s="1" t="s">
        <v>9</v>
      </c>
      <c r="K193" s="1">
        <v>86</v>
      </c>
      <c r="L193" t="str">
        <f>RIGHT("000000" &amp;Table7[[#This Row],[MsgId]], 8)</f>
        <v>0030A002</v>
      </c>
      <c r="M193" t="str">
        <f>LEFT(Table7[[#This Row],[MsgId.Pad]],4)</f>
        <v>0030</v>
      </c>
      <c r="N193" t="str">
        <f>RIGHT(Table7[[#This Row],[MsgId.Pad]],4)</f>
        <v>A002</v>
      </c>
      <c r="O193">
        <f>HEX2DEC(Table7[[#This Row],[MsgId.Pad]])</f>
        <v>3186690</v>
      </c>
      <c r="P193">
        <f>HEX2DEC(Table7[[#This Row],[D0]])</f>
        <v>191</v>
      </c>
      <c r="Q193">
        <f>HEX2DEC(Table7[[#This Row],[D1]])</f>
        <v>223</v>
      </c>
      <c r="R193">
        <f>HEX2DEC(Table7[[#This Row],[D2]])</f>
        <v>233</v>
      </c>
      <c r="S193">
        <f>HEX2DEC(Table7[[#This Row],[D3]])</f>
        <v>209</v>
      </c>
      <c r="T193">
        <f>HEX2DEC(Table7[[#This Row],[D4]])</f>
        <v>230</v>
      </c>
      <c r="U193">
        <f>HEX2DEC(Table7[[#This Row],[D5]])</f>
        <v>145</v>
      </c>
      <c r="V193">
        <f>HEX2DEC(Table7[[#This Row],[D6]])</f>
        <v>62</v>
      </c>
      <c r="W193">
        <f>HEX2DEC(Table7[[#This Row],[D7]])</f>
        <v>134</v>
      </c>
      <c r="X193" t="str">
        <f>RIGHT("00000000" &amp; HEX2BIN(Table7[[#This Row],[D0]]), 8)</f>
        <v>10111111</v>
      </c>
      <c r="Y193" t="str">
        <f>RIGHT("00000000" &amp; HEX2BIN(Table7[[#This Row],[D1]]), 8)</f>
        <v>11011111</v>
      </c>
      <c r="Z193" t="str">
        <f>RIGHT("00000000" &amp; HEX2BIN(Table7[[#This Row],[D2]]), 8)</f>
        <v>11101001</v>
      </c>
      <c r="AA193" t="str">
        <f>RIGHT("00000000" &amp; HEX2BIN(Table7[[#This Row],[D3]]), 8)</f>
        <v>11010001</v>
      </c>
      <c r="AB193" t="str">
        <f>RIGHT("00000000" &amp; HEX2BIN(Table7[[#This Row],[D4]]), 8)</f>
        <v>11100110</v>
      </c>
      <c r="AC193" t="str">
        <f>RIGHT("00000000" &amp; HEX2BIN(Table7[[#This Row],[D5]]), 8)</f>
        <v>10010001</v>
      </c>
      <c r="AD193" t="str">
        <f>RIGHT("00000000" &amp; HEX2BIN(Table7[[#This Row],[D6]]), 8)</f>
        <v>00111110</v>
      </c>
      <c r="AE193" t="str">
        <f>RIGHT("00000000" &amp; HEX2BIN(Table7[[#This Row],[D7]]), 8)</f>
        <v>10000110</v>
      </c>
      <c r="AF193">
        <f>VLOOKUP(Table7[[#This Row],[MsgId.Pad]],Codes,2,FALSE)</f>
        <v>0</v>
      </c>
      <c r="AG193">
        <f>((256*Table7[[#This Row],[D0.Dec]])+Table7[[#This Row],[D1.Dec]])/4</f>
        <v>12279.75</v>
      </c>
    </row>
    <row r="194" spans="1:33" hidden="1" x14ac:dyDescent="0.4">
      <c r="A194" s="1">
        <v>2634</v>
      </c>
      <c r="B194" s="1" t="s">
        <v>97</v>
      </c>
      <c r="C194" s="1">
        <v>8</v>
      </c>
      <c r="D194" s="1">
        <v>14</v>
      </c>
      <c r="E194" s="1">
        <v>0</v>
      </c>
      <c r="F194" s="1" t="s">
        <v>33</v>
      </c>
      <c r="G194" s="1" t="s">
        <v>264</v>
      </c>
      <c r="H194" s="1">
        <v>81</v>
      </c>
      <c r="I194" s="1">
        <v>28</v>
      </c>
      <c r="J194" s="1">
        <v>0</v>
      </c>
      <c r="K194" s="1">
        <v>0</v>
      </c>
      <c r="L194" t="str">
        <f>RIGHT("000000" &amp;Table7[[#This Row],[MsgId]], 8)</f>
        <v>0028A00F</v>
      </c>
      <c r="M194" t="str">
        <f>LEFT(Table7[[#This Row],[MsgId.Pad]],4)</f>
        <v>0028</v>
      </c>
      <c r="N194" t="str">
        <f>RIGHT(Table7[[#This Row],[MsgId.Pad]],4)</f>
        <v>A00F</v>
      </c>
      <c r="O194">
        <f>HEX2DEC(Table7[[#This Row],[MsgId.Pad]])</f>
        <v>2662415</v>
      </c>
      <c r="P194">
        <f>HEX2DEC(Table7[[#This Row],[D0]])</f>
        <v>20</v>
      </c>
      <c r="Q194">
        <f>HEX2DEC(Table7[[#This Row],[D1]])</f>
        <v>0</v>
      </c>
      <c r="R194">
        <f>HEX2DEC(Table7[[#This Row],[D2]])</f>
        <v>168</v>
      </c>
      <c r="S194">
        <f>HEX2DEC(Table7[[#This Row],[D3]])</f>
        <v>43</v>
      </c>
      <c r="T194">
        <f>HEX2DEC(Table7[[#This Row],[D4]])</f>
        <v>129</v>
      </c>
      <c r="U194">
        <f>HEX2DEC(Table7[[#This Row],[D5]])</f>
        <v>40</v>
      </c>
      <c r="V194">
        <f>HEX2DEC(Table7[[#This Row],[D6]])</f>
        <v>0</v>
      </c>
      <c r="W194">
        <f>HEX2DEC(Table7[[#This Row],[D7]])</f>
        <v>0</v>
      </c>
      <c r="X194" t="str">
        <f>RIGHT("00000000" &amp; HEX2BIN(Table7[[#This Row],[D0]]), 8)</f>
        <v>00010100</v>
      </c>
      <c r="Y194" t="str">
        <f>RIGHT("00000000" &amp; HEX2BIN(Table7[[#This Row],[D1]]), 8)</f>
        <v>00000000</v>
      </c>
      <c r="Z194" t="str">
        <f>RIGHT("00000000" &amp; HEX2BIN(Table7[[#This Row],[D2]]), 8)</f>
        <v>10101000</v>
      </c>
      <c r="AA194" t="str">
        <f>RIGHT("00000000" &amp; HEX2BIN(Table7[[#This Row],[D3]]), 8)</f>
        <v>00101011</v>
      </c>
      <c r="AB194" t="str">
        <f>RIGHT("00000000" &amp; HEX2BIN(Table7[[#This Row],[D4]]), 8)</f>
        <v>10000001</v>
      </c>
      <c r="AC194" t="str">
        <f>RIGHT("00000000" &amp; HEX2BIN(Table7[[#This Row],[D5]]), 8)</f>
        <v>00101000</v>
      </c>
      <c r="AD194" t="str">
        <f>RIGHT("00000000" &amp; HEX2BIN(Table7[[#This Row],[D6]]), 8)</f>
        <v>00000000</v>
      </c>
      <c r="AE194" t="str">
        <f>RIGHT("00000000" &amp; HEX2BIN(Table7[[#This Row],[D7]]), 8)</f>
        <v>00000000</v>
      </c>
      <c r="AF194">
        <f>VLOOKUP(Table7[[#This Row],[MsgId.Pad]],Codes,2,FALSE)</f>
        <v>0</v>
      </c>
      <c r="AG194">
        <f>((256*Table7[[#This Row],[D0.Dec]])+Table7[[#This Row],[D1.Dec]])/4</f>
        <v>1280</v>
      </c>
    </row>
    <row r="195" spans="1:33" hidden="1" x14ac:dyDescent="0.4">
      <c r="A195" s="1">
        <v>2635</v>
      </c>
      <c r="B195" s="1" t="s">
        <v>92</v>
      </c>
      <c r="C195" s="1">
        <v>8</v>
      </c>
      <c r="D195" s="1">
        <v>1</v>
      </c>
      <c r="E195" s="1" t="s">
        <v>0</v>
      </c>
      <c r="F195" s="1">
        <v>18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t="str">
        <f>RIGHT("000000" &amp;Table7[[#This Row],[MsgId]], 8)</f>
        <v>0810A000</v>
      </c>
      <c r="M195" t="str">
        <f>LEFT(Table7[[#This Row],[MsgId.Pad]],4)</f>
        <v>0810</v>
      </c>
      <c r="N195" t="str">
        <f>RIGHT(Table7[[#This Row],[MsgId.Pad]],4)</f>
        <v>A000</v>
      </c>
      <c r="O195">
        <f>HEX2DEC(Table7[[#This Row],[MsgId.Pad]])</f>
        <v>135307264</v>
      </c>
      <c r="P195">
        <f>HEX2DEC(Table7[[#This Row],[D0]])</f>
        <v>1</v>
      </c>
      <c r="Q195">
        <f>HEX2DEC(Table7[[#This Row],[D1]])</f>
        <v>254</v>
      </c>
      <c r="R195">
        <f>HEX2DEC(Table7[[#This Row],[D2]])</f>
        <v>24</v>
      </c>
      <c r="S195">
        <f>HEX2DEC(Table7[[#This Row],[D3]])</f>
        <v>0</v>
      </c>
      <c r="T195">
        <f>HEX2DEC(Table7[[#This Row],[D4]])</f>
        <v>0</v>
      </c>
      <c r="U195">
        <f>HEX2DEC(Table7[[#This Row],[D5]])</f>
        <v>0</v>
      </c>
      <c r="V195">
        <f>HEX2DEC(Table7[[#This Row],[D6]])</f>
        <v>0</v>
      </c>
      <c r="W195">
        <f>HEX2DEC(Table7[[#This Row],[D7]])</f>
        <v>0</v>
      </c>
      <c r="X195" t="str">
        <f>RIGHT("00000000" &amp; HEX2BIN(Table7[[#This Row],[D0]]), 8)</f>
        <v>00000001</v>
      </c>
      <c r="Y195" t="str">
        <f>RIGHT("00000000" &amp; HEX2BIN(Table7[[#This Row],[D1]]), 8)</f>
        <v>11111110</v>
      </c>
      <c r="Z195" t="str">
        <f>RIGHT("00000000" &amp; HEX2BIN(Table7[[#This Row],[D2]]), 8)</f>
        <v>00011000</v>
      </c>
      <c r="AA195" t="str">
        <f>RIGHT("00000000" &amp; HEX2BIN(Table7[[#This Row],[D3]]), 8)</f>
        <v>00000000</v>
      </c>
      <c r="AB195" t="str">
        <f>RIGHT("00000000" &amp; HEX2BIN(Table7[[#This Row],[D4]]), 8)</f>
        <v>00000000</v>
      </c>
      <c r="AC195" t="str">
        <f>RIGHT("00000000" &amp; HEX2BIN(Table7[[#This Row],[D5]]), 8)</f>
        <v>00000000</v>
      </c>
      <c r="AD195" t="str">
        <f>RIGHT("00000000" &amp; HEX2BIN(Table7[[#This Row],[D6]]), 8)</f>
        <v>00000000</v>
      </c>
      <c r="AE195" t="str">
        <f>RIGHT("00000000" &amp; HEX2BIN(Table7[[#This Row],[D7]]), 8)</f>
        <v>00000000</v>
      </c>
      <c r="AF195" t="str">
        <f>VLOOKUP(Table7[[#This Row],[MsgId.Pad]],Codes,2,FALSE)</f>
        <v>A lot of these, brakes status for ABS?</v>
      </c>
      <c r="AG195">
        <f>((256*Table7[[#This Row],[D0.Dec]])+Table7[[#This Row],[D1.Dec]])/4</f>
        <v>127.5</v>
      </c>
    </row>
    <row r="196" spans="1:33" hidden="1" x14ac:dyDescent="0.4">
      <c r="A196" s="1">
        <v>2636</v>
      </c>
      <c r="B196" s="1" t="s">
        <v>100</v>
      </c>
      <c r="C196" s="1">
        <v>8</v>
      </c>
      <c r="D196" s="1" t="s">
        <v>18</v>
      </c>
      <c r="E196" s="1" t="s">
        <v>19</v>
      </c>
      <c r="F196" s="1" t="s">
        <v>20</v>
      </c>
      <c r="G196" s="1" t="s">
        <v>21</v>
      </c>
      <c r="H196" s="1" t="s">
        <v>263</v>
      </c>
      <c r="I196" s="1">
        <v>91</v>
      </c>
      <c r="J196" s="1" t="s">
        <v>9</v>
      </c>
      <c r="K196" s="1">
        <v>87</v>
      </c>
      <c r="L196" t="str">
        <f>RIGHT("000000" &amp;Table7[[#This Row],[MsgId]], 8)</f>
        <v>0030A002</v>
      </c>
      <c r="M196" t="str">
        <f>LEFT(Table7[[#This Row],[MsgId.Pad]],4)</f>
        <v>0030</v>
      </c>
      <c r="N196" t="str">
        <f>RIGHT(Table7[[#This Row],[MsgId.Pad]],4)</f>
        <v>A002</v>
      </c>
      <c r="O196">
        <f>HEX2DEC(Table7[[#This Row],[MsgId.Pad]])</f>
        <v>3186690</v>
      </c>
      <c r="P196">
        <f>HEX2DEC(Table7[[#This Row],[D0]])</f>
        <v>191</v>
      </c>
      <c r="Q196">
        <f>HEX2DEC(Table7[[#This Row],[D1]])</f>
        <v>223</v>
      </c>
      <c r="R196">
        <f>HEX2DEC(Table7[[#This Row],[D2]])</f>
        <v>233</v>
      </c>
      <c r="S196">
        <f>HEX2DEC(Table7[[#This Row],[D3]])</f>
        <v>209</v>
      </c>
      <c r="T196">
        <f>HEX2DEC(Table7[[#This Row],[D4]])</f>
        <v>230</v>
      </c>
      <c r="U196">
        <f>HEX2DEC(Table7[[#This Row],[D5]])</f>
        <v>145</v>
      </c>
      <c r="V196">
        <f>HEX2DEC(Table7[[#This Row],[D6]])</f>
        <v>62</v>
      </c>
      <c r="W196">
        <f>HEX2DEC(Table7[[#This Row],[D7]])</f>
        <v>135</v>
      </c>
      <c r="X196" t="str">
        <f>RIGHT("00000000" &amp; HEX2BIN(Table7[[#This Row],[D0]]), 8)</f>
        <v>10111111</v>
      </c>
      <c r="Y196" t="str">
        <f>RIGHT("00000000" &amp; HEX2BIN(Table7[[#This Row],[D1]]), 8)</f>
        <v>11011111</v>
      </c>
      <c r="Z196" t="str">
        <f>RIGHT("00000000" &amp; HEX2BIN(Table7[[#This Row],[D2]]), 8)</f>
        <v>11101001</v>
      </c>
      <c r="AA196" t="str">
        <f>RIGHT("00000000" &amp; HEX2BIN(Table7[[#This Row],[D3]]), 8)</f>
        <v>11010001</v>
      </c>
      <c r="AB196" t="str">
        <f>RIGHT("00000000" &amp; HEX2BIN(Table7[[#This Row],[D4]]), 8)</f>
        <v>11100110</v>
      </c>
      <c r="AC196" t="str">
        <f>RIGHT("00000000" &amp; HEX2BIN(Table7[[#This Row],[D5]]), 8)</f>
        <v>10010001</v>
      </c>
      <c r="AD196" t="str">
        <f>RIGHT("00000000" &amp; HEX2BIN(Table7[[#This Row],[D6]]), 8)</f>
        <v>00111110</v>
      </c>
      <c r="AE196" t="str">
        <f>RIGHT("00000000" &amp; HEX2BIN(Table7[[#This Row],[D7]]), 8)</f>
        <v>10000111</v>
      </c>
      <c r="AF196">
        <f>VLOOKUP(Table7[[#This Row],[MsgId.Pad]],Codes,2,FALSE)</f>
        <v>0</v>
      </c>
      <c r="AG196">
        <f>((256*Table7[[#This Row],[D0.Dec]])+Table7[[#This Row],[D1.Dec]])/4</f>
        <v>12279.75</v>
      </c>
    </row>
    <row r="197" spans="1:33" hidden="1" x14ac:dyDescent="0.4">
      <c r="A197" s="1">
        <v>2637</v>
      </c>
      <c r="B197" s="1" t="s">
        <v>97</v>
      </c>
      <c r="C197" s="1">
        <v>8</v>
      </c>
      <c r="D197" s="1">
        <v>72</v>
      </c>
      <c r="E197" s="1">
        <v>0</v>
      </c>
      <c r="F197" s="1" t="s">
        <v>39</v>
      </c>
      <c r="G197" s="1" t="s">
        <v>265</v>
      </c>
      <c r="H197" s="1">
        <v>81</v>
      </c>
      <c r="I197" s="1">
        <v>38</v>
      </c>
      <c r="J197" s="1">
        <v>0</v>
      </c>
      <c r="K197" s="1">
        <v>0</v>
      </c>
      <c r="L197" t="str">
        <f>RIGHT("000000" &amp;Table7[[#This Row],[MsgId]], 8)</f>
        <v>0028A00F</v>
      </c>
      <c r="M197" t="str">
        <f>LEFT(Table7[[#This Row],[MsgId.Pad]],4)</f>
        <v>0028</v>
      </c>
      <c r="N197" t="str">
        <f>RIGHT(Table7[[#This Row],[MsgId.Pad]],4)</f>
        <v>A00F</v>
      </c>
      <c r="O197">
        <f>HEX2DEC(Table7[[#This Row],[MsgId.Pad]])</f>
        <v>2662415</v>
      </c>
      <c r="P197">
        <f>HEX2DEC(Table7[[#This Row],[D0]])</f>
        <v>114</v>
      </c>
      <c r="Q197">
        <f>HEX2DEC(Table7[[#This Row],[D1]])</f>
        <v>0</v>
      </c>
      <c r="R197">
        <f>HEX2DEC(Table7[[#This Row],[D2]])</f>
        <v>184</v>
      </c>
      <c r="S197">
        <f>HEX2DEC(Table7[[#This Row],[D3]])</f>
        <v>42</v>
      </c>
      <c r="T197">
        <f>HEX2DEC(Table7[[#This Row],[D4]])</f>
        <v>129</v>
      </c>
      <c r="U197">
        <f>HEX2DEC(Table7[[#This Row],[D5]])</f>
        <v>56</v>
      </c>
      <c r="V197">
        <f>HEX2DEC(Table7[[#This Row],[D6]])</f>
        <v>0</v>
      </c>
      <c r="W197">
        <f>HEX2DEC(Table7[[#This Row],[D7]])</f>
        <v>0</v>
      </c>
      <c r="X197" t="str">
        <f>RIGHT("00000000" &amp; HEX2BIN(Table7[[#This Row],[D0]]), 8)</f>
        <v>01110010</v>
      </c>
      <c r="Y197" t="str">
        <f>RIGHT("00000000" &amp; HEX2BIN(Table7[[#This Row],[D1]]), 8)</f>
        <v>00000000</v>
      </c>
      <c r="Z197" t="str">
        <f>RIGHT("00000000" &amp; HEX2BIN(Table7[[#This Row],[D2]]), 8)</f>
        <v>10111000</v>
      </c>
      <c r="AA197" t="str">
        <f>RIGHT("00000000" &amp; HEX2BIN(Table7[[#This Row],[D3]]), 8)</f>
        <v>00101010</v>
      </c>
      <c r="AB197" t="str">
        <f>RIGHT("00000000" &amp; HEX2BIN(Table7[[#This Row],[D4]]), 8)</f>
        <v>10000001</v>
      </c>
      <c r="AC197" t="str">
        <f>RIGHT("00000000" &amp; HEX2BIN(Table7[[#This Row],[D5]]), 8)</f>
        <v>00111000</v>
      </c>
      <c r="AD197" t="str">
        <f>RIGHT("00000000" &amp; HEX2BIN(Table7[[#This Row],[D6]]), 8)</f>
        <v>00000000</v>
      </c>
      <c r="AE197" t="str">
        <f>RIGHT("00000000" &amp; HEX2BIN(Table7[[#This Row],[D7]]), 8)</f>
        <v>00000000</v>
      </c>
      <c r="AF197">
        <f>VLOOKUP(Table7[[#This Row],[MsgId.Pad]],Codes,2,FALSE)</f>
        <v>0</v>
      </c>
      <c r="AG197">
        <f>((256*Table7[[#This Row],[D0.Dec]])+Table7[[#This Row],[D1.Dec]])/4</f>
        <v>7296</v>
      </c>
    </row>
    <row r="198" spans="1:33" hidden="1" x14ac:dyDescent="0.4">
      <c r="A198" s="1">
        <v>2638</v>
      </c>
      <c r="B198" s="1" t="s">
        <v>92</v>
      </c>
      <c r="C198" s="1">
        <v>8</v>
      </c>
      <c r="D198" s="1">
        <v>1</v>
      </c>
      <c r="E198" s="1" t="s">
        <v>0</v>
      </c>
      <c r="F198" s="1" t="s">
        <v>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t="str">
        <f>RIGHT("000000" &amp;Table7[[#This Row],[MsgId]], 8)</f>
        <v>0810A000</v>
      </c>
      <c r="M198" t="str">
        <f>LEFT(Table7[[#This Row],[MsgId.Pad]],4)</f>
        <v>0810</v>
      </c>
      <c r="N198" t="str">
        <f>RIGHT(Table7[[#This Row],[MsgId.Pad]],4)</f>
        <v>A000</v>
      </c>
      <c r="O198">
        <f>HEX2DEC(Table7[[#This Row],[MsgId.Pad]])</f>
        <v>135307264</v>
      </c>
      <c r="P198">
        <f>HEX2DEC(Table7[[#This Row],[D0]])</f>
        <v>1</v>
      </c>
      <c r="Q198">
        <f>HEX2DEC(Table7[[#This Row],[D1]])</f>
        <v>254</v>
      </c>
      <c r="R198">
        <f>HEX2DEC(Table7[[#This Row],[D2]])</f>
        <v>28</v>
      </c>
      <c r="S198">
        <f>HEX2DEC(Table7[[#This Row],[D3]])</f>
        <v>0</v>
      </c>
      <c r="T198">
        <f>HEX2DEC(Table7[[#This Row],[D4]])</f>
        <v>0</v>
      </c>
      <c r="U198">
        <f>HEX2DEC(Table7[[#This Row],[D5]])</f>
        <v>0</v>
      </c>
      <c r="V198">
        <f>HEX2DEC(Table7[[#This Row],[D6]])</f>
        <v>0</v>
      </c>
      <c r="W198">
        <f>HEX2DEC(Table7[[#This Row],[D7]])</f>
        <v>0</v>
      </c>
      <c r="X198" t="str">
        <f>RIGHT("00000000" &amp; HEX2BIN(Table7[[#This Row],[D0]]), 8)</f>
        <v>00000001</v>
      </c>
      <c r="Y198" t="str">
        <f>RIGHT("00000000" &amp; HEX2BIN(Table7[[#This Row],[D1]]), 8)</f>
        <v>11111110</v>
      </c>
      <c r="Z198" t="str">
        <f>RIGHT("00000000" &amp; HEX2BIN(Table7[[#This Row],[D2]]), 8)</f>
        <v>00011100</v>
      </c>
      <c r="AA198" t="str">
        <f>RIGHT("00000000" &amp; HEX2BIN(Table7[[#This Row],[D3]]), 8)</f>
        <v>00000000</v>
      </c>
      <c r="AB198" t="str">
        <f>RIGHT("00000000" &amp; HEX2BIN(Table7[[#This Row],[D4]]), 8)</f>
        <v>00000000</v>
      </c>
      <c r="AC198" t="str">
        <f>RIGHT("00000000" &amp; HEX2BIN(Table7[[#This Row],[D5]]), 8)</f>
        <v>00000000</v>
      </c>
      <c r="AD198" t="str">
        <f>RIGHT("00000000" &amp; HEX2BIN(Table7[[#This Row],[D6]]), 8)</f>
        <v>00000000</v>
      </c>
      <c r="AE198" t="str">
        <f>RIGHT("00000000" &amp; HEX2BIN(Table7[[#This Row],[D7]]), 8)</f>
        <v>00000000</v>
      </c>
      <c r="AF198" t="str">
        <f>VLOOKUP(Table7[[#This Row],[MsgId.Pad]],Codes,2,FALSE)</f>
        <v>A lot of these, brakes status for ABS?</v>
      </c>
      <c r="AG198">
        <f>((256*Table7[[#This Row],[D0.Dec]])+Table7[[#This Row],[D1.Dec]])/4</f>
        <v>127.5</v>
      </c>
    </row>
    <row r="199" spans="1:33" hidden="1" x14ac:dyDescent="0.4">
      <c r="A199" s="1">
        <v>2639</v>
      </c>
      <c r="B199" s="1" t="s">
        <v>102</v>
      </c>
      <c r="C199" s="1">
        <v>8</v>
      </c>
      <c r="D199" s="1">
        <v>80</v>
      </c>
      <c r="E199" s="1" t="s">
        <v>64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t="str">
        <f>RIGHT("000000" &amp;Table7[[#This Row],[MsgId]], 8)</f>
        <v>0220A006</v>
      </c>
      <c r="M199" t="str">
        <f>LEFT(Table7[[#This Row],[MsgId.Pad]],4)</f>
        <v>0220</v>
      </c>
      <c r="N199" t="str">
        <f>RIGHT(Table7[[#This Row],[MsgId.Pad]],4)</f>
        <v>A006</v>
      </c>
      <c r="O199">
        <f>HEX2DEC(Table7[[#This Row],[MsgId.Pad]])</f>
        <v>35692550</v>
      </c>
      <c r="P199">
        <f>HEX2DEC(Table7[[#This Row],[D0]])</f>
        <v>128</v>
      </c>
      <c r="Q199">
        <f>HEX2DEC(Table7[[#This Row],[D1]])</f>
        <v>176</v>
      </c>
      <c r="R199">
        <f>HEX2DEC(Table7[[#This Row],[D2]])</f>
        <v>0</v>
      </c>
      <c r="S199">
        <f>HEX2DEC(Table7[[#This Row],[D3]])</f>
        <v>0</v>
      </c>
      <c r="T199">
        <f>HEX2DEC(Table7[[#This Row],[D4]])</f>
        <v>0</v>
      </c>
      <c r="U199">
        <f>HEX2DEC(Table7[[#This Row],[D5]])</f>
        <v>0</v>
      </c>
      <c r="V199">
        <f>HEX2DEC(Table7[[#This Row],[D6]])</f>
        <v>0</v>
      </c>
      <c r="W199">
        <f>HEX2DEC(Table7[[#This Row],[D7]])</f>
        <v>0</v>
      </c>
      <c r="X199" t="str">
        <f>RIGHT("00000000" &amp; HEX2BIN(Table7[[#This Row],[D0]]), 8)</f>
        <v>10000000</v>
      </c>
      <c r="Y199" t="str">
        <f>RIGHT("00000000" &amp; HEX2BIN(Table7[[#This Row],[D1]]), 8)</f>
        <v>10110000</v>
      </c>
      <c r="Z199" t="str">
        <f>RIGHT("00000000" &amp; HEX2BIN(Table7[[#This Row],[D2]]), 8)</f>
        <v>00000000</v>
      </c>
      <c r="AA199" t="str">
        <f>RIGHT("00000000" &amp; HEX2BIN(Table7[[#This Row],[D3]]), 8)</f>
        <v>00000000</v>
      </c>
      <c r="AB199" t="str">
        <f>RIGHT("00000000" &amp; HEX2BIN(Table7[[#This Row],[D4]]), 8)</f>
        <v>00000000</v>
      </c>
      <c r="AC199" t="str">
        <f>RIGHT("00000000" &amp; HEX2BIN(Table7[[#This Row],[D5]]), 8)</f>
        <v>00000000</v>
      </c>
      <c r="AD199" t="str">
        <f>RIGHT("00000000" &amp; HEX2BIN(Table7[[#This Row],[D6]]), 8)</f>
        <v>00000000</v>
      </c>
      <c r="AE199" t="str">
        <f>RIGHT("00000000" &amp; HEX2BIN(Table7[[#This Row],[D7]]), 8)</f>
        <v>00000000</v>
      </c>
      <c r="AF199">
        <f>VLOOKUP(Table7[[#This Row],[MsgId.Pad]],Codes,2,FALSE)</f>
        <v>0</v>
      </c>
      <c r="AG199">
        <f>((256*Table7[[#This Row],[D0.Dec]])+Table7[[#This Row],[D1.Dec]])/4</f>
        <v>8236</v>
      </c>
    </row>
    <row r="200" spans="1:33" hidden="1" x14ac:dyDescent="0.4">
      <c r="A200" s="1">
        <v>2640</v>
      </c>
      <c r="B200" s="1" t="s">
        <v>92</v>
      </c>
      <c r="C200" s="1">
        <v>8</v>
      </c>
      <c r="D200" s="1">
        <v>1</v>
      </c>
      <c r="E200" s="1" t="s">
        <v>0</v>
      </c>
      <c r="F200" s="1">
        <v>10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t="str">
        <f>RIGHT("000000" &amp;Table7[[#This Row],[MsgId]], 8)</f>
        <v>0810A000</v>
      </c>
      <c r="M200" t="str">
        <f>LEFT(Table7[[#This Row],[MsgId.Pad]],4)</f>
        <v>0810</v>
      </c>
      <c r="N200" t="str">
        <f>RIGHT(Table7[[#This Row],[MsgId.Pad]],4)</f>
        <v>A000</v>
      </c>
      <c r="O200">
        <f>HEX2DEC(Table7[[#This Row],[MsgId.Pad]])</f>
        <v>135307264</v>
      </c>
      <c r="P200">
        <f>HEX2DEC(Table7[[#This Row],[D0]])</f>
        <v>1</v>
      </c>
      <c r="Q200">
        <f>HEX2DEC(Table7[[#This Row],[D1]])</f>
        <v>254</v>
      </c>
      <c r="R200">
        <f>HEX2DEC(Table7[[#This Row],[D2]])</f>
        <v>16</v>
      </c>
      <c r="S200">
        <f>HEX2DEC(Table7[[#This Row],[D3]])</f>
        <v>0</v>
      </c>
      <c r="T200">
        <f>HEX2DEC(Table7[[#This Row],[D4]])</f>
        <v>0</v>
      </c>
      <c r="U200">
        <f>HEX2DEC(Table7[[#This Row],[D5]])</f>
        <v>0</v>
      </c>
      <c r="V200">
        <f>HEX2DEC(Table7[[#This Row],[D6]])</f>
        <v>0</v>
      </c>
      <c r="W200">
        <f>HEX2DEC(Table7[[#This Row],[D7]])</f>
        <v>0</v>
      </c>
      <c r="X200" t="str">
        <f>RIGHT("00000000" &amp; HEX2BIN(Table7[[#This Row],[D0]]), 8)</f>
        <v>00000001</v>
      </c>
      <c r="Y200" t="str">
        <f>RIGHT("00000000" &amp; HEX2BIN(Table7[[#This Row],[D1]]), 8)</f>
        <v>11111110</v>
      </c>
      <c r="Z200" t="str">
        <f>RIGHT("00000000" &amp; HEX2BIN(Table7[[#This Row],[D2]]), 8)</f>
        <v>00010000</v>
      </c>
      <c r="AA200" t="str">
        <f>RIGHT("00000000" &amp; HEX2BIN(Table7[[#This Row],[D3]]), 8)</f>
        <v>00000000</v>
      </c>
      <c r="AB200" t="str">
        <f>RIGHT("00000000" &amp; HEX2BIN(Table7[[#This Row],[D4]]), 8)</f>
        <v>00000000</v>
      </c>
      <c r="AC200" t="str">
        <f>RIGHT("00000000" &amp; HEX2BIN(Table7[[#This Row],[D5]]), 8)</f>
        <v>00000000</v>
      </c>
      <c r="AD200" t="str">
        <f>RIGHT("00000000" &amp; HEX2BIN(Table7[[#This Row],[D6]]), 8)</f>
        <v>00000000</v>
      </c>
      <c r="AE200" t="str">
        <f>RIGHT("00000000" &amp; HEX2BIN(Table7[[#This Row],[D7]]), 8)</f>
        <v>00000000</v>
      </c>
      <c r="AF200" t="str">
        <f>VLOOKUP(Table7[[#This Row],[MsgId.Pad]],Codes,2,FALSE)</f>
        <v>A lot of these, brakes status for ABS?</v>
      </c>
      <c r="AG200">
        <f>((256*Table7[[#This Row],[D0.Dec]])+Table7[[#This Row],[D1.Dec]])/4</f>
        <v>127.5</v>
      </c>
    </row>
    <row r="201" spans="1:33" hidden="1" x14ac:dyDescent="0.4">
      <c r="A201" s="1">
        <v>2641</v>
      </c>
      <c r="B201" s="1" t="s">
        <v>102</v>
      </c>
      <c r="C201" s="1">
        <v>8</v>
      </c>
      <c r="D201" s="1">
        <v>80</v>
      </c>
      <c r="E201" s="1" t="s">
        <v>42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t="str">
        <f>RIGHT("000000" &amp;Table7[[#This Row],[MsgId]], 8)</f>
        <v>0220A006</v>
      </c>
      <c r="M201" t="str">
        <f>LEFT(Table7[[#This Row],[MsgId.Pad]],4)</f>
        <v>0220</v>
      </c>
      <c r="N201" t="str">
        <f>RIGHT(Table7[[#This Row],[MsgId.Pad]],4)</f>
        <v>A006</v>
      </c>
      <c r="O201">
        <f>HEX2DEC(Table7[[#This Row],[MsgId.Pad]])</f>
        <v>35692550</v>
      </c>
      <c r="P201">
        <f>HEX2DEC(Table7[[#This Row],[D0]])</f>
        <v>128</v>
      </c>
      <c r="Q201">
        <f>HEX2DEC(Table7[[#This Row],[D1]])</f>
        <v>208</v>
      </c>
      <c r="R201">
        <f>HEX2DEC(Table7[[#This Row],[D2]])</f>
        <v>0</v>
      </c>
      <c r="S201">
        <f>HEX2DEC(Table7[[#This Row],[D3]])</f>
        <v>0</v>
      </c>
      <c r="T201">
        <f>HEX2DEC(Table7[[#This Row],[D4]])</f>
        <v>0</v>
      </c>
      <c r="U201">
        <f>HEX2DEC(Table7[[#This Row],[D5]])</f>
        <v>0</v>
      </c>
      <c r="V201">
        <f>HEX2DEC(Table7[[#This Row],[D6]])</f>
        <v>0</v>
      </c>
      <c r="W201">
        <f>HEX2DEC(Table7[[#This Row],[D7]])</f>
        <v>0</v>
      </c>
      <c r="X201" t="str">
        <f>RIGHT("00000000" &amp; HEX2BIN(Table7[[#This Row],[D0]]), 8)</f>
        <v>10000000</v>
      </c>
      <c r="Y201" t="str">
        <f>RIGHT("00000000" &amp; HEX2BIN(Table7[[#This Row],[D1]]), 8)</f>
        <v>11010000</v>
      </c>
      <c r="Z201" t="str">
        <f>RIGHT("00000000" &amp; HEX2BIN(Table7[[#This Row],[D2]]), 8)</f>
        <v>00000000</v>
      </c>
      <c r="AA201" t="str">
        <f>RIGHT("00000000" &amp; HEX2BIN(Table7[[#This Row],[D3]]), 8)</f>
        <v>00000000</v>
      </c>
      <c r="AB201" t="str">
        <f>RIGHT("00000000" &amp; HEX2BIN(Table7[[#This Row],[D4]]), 8)</f>
        <v>00000000</v>
      </c>
      <c r="AC201" t="str">
        <f>RIGHT("00000000" &amp; HEX2BIN(Table7[[#This Row],[D5]]), 8)</f>
        <v>00000000</v>
      </c>
      <c r="AD201" t="str">
        <f>RIGHT("00000000" &amp; HEX2BIN(Table7[[#This Row],[D6]]), 8)</f>
        <v>00000000</v>
      </c>
      <c r="AE201" t="str">
        <f>RIGHT("00000000" &amp; HEX2BIN(Table7[[#This Row],[D7]]), 8)</f>
        <v>00000000</v>
      </c>
      <c r="AF201">
        <f>VLOOKUP(Table7[[#This Row],[MsgId.Pad]],Codes,2,FALSE)</f>
        <v>0</v>
      </c>
      <c r="AG201">
        <f>((256*Table7[[#This Row],[D0.Dec]])+Table7[[#This Row],[D1.Dec]])/4</f>
        <v>8244</v>
      </c>
    </row>
    <row r="202" spans="1:33" hidden="1" x14ac:dyDescent="0.4">
      <c r="A202" s="1">
        <v>2642</v>
      </c>
      <c r="B202" s="1" t="s">
        <v>103</v>
      </c>
      <c r="C202" s="1">
        <v>8</v>
      </c>
      <c r="D202" s="1">
        <v>83</v>
      </c>
      <c r="E202" s="1" t="s">
        <v>33</v>
      </c>
      <c r="F202" s="1">
        <v>8</v>
      </c>
      <c r="G202" s="1">
        <v>80</v>
      </c>
      <c r="H202" s="1">
        <v>0</v>
      </c>
      <c r="I202" s="1">
        <v>0</v>
      </c>
      <c r="J202" s="1">
        <v>0</v>
      </c>
      <c r="K202" s="1">
        <v>0</v>
      </c>
      <c r="L202" t="str">
        <f>RIGHT("000000" &amp;Table7[[#This Row],[MsgId]], 8)</f>
        <v>0028A006</v>
      </c>
      <c r="M202" t="str">
        <f>LEFT(Table7[[#This Row],[MsgId.Pad]],4)</f>
        <v>0028</v>
      </c>
      <c r="N202" t="str">
        <f>RIGHT(Table7[[#This Row],[MsgId.Pad]],4)</f>
        <v>A006</v>
      </c>
      <c r="O202">
        <f>HEX2DEC(Table7[[#This Row],[MsgId.Pad]])</f>
        <v>2662406</v>
      </c>
      <c r="P202">
        <f>HEX2DEC(Table7[[#This Row],[D0]])</f>
        <v>131</v>
      </c>
      <c r="Q202">
        <f>HEX2DEC(Table7[[#This Row],[D1]])</f>
        <v>168</v>
      </c>
      <c r="R202">
        <f>HEX2DEC(Table7[[#This Row],[D2]])</f>
        <v>8</v>
      </c>
      <c r="S202">
        <f>HEX2DEC(Table7[[#This Row],[D3]])</f>
        <v>128</v>
      </c>
      <c r="T202">
        <f>HEX2DEC(Table7[[#This Row],[D4]])</f>
        <v>0</v>
      </c>
      <c r="U202">
        <f>HEX2DEC(Table7[[#This Row],[D5]])</f>
        <v>0</v>
      </c>
      <c r="V202">
        <f>HEX2DEC(Table7[[#This Row],[D6]])</f>
        <v>0</v>
      </c>
      <c r="W202">
        <f>HEX2DEC(Table7[[#This Row],[D7]])</f>
        <v>0</v>
      </c>
      <c r="X202" t="str">
        <f>RIGHT("00000000" &amp; HEX2BIN(Table7[[#This Row],[D0]]), 8)</f>
        <v>10000011</v>
      </c>
      <c r="Y202" t="str">
        <f>RIGHT("00000000" &amp; HEX2BIN(Table7[[#This Row],[D1]]), 8)</f>
        <v>10101000</v>
      </c>
      <c r="Z202" t="str">
        <f>RIGHT("00000000" &amp; HEX2BIN(Table7[[#This Row],[D2]]), 8)</f>
        <v>00001000</v>
      </c>
      <c r="AA202" t="str">
        <f>RIGHT("00000000" &amp; HEX2BIN(Table7[[#This Row],[D3]]), 8)</f>
        <v>10000000</v>
      </c>
      <c r="AB202" t="str">
        <f>RIGHT("00000000" &amp; HEX2BIN(Table7[[#This Row],[D4]]), 8)</f>
        <v>00000000</v>
      </c>
      <c r="AC202" t="str">
        <f>RIGHT("00000000" &amp; HEX2BIN(Table7[[#This Row],[D5]]), 8)</f>
        <v>00000000</v>
      </c>
      <c r="AD202" t="str">
        <f>RIGHT("00000000" &amp; HEX2BIN(Table7[[#This Row],[D6]]), 8)</f>
        <v>00000000</v>
      </c>
      <c r="AE202" t="str">
        <f>RIGHT("00000000" &amp; HEX2BIN(Table7[[#This Row],[D7]]), 8)</f>
        <v>00000000</v>
      </c>
      <c r="AF202">
        <f>VLOOKUP(Table7[[#This Row],[MsgId.Pad]],Codes,2,FALSE)</f>
        <v>0</v>
      </c>
      <c r="AG202">
        <f>((256*Table7[[#This Row],[D0.Dec]])+Table7[[#This Row],[D1.Dec]])/4</f>
        <v>8426</v>
      </c>
    </row>
    <row r="203" spans="1:33" hidden="1" x14ac:dyDescent="0.4">
      <c r="A203" s="1">
        <v>2643</v>
      </c>
      <c r="B203" s="1" t="s">
        <v>109</v>
      </c>
      <c r="C203" s="1">
        <v>8</v>
      </c>
      <c r="D203" s="1">
        <v>0</v>
      </c>
      <c r="E203" s="1" t="s">
        <v>2</v>
      </c>
      <c r="F203" s="1">
        <v>0</v>
      </c>
      <c r="G203" s="1" t="s">
        <v>2</v>
      </c>
      <c r="H203" s="1">
        <v>0</v>
      </c>
      <c r="I203" s="1" t="s">
        <v>2</v>
      </c>
      <c r="J203" s="1">
        <v>0</v>
      </c>
      <c r="K203" s="1" t="s">
        <v>2</v>
      </c>
      <c r="L203" t="str">
        <f>RIGHT("000000" &amp;Table7[[#This Row],[MsgId]], 8)</f>
        <v>0218A006</v>
      </c>
      <c r="M203" t="str">
        <f>LEFT(Table7[[#This Row],[MsgId.Pad]],4)</f>
        <v>0218</v>
      </c>
      <c r="N203" t="str">
        <f>RIGHT(Table7[[#This Row],[MsgId.Pad]],4)</f>
        <v>A006</v>
      </c>
      <c r="O203">
        <f>HEX2DEC(Table7[[#This Row],[MsgId.Pad]])</f>
        <v>35168262</v>
      </c>
      <c r="P203">
        <f>HEX2DEC(Table7[[#This Row],[D0]])</f>
        <v>0</v>
      </c>
      <c r="Q203">
        <f>HEX2DEC(Table7[[#This Row],[D1]])</f>
        <v>44</v>
      </c>
      <c r="R203">
        <f>HEX2DEC(Table7[[#This Row],[D2]])</f>
        <v>0</v>
      </c>
      <c r="S203">
        <f>HEX2DEC(Table7[[#This Row],[D3]])</f>
        <v>44</v>
      </c>
      <c r="T203">
        <f>HEX2DEC(Table7[[#This Row],[D4]])</f>
        <v>0</v>
      </c>
      <c r="U203">
        <f>HEX2DEC(Table7[[#This Row],[D5]])</f>
        <v>44</v>
      </c>
      <c r="V203">
        <f>HEX2DEC(Table7[[#This Row],[D6]])</f>
        <v>0</v>
      </c>
      <c r="W203">
        <f>HEX2DEC(Table7[[#This Row],[D7]])</f>
        <v>44</v>
      </c>
      <c r="X203" t="str">
        <f>RIGHT("00000000" &amp; HEX2BIN(Table7[[#This Row],[D0]]), 8)</f>
        <v>00000000</v>
      </c>
      <c r="Y203" t="str">
        <f>RIGHT("00000000" &amp; HEX2BIN(Table7[[#This Row],[D1]]), 8)</f>
        <v>00101100</v>
      </c>
      <c r="Z203" t="str">
        <f>RIGHT("00000000" &amp; HEX2BIN(Table7[[#This Row],[D2]]), 8)</f>
        <v>00000000</v>
      </c>
      <c r="AA203" t="str">
        <f>RIGHT("00000000" &amp; HEX2BIN(Table7[[#This Row],[D3]]), 8)</f>
        <v>00101100</v>
      </c>
      <c r="AB203" t="str">
        <f>RIGHT("00000000" &amp; HEX2BIN(Table7[[#This Row],[D4]]), 8)</f>
        <v>00000000</v>
      </c>
      <c r="AC203" t="str">
        <f>RIGHT("00000000" &amp; HEX2BIN(Table7[[#This Row],[D5]]), 8)</f>
        <v>00101100</v>
      </c>
      <c r="AD203" t="str">
        <f>RIGHT("00000000" &amp; HEX2BIN(Table7[[#This Row],[D6]]), 8)</f>
        <v>00000000</v>
      </c>
      <c r="AE203" t="str">
        <f>RIGHT("00000000" &amp; HEX2BIN(Table7[[#This Row],[D7]]), 8)</f>
        <v>00101100</v>
      </c>
      <c r="AF203" t="str">
        <f>VLOOKUP(Table7[[#This Row],[MsgId.Pad]],Codes,2,FALSE)</f>
        <v>Wheel speed</v>
      </c>
      <c r="AG203">
        <f>((256*Table7[[#This Row],[D0.Dec]])+Table7[[#This Row],[D1.Dec]])/4</f>
        <v>11</v>
      </c>
    </row>
    <row r="204" spans="1:33" hidden="1" x14ac:dyDescent="0.4">
      <c r="A204" s="1">
        <v>2644</v>
      </c>
      <c r="B204" s="1" t="s">
        <v>92</v>
      </c>
      <c r="C204" s="1">
        <v>8</v>
      </c>
      <c r="D204" s="1">
        <v>1</v>
      </c>
      <c r="E204" s="1" t="s">
        <v>0</v>
      </c>
      <c r="F204" s="1">
        <v>14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t="str">
        <f>RIGHT("000000" &amp;Table7[[#This Row],[MsgId]], 8)</f>
        <v>0810A000</v>
      </c>
      <c r="M204" t="str">
        <f>LEFT(Table7[[#This Row],[MsgId.Pad]],4)</f>
        <v>0810</v>
      </c>
      <c r="N204" t="str">
        <f>RIGHT(Table7[[#This Row],[MsgId.Pad]],4)</f>
        <v>A000</v>
      </c>
      <c r="O204">
        <f>HEX2DEC(Table7[[#This Row],[MsgId.Pad]])</f>
        <v>135307264</v>
      </c>
      <c r="P204">
        <f>HEX2DEC(Table7[[#This Row],[D0]])</f>
        <v>1</v>
      </c>
      <c r="Q204">
        <f>HEX2DEC(Table7[[#This Row],[D1]])</f>
        <v>254</v>
      </c>
      <c r="R204">
        <f>HEX2DEC(Table7[[#This Row],[D2]])</f>
        <v>20</v>
      </c>
      <c r="S204">
        <f>HEX2DEC(Table7[[#This Row],[D3]])</f>
        <v>0</v>
      </c>
      <c r="T204">
        <f>HEX2DEC(Table7[[#This Row],[D4]])</f>
        <v>0</v>
      </c>
      <c r="U204">
        <f>HEX2DEC(Table7[[#This Row],[D5]])</f>
        <v>0</v>
      </c>
      <c r="V204">
        <f>HEX2DEC(Table7[[#This Row],[D6]])</f>
        <v>0</v>
      </c>
      <c r="W204">
        <f>HEX2DEC(Table7[[#This Row],[D7]])</f>
        <v>0</v>
      </c>
      <c r="X204" t="str">
        <f>RIGHT("00000000" &amp; HEX2BIN(Table7[[#This Row],[D0]]), 8)</f>
        <v>00000001</v>
      </c>
      <c r="Y204" t="str">
        <f>RIGHT("00000000" &amp; HEX2BIN(Table7[[#This Row],[D1]]), 8)</f>
        <v>11111110</v>
      </c>
      <c r="Z204" t="str">
        <f>RIGHT("00000000" &amp; HEX2BIN(Table7[[#This Row],[D2]]), 8)</f>
        <v>00010100</v>
      </c>
      <c r="AA204" t="str">
        <f>RIGHT("00000000" &amp; HEX2BIN(Table7[[#This Row],[D3]]), 8)</f>
        <v>00000000</v>
      </c>
      <c r="AB204" t="str">
        <f>RIGHT("00000000" &amp; HEX2BIN(Table7[[#This Row],[D4]]), 8)</f>
        <v>00000000</v>
      </c>
      <c r="AC204" t="str">
        <f>RIGHT("00000000" &amp; HEX2BIN(Table7[[#This Row],[D5]]), 8)</f>
        <v>00000000</v>
      </c>
      <c r="AD204" t="str">
        <f>RIGHT("00000000" &amp; HEX2BIN(Table7[[#This Row],[D6]]), 8)</f>
        <v>00000000</v>
      </c>
      <c r="AE204" t="str">
        <f>RIGHT("00000000" &amp; HEX2BIN(Table7[[#This Row],[D7]]), 8)</f>
        <v>00000000</v>
      </c>
      <c r="AF204" t="str">
        <f>VLOOKUP(Table7[[#This Row],[MsgId.Pad]],Codes,2,FALSE)</f>
        <v>A lot of these, brakes status for ABS?</v>
      </c>
      <c r="AG204">
        <f>((256*Table7[[#This Row],[D0.Dec]])+Table7[[#This Row],[D1.Dec]])/4</f>
        <v>127.5</v>
      </c>
    </row>
    <row r="205" spans="1:33" hidden="1" x14ac:dyDescent="0.4">
      <c r="A205" s="1">
        <v>2645</v>
      </c>
      <c r="B205" s="1" t="s">
        <v>103</v>
      </c>
      <c r="C205" s="1">
        <v>8</v>
      </c>
      <c r="D205" s="1">
        <v>83</v>
      </c>
      <c r="E205" s="1" t="s">
        <v>33</v>
      </c>
      <c r="F205" s="1">
        <v>8</v>
      </c>
      <c r="G205" s="1">
        <v>80</v>
      </c>
      <c r="H205" s="1">
        <v>0</v>
      </c>
      <c r="I205" s="1">
        <v>0</v>
      </c>
      <c r="J205" s="1">
        <v>0</v>
      </c>
      <c r="K205" s="1">
        <v>0</v>
      </c>
      <c r="L205" t="str">
        <f>RIGHT("000000" &amp;Table7[[#This Row],[MsgId]], 8)</f>
        <v>0028A006</v>
      </c>
      <c r="M205" t="str">
        <f>LEFT(Table7[[#This Row],[MsgId.Pad]],4)</f>
        <v>0028</v>
      </c>
      <c r="N205" t="str">
        <f>RIGHT(Table7[[#This Row],[MsgId.Pad]],4)</f>
        <v>A006</v>
      </c>
      <c r="O205">
        <f>HEX2DEC(Table7[[#This Row],[MsgId.Pad]])</f>
        <v>2662406</v>
      </c>
      <c r="P205">
        <f>HEX2DEC(Table7[[#This Row],[D0]])</f>
        <v>131</v>
      </c>
      <c r="Q205">
        <f>HEX2DEC(Table7[[#This Row],[D1]])</f>
        <v>168</v>
      </c>
      <c r="R205">
        <f>HEX2DEC(Table7[[#This Row],[D2]])</f>
        <v>8</v>
      </c>
      <c r="S205">
        <f>HEX2DEC(Table7[[#This Row],[D3]])</f>
        <v>128</v>
      </c>
      <c r="T205">
        <f>HEX2DEC(Table7[[#This Row],[D4]])</f>
        <v>0</v>
      </c>
      <c r="U205">
        <f>HEX2DEC(Table7[[#This Row],[D5]])</f>
        <v>0</v>
      </c>
      <c r="V205">
        <f>HEX2DEC(Table7[[#This Row],[D6]])</f>
        <v>0</v>
      </c>
      <c r="W205">
        <f>HEX2DEC(Table7[[#This Row],[D7]])</f>
        <v>0</v>
      </c>
      <c r="X205" t="str">
        <f>RIGHT("00000000" &amp; HEX2BIN(Table7[[#This Row],[D0]]), 8)</f>
        <v>10000011</v>
      </c>
      <c r="Y205" t="str">
        <f>RIGHT("00000000" &amp; HEX2BIN(Table7[[#This Row],[D1]]), 8)</f>
        <v>10101000</v>
      </c>
      <c r="Z205" t="str">
        <f>RIGHT("00000000" &amp; HEX2BIN(Table7[[#This Row],[D2]]), 8)</f>
        <v>00001000</v>
      </c>
      <c r="AA205" t="str">
        <f>RIGHT("00000000" &amp; HEX2BIN(Table7[[#This Row],[D3]]), 8)</f>
        <v>10000000</v>
      </c>
      <c r="AB205" t="str">
        <f>RIGHT("00000000" &amp; HEX2BIN(Table7[[#This Row],[D4]]), 8)</f>
        <v>00000000</v>
      </c>
      <c r="AC205" t="str">
        <f>RIGHT("00000000" &amp; HEX2BIN(Table7[[#This Row],[D5]]), 8)</f>
        <v>00000000</v>
      </c>
      <c r="AD205" t="str">
        <f>RIGHT("00000000" &amp; HEX2BIN(Table7[[#This Row],[D6]]), 8)</f>
        <v>00000000</v>
      </c>
      <c r="AE205" t="str">
        <f>RIGHT("00000000" &amp; HEX2BIN(Table7[[#This Row],[D7]]), 8)</f>
        <v>00000000</v>
      </c>
      <c r="AF205">
        <f>VLOOKUP(Table7[[#This Row],[MsgId.Pad]],Codes,2,FALSE)</f>
        <v>0</v>
      </c>
      <c r="AG205">
        <f>((256*Table7[[#This Row],[D0.Dec]])+Table7[[#This Row],[D1.Dec]])/4</f>
        <v>8426</v>
      </c>
    </row>
    <row r="206" spans="1:33" hidden="1" x14ac:dyDescent="0.4">
      <c r="A206" s="1">
        <v>2646</v>
      </c>
      <c r="B206" s="1" t="s">
        <v>109</v>
      </c>
      <c r="C206" s="1">
        <v>8</v>
      </c>
      <c r="D206" s="1">
        <v>0</v>
      </c>
      <c r="E206" s="1" t="s">
        <v>2</v>
      </c>
      <c r="F206" s="1">
        <v>0</v>
      </c>
      <c r="G206" s="1" t="s">
        <v>2</v>
      </c>
      <c r="H206" s="1">
        <v>0</v>
      </c>
      <c r="I206" s="1" t="s">
        <v>2</v>
      </c>
      <c r="J206" s="1">
        <v>0</v>
      </c>
      <c r="K206" s="1" t="s">
        <v>2</v>
      </c>
      <c r="L206" t="str">
        <f>RIGHT("000000" &amp;Table7[[#This Row],[MsgId]], 8)</f>
        <v>0218A006</v>
      </c>
      <c r="M206" t="str">
        <f>LEFT(Table7[[#This Row],[MsgId.Pad]],4)</f>
        <v>0218</v>
      </c>
      <c r="N206" t="str">
        <f>RIGHT(Table7[[#This Row],[MsgId.Pad]],4)</f>
        <v>A006</v>
      </c>
      <c r="O206">
        <f>HEX2DEC(Table7[[#This Row],[MsgId.Pad]])</f>
        <v>35168262</v>
      </c>
      <c r="P206">
        <f>HEX2DEC(Table7[[#This Row],[D0]])</f>
        <v>0</v>
      </c>
      <c r="Q206">
        <f>HEX2DEC(Table7[[#This Row],[D1]])</f>
        <v>44</v>
      </c>
      <c r="R206">
        <f>HEX2DEC(Table7[[#This Row],[D2]])</f>
        <v>0</v>
      </c>
      <c r="S206">
        <f>HEX2DEC(Table7[[#This Row],[D3]])</f>
        <v>44</v>
      </c>
      <c r="T206">
        <f>HEX2DEC(Table7[[#This Row],[D4]])</f>
        <v>0</v>
      </c>
      <c r="U206">
        <f>HEX2DEC(Table7[[#This Row],[D5]])</f>
        <v>44</v>
      </c>
      <c r="V206">
        <f>HEX2DEC(Table7[[#This Row],[D6]])</f>
        <v>0</v>
      </c>
      <c r="W206">
        <f>HEX2DEC(Table7[[#This Row],[D7]])</f>
        <v>44</v>
      </c>
      <c r="X206" t="str">
        <f>RIGHT("00000000" &amp; HEX2BIN(Table7[[#This Row],[D0]]), 8)</f>
        <v>00000000</v>
      </c>
      <c r="Y206" t="str">
        <f>RIGHT("00000000" &amp; HEX2BIN(Table7[[#This Row],[D1]]), 8)</f>
        <v>00101100</v>
      </c>
      <c r="Z206" t="str">
        <f>RIGHT("00000000" &amp; HEX2BIN(Table7[[#This Row],[D2]]), 8)</f>
        <v>00000000</v>
      </c>
      <c r="AA206" t="str">
        <f>RIGHT("00000000" &amp; HEX2BIN(Table7[[#This Row],[D3]]), 8)</f>
        <v>00101100</v>
      </c>
      <c r="AB206" t="str">
        <f>RIGHT("00000000" &amp; HEX2BIN(Table7[[#This Row],[D4]]), 8)</f>
        <v>00000000</v>
      </c>
      <c r="AC206" t="str">
        <f>RIGHT("00000000" &amp; HEX2BIN(Table7[[#This Row],[D5]]), 8)</f>
        <v>00101100</v>
      </c>
      <c r="AD206" t="str">
        <f>RIGHT("00000000" &amp; HEX2BIN(Table7[[#This Row],[D6]]), 8)</f>
        <v>00000000</v>
      </c>
      <c r="AE206" t="str">
        <f>RIGHT("00000000" &amp; HEX2BIN(Table7[[#This Row],[D7]]), 8)</f>
        <v>00101100</v>
      </c>
      <c r="AF206" t="str">
        <f>VLOOKUP(Table7[[#This Row],[MsgId.Pad]],Codes,2,FALSE)</f>
        <v>Wheel speed</v>
      </c>
      <c r="AG206">
        <f>((256*Table7[[#This Row],[D0.Dec]])+Table7[[#This Row],[D1.Dec]])/4</f>
        <v>11</v>
      </c>
    </row>
    <row r="207" spans="1:33" hidden="1" x14ac:dyDescent="0.4">
      <c r="A207" s="1">
        <v>2647</v>
      </c>
      <c r="B207" s="1" t="s">
        <v>107</v>
      </c>
      <c r="C207" s="1">
        <v>8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t="str">
        <f>RIGHT("000000" &amp;Table7[[#This Row],[MsgId]], 8)</f>
        <v>0010A006</v>
      </c>
      <c r="M207" t="str">
        <f>LEFT(Table7[[#This Row],[MsgId.Pad]],4)</f>
        <v>0010</v>
      </c>
      <c r="N207" t="str">
        <f>RIGHT(Table7[[#This Row],[MsgId.Pad]],4)</f>
        <v>A006</v>
      </c>
      <c r="O207">
        <f>HEX2DEC(Table7[[#This Row],[MsgId.Pad]])</f>
        <v>1089542</v>
      </c>
      <c r="P207">
        <f>HEX2DEC(Table7[[#This Row],[D0]])</f>
        <v>0</v>
      </c>
      <c r="Q207">
        <f>HEX2DEC(Table7[[#This Row],[D1]])</f>
        <v>0</v>
      </c>
      <c r="R207">
        <f>HEX2DEC(Table7[[#This Row],[D2]])</f>
        <v>0</v>
      </c>
      <c r="S207">
        <f>HEX2DEC(Table7[[#This Row],[D3]])</f>
        <v>0</v>
      </c>
      <c r="T207">
        <f>HEX2DEC(Table7[[#This Row],[D4]])</f>
        <v>0</v>
      </c>
      <c r="U207">
        <f>HEX2DEC(Table7[[#This Row],[D5]])</f>
        <v>0</v>
      </c>
      <c r="V207">
        <f>HEX2DEC(Table7[[#This Row],[D6]])</f>
        <v>0</v>
      </c>
      <c r="W207">
        <f>HEX2DEC(Table7[[#This Row],[D7]])</f>
        <v>0</v>
      </c>
      <c r="X207" t="str">
        <f>RIGHT("00000000" &amp; HEX2BIN(Table7[[#This Row],[D0]]), 8)</f>
        <v>00000000</v>
      </c>
      <c r="Y207" t="str">
        <f>RIGHT("00000000" &amp; HEX2BIN(Table7[[#This Row],[D1]]), 8)</f>
        <v>00000000</v>
      </c>
      <c r="Z207" t="str">
        <f>RIGHT("00000000" &amp; HEX2BIN(Table7[[#This Row],[D2]]), 8)</f>
        <v>00000000</v>
      </c>
      <c r="AA207" t="str">
        <f>RIGHT("00000000" &amp; HEX2BIN(Table7[[#This Row],[D3]]), 8)</f>
        <v>00000000</v>
      </c>
      <c r="AB207" t="str">
        <f>RIGHT("00000000" &amp; HEX2BIN(Table7[[#This Row],[D4]]), 8)</f>
        <v>00000000</v>
      </c>
      <c r="AC207" t="str">
        <f>RIGHT("00000000" &amp; HEX2BIN(Table7[[#This Row],[D5]]), 8)</f>
        <v>00000000</v>
      </c>
      <c r="AD207" t="str">
        <f>RIGHT("00000000" &amp; HEX2BIN(Table7[[#This Row],[D6]]), 8)</f>
        <v>00000000</v>
      </c>
      <c r="AE207" t="str">
        <f>RIGHT("00000000" &amp; HEX2BIN(Table7[[#This Row],[D7]]), 8)</f>
        <v>00000000</v>
      </c>
      <c r="AF207">
        <f>VLOOKUP(Table7[[#This Row],[MsgId.Pad]],Codes,2,FALSE)</f>
        <v>0</v>
      </c>
      <c r="AG207">
        <f>((256*Table7[[#This Row],[D0.Dec]])+Table7[[#This Row],[D1.Dec]])/4</f>
        <v>0</v>
      </c>
    </row>
    <row r="208" spans="1:33" hidden="1" x14ac:dyDescent="0.4">
      <c r="A208" s="1">
        <v>2648</v>
      </c>
      <c r="B208" s="1" t="s">
        <v>106</v>
      </c>
      <c r="C208" s="1">
        <v>8</v>
      </c>
      <c r="D208" s="1">
        <v>0</v>
      </c>
      <c r="E208" s="1">
        <v>24</v>
      </c>
      <c r="F208" s="1">
        <v>0</v>
      </c>
      <c r="G208" s="1">
        <v>80</v>
      </c>
      <c r="H208" s="1">
        <v>12</v>
      </c>
      <c r="I208" s="1">
        <v>20</v>
      </c>
      <c r="J208" s="1">
        <v>0</v>
      </c>
      <c r="K208" s="1">
        <v>20</v>
      </c>
      <c r="L208" t="str">
        <f>RIGHT("000000" &amp;Table7[[#This Row],[MsgId]], 8)</f>
        <v>0628A001</v>
      </c>
      <c r="M208" t="str">
        <f>LEFT(Table7[[#This Row],[MsgId.Pad]],4)</f>
        <v>0628</v>
      </c>
      <c r="N208" t="str">
        <f>RIGHT(Table7[[#This Row],[MsgId.Pad]],4)</f>
        <v>A001</v>
      </c>
      <c r="O208">
        <f>HEX2DEC(Table7[[#This Row],[MsgId.Pad]])</f>
        <v>103325697</v>
      </c>
      <c r="P208">
        <f>HEX2DEC(Table7[[#This Row],[D0]])</f>
        <v>0</v>
      </c>
      <c r="Q208">
        <f>HEX2DEC(Table7[[#This Row],[D1]])</f>
        <v>36</v>
      </c>
      <c r="R208">
        <f>HEX2DEC(Table7[[#This Row],[D2]])</f>
        <v>0</v>
      </c>
      <c r="S208">
        <f>HEX2DEC(Table7[[#This Row],[D3]])</f>
        <v>128</v>
      </c>
      <c r="T208">
        <f>HEX2DEC(Table7[[#This Row],[D4]])</f>
        <v>18</v>
      </c>
      <c r="U208">
        <f>HEX2DEC(Table7[[#This Row],[D5]])</f>
        <v>32</v>
      </c>
      <c r="V208">
        <f>HEX2DEC(Table7[[#This Row],[D6]])</f>
        <v>0</v>
      </c>
      <c r="W208">
        <f>HEX2DEC(Table7[[#This Row],[D7]])</f>
        <v>32</v>
      </c>
      <c r="X208" t="str">
        <f>RIGHT("00000000" &amp; HEX2BIN(Table7[[#This Row],[D0]]), 8)</f>
        <v>00000000</v>
      </c>
      <c r="Y208" t="str">
        <f>RIGHT("00000000" &amp; HEX2BIN(Table7[[#This Row],[D1]]), 8)</f>
        <v>00100100</v>
      </c>
      <c r="Z208" t="str">
        <f>RIGHT("00000000" &amp; HEX2BIN(Table7[[#This Row],[D2]]), 8)</f>
        <v>00000000</v>
      </c>
      <c r="AA208" t="str">
        <f>RIGHT("00000000" &amp; HEX2BIN(Table7[[#This Row],[D3]]), 8)</f>
        <v>10000000</v>
      </c>
      <c r="AB208" t="str">
        <f>RIGHT("00000000" &amp; HEX2BIN(Table7[[#This Row],[D4]]), 8)</f>
        <v>00010010</v>
      </c>
      <c r="AC208" t="str">
        <f>RIGHT("00000000" &amp; HEX2BIN(Table7[[#This Row],[D5]]), 8)</f>
        <v>00100000</v>
      </c>
      <c r="AD208" t="str">
        <f>RIGHT("00000000" &amp; HEX2BIN(Table7[[#This Row],[D6]]), 8)</f>
        <v>00000000</v>
      </c>
      <c r="AE208" t="str">
        <f>RIGHT("00000000" &amp; HEX2BIN(Table7[[#This Row],[D7]]), 8)</f>
        <v>00100000</v>
      </c>
      <c r="AF208" t="str">
        <f>VLOOKUP(Table7[[#This Row],[MsgId.Pad]],Codes,2,FALSE)</f>
        <v>Clutch status</v>
      </c>
      <c r="AG208">
        <f>((256*Table7[[#This Row],[D0.Dec]])+Table7[[#This Row],[D1.Dec]])/4</f>
        <v>9</v>
      </c>
    </row>
    <row r="209" spans="1:33" hidden="1" x14ac:dyDescent="0.4">
      <c r="A209" s="1">
        <v>2649</v>
      </c>
      <c r="B209" s="1" t="s">
        <v>108</v>
      </c>
      <c r="C209" s="1">
        <v>8</v>
      </c>
      <c r="D209" s="1">
        <v>0</v>
      </c>
      <c r="E209" s="1" t="s">
        <v>11</v>
      </c>
      <c r="F209" s="1">
        <v>5</v>
      </c>
      <c r="G209" s="1">
        <v>39</v>
      </c>
      <c r="H209" s="1">
        <v>9</v>
      </c>
      <c r="I209" s="1">
        <v>14</v>
      </c>
      <c r="J209" s="1">
        <v>60</v>
      </c>
      <c r="K209" s="1">
        <v>0</v>
      </c>
      <c r="L209" t="str">
        <f>RIGHT("000000" &amp;Table7[[#This Row],[MsgId]], 8)</f>
        <v>0618A001</v>
      </c>
      <c r="M209" t="str">
        <f>LEFT(Table7[[#This Row],[MsgId.Pad]],4)</f>
        <v>0618</v>
      </c>
      <c r="N209" t="str">
        <f>RIGHT(Table7[[#This Row],[MsgId.Pad]],4)</f>
        <v>A001</v>
      </c>
      <c r="O209">
        <f>HEX2DEC(Table7[[#This Row],[MsgId.Pad]])</f>
        <v>102277121</v>
      </c>
      <c r="P209">
        <f>HEX2DEC(Table7[[#This Row],[D0]])</f>
        <v>0</v>
      </c>
      <c r="Q209">
        <f>HEX2DEC(Table7[[#This Row],[D1]])</f>
        <v>15</v>
      </c>
      <c r="R209">
        <f>HEX2DEC(Table7[[#This Row],[D2]])</f>
        <v>5</v>
      </c>
      <c r="S209">
        <f>HEX2DEC(Table7[[#This Row],[D3]])</f>
        <v>57</v>
      </c>
      <c r="T209">
        <f>HEX2DEC(Table7[[#This Row],[D4]])</f>
        <v>9</v>
      </c>
      <c r="U209">
        <f>HEX2DEC(Table7[[#This Row],[D5]])</f>
        <v>20</v>
      </c>
      <c r="V209">
        <f>HEX2DEC(Table7[[#This Row],[D6]])</f>
        <v>96</v>
      </c>
      <c r="W209">
        <f>HEX2DEC(Table7[[#This Row],[D7]])</f>
        <v>0</v>
      </c>
      <c r="X209" t="str">
        <f>RIGHT("00000000" &amp; HEX2BIN(Table7[[#This Row],[D0]]), 8)</f>
        <v>00000000</v>
      </c>
      <c r="Y209" t="str">
        <f>RIGHT("00000000" &amp; HEX2BIN(Table7[[#This Row],[D1]]), 8)</f>
        <v>00001111</v>
      </c>
      <c r="Z209" t="str">
        <f>RIGHT("00000000" &amp; HEX2BIN(Table7[[#This Row],[D2]]), 8)</f>
        <v>00000101</v>
      </c>
      <c r="AA209" t="str">
        <f>RIGHT("00000000" &amp; HEX2BIN(Table7[[#This Row],[D3]]), 8)</f>
        <v>00111001</v>
      </c>
      <c r="AB209" t="str">
        <f>RIGHT("00000000" &amp; HEX2BIN(Table7[[#This Row],[D4]]), 8)</f>
        <v>00001001</v>
      </c>
      <c r="AC209" t="str">
        <f>RIGHT("00000000" &amp; HEX2BIN(Table7[[#This Row],[D5]]), 8)</f>
        <v>00010100</v>
      </c>
      <c r="AD209" t="str">
        <f>RIGHT("00000000" &amp; HEX2BIN(Table7[[#This Row],[D6]]), 8)</f>
        <v>01100000</v>
      </c>
      <c r="AE209" t="str">
        <f>RIGHT("00000000" &amp; HEX2BIN(Table7[[#This Row],[D7]]), 8)</f>
        <v>00000000</v>
      </c>
      <c r="AF209">
        <f>VLOOKUP(Table7[[#This Row],[MsgId.Pad]],Codes,2,FALSE)</f>
        <v>0</v>
      </c>
      <c r="AG209">
        <f>((256*Table7[[#This Row],[D0.Dec]])+Table7[[#This Row],[D1.Dec]])/4</f>
        <v>3.75</v>
      </c>
    </row>
    <row r="210" spans="1:33" hidden="1" x14ac:dyDescent="0.4">
      <c r="A210" s="1">
        <v>2650</v>
      </c>
      <c r="B210" s="1" t="s">
        <v>100</v>
      </c>
      <c r="C210" s="1">
        <v>8</v>
      </c>
      <c r="D210" s="1" t="s">
        <v>18</v>
      </c>
      <c r="E210" s="1" t="s">
        <v>19</v>
      </c>
      <c r="F210" s="1" t="s">
        <v>20</v>
      </c>
      <c r="G210" s="1" t="s">
        <v>21</v>
      </c>
      <c r="H210" s="1" t="s">
        <v>263</v>
      </c>
      <c r="I210" s="1">
        <v>91</v>
      </c>
      <c r="J210" s="1" t="s">
        <v>9</v>
      </c>
      <c r="K210" s="1" t="s">
        <v>26</v>
      </c>
      <c r="L210" t="str">
        <f>RIGHT("000000" &amp;Table7[[#This Row],[MsgId]], 8)</f>
        <v>0030A002</v>
      </c>
      <c r="M210" t="str">
        <f>LEFT(Table7[[#This Row],[MsgId.Pad]],4)</f>
        <v>0030</v>
      </c>
      <c r="N210" t="str">
        <f>RIGHT(Table7[[#This Row],[MsgId.Pad]],4)</f>
        <v>A002</v>
      </c>
      <c r="O210">
        <f>HEX2DEC(Table7[[#This Row],[MsgId.Pad]])</f>
        <v>3186690</v>
      </c>
      <c r="P210">
        <f>HEX2DEC(Table7[[#This Row],[D0]])</f>
        <v>191</v>
      </c>
      <c r="Q210">
        <f>HEX2DEC(Table7[[#This Row],[D1]])</f>
        <v>223</v>
      </c>
      <c r="R210">
        <f>HEX2DEC(Table7[[#This Row],[D2]])</f>
        <v>233</v>
      </c>
      <c r="S210">
        <f>HEX2DEC(Table7[[#This Row],[D3]])</f>
        <v>209</v>
      </c>
      <c r="T210">
        <f>HEX2DEC(Table7[[#This Row],[D4]])</f>
        <v>230</v>
      </c>
      <c r="U210">
        <f>HEX2DEC(Table7[[#This Row],[D5]])</f>
        <v>145</v>
      </c>
      <c r="V210">
        <f>HEX2DEC(Table7[[#This Row],[D6]])</f>
        <v>62</v>
      </c>
      <c r="W210">
        <f>HEX2DEC(Table7[[#This Row],[D7]])</f>
        <v>139</v>
      </c>
      <c r="X210" t="str">
        <f>RIGHT("00000000" &amp; HEX2BIN(Table7[[#This Row],[D0]]), 8)</f>
        <v>10111111</v>
      </c>
      <c r="Y210" t="str">
        <f>RIGHT("00000000" &amp; HEX2BIN(Table7[[#This Row],[D1]]), 8)</f>
        <v>11011111</v>
      </c>
      <c r="Z210" t="str">
        <f>RIGHT("00000000" &amp; HEX2BIN(Table7[[#This Row],[D2]]), 8)</f>
        <v>11101001</v>
      </c>
      <c r="AA210" t="str">
        <f>RIGHT("00000000" &amp; HEX2BIN(Table7[[#This Row],[D3]]), 8)</f>
        <v>11010001</v>
      </c>
      <c r="AB210" t="str">
        <f>RIGHT("00000000" &amp; HEX2BIN(Table7[[#This Row],[D4]]), 8)</f>
        <v>11100110</v>
      </c>
      <c r="AC210" t="str">
        <f>RIGHT("00000000" &amp; HEX2BIN(Table7[[#This Row],[D5]]), 8)</f>
        <v>10010001</v>
      </c>
      <c r="AD210" t="str">
        <f>RIGHT("00000000" &amp; HEX2BIN(Table7[[#This Row],[D6]]), 8)</f>
        <v>00111110</v>
      </c>
      <c r="AE210" t="str">
        <f>RIGHT("00000000" &amp; HEX2BIN(Table7[[#This Row],[D7]]), 8)</f>
        <v>10001011</v>
      </c>
      <c r="AF210">
        <f>VLOOKUP(Table7[[#This Row],[MsgId.Pad]],Codes,2,FALSE)</f>
        <v>0</v>
      </c>
      <c r="AG210">
        <f>((256*Table7[[#This Row],[D0.Dec]])+Table7[[#This Row],[D1.Dec]])/4</f>
        <v>12279.75</v>
      </c>
    </row>
    <row r="211" spans="1:33" hidden="1" x14ac:dyDescent="0.4">
      <c r="A211" s="1">
        <v>2651</v>
      </c>
      <c r="B211" s="1" t="s">
        <v>101</v>
      </c>
      <c r="C211" s="1">
        <v>2</v>
      </c>
      <c r="D211" s="1">
        <v>0</v>
      </c>
      <c r="E211" s="1">
        <v>0</v>
      </c>
      <c r="L211" t="str">
        <f>RIGHT("000000" &amp;Table7[[#This Row],[MsgId]], 8)</f>
        <v>0A18A002</v>
      </c>
      <c r="M211" t="str">
        <f>LEFT(Table7[[#This Row],[MsgId.Pad]],4)</f>
        <v>0A18</v>
      </c>
      <c r="N211" t="str">
        <f>RIGHT(Table7[[#This Row],[MsgId.Pad]],4)</f>
        <v>A002</v>
      </c>
      <c r="O211">
        <f>HEX2DEC(Table7[[#This Row],[MsgId.Pad]])</f>
        <v>169385986</v>
      </c>
      <c r="P211">
        <f>HEX2DEC(Table7[[#This Row],[D0]])</f>
        <v>0</v>
      </c>
      <c r="Q211">
        <f>HEX2DEC(Table7[[#This Row],[D1]])</f>
        <v>0</v>
      </c>
      <c r="R211">
        <f>HEX2DEC(Table7[[#This Row],[D2]])</f>
        <v>0</v>
      </c>
      <c r="S211">
        <f>HEX2DEC(Table7[[#This Row],[D3]])</f>
        <v>0</v>
      </c>
      <c r="T211">
        <f>HEX2DEC(Table7[[#This Row],[D4]])</f>
        <v>0</v>
      </c>
      <c r="U211">
        <f>HEX2DEC(Table7[[#This Row],[D5]])</f>
        <v>0</v>
      </c>
      <c r="V211">
        <f>HEX2DEC(Table7[[#This Row],[D6]])</f>
        <v>0</v>
      </c>
      <c r="W211">
        <f>HEX2DEC(Table7[[#This Row],[D7]])</f>
        <v>0</v>
      </c>
      <c r="X211" t="str">
        <f>RIGHT("00000000" &amp; HEX2BIN(Table7[[#This Row],[D0]]), 8)</f>
        <v>00000000</v>
      </c>
      <c r="Y211" t="str">
        <f>RIGHT("00000000" &amp; HEX2BIN(Table7[[#This Row],[D1]]), 8)</f>
        <v>00000000</v>
      </c>
      <c r="Z211" t="str">
        <f>RIGHT("00000000" &amp; HEX2BIN(Table7[[#This Row],[D2]]), 8)</f>
        <v>00000000</v>
      </c>
      <c r="AA211" t="str">
        <f>RIGHT("00000000" &amp; HEX2BIN(Table7[[#This Row],[D3]]), 8)</f>
        <v>00000000</v>
      </c>
      <c r="AB211" t="str">
        <f>RIGHT("00000000" &amp; HEX2BIN(Table7[[#This Row],[D4]]), 8)</f>
        <v>00000000</v>
      </c>
      <c r="AC211" t="str">
        <f>RIGHT("00000000" &amp; HEX2BIN(Table7[[#This Row],[D5]]), 8)</f>
        <v>00000000</v>
      </c>
      <c r="AD211" t="str">
        <f>RIGHT("00000000" &amp; HEX2BIN(Table7[[#This Row],[D6]]), 8)</f>
        <v>00000000</v>
      </c>
      <c r="AE211" t="str">
        <f>RIGHT("00000000" &amp; HEX2BIN(Table7[[#This Row],[D7]]), 8)</f>
        <v>00000000</v>
      </c>
      <c r="AF211">
        <f>VLOOKUP(Table7[[#This Row],[MsgId.Pad]],Codes,2,FALSE)</f>
        <v>0</v>
      </c>
      <c r="AG211">
        <f>((256*Table7[[#This Row],[D0.Dec]])+Table7[[#This Row],[D1.Dec]])/4</f>
        <v>0</v>
      </c>
    </row>
    <row r="212" spans="1:33" hidden="1" x14ac:dyDescent="0.4">
      <c r="A212" s="1">
        <v>2652</v>
      </c>
      <c r="B212" s="1" t="s">
        <v>106</v>
      </c>
      <c r="C212" s="1">
        <v>8</v>
      </c>
      <c r="D212" s="1">
        <v>0</v>
      </c>
      <c r="E212" s="1">
        <v>24</v>
      </c>
      <c r="F212" s="1">
        <v>0</v>
      </c>
      <c r="G212" s="1">
        <v>80</v>
      </c>
      <c r="H212" s="1">
        <v>12</v>
      </c>
      <c r="I212" s="1">
        <v>20</v>
      </c>
      <c r="J212" s="1">
        <v>0</v>
      </c>
      <c r="K212" s="1">
        <v>20</v>
      </c>
      <c r="L212" t="str">
        <f>RIGHT("000000" &amp;Table7[[#This Row],[MsgId]], 8)</f>
        <v>0628A001</v>
      </c>
      <c r="M212" t="str">
        <f>LEFT(Table7[[#This Row],[MsgId.Pad]],4)</f>
        <v>0628</v>
      </c>
      <c r="N212" t="str">
        <f>RIGHT(Table7[[#This Row],[MsgId.Pad]],4)</f>
        <v>A001</v>
      </c>
      <c r="O212">
        <f>HEX2DEC(Table7[[#This Row],[MsgId.Pad]])</f>
        <v>103325697</v>
      </c>
      <c r="P212">
        <f>HEX2DEC(Table7[[#This Row],[D0]])</f>
        <v>0</v>
      </c>
      <c r="Q212">
        <f>HEX2DEC(Table7[[#This Row],[D1]])</f>
        <v>36</v>
      </c>
      <c r="R212">
        <f>HEX2DEC(Table7[[#This Row],[D2]])</f>
        <v>0</v>
      </c>
      <c r="S212">
        <f>HEX2DEC(Table7[[#This Row],[D3]])</f>
        <v>128</v>
      </c>
      <c r="T212">
        <f>HEX2DEC(Table7[[#This Row],[D4]])</f>
        <v>18</v>
      </c>
      <c r="U212">
        <f>HEX2DEC(Table7[[#This Row],[D5]])</f>
        <v>32</v>
      </c>
      <c r="V212">
        <f>HEX2DEC(Table7[[#This Row],[D6]])</f>
        <v>0</v>
      </c>
      <c r="W212">
        <f>HEX2DEC(Table7[[#This Row],[D7]])</f>
        <v>32</v>
      </c>
      <c r="X212" t="str">
        <f>RIGHT("00000000" &amp; HEX2BIN(Table7[[#This Row],[D0]]), 8)</f>
        <v>00000000</v>
      </c>
      <c r="Y212" t="str">
        <f>RIGHT("00000000" &amp; HEX2BIN(Table7[[#This Row],[D1]]), 8)</f>
        <v>00100100</v>
      </c>
      <c r="Z212" t="str">
        <f>RIGHT("00000000" &amp; HEX2BIN(Table7[[#This Row],[D2]]), 8)</f>
        <v>00000000</v>
      </c>
      <c r="AA212" t="str">
        <f>RIGHT("00000000" &amp; HEX2BIN(Table7[[#This Row],[D3]]), 8)</f>
        <v>10000000</v>
      </c>
      <c r="AB212" t="str">
        <f>RIGHT("00000000" &amp; HEX2BIN(Table7[[#This Row],[D4]]), 8)</f>
        <v>00010010</v>
      </c>
      <c r="AC212" t="str">
        <f>RIGHT("00000000" &amp; HEX2BIN(Table7[[#This Row],[D5]]), 8)</f>
        <v>00100000</v>
      </c>
      <c r="AD212" t="str">
        <f>RIGHT("00000000" &amp; HEX2BIN(Table7[[#This Row],[D6]]), 8)</f>
        <v>00000000</v>
      </c>
      <c r="AE212" t="str">
        <f>RIGHT("00000000" &amp; HEX2BIN(Table7[[#This Row],[D7]]), 8)</f>
        <v>00100000</v>
      </c>
      <c r="AF212" t="str">
        <f>VLOOKUP(Table7[[#This Row],[MsgId.Pad]],Codes,2,FALSE)</f>
        <v>Clutch status</v>
      </c>
      <c r="AG212">
        <f>((256*Table7[[#This Row],[D0.Dec]])+Table7[[#This Row],[D1.Dec]])/4</f>
        <v>9</v>
      </c>
    </row>
    <row r="213" spans="1:33" hidden="1" x14ac:dyDescent="0.4">
      <c r="A213" s="1">
        <v>2653</v>
      </c>
      <c r="B213" s="1" t="s">
        <v>108</v>
      </c>
      <c r="C213" s="1">
        <v>8</v>
      </c>
      <c r="D213" s="1">
        <v>0</v>
      </c>
      <c r="E213" s="1" t="s">
        <v>11</v>
      </c>
      <c r="F213" s="1">
        <v>5</v>
      </c>
      <c r="G213" s="1" t="s">
        <v>264</v>
      </c>
      <c r="H213" s="1">
        <v>9</v>
      </c>
      <c r="I213" s="1">
        <v>14</v>
      </c>
      <c r="J213" s="1">
        <v>60</v>
      </c>
      <c r="K213" s="1">
        <v>0</v>
      </c>
      <c r="L213" t="str">
        <f>RIGHT("000000" &amp;Table7[[#This Row],[MsgId]], 8)</f>
        <v>0618A001</v>
      </c>
      <c r="M213" t="str">
        <f>LEFT(Table7[[#This Row],[MsgId.Pad]],4)</f>
        <v>0618</v>
      </c>
      <c r="N213" t="str">
        <f>RIGHT(Table7[[#This Row],[MsgId.Pad]],4)</f>
        <v>A001</v>
      </c>
      <c r="O213">
        <f>HEX2DEC(Table7[[#This Row],[MsgId.Pad]])</f>
        <v>102277121</v>
      </c>
      <c r="P213">
        <f>HEX2DEC(Table7[[#This Row],[D0]])</f>
        <v>0</v>
      </c>
      <c r="Q213">
        <f>HEX2DEC(Table7[[#This Row],[D1]])</f>
        <v>15</v>
      </c>
      <c r="R213">
        <f>HEX2DEC(Table7[[#This Row],[D2]])</f>
        <v>5</v>
      </c>
      <c r="S213">
        <f>HEX2DEC(Table7[[#This Row],[D3]])</f>
        <v>43</v>
      </c>
      <c r="T213">
        <f>HEX2DEC(Table7[[#This Row],[D4]])</f>
        <v>9</v>
      </c>
      <c r="U213">
        <f>HEX2DEC(Table7[[#This Row],[D5]])</f>
        <v>20</v>
      </c>
      <c r="V213">
        <f>HEX2DEC(Table7[[#This Row],[D6]])</f>
        <v>96</v>
      </c>
      <c r="W213">
        <f>HEX2DEC(Table7[[#This Row],[D7]])</f>
        <v>0</v>
      </c>
      <c r="X213" t="str">
        <f>RIGHT("00000000" &amp; HEX2BIN(Table7[[#This Row],[D0]]), 8)</f>
        <v>00000000</v>
      </c>
      <c r="Y213" t="str">
        <f>RIGHT("00000000" &amp; HEX2BIN(Table7[[#This Row],[D1]]), 8)</f>
        <v>00001111</v>
      </c>
      <c r="Z213" t="str">
        <f>RIGHT("00000000" &amp; HEX2BIN(Table7[[#This Row],[D2]]), 8)</f>
        <v>00000101</v>
      </c>
      <c r="AA213" t="str">
        <f>RIGHT("00000000" &amp; HEX2BIN(Table7[[#This Row],[D3]]), 8)</f>
        <v>00101011</v>
      </c>
      <c r="AB213" t="str">
        <f>RIGHT("00000000" &amp; HEX2BIN(Table7[[#This Row],[D4]]), 8)</f>
        <v>00001001</v>
      </c>
      <c r="AC213" t="str">
        <f>RIGHT("00000000" &amp; HEX2BIN(Table7[[#This Row],[D5]]), 8)</f>
        <v>00010100</v>
      </c>
      <c r="AD213" t="str">
        <f>RIGHT("00000000" &amp; HEX2BIN(Table7[[#This Row],[D6]]), 8)</f>
        <v>01100000</v>
      </c>
      <c r="AE213" t="str">
        <f>RIGHT("00000000" &amp; HEX2BIN(Table7[[#This Row],[D7]]), 8)</f>
        <v>00000000</v>
      </c>
      <c r="AF213">
        <f>VLOOKUP(Table7[[#This Row],[MsgId.Pad]],Codes,2,FALSE)</f>
        <v>0</v>
      </c>
      <c r="AG213">
        <f>((256*Table7[[#This Row],[D0.Dec]])+Table7[[#This Row],[D1.Dec]])/4</f>
        <v>3.75</v>
      </c>
    </row>
    <row r="214" spans="1:33" hidden="1" x14ac:dyDescent="0.4">
      <c r="A214" s="1">
        <v>2654</v>
      </c>
      <c r="B214" s="1" t="s">
        <v>100</v>
      </c>
      <c r="C214" s="1">
        <v>8</v>
      </c>
      <c r="D214" s="1" t="s">
        <v>18</v>
      </c>
      <c r="E214" s="1" t="s">
        <v>19</v>
      </c>
      <c r="F214" s="1" t="s">
        <v>20</v>
      </c>
      <c r="G214" s="1" t="s">
        <v>21</v>
      </c>
      <c r="H214" s="1" t="s">
        <v>263</v>
      </c>
      <c r="I214" s="1">
        <v>91</v>
      </c>
      <c r="J214" s="1" t="s">
        <v>9</v>
      </c>
      <c r="K214" s="1" t="s">
        <v>90</v>
      </c>
      <c r="L214" t="str">
        <f>RIGHT("000000" &amp;Table7[[#This Row],[MsgId]], 8)</f>
        <v>0030A002</v>
      </c>
      <c r="M214" t="str">
        <f>LEFT(Table7[[#This Row],[MsgId.Pad]],4)</f>
        <v>0030</v>
      </c>
      <c r="N214" t="str">
        <f>RIGHT(Table7[[#This Row],[MsgId.Pad]],4)</f>
        <v>A002</v>
      </c>
      <c r="O214">
        <f>HEX2DEC(Table7[[#This Row],[MsgId.Pad]])</f>
        <v>3186690</v>
      </c>
      <c r="P214">
        <f>HEX2DEC(Table7[[#This Row],[D0]])</f>
        <v>191</v>
      </c>
      <c r="Q214">
        <f>HEX2DEC(Table7[[#This Row],[D1]])</f>
        <v>223</v>
      </c>
      <c r="R214">
        <f>HEX2DEC(Table7[[#This Row],[D2]])</f>
        <v>233</v>
      </c>
      <c r="S214">
        <f>HEX2DEC(Table7[[#This Row],[D3]])</f>
        <v>209</v>
      </c>
      <c r="T214">
        <f>HEX2DEC(Table7[[#This Row],[D4]])</f>
        <v>230</v>
      </c>
      <c r="U214">
        <f>HEX2DEC(Table7[[#This Row],[D5]])</f>
        <v>145</v>
      </c>
      <c r="V214">
        <f>HEX2DEC(Table7[[#This Row],[D6]])</f>
        <v>62</v>
      </c>
      <c r="W214">
        <f>HEX2DEC(Table7[[#This Row],[D7]])</f>
        <v>140</v>
      </c>
      <c r="X214" t="str">
        <f>RIGHT("00000000" &amp; HEX2BIN(Table7[[#This Row],[D0]]), 8)</f>
        <v>10111111</v>
      </c>
      <c r="Y214" t="str">
        <f>RIGHT("00000000" &amp; HEX2BIN(Table7[[#This Row],[D1]]), 8)</f>
        <v>11011111</v>
      </c>
      <c r="Z214" t="str">
        <f>RIGHT("00000000" &amp; HEX2BIN(Table7[[#This Row],[D2]]), 8)</f>
        <v>11101001</v>
      </c>
      <c r="AA214" t="str">
        <f>RIGHT("00000000" &amp; HEX2BIN(Table7[[#This Row],[D3]]), 8)</f>
        <v>11010001</v>
      </c>
      <c r="AB214" t="str">
        <f>RIGHT("00000000" &amp; HEX2BIN(Table7[[#This Row],[D4]]), 8)</f>
        <v>11100110</v>
      </c>
      <c r="AC214" t="str">
        <f>RIGHT("00000000" &amp; HEX2BIN(Table7[[#This Row],[D5]]), 8)</f>
        <v>10010001</v>
      </c>
      <c r="AD214" t="str">
        <f>RIGHT("00000000" &amp; HEX2BIN(Table7[[#This Row],[D6]]), 8)</f>
        <v>00111110</v>
      </c>
      <c r="AE214" t="str">
        <f>RIGHT("00000000" &amp; HEX2BIN(Table7[[#This Row],[D7]]), 8)</f>
        <v>10001100</v>
      </c>
      <c r="AF214">
        <f>VLOOKUP(Table7[[#This Row],[MsgId.Pad]],Codes,2,FALSE)</f>
        <v>0</v>
      </c>
      <c r="AG214">
        <f>((256*Table7[[#This Row],[D0.Dec]])+Table7[[#This Row],[D1.Dec]])/4</f>
        <v>12279.75</v>
      </c>
    </row>
    <row r="215" spans="1:33" hidden="1" x14ac:dyDescent="0.4">
      <c r="A215" s="1">
        <v>2655</v>
      </c>
      <c r="B215" s="1" t="s">
        <v>97</v>
      </c>
      <c r="C215" s="1">
        <v>8</v>
      </c>
      <c r="D215" s="1" t="s">
        <v>74</v>
      </c>
      <c r="E215" s="1">
        <v>0</v>
      </c>
      <c r="F215" s="1">
        <v>8</v>
      </c>
      <c r="G215" s="1" t="s">
        <v>264</v>
      </c>
      <c r="H215" s="1">
        <v>81</v>
      </c>
      <c r="I215" s="1">
        <v>27</v>
      </c>
      <c r="J215" s="1" t="s">
        <v>13</v>
      </c>
      <c r="K215" s="1">
        <v>0</v>
      </c>
      <c r="L215" t="str">
        <f>RIGHT("000000" &amp;Table7[[#This Row],[MsgId]], 8)</f>
        <v>0028A00F</v>
      </c>
      <c r="M215" t="str">
        <f>LEFT(Table7[[#This Row],[MsgId.Pad]],4)</f>
        <v>0028</v>
      </c>
      <c r="N215" t="str">
        <f>RIGHT(Table7[[#This Row],[MsgId.Pad]],4)</f>
        <v>A00F</v>
      </c>
      <c r="O215">
        <f>HEX2DEC(Table7[[#This Row],[MsgId.Pad]])</f>
        <v>2662415</v>
      </c>
      <c r="P215">
        <f>HEX2DEC(Table7[[#This Row],[D0]])</f>
        <v>91</v>
      </c>
      <c r="Q215">
        <f>HEX2DEC(Table7[[#This Row],[D1]])</f>
        <v>0</v>
      </c>
      <c r="R215">
        <f>HEX2DEC(Table7[[#This Row],[D2]])</f>
        <v>8</v>
      </c>
      <c r="S215">
        <f>HEX2DEC(Table7[[#This Row],[D3]])</f>
        <v>43</v>
      </c>
      <c r="T215">
        <f>HEX2DEC(Table7[[#This Row],[D4]])</f>
        <v>129</v>
      </c>
      <c r="U215">
        <f>HEX2DEC(Table7[[#This Row],[D5]])</f>
        <v>39</v>
      </c>
      <c r="V215">
        <f>HEX2DEC(Table7[[#This Row],[D6]])</f>
        <v>255</v>
      </c>
      <c r="W215">
        <f>HEX2DEC(Table7[[#This Row],[D7]])</f>
        <v>0</v>
      </c>
      <c r="X215" t="str">
        <f>RIGHT("00000000" &amp; HEX2BIN(Table7[[#This Row],[D0]]), 8)</f>
        <v>01011011</v>
      </c>
      <c r="Y215" t="str">
        <f>RIGHT("00000000" &amp; HEX2BIN(Table7[[#This Row],[D1]]), 8)</f>
        <v>00000000</v>
      </c>
      <c r="Z215" t="str">
        <f>RIGHT("00000000" &amp; HEX2BIN(Table7[[#This Row],[D2]]), 8)</f>
        <v>00001000</v>
      </c>
      <c r="AA215" t="str">
        <f>RIGHT("00000000" &amp; HEX2BIN(Table7[[#This Row],[D3]]), 8)</f>
        <v>00101011</v>
      </c>
      <c r="AB215" t="str">
        <f>RIGHT("00000000" &amp; HEX2BIN(Table7[[#This Row],[D4]]), 8)</f>
        <v>10000001</v>
      </c>
      <c r="AC215" t="str">
        <f>RIGHT("00000000" &amp; HEX2BIN(Table7[[#This Row],[D5]]), 8)</f>
        <v>00100111</v>
      </c>
      <c r="AD215" t="str">
        <f>RIGHT("00000000" &amp; HEX2BIN(Table7[[#This Row],[D6]]), 8)</f>
        <v>11111111</v>
      </c>
      <c r="AE215" t="str">
        <f>RIGHT("00000000" &amp; HEX2BIN(Table7[[#This Row],[D7]]), 8)</f>
        <v>00000000</v>
      </c>
      <c r="AF215">
        <f>VLOOKUP(Table7[[#This Row],[MsgId.Pad]],Codes,2,FALSE)</f>
        <v>0</v>
      </c>
      <c r="AG215">
        <f>((256*Table7[[#This Row],[D0.Dec]])+Table7[[#This Row],[D1.Dec]])/4</f>
        <v>5824</v>
      </c>
    </row>
    <row r="216" spans="1:33" hidden="1" x14ac:dyDescent="0.4">
      <c r="A216" s="1">
        <v>2656</v>
      </c>
      <c r="B216" s="1" t="s">
        <v>108</v>
      </c>
      <c r="C216" s="1">
        <v>8</v>
      </c>
      <c r="D216" s="1">
        <v>0</v>
      </c>
      <c r="E216" s="1" t="s">
        <v>11</v>
      </c>
      <c r="F216" s="1">
        <v>5</v>
      </c>
      <c r="G216" s="1" t="s">
        <v>264</v>
      </c>
      <c r="H216" s="1">
        <v>9</v>
      </c>
      <c r="I216" s="1">
        <v>14</v>
      </c>
      <c r="J216" s="1">
        <v>60</v>
      </c>
      <c r="K216" s="1">
        <v>0</v>
      </c>
      <c r="L216" t="str">
        <f>RIGHT("000000" &amp;Table7[[#This Row],[MsgId]], 8)</f>
        <v>0618A001</v>
      </c>
      <c r="M216" t="str">
        <f>LEFT(Table7[[#This Row],[MsgId.Pad]],4)</f>
        <v>0618</v>
      </c>
      <c r="N216" t="str">
        <f>RIGHT(Table7[[#This Row],[MsgId.Pad]],4)</f>
        <v>A001</v>
      </c>
      <c r="O216">
        <f>HEX2DEC(Table7[[#This Row],[MsgId.Pad]])</f>
        <v>102277121</v>
      </c>
      <c r="P216">
        <f>HEX2DEC(Table7[[#This Row],[D0]])</f>
        <v>0</v>
      </c>
      <c r="Q216">
        <f>HEX2DEC(Table7[[#This Row],[D1]])</f>
        <v>15</v>
      </c>
      <c r="R216">
        <f>HEX2DEC(Table7[[#This Row],[D2]])</f>
        <v>5</v>
      </c>
      <c r="S216">
        <f>HEX2DEC(Table7[[#This Row],[D3]])</f>
        <v>43</v>
      </c>
      <c r="T216">
        <f>HEX2DEC(Table7[[#This Row],[D4]])</f>
        <v>9</v>
      </c>
      <c r="U216">
        <f>HEX2DEC(Table7[[#This Row],[D5]])</f>
        <v>20</v>
      </c>
      <c r="V216">
        <f>HEX2DEC(Table7[[#This Row],[D6]])</f>
        <v>96</v>
      </c>
      <c r="W216">
        <f>HEX2DEC(Table7[[#This Row],[D7]])</f>
        <v>0</v>
      </c>
      <c r="X216" t="str">
        <f>RIGHT("00000000" &amp; HEX2BIN(Table7[[#This Row],[D0]]), 8)</f>
        <v>00000000</v>
      </c>
      <c r="Y216" t="str">
        <f>RIGHT("00000000" &amp; HEX2BIN(Table7[[#This Row],[D1]]), 8)</f>
        <v>00001111</v>
      </c>
      <c r="Z216" t="str">
        <f>RIGHT("00000000" &amp; HEX2BIN(Table7[[#This Row],[D2]]), 8)</f>
        <v>00000101</v>
      </c>
      <c r="AA216" t="str">
        <f>RIGHT("00000000" &amp; HEX2BIN(Table7[[#This Row],[D3]]), 8)</f>
        <v>00101011</v>
      </c>
      <c r="AB216" t="str">
        <f>RIGHT("00000000" &amp; HEX2BIN(Table7[[#This Row],[D4]]), 8)</f>
        <v>00001001</v>
      </c>
      <c r="AC216" t="str">
        <f>RIGHT("00000000" &amp; HEX2BIN(Table7[[#This Row],[D5]]), 8)</f>
        <v>00010100</v>
      </c>
      <c r="AD216" t="str">
        <f>RIGHT("00000000" &amp; HEX2BIN(Table7[[#This Row],[D6]]), 8)</f>
        <v>01100000</v>
      </c>
      <c r="AE216" t="str">
        <f>RIGHT("00000000" &amp; HEX2BIN(Table7[[#This Row],[D7]]), 8)</f>
        <v>00000000</v>
      </c>
      <c r="AF216">
        <f>VLOOKUP(Table7[[#This Row],[MsgId.Pad]],Codes,2,FALSE)</f>
        <v>0</v>
      </c>
      <c r="AG216">
        <f>((256*Table7[[#This Row],[D0.Dec]])+Table7[[#This Row],[D1.Dec]])/4</f>
        <v>3.75</v>
      </c>
    </row>
    <row r="217" spans="1:33" hidden="1" x14ac:dyDescent="0.4">
      <c r="A217" s="1">
        <v>2657</v>
      </c>
      <c r="B217" s="1" t="s">
        <v>100</v>
      </c>
      <c r="C217" s="1">
        <v>8</v>
      </c>
      <c r="D217" s="1" t="s">
        <v>18</v>
      </c>
      <c r="E217" s="1" t="s">
        <v>19</v>
      </c>
      <c r="F217" s="1" t="s">
        <v>20</v>
      </c>
      <c r="G217" s="1" t="s">
        <v>21</v>
      </c>
      <c r="H217" s="1" t="s">
        <v>263</v>
      </c>
      <c r="I217" s="1">
        <v>91</v>
      </c>
      <c r="J217" s="1" t="s">
        <v>9</v>
      </c>
      <c r="K217" s="1" t="s">
        <v>22</v>
      </c>
      <c r="L217" t="str">
        <f>RIGHT("000000" &amp;Table7[[#This Row],[MsgId]], 8)</f>
        <v>0030A002</v>
      </c>
      <c r="M217" t="str">
        <f>LEFT(Table7[[#This Row],[MsgId.Pad]],4)</f>
        <v>0030</v>
      </c>
      <c r="N217" t="str">
        <f>RIGHT(Table7[[#This Row],[MsgId.Pad]],4)</f>
        <v>A002</v>
      </c>
      <c r="O217">
        <f>HEX2DEC(Table7[[#This Row],[MsgId.Pad]])</f>
        <v>3186690</v>
      </c>
      <c r="P217">
        <f>HEX2DEC(Table7[[#This Row],[D0]])</f>
        <v>191</v>
      </c>
      <c r="Q217">
        <f>HEX2DEC(Table7[[#This Row],[D1]])</f>
        <v>223</v>
      </c>
      <c r="R217">
        <f>HEX2DEC(Table7[[#This Row],[D2]])</f>
        <v>233</v>
      </c>
      <c r="S217">
        <f>HEX2DEC(Table7[[#This Row],[D3]])</f>
        <v>209</v>
      </c>
      <c r="T217">
        <f>HEX2DEC(Table7[[#This Row],[D4]])</f>
        <v>230</v>
      </c>
      <c r="U217">
        <f>HEX2DEC(Table7[[#This Row],[D5]])</f>
        <v>145</v>
      </c>
      <c r="V217">
        <f>HEX2DEC(Table7[[#This Row],[D6]])</f>
        <v>62</v>
      </c>
      <c r="W217">
        <f>HEX2DEC(Table7[[#This Row],[D7]])</f>
        <v>141</v>
      </c>
      <c r="X217" t="str">
        <f>RIGHT("00000000" &amp; HEX2BIN(Table7[[#This Row],[D0]]), 8)</f>
        <v>10111111</v>
      </c>
      <c r="Y217" t="str">
        <f>RIGHT("00000000" &amp; HEX2BIN(Table7[[#This Row],[D1]]), 8)</f>
        <v>11011111</v>
      </c>
      <c r="Z217" t="str">
        <f>RIGHT("00000000" &amp; HEX2BIN(Table7[[#This Row],[D2]]), 8)</f>
        <v>11101001</v>
      </c>
      <c r="AA217" t="str">
        <f>RIGHT("00000000" &amp; HEX2BIN(Table7[[#This Row],[D3]]), 8)</f>
        <v>11010001</v>
      </c>
      <c r="AB217" t="str">
        <f>RIGHT("00000000" &amp; HEX2BIN(Table7[[#This Row],[D4]]), 8)</f>
        <v>11100110</v>
      </c>
      <c r="AC217" t="str">
        <f>RIGHT("00000000" &amp; HEX2BIN(Table7[[#This Row],[D5]]), 8)</f>
        <v>10010001</v>
      </c>
      <c r="AD217" t="str">
        <f>RIGHT("00000000" &amp; HEX2BIN(Table7[[#This Row],[D6]]), 8)</f>
        <v>00111110</v>
      </c>
      <c r="AE217" t="str">
        <f>RIGHT("00000000" &amp; HEX2BIN(Table7[[#This Row],[D7]]), 8)</f>
        <v>10001101</v>
      </c>
      <c r="AF217">
        <f>VLOOKUP(Table7[[#This Row],[MsgId.Pad]],Codes,2,FALSE)</f>
        <v>0</v>
      </c>
      <c r="AG217">
        <f>((256*Table7[[#This Row],[D0.Dec]])+Table7[[#This Row],[D1.Dec]])/4</f>
        <v>12279.75</v>
      </c>
    </row>
    <row r="218" spans="1:33" hidden="1" x14ac:dyDescent="0.4">
      <c r="A218" s="1">
        <v>2658</v>
      </c>
      <c r="B218" s="1" t="s">
        <v>92</v>
      </c>
      <c r="C218" s="1">
        <v>8</v>
      </c>
      <c r="D218" s="1">
        <v>1</v>
      </c>
      <c r="E218" s="1" t="s">
        <v>0</v>
      </c>
      <c r="F218" s="1">
        <v>14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t="str">
        <f>RIGHT("000000" &amp;Table7[[#This Row],[MsgId]], 8)</f>
        <v>0810A000</v>
      </c>
      <c r="M218" t="str">
        <f>LEFT(Table7[[#This Row],[MsgId.Pad]],4)</f>
        <v>0810</v>
      </c>
      <c r="N218" t="str">
        <f>RIGHT(Table7[[#This Row],[MsgId.Pad]],4)</f>
        <v>A000</v>
      </c>
      <c r="O218">
        <f>HEX2DEC(Table7[[#This Row],[MsgId.Pad]])</f>
        <v>135307264</v>
      </c>
      <c r="P218">
        <f>HEX2DEC(Table7[[#This Row],[D0]])</f>
        <v>1</v>
      </c>
      <c r="Q218">
        <f>HEX2DEC(Table7[[#This Row],[D1]])</f>
        <v>254</v>
      </c>
      <c r="R218">
        <f>HEX2DEC(Table7[[#This Row],[D2]])</f>
        <v>20</v>
      </c>
      <c r="S218">
        <f>HEX2DEC(Table7[[#This Row],[D3]])</f>
        <v>0</v>
      </c>
      <c r="T218">
        <f>HEX2DEC(Table7[[#This Row],[D4]])</f>
        <v>0</v>
      </c>
      <c r="U218">
        <f>HEX2DEC(Table7[[#This Row],[D5]])</f>
        <v>0</v>
      </c>
      <c r="V218">
        <f>HEX2DEC(Table7[[#This Row],[D6]])</f>
        <v>0</v>
      </c>
      <c r="W218">
        <f>HEX2DEC(Table7[[#This Row],[D7]])</f>
        <v>0</v>
      </c>
      <c r="X218" t="str">
        <f>RIGHT("00000000" &amp; HEX2BIN(Table7[[#This Row],[D0]]), 8)</f>
        <v>00000001</v>
      </c>
      <c r="Y218" t="str">
        <f>RIGHT("00000000" &amp; HEX2BIN(Table7[[#This Row],[D1]]), 8)</f>
        <v>11111110</v>
      </c>
      <c r="Z218" t="str">
        <f>RIGHT("00000000" &amp; HEX2BIN(Table7[[#This Row],[D2]]), 8)</f>
        <v>00010100</v>
      </c>
      <c r="AA218" t="str">
        <f>RIGHT("00000000" &amp; HEX2BIN(Table7[[#This Row],[D3]]), 8)</f>
        <v>00000000</v>
      </c>
      <c r="AB218" t="str">
        <f>RIGHT("00000000" &amp; HEX2BIN(Table7[[#This Row],[D4]]), 8)</f>
        <v>00000000</v>
      </c>
      <c r="AC218" t="str">
        <f>RIGHT("00000000" &amp; HEX2BIN(Table7[[#This Row],[D5]]), 8)</f>
        <v>00000000</v>
      </c>
      <c r="AD218" t="str">
        <f>RIGHT("00000000" &amp; HEX2BIN(Table7[[#This Row],[D6]]), 8)</f>
        <v>00000000</v>
      </c>
      <c r="AE218" t="str">
        <f>RIGHT("00000000" &amp; HEX2BIN(Table7[[#This Row],[D7]]), 8)</f>
        <v>00000000</v>
      </c>
      <c r="AF218" t="str">
        <f>VLOOKUP(Table7[[#This Row],[MsgId.Pad]],Codes,2,FALSE)</f>
        <v>A lot of these, brakes status for ABS?</v>
      </c>
      <c r="AG218">
        <f>((256*Table7[[#This Row],[D0.Dec]])+Table7[[#This Row],[D1.Dec]])/4</f>
        <v>127.5</v>
      </c>
    </row>
    <row r="219" spans="1:33" hidden="1" x14ac:dyDescent="0.4">
      <c r="A219" s="1">
        <v>2659</v>
      </c>
      <c r="B219" s="1" t="s">
        <v>100</v>
      </c>
      <c r="C219" s="1">
        <v>8</v>
      </c>
      <c r="D219" s="1" t="s">
        <v>18</v>
      </c>
      <c r="E219" s="1" t="s">
        <v>19</v>
      </c>
      <c r="F219" s="1" t="s">
        <v>20</v>
      </c>
      <c r="G219" s="1" t="s">
        <v>21</v>
      </c>
      <c r="H219" s="1" t="s">
        <v>263</v>
      </c>
      <c r="I219" s="1">
        <v>91</v>
      </c>
      <c r="J219" s="1" t="s">
        <v>9</v>
      </c>
      <c r="K219" s="1" t="s">
        <v>31</v>
      </c>
      <c r="L219" t="str">
        <f>RIGHT("000000" &amp;Table7[[#This Row],[MsgId]], 8)</f>
        <v>0030A002</v>
      </c>
      <c r="M219" t="str">
        <f>LEFT(Table7[[#This Row],[MsgId.Pad]],4)</f>
        <v>0030</v>
      </c>
      <c r="N219" t="str">
        <f>RIGHT(Table7[[#This Row],[MsgId.Pad]],4)</f>
        <v>A002</v>
      </c>
      <c r="O219">
        <f>HEX2DEC(Table7[[#This Row],[MsgId.Pad]])</f>
        <v>3186690</v>
      </c>
      <c r="P219">
        <f>HEX2DEC(Table7[[#This Row],[D0]])</f>
        <v>191</v>
      </c>
      <c r="Q219">
        <f>HEX2DEC(Table7[[#This Row],[D1]])</f>
        <v>223</v>
      </c>
      <c r="R219">
        <f>HEX2DEC(Table7[[#This Row],[D2]])</f>
        <v>233</v>
      </c>
      <c r="S219">
        <f>HEX2DEC(Table7[[#This Row],[D3]])</f>
        <v>209</v>
      </c>
      <c r="T219">
        <f>HEX2DEC(Table7[[#This Row],[D4]])</f>
        <v>230</v>
      </c>
      <c r="U219">
        <f>HEX2DEC(Table7[[#This Row],[D5]])</f>
        <v>145</v>
      </c>
      <c r="V219">
        <f>HEX2DEC(Table7[[#This Row],[D6]])</f>
        <v>62</v>
      </c>
      <c r="W219">
        <f>HEX2DEC(Table7[[#This Row],[D7]])</f>
        <v>142</v>
      </c>
      <c r="X219" t="str">
        <f>RIGHT("00000000" &amp; HEX2BIN(Table7[[#This Row],[D0]]), 8)</f>
        <v>10111111</v>
      </c>
      <c r="Y219" t="str">
        <f>RIGHT("00000000" &amp; HEX2BIN(Table7[[#This Row],[D1]]), 8)</f>
        <v>11011111</v>
      </c>
      <c r="Z219" t="str">
        <f>RIGHT("00000000" &amp; HEX2BIN(Table7[[#This Row],[D2]]), 8)</f>
        <v>11101001</v>
      </c>
      <c r="AA219" t="str">
        <f>RIGHT("00000000" &amp; HEX2BIN(Table7[[#This Row],[D3]]), 8)</f>
        <v>11010001</v>
      </c>
      <c r="AB219" t="str">
        <f>RIGHT("00000000" &amp; HEX2BIN(Table7[[#This Row],[D4]]), 8)</f>
        <v>11100110</v>
      </c>
      <c r="AC219" t="str">
        <f>RIGHT("00000000" &amp; HEX2BIN(Table7[[#This Row],[D5]]), 8)</f>
        <v>10010001</v>
      </c>
      <c r="AD219" t="str">
        <f>RIGHT("00000000" &amp; HEX2BIN(Table7[[#This Row],[D6]]), 8)</f>
        <v>00111110</v>
      </c>
      <c r="AE219" t="str">
        <f>RIGHT("00000000" &amp; HEX2BIN(Table7[[#This Row],[D7]]), 8)</f>
        <v>10001110</v>
      </c>
      <c r="AF219">
        <f>VLOOKUP(Table7[[#This Row],[MsgId.Pad]],Codes,2,FALSE)</f>
        <v>0</v>
      </c>
      <c r="AG219">
        <f>((256*Table7[[#This Row],[D0.Dec]])+Table7[[#This Row],[D1.Dec]])/4</f>
        <v>12279.75</v>
      </c>
    </row>
    <row r="220" spans="1:33" hidden="1" x14ac:dyDescent="0.4">
      <c r="A220" s="1">
        <v>2660</v>
      </c>
      <c r="B220" s="1" t="s">
        <v>110</v>
      </c>
      <c r="C220" s="1">
        <v>8</v>
      </c>
      <c r="D220" s="1">
        <v>0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80</v>
      </c>
      <c r="L220" t="str">
        <f>RIGHT("000000" &amp;Table7[[#This Row],[MsgId]], 8)</f>
        <v>0A1CA001</v>
      </c>
      <c r="M220" t="str">
        <f>LEFT(Table7[[#This Row],[MsgId.Pad]],4)</f>
        <v>0A1C</v>
      </c>
      <c r="N220" t="str">
        <f>RIGHT(Table7[[#This Row],[MsgId.Pad]],4)</f>
        <v>A001</v>
      </c>
      <c r="O220">
        <f>HEX2DEC(Table7[[#This Row],[MsgId.Pad]])</f>
        <v>169648129</v>
      </c>
      <c r="P220">
        <f>HEX2DEC(Table7[[#This Row],[D0]])</f>
        <v>0</v>
      </c>
      <c r="Q220">
        <f>HEX2DEC(Table7[[#This Row],[D1]])</f>
        <v>1</v>
      </c>
      <c r="R220">
        <f>HEX2DEC(Table7[[#This Row],[D2]])</f>
        <v>0</v>
      </c>
      <c r="S220">
        <f>HEX2DEC(Table7[[#This Row],[D3]])</f>
        <v>0</v>
      </c>
      <c r="T220">
        <f>HEX2DEC(Table7[[#This Row],[D4]])</f>
        <v>0</v>
      </c>
      <c r="U220">
        <f>HEX2DEC(Table7[[#This Row],[D5]])</f>
        <v>0</v>
      </c>
      <c r="V220">
        <f>HEX2DEC(Table7[[#This Row],[D6]])</f>
        <v>1</v>
      </c>
      <c r="W220">
        <f>HEX2DEC(Table7[[#This Row],[D7]])</f>
        <v>128</v>
      </c>
      <c r="X220" t="str">
        <f>RIGHT("00000000" &amp; HEX2BIN(Table7[[#This Row],[D0]]), 8)</f>
        <v>00000000</v>
      </c>
      <c r="Y220" t="str">
        <f>RIGHT("00000000" &amp; HEX2BIN(Table7[[#This Row],[D1]]), 8)</f>
        <v>00000001</v>
      </c>
      <c r="Z220" t="str">
        <f>RIGHT("00000000" &amp; HEX2BIN(Table7[[#This Row],[D2]]), 8)</f>
        <v>00000000</v>
      </c>
      <c r="AA220" t="str">
        <f>RIGHT("00000000" &amp; HEX2BIN(Table7[[#This Row],[D3]]), 8)</f>
        <v>00000000</v>
      </c>
      <c r="AB220" t="str">
        <f>RIGHT("00000000" &amp; HEX2BIN(Table7[[#This Row],[D4]]), 8)</f>
        <v>00000000</v>
      </c>
      <c r="AC220" t="str">
        <f>RIGHT("00000000" &amp; HEX2BIN(Table7[[#This Row],[D5]]), 8)</f>
        <v>00000000</v>
      </c>
      <c r="AD220" t="str">
        <f>RIGHT("00000000" &amp; HEX2BIN(Table7[[#This Row],[D6]]), 8)</f>
        <v>00000001</v>
      </c>
      <c r="AE220" t="str">
        <f>RIGHT("00000000" &amp; HEX2BIN(Table7[[#This Row],[D7]]), 8)</f>
        <v>10000000</v>
      </c>
      <c r="AF220">
        <f>VLOOKUP(Table7[[#This Row],[MsgId.Pad]],Codes,2,FALSE)</f>
        <v>0</v>
      </c>
      <c r="AG220">
        <f>((256*Table7[[#This Row],[D0.Dec]])+Table7[[#This Row],[D1.Dec]])/4</f>
        <v>0.25</v>
      </c>
    </row>
    <row r="221" spans="1:33" hidden="1" x14ac:dyDescent="0.4">
      <c r="A221" s="1">
        <v>2661</v>
      </c>
      <c r="B221" s="1" t="s">
        <v>92</v>
      </c>
      <c r="C221" s="1">
        <v>8</v>
      </c>
      <c r="D221" s="1">
        <v>1</v>
      </c>
      <c r="E221" s="1" t="s">
        <v>0</v>
      </c>
      <c r="F221" s="1">
        <v>18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t="str">
        <f>RIGHT("000000" &amp;Table7[[#This Row],[MsgId]], 8)</f>
        <v>0810A000</v>
      </c>
      <c r="M221" t="str">
        <f>LEFT(Table7[[#This Row],[MsgId.Pad]],4)</f>
        <v>0810</v>
      </c>
      <c r="N221" t="str">
        <f>RIGHT(Table7[[#This Row],[MsgId.Pad]],4)</f>
        <v>A000</v>
      </c>
      <c r="O221">
        <f>HEX2DEC(Table7[[#This Row],[MsgId.Pad]])</f>
        <v>135307264</v>
      </c>
      <c r="P221">
        <f>HEX2DEC(Table7[[#This Row],[D0]])</f>
        <v>1</v>
      </c>
      <c r="Q221">
        <f>HEX2DEC(Table7[[#This Row],[D1]])</f>
        <v>254</v>
      </c>
      <c r="R221">
        <f>HEX2DEC(Table7[[#This Row],[D2]])</f>
        <v>24</v>
      </c>
      <c r="S221">
        <f>HEX2DEC(Table7[[#This Row],[D3]])</f>
        <v>0</v>
      </c>
      <c r="T221">
        <f>HEX2DEC(Table7[[#This Row],[D4]])</f>
        <v>0</v>
      </c>
      <c r="U221">
        <f>HEX2DEC(Table7[[#This Row],[D5]])</f>
        <v>0</v>
      </c>
      <c r="V221">
        <f>HEX2DEC(Table7[[#This Row],[D6]])</f>
        <v>0</v>
      </c>
      <c r="W221">
        <f>HEX2DEC(Table7[[#This Row],[D7]])</f>
        <v>0</v>
      </c>
      <c r="X221" t="str">
        <f>RIGHT("00000000" &amp; HEX2BIN(Table7[[#This Row],[D0]]), 8)</f>
        <v>00000001</v>
      </c>
      <c r="Y221" t="str">
        <f>RIGHT("00000000" &amp; HEX2BIN(Table7[[#This Row],[D1]]), 8)</f>
        <v>11111110</v>
      </c>
      <c r="Z221" t="str">
        <f>RIGHT("00000000" &amp; HEX2BIN(Table7[[#This Row],[D2]]), 8)</f>
        <v>00011000</v>
      </c>
      <c r="AA221" t="str">
        <f>RIGHT("00000000" &amp; HEX2BIN(Table7[[#This Row],[D3]]), 8)</f>
        <v>00000000</v>
      </c>
      <c r="AB221" t="str">
        <f>RIGHT("00000000" &amp; HEX2BIN(Table7[[#This Row],[D4]]), 8)</f>
        <v>00000000</v>
      </c>
      <c r="AC221" t="str">
        <f>RIGHT("00000000" &amp; HEX2BIN(Table7[[#This Row],[D5]]), 8)</f>
        <v>00000000</v>
      </c>
      <c r="AD221" t="str">
        <f>RIGHT("00000000" &amp; HEX2BIN(Table7[[#This Row],[D6]]), 8)</f>
        <v>00000000</v>
      </c>
      <c r="AE221" t="str">
        <f>RIGHT("00000000" &amp; HEX2BIN(Table7[[#This Row],[D7]]), 8)</f>
        <v>00000000</v>
      </c>
      <c r="AF221" t="str">
        <f>VLOOKUP(Table7[[#This Row],[MsgId.Pad]],Codes,2,FALSE)</f>
        <v>A lot of these, brakes status for ABS?</v>
      </c>
      <c r="AG221">
        <f>((256*Table7[[#This Row],[D0.Dec]])+Table7[[#This Row],[D1.Dec]])/4</f>
        <v>127.5</v>
      </c>
    </row>
    <row r="222" spans="1:33" hidden="1" x14ac:dyDescent="0.4">
      <c r="A222" s="1">
        <v>2662</v>
      </c>
      <c r="B222" s="1" t="s">
        <v>106</v>
      </c>
      <c r="C222" s="1">
        <v>8</v>
      </c>
      <c r="D222" s="1">
        <v>0</v>
      </c>
      <c r="E222" s="1">
        <v>24</v>
      </c>
      <c r="F222" s="1">
        <v>0</v>
      </c>
      <c r="G222" s="1">
        <v>80</v>
      </c>
      <c r="H222" s="1">
        <v>12</v>
      </c>
      <c r="I222" s="1">
        <v>20</v>
      </c>
      <c r="J222" s="1">
        <v>0</v>
      </c>
      <c r="K222" s="1">
        <v>20</v>
      </c>
      <c r="L222" t="str">
        <f>RIGHT("000000" &amp;Table7[[#This Row],[MsgId]], 8)</f>
        <v>0628A001</v>
      </c>
      <c r="M222" t="str">
        <f>LEFT(Table7[[#This Row],[MsgId.Pad]],4)</f>
        <v>0628</v>
      </c>
      <c r="N222" t="str">
        <f>RIGHT(Table7[[#This Row],[MsgId.Pad]],4)</f>
        <v>A001</v>
      </c>
      <c r="O222">
        <f>HEX2DEC(Table7[[#This Row],[MsgId.Pad]])</f>
        <v>103325697</v>
      </c>
      <c r="P222">
        <f>HEX2DEC(Table7[[#This Row],[D0]])</f>
        <v>0</v>
      </c>
      <c r="Q222">
        <f>HEX2DEC(Table7[[#This Row],[D1]])</f>
        <v>36</v>
      </c>
      <c r="R222">
        <f>HEX2DEC(Table7[[#This Row],[D2]])</f>
        <v>0</v>
      </c>
      <c r="S222">
        <f>HEX2DEC(Table7[[#This Row],[D3]])</f>
        <v>128</v>
      </c>
      <c r="T222">
        <f>HEX2DEC(Table7[[#This Row],[D4]])</f>
        <v>18</v>
      </c>
      <c r="U222">
        <f>HEX2DEC(Table7[[#This Row],[D5]])</f>
        <v>32</v>
      </c>
      <c r="V222">
        <f>HEX2DEC(Table7[[#This Row],[D6]])</f>
        <v>0</v>
      </c>
      <c r="W222">
        <f>HEX2DEC(Table7[[#This Row],[D7]])</f>
        <v>32</v>
      </c>
      <c r="X222" t="str">
        <f>RIGHT("00000000" &amp; HEX2BIN(Table7[[#This Row],[D0]]), 8)</f>
        <v>00000000</v>
      </c>
      <c r="Y222" t="str">
        <f>RIGHT("00000000" &amp; HEX2BIN(Table7[[#This Row],[D1]]), 8)</f>
        <v>00100100</v>
      </c>
      <c r="Z222" t="str">
        <f>RIGHT("00000000" &amp; HEX2BIN(Table7[[#This Row],[D2]]), 8)</f>
        <v>00000000</v>
      </c>
      <c r="AA222" t="str">
        <f>RIGHT("00000000" &amp; HEX2BIN(Table7[[#This Row],[D3]]), 8)</f>
        <v>10000000</v>
      </c>
      <c r="AB222" t="str">
        <f>RIGHT("00000000" &amp; HEX2BIN(Table7[[#This Row],[D4]]), 8)</f>
        <v>00010010</v>
      </c>
      <c r="AC222" t="str">
        <f>RIGHT("00000000" &amp; HEX2BIN(Table7[[#This Row],[D5]]), 8)</f>
        <v>00100000</v>
      </c>
      <c r="AD222" t="str">
        <f>RIGHT("00000000" &amp; HEX2BIN(Table7[[#This Row],[D6]]), 8)</f>
        <v>00000000</v>
      </c>
      <c r="AE222" t="str">
        <f>RIGHT("00000000" &amp; HEX2BIN(Table7[[#This Row],[D7]]), 8)</f>
        <v>00100000</v>
      </c>
      <c r="AF222" t="str">
        <f>VLOOKUP(Table7[[#This Row],[MsgId.Pad]],Codes,2,FALSE)</f>
        <v>Clutch status</v>
      </c>
      <c r="AG222">
        <f>((256*Table7[[#This Row],[D0.Dec]])+Table7[[#This Row],[D1.Dec]])/4</f>
        <v>9</v>
      </c>
    </row>
    <row r="223" spans="1:33" hidden="1" x14ac:dyDescent="0.4">
      <c r="A223" s="1">
        <v>2663</v>
      </c>
      <c r="B223" s="1" t="s">
        <v>92</v>
      </c>
      <c r="C223" s="1">
        <v>8</v>
      </c>
      <c r="D223" s="1">
        <v>1</v>
      </c>
      <c r="E223" s="1" t="s">
        <v>0</v>
      </c>
      <c r="F223" s="1" t="s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t="str">
        <f>RIGHT("000000" &amp;Table7[[#This Row],[MsgId]], 8)</f>
        <v>0810A000</v>
      </c>
      <c r="M223" t="str">
        <f>LEFT(Table7[[#This Row],[MsgId.Pad]],4)</f>
        <v>0810</v>
      </c>
      <c r="N223" t="str">
        <f>RIGHT(Table7[[#This Row],[MsgId.Pad]],4)</f>
        <v>A000</v>
      </c>
      <c r="O223">
        <f>HEX2DEC(Table7[[#This Row],[MsgId.Pad]])</f>
        <v>135307264</v>
      </c>
      <c r="P223">
        <f>HEX2DEC(Table7[[#This Row],[D0]])</f>
        <v>1</v>
      </c>
      <c r="Q223">
        <f>HEX2DEC(Table7[[#This Row],[D1]])</f>
        <v>254</v>
      </c>
      <c r="R223">
        <f>HEX2DEC(Table7[[#This Row],[D2]])</f>
        <v>28</v>
      </c>
      <c r="S223">
        <f>HEX2DEC(Table7[[#This Row],[D3]])</f>
        <v>0</v>
      </c>
      <c r="T223">
        <f>HEX2DEC(Table7[[#This Row],[D4]])</f>
        <v>0</v>
      </c>
      <c r="U223">
        <f>HEX2DEC(Table7[[#This Row],[D5]])</f>
        <v>0</v>
      </c>
      <c r="V223">
        <f>HEX2DEC(Table7[[#This Row],[D6]])</f>
        <v>0</v>
      </c>
      <c r="W223">
        <f>HEX2DEC(Table7[[#This Row],[D7]])</f>
        <v>0</v>
      </c>
      <c r="X223" t="str">
        <f>RIGHT("00000000" &amp; HEX2BIN(Table7[[#This Row],[D0]]), 8)</f>
        <v>00000001</v>
      </c>
      <c r="Y223" t="str">
        <f>RIGHT("00000000" &amp; HEX2BIN(Table7[[#This Row],[D1]]), 8)</f>
        <v>11111110</v>
      </c>
      <c r="Z223" t="str">
        <f>RIGHT("00000000" &amp; HEX2BIN(Table7[[#This Row],[D2]]), 8)</f>
        <v>00011100</v>
      </c>
      <c r="AA223" t="str">
        <f>RIGHT("00000000" &amp; HEX2BIN(Table7[[#This Row],[D3]]), 8)</f>
        <v>00000000</v>
      </c>
      <c r="AB223" t="str">
        <f>RIGHT("00000000" &amp; HEX2BIN(Table7[[#This Row],[D4]]), 8)</f>
        <v>00000000</v>
      </c>
      <c r="AC223" t="str">
        <f>RIGHT("00000000" &amp; HEX2BIN(Table7[[#This Row],[D5]]), 8)</f>
        <v>00000000</v>
      </c>
      <c r="AD223" t="str">
        <f>RIGHT("00000000" &amp; HEX2BIN(Table7[[#This Row],[D6]]), 8)</f>
        <v>00000000</v>
      </c>
      <c r="AE223" t="str">
        <f>RIGHT("00000000" &amp; HEX2BIN(Table7[[#This Row],[D7]]), 8)</f>
        <v>00000000</v>
      </c>
      <c r="AF223" t="str">
        <f>VLOOKUP(Table7[[#This Row],[MsgId.Pad]],Codes,2,FALSE)</f>
        <v>A lot of these, brakes status for ABS?</v>
      </c>
      <c r="AG223">
        <f>((256*Table7[[#This Row],[D0.Dec]])+Table7[[#This Row],[D1.Dec]])/4</f>
        <v>127.5</v>
      </c>
    </row>
    <row r="224" spans="1:33" hidden="1" x14ac:dyDescent="0.4">
      <c r="A224" s="1">
        <v>2664</v>
      </c>
      <c r="B224" s="1" t="s">
        <v>93</v>
      </c>
      <c r="C224" s="1">
        <v>8</v>
      </c>
      <c r="D224" s="1">
        <v>0</v>
      </c>
      <c r="E224" s="1">
        <v>0</v>
      </c>
      <c r="F224" s="1">
        <v>0</v>
      </c>
      <c r="G224" s="1" t="s">
        <v>255</v>
      </c>
      <c r="H224" s="1">
        <v>8</v>
      </c>
      <c r="I224" s="1">
        <v>86</v>
      </c>
      <c r="J224" s="1">
        <v>0</v>
      </c>
      <c r="K224" s="1">
        <v>0</v>
      </c>
      <c r="L224" t="str">
        <f>RIGHT("000000" &amp;Table7[[#This Row],[MsgId]], 8)</f>
        <v>0A28A000</v>
      </c>
      <c r="M224" t="str">
        <f>LEFT(Table7[[#This Row],[MsgId.Pad]],4)</f>
        <v>0A28</v>
      </c>
      <c r="N224" t="str">
        <f>RIGHT(Table7[[#This Row],[MsgId.Pad]],4)</f>
        <v>A000</v>
      </c>
      <c r="O224">
        <f>HEX2DEC(Table7[[#This Row],[MsgId.Pad]])</f>
        <v>170434560</v>
      </c>
      <c r="P224">
        <f>HEX2DEC(Table7[[#This Row],[D0]])</f>
        <v>0</v>
      </c>
      <c r="Q224">
        <f>HEX2DEC(Table7[[#This Row],[D1]])</f>
        <v>0</v>
      </c>
      <c r="R224">
        <f>HEX2DEC(Table7[[#This Row],[D2]])</f>
        <v>0</v>
      </c>
      <c r="S224">
        <f>HEX2DEC(Table7[[#This Row],[D3]])</f>
        <v>220</v>
      </c>
      <c r="T224">
        <f>HEX2DEC(Table7[[#This Row],[D4]])</f>
        <v>8</v>
      </c>
      <c r="U224">
        <f>HEX2DEC(Table7[[#This Row],[D5]])</f>
        <v>134</v>
      </c>
      <c r="V224">
        <f>HEX2DEC(Table7[[#This Row],[D6]])</f>
        <v>0</v>
      </c>
      <c r="W224">
        <f>HEX2DEC(Table7[[#This Row],[D7]])</f>
        <v>0</v>
      </c>
      <c r="X224" t="str">
        <f>RIGHT("00000000" &amp; HEX2BIN(Table7[[#This Row],[D0]]), 8)</f>
        <v>00000000</v>
      </c>
      <c r="Y224" t="str">
        <f>RIGHT("00000000" &amp; HEX2BIN(Table7[[#This Row],[D1]]), 8)</f>
        <v>00000000</v>
      </c>
      <c r="Z224" t="str">
        <f>RIGHT("00000000" &amp; HEX2BIN(Table7[[#This Row],[D2]]), 8)</f>
        <v>00000000</v>
      </c>
      <c r="AA224" t="str">
        <f>RIGHT("00000000" &amp; HEX2BIN(Table7[[#This Row],[D3]]), 8)</f>
        <v>11011100</v>
      </c>
      <c r="AB224" t="str">
        <f>RIGHT("00000000" &amp; HEX2BIN(Table7[[#This Row],[D4]]), 8)</f>
        <v>00001000</v>
      </c>
      <c r="AC224" t="str">
        <f>RIGHT("00000000" &amp; HEX2BIN(Table7[[#This Row],[D5]]), 8)</f>
        <v>10000110</v>
      </c>
      <c r="AD224" t="str">
        <f>RIGHT("00000000" &amp; HEX2BIN(Table7[[#This Row],[D6]]), 8)</f>
        <v>00000000</v>
      </c>
      <c r="AE224" t="str">
        <f>RIGHT("00000000" &amp; HEX2BIN(Table7[[#This Row],[D7]]), 8)</f>
        <v>00000000</v>
      </c>
      <c r="AF224" t="str">
        <f>VLOOKUP(Table7[[#This Row],[MsgId.Pad]],Codes,2,FALSE)</f>
        <v>Speed (which one?)</v>
      </c>
      <c r="AG224">
        <f>((256*Table7[[#This Row],[D0.Dec]])+Table7[[#This Row],[D1.Dec]])/4</f>
        <v>0</v>
      </c>
    </row>
    <row r="225" spans="1:33" hidden="1" x14ac:dyDescent="0.4">
      <c r="A225" s="1">
        <v>2665</v>
      </c>
      <c r="B225" s="1" t="s">
        <v>106</v>
      </c>
      <c r="C225" s="1">
        <v>8</v>
      </c>
      <c r="D225" s="1">
        <v>0</v>
      </c>
      <c r="E225" s="1">
        <v>24</v>
      </c>
      <c r="F225" s="1">
        <v>0</v>
      </c>
      <c r="G225" s="1">
        <v>80</v>
      </c>
      <c r="H225" s="1">
        <v>12</v>
      </c>
      <c r="I225" s="1">
        <v>20</v>
      </c>
      <c r="J225" s="1">
        <v>0</v>
      </c>
      <c r="K225" s="1">
        <v>20</v>
      </c>
      <c r="L225" t="str">
        <f>RIGHT("000000" &amp;Table7[[#This Row],[MsgId]], 8)</f>
        <v>0628A001</v>
      </c>
      <c r="M225" t="str">
        <f>LEFT(Table7[[#This Row],[MsgId.Pad]],4)</f>
        <v>0628</v>
      </c>
      <c r="N225" t="str">
        <f>RIGHT(Table7[[#This Row],[MsgId.Pad]],4)</f>
        <v>A001</v>
      </c>
      <c r="O225">
        <f>HEX2DEC(Table7[[#This Row],[MsgId.Pad]])</f>
        <v>103325697</v>
      </c>
      <c r="P225">
        <f>HEX2DEC(Table7[[#This Row],[D0]])</f>
        <v>0</v>
      </c>
      <c r="Q225">
        <f>HEX2DEC(Table7[[#This Row],[D1]])</f>
        <v>36</v>
      </c>
      <c r="R225">
        <f>HEX2DEC(Table7[[#This Row],[D2]])</f>
        <v>0</v>
      </c>
      <c r="S225">
        <f>HEX2DEC(Table7[[#This Row],[D3]])</f>
        <v>128</v>
      </c>
      <c r="T225">
        <f>HEX2DEC(Table7[[#This Row],[D4]])</f>
        <v>18</v>
      </c>
      <c r="U225">
        <f>HEX2DEC(Table7[[#This Row],[D5]])</f>
        <v>32</v>
      </c>
      <c r="V225">
        <f>HEX2DEC(Table7[[#This Row],[D6]])</f>
        <v>0</v>
      </c>
      <c r="W225">
        <f>HEX2DEC(Table7[[#This Row],[D7]])</f>
        <v>32</v>
      </c>
      <c r="X225" t="str">
        <f>RIGHT("00000000" &amp; HEX2BIN(Table7[[#This Row],[D0]]), 8)</f>
        <v>00000000</v>
      </c>
      <c r="Y225" t="str">
        <f>RIGHT("00000000" &amp; HEX2BIN(Table7[[#This Row],[D1]]), 8)</f>
        <v>00100100</v>
      </c>
      <c r="Z225" t="str">
        <f>RIGHT("00000000" &amp; HEX2BIN(Table7[[#This Row],[D2]]), 8)</f>
        <v>00000000</v>
      </c>
      <c r="AA225" t="str">
        <f>RIGHT("00000000" &amp; HEX2BIN(Table7[[#This Row],[D3]]), 8)</f>
        <v>10000000</v>
      </c>
      <c r="AB225" t="str">
        <f>RIGHT("00000000" &amp; HEX2BIN(Table7[[#This Row],[D4]]), 8)</f>
        <v>00010010</v>
      </c>
      <c r="AC225" t="str">
        <f>RIGHT("00000000" &amp; HEX2BIN(Table7[[#This Row],[D5]]), 8)</f>
        <v>00100000</v>
      </c>
      <c r="AD225" t="str">
        <f>RIGHT("00000000" &amp; HEX2BIN(Table7[[#This Row],[D6]]), 8)</f>
        <v>00000000</v>
      </c>
      <c r="AE225" t="str">
        <f>RIGHT("00000000" &amp; HEX2BIN(Table7[[#This Row],[D7]]), 8)</f>
        <v>00100000</v>
      </c>
      <c r="AF225" t="str">
        <f>VLOOKUP(Table7[[#This Row],[MsgId.Pad]],Codes,2,FALSE)</f>
        <v>Clutch status</v>
      </c>
      <c r="AG225">
        <f>((256*Table7[[#This Row],[D0.Dec]])+Table7[[#This Row],[D1.Dec]])/4</f>
        <v>9</v>
      </c>
    </row>
    <row r="226" spans="1:33" hidden="1" x14ac:dyDescent="0.4">
      <c r="A226" s="1">
        <v>2666</v>
      </c>
      <c r="B226" s="1" t="s">
        <v>108</v>
      </c>
      <c r="C226" s="1">
        <v>8</v>
      </c>
      <c r="D226" s="1">
        <v>0</v>
      </c>
      <c r="E226" s="1">
        <v>10</v>
      </c>
      <c r="F226" s="1">
        <v>5</v>
      </c>
      <c r="G226" s="1" t="s">
        <v>265</v>
      </c>
      <c r="H226" s="1">
        <v>9</v>
      </c>
      <c r="I226" s="1">
        <v>14</v>
      </c>
      <c r="J226" s="1">
        <v>60</v>
      </c>
      <c r="K226" s="1">
        <v>0</v>
      </c>
      <c r="L226" t="str">
        <f>RIGHT("000000" &amp;Table7[[#This Row],[MsgId]], 8)</f>
        <v>0618A001</v>
      </c>
      <c r="M226" t="str">
        <f>LEFT(Table7[[#This Row],[MsgId.Pad]],4)</f>
        <v>0618</v>
      </c>
      <c r="N226" t="str">
        <f>RIGHT(Table7[[#This Row],[MsgId.Pad]],4)</f>
        <v>A001</v>
      </c>
      <c r="O226">
        <f>HEX2DEC(Table7[[#This Row],[MsgId.Pad]])</f>
        <v>102277121</v>
      </c>
      <c r="P226">
        <f>HEX2DEC(Table7[[#This Row],[D0]])</f>
        <v>0</v>
      </c>
      <c r="Q226">
        <f>HEX2DEC(Table7[[#This Row],[D1]])</f>
        <v>16</v>
      </c>
      <c r="R226">
        <f>HEX2DEC(Table7[[#This Row],[D2]])</f>
        <v>5</v>
      </c>
      <c r="S226">
        <f>HEX2DEC(Table7[[#This Row],[D3]])</f>
        <v>42</v>
      </c>
      <c r="T226">
        <f>HEX2DEC(Table7[[#This Row],[D4]])</f>
        <v>9</v>
      </c>
      <c r="U226">
        <f>HEX2DEC(Table7[[#This Row],[D5]])</f>
        <v>20</v>
      </c>
      <c r="V226">
        <f>HEX2DEC(Table7[[#This Row],[D6]])</f>
        <v>96</v>
      </c>
      <c r="W226">
        <f>HEX2DEC(Table7[[#This Row],[D7]])</f>
        <v>0</v>
      </c>
      <c r="X226" t="str">
        <f>RIGHT("00000000" &amp; HEX2BIN(Table7[[#This Row],[D0]]), 8)</f>
        <v>00000000</v>
      </c>
      <c r="Y226" t="str">
        <f>RIGHT("00000000" &amp; HEX2BIN(Table7[[#This Row],[D1]]), 8)</f>
        <v>00010000</v>
      </c>
      <c r="Z226" t="str">
        <f>RIGHT("00000000" &amp; HEX2BIN(Table7[[#This Row],[D2]]), 8)</f>
        <v>00000101</v>
      </c>
      <c r="AA226" t="str">
        <f>RIGHT("00000000" &amp; HEX2BIN(Table7[[#This Row],[D3]]), 8)</f>
        <v>00101010</v>
      </c>
      <c r="AB226" t="str">
        <f>RIGHT("00000000" &amp; HEX2BIN(Table7[[#This Row],[D4]]), 8)</f>
        <v>00001001</v>
      </c>
      <c r="AC226" t="str">
        <f>RIGHT("00000000" &amp; HEX2BIN(Table7[[#This Row],[D5]]), 8)</f>
        <v>00010100</v>
      </c>
      <c r="AD226" t="str">
        <f>RIGHT("00000000" &amp; HEX2BIN(Table7[[#This Row],[D6]]), 8)</f>
        <v>01100000</v>
      </c>
      <c r="AE226" t="str">
        <f>RIGHT("00000000" &amp; HEX2BIN(Table7[[#This Row],[D7]]), 8)</f>
        <v>00000000</v>
      </c>
      <c r="AF226">
        <f>VLOOKUP(Table7[[#This Row],[MsgId.Pad]],Codes,2,FALSE)</f>
        <v>0</v>
      </c>
      <c r="AG226">
        <f>((256*Table7[[#This Row],[D0.Dec]])+Table7[[#This Row],[D1.Dec]])/4</f>
        <v>4</v>
      </c>
    </row>
    <row r="227" spans="1:33" hidden="1" x14ac:dyDescent="0.4">
      <c r="A227" s="1">
        <v>2667</v>
      </c>
      <c r="B227" s="1" t="s">
        <v>106</v>
      </c>
      <c r="C227" s="1">
        <v>8</v>
      </c>
      <c r="D227" s="1">
        <v>0</v>
      </c>
      <c r="E227" s="1">
        <v>24</v>
      </c>
      <c r="F227" s="1">
        <v>0</v>
      </c>
      <c r="G227" s="1">
        <v>80</v>
      </c>
      <c r="H227" s="1">
        <v>12</v>
      </c>
      <c r="I227" s="1">
        <v>20</v>
      </c>
      <c r="J227" s="1">
        <v>0</v>
      </c>
      <c r="K227" s="1">
        <v>20</v>
      </c>
      <c r="L227" t="str">
        <f>RIGHT("000000" &amp;Table7[[#This Row],[MsgId]], 8)</f>
        <v>0628A001</v>
      </c>
      <c r="M227" t="str">
        <f>LEFT(Table7[[#This Row],[MsgId.Pad]],4)</f>
        <v>0628</v>
      </c>
      <c r="N227" t="str">
        <f>RIGHT(Table7[[#This Row],[MsgId.Pad]],4)</f>
        <v>A001</v>
      </c>
      <c r="O227">
        <f>HEX2DEC(Table7[[#This Row],[MsgId.Pad]])</f>
        <v>103325697</v>
      </c>
      <c r="P227">
        <f>HEX2DEC(Table7[[#This Row],[D0]])</f>
        <v>0</v>
      </c>
      <c r="Q227">
        <f>HEX2DEC(Table7[[#This Row],[D1]])</f>
        <v>36</v>
      </c>
      <c r="R227">
        <f>HEX2DEC(Table7[[#This Row],[D2]])</f>
        <v>0</v>
      </c>
      <c r="S227">
        <f>HEX2DEC(Table7[[#This Row],[D3]])</f>
        <v>128</v>
      </c>
      <c r="T227">
        <f>HEX2DEC(Table7[[#This Row],[D4]])</f>
        <v>18</v>
      </c>
      <c r="U227">
        <f>HEX2DEC(Table7[[#This Row],[D5]])</f>
        <v>32</v>
      </c>
      <c r="V227">
        <f>HEX2DEC(Table7[[#This Row],[D6]])</f>
        <v>0</v>
      </c>
      <c r="W227">
        <f>HEX2DEC(Table7[[#This Row],[D7]])</f>
        <v>32</v>
      </c>
      <c r="X227" t="str">
        <f>RIGHT("00000000" &amp; HEX2BIN(Table7[[#This Row],[D0]]), 8)</f>
        <v>00000000</v>
      </c>
      <c r="Y227" t="str">
        <f>RIGHT("00000000" &amp; HEX2BIN(Table7[[#This Row],[D1]]), 8)</f>
        <v>00100100</v>
      </c>
      <c r="Z227" t="str">
        <f>RIGHT("00000000" &amp; HEX2BIN(Table7[[#This Row],[D2]]), 8)</f>
        <v>00000000</v>
      </c>
      <c r="AA227" t="str">
        <f>RIGHT("00000000" &amp; HEX2BIN(Table7[[#This Row],[D3]]), 8)</f>
        <v>10000000</v>
      </c>
      <c r="AB227" t="str">
        <f>RIGHT("00000000" &amp; HEX2BIN(Table7[[#This Row],[D4]]), 8)</f>
        <v>00010010</v>
      </c>
      <c r="AC227" t="str">
        <f>RIGHT("00000000" &amp; HEX2BIN(Table7[[#This Row],[D5]]), 8)</f>
        <v>00100000</v>
      </c>
      <c r="AD227" t="str">
        <f>RIGHT("00000000" &amp; HEX2BIN(Table7[[#This Row],[D6]]), 8)</f>
        <v>00000000</v>
      </c>
      <c r="AE227" t="str">
        <f>RIGHT("00000000" &amp; HEX2BIN(Table7[[#This Row],[D7]]), 8)</f>
        <v>00100000</v>
      </c>
      <c r="AF227" t="str">
        <f>VLOOKUP(Table7[[#This Row],[MsgId.Pad]],Codes,2,FALSE)</f>
        <v>Clutch status</v>
      </c>
      <c r="AG227">
        <f>((256*Table7[[#This Row],[D0.Dec]])+Table7[[#This Row],[D1.Dec]])/4</f>
        <v>9</v>
      </c>
    </row>
    <row r="228" spans="1:33" hidden="1" x14ac:dyDescent="0.4">
      <c r="A228" s="1">
        <v>2668</v>
      </c>
      <c r="B228" s="1" t="s">
        <v>108</v>
      </c>
      <c r="C228" s="1">
        <v>8</v>
      </c>
      <c r="D228" s="1">
        <v>0</v>
      </c>
      <c r="E228" s="1">
        <v>10</v>
      </c>
      <c r="F228" s="1">
        <v>5</v>
      </c>
      <c r="G228" s="1">
        <v>24</v>
      </c>
      <c r="H228" s="1">
        <v>9</v>
      </c>
      <c r="I228" s="1">
        <v>14</v>
      </c>
      <c r="J228" s="1">
        <v>60</v>
      </c>
      <c r="K228" s="1">
        <v>0</v>
      </c>
      <c r="L228" t="str">
        <f>RIGHT("000000" &amp;Table7[[#This Row],[MsgId]], 8)</f>
        <v>0618A001</v>
      </c>
      <c r="M228" t="str">
        <f>LEFT(Table7[[#This Row],[MsgId.Pad]],4)</f>
        <v>0618</v>
      </c>
      <c r="N228" t="str">
        <f>RIGHT(Table7[[#This Row],[MsgId.Pad]],4)</f>
        <v>A001</v>
      </c>
      <c r="O228">
        <f>HEX2DEC(Table7[[#This Row],[MsgId.Pad]])</f>
        <v>102277121</v>
      </c>
      <c r="P228">
        <f>HEX2DEC(Table7[[#This Row],[D0]])</f>
        <v>0</v>
      </c>
      <c r="Q228">
        <f>HEX2DEC(Table7[[#This Row],[D1]])</f>
        <v>16</v>
      </c>
      <c r="R228">
        <f>HEX2DEC(Table7[[#This Row],[D2]])</f>
        <v>5</v>
      </c>
      <c r="S228">
        <f>HEX2DEC(Table7[[#This Row],[D3]])</f>
        <v>36</v>
      </c>
      <c r="T228">
        <f>HEX2DEC(Table7[[#This Row],[D4]])</f>
        <v>9</v>
      </c>
      <c r="U228">
        <f>HEX2DEC(Table7[[#This Row],[D5]])</f>
        <v>20</v>
      </c>
      <c r="V228">
        <f>HEX2DEC(Table7[[#This Row],[D6]])</f>
        <v>96</v>
      </c>
      <c r="W228">
        <f>HEX2DEC(Table7[[#This Row],[D7]])</f>
        <v>0</v>
      </c>
      <c r="X228" t="str">
        <f>RIGHT("00000000" &amp; HEX2BIN(Table7[[#This Row],[D0]]), 8)</f>
        <v>00000000</v>
      </c>
      <c r="Y228" t="str">
        <f>RIGHT("00000000" &amp; HEX2BIN(Table7[[#This Row],[D1]]), 8)</f>
        <v>00010000</v>
      </c>
      <c r="Z228" t="str">
        <f>RIGHT("00000000" &amp; HEX2BIN(Table7[[#This Row],[D2]]), 8)</f>
        <v>00000101</v>
      </c>
      <c r="AA228" t="str">
        <f>RIGHT("00000000" &amp; HEX2BIN(Table7[[#This Row],[D3]]), 8)</f>
        <v>00100100</v>
      </c>
      <c r="AB228" t="str">
        <f>RIGHT("00000000" &amp; HEX2BIN(Table7[[#This Row],[D4]]), 8)</f>
        <v>00001001</v>
      </c>
      <c r="AC228" t="str">
        <f>RIGHT("00000000" &amp; HEX2BIN(Table7[[#This Row],[D5]]), 8)</f>
        <v>00010100</v>
      </c>
      <c r="AD228" t="str">
        <f>RIGHT("00000000" &amp; HEX2BIN(Table7[[#This Row],[D6]]), 8)</f>
        <v>01100000</v>
      </c>
      <c r="AE228" t="str">
        <f>RIGHT("00000000" &amp; HEX2BIN(Table7[[#This Row],[D7]]), 8)</f>
        <v>00000000</v>
      </c>
      <c r="AF228">
        <f>VLOOKUP(Table7[[#This Row],[MsgId.Pad]],Codes,2,FALSE)</f>
        <v>0</v>
      </c>
      <c r="AG228">
        <f>((256*Table7[[#This Row],[D0.Dec]])+Table7[[#This Row],[D1.Dec]])/4</f>
        <v>4</v>
      </c>
    </row>
    <row r="229" spans="1:33" hidden="1" x14ac:dyDescent="0.4">
      <c r="A229" s="1">
        <v>2669</v>
      </c>
      <c r="B229" s="1" t="s">
        <v>100</v>
      </c>
      <c r="C229" s="1">
        <v>8</v>
      </c>
      <c r="D229" s="1" t="s">
        <v>18</v>
      </c>
      <c r="E229" s="1" t="s">
        <v>19</v>
      </c>
      <c r="F229" s="1" t="s">
        <v>20</v>
      </c>
      <c r="G229" s="1" t="s">
        <v>21</v>
      </c>
      <c r="H229" s="1" t="s">
        <v>263</v>
      </c>
      <c r="I229" s="1">
        <v>91</v>
      </c>
      <c r="J229" s="1" t="s">
        <v>9</v>
      </c>
      <c r="K229" s="1">
        <v>81</v>
      </c>
      <c r="L229" t="str">
        <f>RIGHT("000000" &amp;Table7[[#This Row],[MsgId]], 8)</f>
        <v>0030A002</v>
      </c>
      <c r="M229" t="str">
        <f>LEFT(Table7[[#This Row],[MsgId.Pad]],4)</f>
        <v>0030</v>
      </c>
      <c r="N229" t="str">
        <f>RIGHT(Table7[[#This Row],[MsgId.Pad]],4)</f>
        <v>A002</v>
      </c>
      <c r="O229">
        <f>HEX2DEC(Table7[[#This Row],[MsgId.Pad]])</f>
        <v>3186690</v>
      </c>
      <c r="P229">
        <f>HEX2DEC(Table7[[#This Row],[D0]])</f>
        <v>191</v>
      </c>
      <c r="Q229">
        <f>HEX2DEC(Table7[[#This Row],[D1]])</f>
        <v>223</v>
      </c>
      <c r="R229">
        <f>HEX2DEC(Table7[[#This Row],[D2]])</f>
        <v>233</v>
      </c>
      <c r="S229">
        <f>HEX2DEC(Table7[[#This Row],[D3]])</f>
        <v>209</v>
      </c>
      <c r="T229">
        <f>HEX2DEC(Table7[[#This Row],[D4]])</f>
        <v>230</v>
      </c>
      <c r="U229">
        <f>HEX2DEC(Table7[[#This Row],[D5]])</f>
        <v>145</v>
      </c>
      <c r="V229">
        <f>HEX2DEC(Table7[[#This Row],[D6]])</f>
        <v>62</v>
      </c>
      <c r="W229">
        <f>HEX2DEC(Table7[[#This Row],[D7]])</f>
        <v>129</v>
      </c>
      <c r="X229" t="str">
        <f>RIGHT("00000000" &amp; HEX2BIN(Table7[[#This Row],[D0]]), 8)</f>
        <v>10111111</v>
      </c>
      <c r="Y229" t="str">
        <f>RIGHT("00000000" &amp; HEX2BIN(Table7[[#This Row],[D1]]), 8)</f>
        <v>11011111</v>
      </c>
      <c r="Z229" t="str">
        <f>RIGHT("00000000" &amp; HEX2BIN(Table7[[#This Row],[D2]]), 8)</f>
        <v>11101001</v>
      </c>
      <c r="AA229" t="str">
        <f>RIGHT("00000000" &amp; HEX2BIN(Table7[[#This Row],[D3]]), 8)</f>
        <v>11010001</v>
      </c>
      <c r="AB229" t="str">
        <f>RIGHT("00000000" &amp; HEX2BIN(Table7[[#This Row],[D4]]), 8)</f>
        <v>11100110</v>
      </c>
      <c r="AC229" t="str">
        <f>RIGHT("00000000" &amp; HEX2BIN(Table7[[#This Row],[D5]]), 8)</f>
        <v>10010001</v>
      </c>
      <c r="AD229" t="str">
        <f>RIGHT("00000000" &amp; HEX2BIN(Table7[[#This Row],[D6]]), 8)</f>
        <v>00111110</v>
      </c>
      <c r="AE229" t="str">
        <f>RIGHT("00000000" &amp; HEX2BIN(Table7[[#This Row],[D7]]), 8)</f>
        <v>10000001</v>
      </c>
      <c r="AF229">
        <f>VLOOKUP(Table7[[#This Row],[MsgId.Pad]],Codes,2,FALSE)</f>
        <v>0</v>
      </c>
      <c r="AG229">
        <f>((256*Table7[[#This Row],[D0.Dec]])+Table7[[#This Row],[D1.Dec]])/4</f>
        <v>12279.75</v>
      </c>
    </row>
    <row r="230" spans="1:33" hidden="1" x14ac:dyDescent="0.4">
      <c r="A230" s="1">
        <v>2670</v>
      </c>
      <c r="B230" s="1" t="s">
        <v>92</v>
      </c>
      <c r="C230" s="1">
        <v>8</v>
      </c>
      <c r="D230" s="1">
        <v>1</v>
      </c>
      <c r="E230" s="1" t="s">
        <v>0</v>
      </c>
      <c r="F230" s="1">
        <v>14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t="str">
        <f>RIGHT("000000" &amp;Table7[[#This Row],[MsgId]], 8)</f>
        <v>0810A000</v>
      </c>
      <c r="M230" t="str">
        <f>LEFT(Table7[[#This Row],[MsgId.Pad]],4)</f>
        <v>0810</v>
      </c>
      <c r="N230" t="str">
        <f>RIGHT(Table7[[#This Row],[MsgId.Pad]],4)</f>
        <v>A000</v>
      </c>
      <c r="O230">
        <f>HEX2DEC(Table7[[#This Row],[MsgId.Pad]])</f>
        <v>135307264</v>
      </c>
      <c r="P230">
        <f>HEX2DEC(Table7[[#This Row],[D0]])</f>
        <v>1</v>
      </c>
      <c r="Q230">
        <f>HEX2DEC(Table7[[#This Row],[D1]])</f>
        <v>254</v>
      </c>
      <c r="R230">
        <f>HEX2DEC(Table7[[#This Row],[D2]])</f>
        <v>20</v>
      </c>
      <c r="S230">
        <f>HEX2DEC(Table7[[#This Row],[D3]])</f>
        <v>0</v>
      </c>
      <c r="T230">
        <f>HEX2DEC(Table7[[#This Row],[D4]])</f>
        <v>0</v>
      </c>
      <c r="U230">
        <f>HEX2DEC(Table7[[#This Row],[D5]])</f>
        <v>0</v>
      </c>
      <c r="V230">
        <f>HEX2DEC(Table7[[#This Row],[D6]])</f>
        <v>0</v>
      </c>
      <c r="W230">
        <f>HEX2DEC(Table7[[#This Row],[D7]])</f>
        <v>0</v>
      </c>
      <c r="X230" t="str">
        <f>RIGHT("00000000" &amp; HEX2BIN(Table7[[#This Row],[D0]]), 8)</f>
        <v>00000001</v>
      </c>
      <c r="Y230" t="str">
        <f>RIGHT("00000000" &amp; HEX2BIN(Table7[[#This Row],[D1]]), 8)</f>
        <v>11111110</v>
      </c>
      <c r="Z230" t="str">
        <f>RIGHT("00000000" &amp; HEX2BIN(Table7[[#This Row],[D2]]), 8)</f>
        <v>00010100</v>
      </c>
      <c r="AA230" t="str">
        <f>RIGHT("00000000" &amp; HEX2BIN(Table7[[#This Row],[D3]]), 8)</f>
        <v>00000000</v>
      </c>
      <c r="AB230" t="str">
        <f>RIGHT("00000000" &amp; HEX2BIN(Table7[[#This Row],[D4]]), 8)</f>
        <v>00000000</v>
      </c>
      <c r="AC230" t="str">
        <f>RIGHT("00000000" &amp; HEX2BIN(Table7[[#This Row],[D5]]), 8)</f>
        <v>00000000</v>
      </c>
      <c r="AD230" t="str">
        <f>RIGHT("00000000" &amp; HEX2BIN(Table7[[#This Row],[D6]]), 8)</f>
        <v>00000000</v>
      </c>
      <c r="AE230" t="str">
        <f>RIGHT("00000000" &amp; HEX2BIN(Table7[[#This Row],[D7]]), 8)</f>
        <v>00000000</v>
      </c>
      <c r="AF230" t="str">
        <f>VLOOKUP(Table7[[#This Row],[MsgId.Pad]],Codes,2,FALSE)</f>
        <v>A lot of these, brakes status for ABS?</v>
      </c>
      <c r="AG230">
        <f>((256*Table7[[#This Row],[D0.Dec]])+Table7[[#This Row],[D1.Dec]])/4</f>
        <v>127.5</v>
      </c>
    </row>
    <row r="231" spans="1:33" hidden="1" x14ac:dyDescent="0.4">
      <c r="A231" s="1">
        <v>2671</v>
      </c>
      <c r="B231" s="1" t="s">
        <v>106</v>
      </c>
      <c r="C231" s="1">
        <v>8</v>
      </c>
      <c r="D231" s="1">
        <v>0</v>
      </c>
      <c r="E231" s="1">
        <v>24</v>
      </c>
      <c r="F231" s="1">
        <v>0</v>
      </c>
      <c r="G231" s="1">
        <v>80</v>
      </c>
      <c r="H231" s="1">
        <v>12</v>
      </c>
      <c r="I231" s="1">
        <v>20</v>
      </c>
      <c r="J231" s="1">
        <v>0</v>
      </c>
      <c r="K231" s="1">
        <v>20</v>
      </c>
      <c r="L231" t="str">
        <f>RIGHT("000000" &amp;Table7[[#This Row],[MsgId]], 8)</f>
        <v>0628A001</v>
      </c>
      <c r="M231" t="str">
        <f>LEFT(Table7[[#This Row],[MsgId.Pad]],4)</f>
        <v>0628</v>
      </c>
      <c r="N231" t="str">
        <f>RIGHT(Table7[[#This Row],[MsgId.Pad]],4)</f>
        <v>A001</v>
      </c>
      <c r="O231">
        <f>HEX2DEC(Table7[[#This Row],[MsgId.Pad]])</f>
        <v>103325697</v>
      </c>
      <c r="P231">
        <f>HEX2DEC(Table7[[#This Row],[D0]])</f>
        <v>0</v>
      </c>
      <c r="Q231">
        <f>HEX2DEC(Table7[[#This Row],[D1]])</f>
        <v>36</v>
      </c>
      <c r="R231">
        <f>HEX2DEC(Table7[[#This Row],[D2]])</f>
        <v>0</v>
      </c>
      <c r="S231">
        <f>HEX2DEC(Table7[[#This Row],[D3]])</f>
        <v>128</v>
      </c>
      <c r="T231">
        <f>HEX2DEC(Table7[[#This Row],[D4]])</f>
        <v>18</v>
      </c>
      <c r="U231">
        <f>HEX2DEC(Table7[[#This Row],[D5]])</f>
        <v>32</v>
      </c>
      <c r="V231">
        <f>HEX2DEC(Table7[[#This Row],[D6]])</f>
        <v>0</v>
      </c>
      <c r="W231">
        <f>HEX2DEC(Table7[[#This Row],[D7]])</f>
        <v>32</v>
      </c>
      <c r="X231" t="str">
        <f>RIGHT("00000000" &amp; HEX2BIN(Table7[[#This Row],[D0]]), 8)</f>
        <v>00000000</v>
      </c>
      <c r="Y231" t="str">
        <f>RIGHT("00000000" &amp; HEX2BIN(Table7[[#This Row],[D1]]), 8)</f>
        <v>00100100</v>
      </c>
      <c r="Z231" t="str">
        <f>RIGHT("00000000" &amp; HEX2BIN(Table7[[#This Row],[D2]]), 8)</f>
        <v>00000000</v>
      </c>
      <c r="AA231" t="str">
        <f>RIGHT("00000000" &amp; HEX2BIN(Table7[[#This Row],[D3]]), 8)</f>
        <v>10000000</v>
      </c>
      <c r="AB231" t="str">
        <f>RIGHT("00000000" &amp; HEX2BIN(Table7[[#This Row],[D4]]), 8)</f>
        <v>00010010</v>
      </c>
      <c r="AC231" t="str">
        <f>RIGHT("00000000" &amp; HEX2BIN(Table7[[#This Row],[D5]]), 8)</f>
        <v>00100000</v>
      </c>
      <c r="AD231" t="str">
        <f>RIGHT("00000000" &amp; HEX2BIN(Table7[[#This Row],[D6]]), 8)</f>
        <v>00000000</v>
      </c>
      <c r="AE231" t="str">
        <f>RIGHT("00000000" &amp; HEX2BIN(Table7[[#This Row],[D7]]), 8)</f>
        <v>00100000</v>
      </c>
      <c r="AF231" t="str">
        <f>VLOOKUP(Table7[[#This Row],[MsgId.Pad]],Codes,2,FALSE)</f>
        <v>Clutch status</v>
      </c>
      <c r="AG231">
        <f>((256*Table7[[#This Row],[D0.Dec]])+Table7[[#This Row],[D1.Dec]])/4</f>
        <v>9</v>
      </c>
    </row>
    <row r="232" spans="1:33" hidden="1" x14ac:dyDescent="0.4">
      <c r="A232" s="1">
        <v>2672</v>
      </c>
      <c r="B232" s="1" t="s">
        <v>108</v>
      </c>
      <c r="C232" s="1">
        <v>8</v>
      </c>
      <c r="D232" s="1">
        <v>0</v>
      </c>
      <c r="E232" s="1">
        <v>10</v>
      </c>
      <c r="F232" s="1">
        <v>5</v>
      </c>
      <c r="G232" s="1">
        <v>24</v>
      </c>
      <c r="H232" s="1">
        <v>9</v>
      </c>
      <c r="I232" s="1">
        <v>14</v>
      </c>
      <c r="J232" s="1">
        <v>60</v>
      </c>
      <c r="K232" s="1">
        <v>0</v>
      </c>
      <c r="L232" t="str">
        <f>RIGHT("000000" &amp;Table7[[#This Row],[MsgId]], 8)</f>
        <v>0618A001</v>
      </c>
      <c r="M232" t="str">
        <f>LEFT(Table7[[#This Row],[MsgId.Pad]],4)</f>
        <v>0618</v>
      </c>
      <c r="N232" t="str">
        <f>RIGHT(Table7[[#This Row],[MsgId.Pad]],4)</f>
        <v>A001</v>
      </c>
      <c r="O232">
        <f>HEX2DEC(Table7[[#This Row],[MsgId.Pad]])</f>
        <v>102277121</v>
      </c>
      <c r="P232">
        <f>HEX2DEC(Table7[[#This Row],[D0]])</f>
        <v>0</v>
      </c>
      <c r="Q232">
        <f>HEX2DEC(Table7[[#This Row],[D1]])</f>
        <v>16</v>
      </c>
      <c r="R232">
        <f>HEX2DEC(Table7[[#This Row],[D2]])</f>
        <v>5</v>
      </c>
      <c r="S232">
        <f>HEX2DEC(Table7[[#This Row],[D3]])</f>
        <v>36</v>
      </c>
      <c r="T232">
        <f>HEX2DEC(Table7[[#This Row],[D4]])</f>
        <v>9</v>
      </c>
      <c r="U232">
        <f>HEX2DEC(Table7[[#This Row],[D5]])</f>
        <v>20</v>
      </c>
      <c r="V232">
        <f>HEX2DEC(Table7[[#This Row],[D6]])</f>
        <v>96</v>
      </c>
      <c r="W232">
        <f>HEX2DEC(Table7[[#This Row],[D7]])</f>
        <v>0</v>
      </c>
      <c r="X232" t="str">
        <f>RIGHT("00000000" &amp; HEX2BIN(Table7[[#This Row],[D0]]), 8)</f>
        <v>00000000</v>
      </c>
      <c r="Y232" t="str">
        <f>RIGHT("00000000" &amp; HEX2BIN(Table7[[#This Row],[D1]]), 8)</f>
        <v>00010000</v>
      </c>
      <c r="Z232" t="str">
        <f>RIGHT("00000000" &amp; HEX2BIN(Table7[[#This Row],[D2]]), 8)</f>
        <v>00000101</v>
      </c>
      <c r="AA232" t="str">
        <f>RIGHT("00000000" &amp; HEX2BIN(Table7[[#This Row],[D3]]), 8)</f>
        <v>00100100</v>
      </c>
      <c r="AB232" t="str">
        <f>RIGHT("00000000" &amp; HEX2BIN(Table7[[#This Row],[D4]]), 8)</f>
        <v>00001001</v>
      </c>
      <c r="AC232" t="str">
        <f>RIGHT("00000000" &amp; HEX2BIN(Table7[[#This Row],[D5]]), 8)</f>
        <v>00010100</v>
      </c>
      <c r="AD232" t="str">
        <f>RIGHT("00000000" &amp; HEX2BIN(Table7[[#This Row],[D6]]), 8)</f>
        <v>01100000</v>
      </c>
      <c r="AE232" t="str">
        <f>RIGHT("00000000" &amp; HEX2BIN(Table7[[#This Row],[D7]]), 8)</f>
        <v>00000000</v>
      </c>
      <c r="AF232">
        <f>VLOOKUP(Table7[[#This Row],[MsgId.Pad]],Codes,2,FALSE)</f>
        <v>0</v>
      </c>
      <c r="AG232">
        <f>((256*Table7[[#This Row],[D0.Dec]])+Table7[[#This Row],[D1.Dec]])/4</f>
        <v>4</v>
      </c>
    </row>
    <row r="233" spans="1:33" hidden="1" x14ac:dyDescent="0.4">
      <c r="A233" s="1">
        <v>2673</v>
      </c>
      <c r="B233" s="1" t="s">
        <v>100</v>
      </c>
      <c r="C233" s="1">
        <v>8</v>
      </c>
      <c r="D233" s="1" t="s">
        <v>18</v>
      </c>
      <c r="E233" s="1" t="s">
        <v>19</v>
      </c>
      <c r="F233" s="1" t="s">
        <v>20</v>
      </c>
      <c r="G233" s="1" t="s">
        <v>21</v>
      </c>
      <c r="H233" s="1" t="s">
        <v>263</v>
      </c>
      <c r="I233" s="1">
        <v>91</v>
      </c>
      <c r="J233" s="1" t="s">
        <v>9</v>
      </c>
      <c r="K233" s="1">
        <v>82</v>
      </c>
      <c r="L233" t="str">
        <f>RIGHT("000000" &amp;Table7[[#This Row],[MsgId]], 8)</f>
        <v>0030A002</v>
      </c>
      <c r="M233" t="str">
        <f>LEFT(Table7[[#This Row],[MsgId.Pad]],4)</f>
        <v>0030</v>
      </c>
      <c r="N233" t="str">
        <f>RIGHT(Table7[[#This Row],[MsgId.Pad]],4)</f>
        <v>A002</v>
      </c>
      <c r="O233">
        <f>HEX2DEC(Table7[[#This Row],[MsgId.Pad]])</f>
        <v>3186690</v>
      </c>
      <c r="P233">
        <f>HEX2DEC(Table7[[#This Row],[D0]])</f>
        <v>191</v>
      </c>
      <c r="Q233">
        <f>HEX2DEC(Table7[[#This Row],[D1]])</f>
        <v>223</v>
      </c>
      <c r="R233">
        <f>HEX2DEC(Table7[[#This Row],[D2]])</f>
        <v>233</v>
      </c>
      <c r="S233">
        <f>HEX2DEC(Table7[[#This Row],[D3]])</f>
        <v>209</v>
      </c>
      <c r="T233">
        <f>HEX2DEC(Table7[[#This Row],[D4]])</f>
        <v>230</v>
      </c>
      <c r="U233">
        <f>HEX2DEC(Table7[[#This Row],[D5]])</f>
        <v>145</v>
      </c>
      <c r="V233">
        <f>HEX2DEC(Table7[[#This Row],[D6]])</f>
        <v>62</v>
      </c>
      <c r="W233">
        <f>HEX2DEC(Table7[[#This Row],[D7]])</f>
        <v>130</v>
      </c>
      <c r="X233" t="str">
        <f>RIGHT("00000000" &amp; HEX2BIN(Table7[[#This Row],[D0]]), 8)</f>
        <v>10111111</v>
      </c>
      <c r="Y233" t="str">
        <f>RIGHT("00000000" &amp; HEX2BIN(Table7[[#This Row],[D1]]), 8)</f>
        <v>11011111</v>
      </c>
      <c r="Z233" t="str">
        <f>RIGHT("00000000" &amp; HEX2BIN(Table7[[#This Row],[D2]]), 8)</f>
        <v>11101001</v>
      </c>
      <c r="AA233" t="str">
        <f>RIGHT("00000000" &amp; HEX2BIN(Table7[[#This Row],[D3]]), 8)</f>
        <v>11010001</v>
      </c>
      <c r="AB233" t="str">
        <f>RIGHT("00000000" &amp; HEX2BIN(Table7[[#This Row],[D4]]), 8)</f>
        <v>11100110</v>
      </c>
      <c r="AC233" t="str">
        <f>RIGHT("00000000" &amp; HEX2BIN(Table7[[#This Row],[D5]]), 8)</f>
        <v>10010001</v>
      </c>
      <c r="AD233" t="str">
        <f>RIGHT("00000000" &amp; HEX2BIN(Table7[[#This Row],[D6]]), 8)</f>
        <v>00111110</v>
      </c>
      <c r="AE233" t="str">
        <f>RIGHT("00000000" &amp; HEX2BIN(Table7[[#This Row],[D7]]), 8)</f>
        <v>10000010</v>
      </c>
      <c r="AF233">
        <f>VLOOKUP(Table7[[#This Row],[MsgId.Pad]],Codes,2,FALSE)</f>
        <v>0</v>
      </c>
      <c r="AG233">
        <f>((256*Table7[[#This Row],[D0.Dec]])+Table7[[#This Row],[D1.Dec]])/4</f>
        <v>12279.75</v>
      </c>
    </row>
    <row r="234" spans="1:33" hidden="1" x14ac:dyDescent="0.4">
      <c r="A234" s="1">
        <v>2674</v>
      </c>
      <c r="B234" s="1" t="s">
        <v>106</v>
      </c>
      <c r="C234" s="1">
        <v>8</v>
      </c>
      <c r="D234" s="1">
        <v>0</v>
      </c>
      <c r="E234" s="1">
        <v>24</v>
      </c>
      <c r="F234" s="1">
        <v>0</v>
      </c>
      <c r="G234" s="1">
        <v>80</v>
      </c>
      <c r="H234" s="1" t="s">
        <v>55</v>
      </c>
      <c r="I234" s="1">
        <v>20</v>
      </c>
      <c r="J234" s="1">
        <v>0</v>
      </c>
      <c r="K234" s="1">
        <v>20</v>
      </c>
      <c r="L234" t="str">
        <f>RIGHT("000000" &amp;Table7[[#This Row],[MsgId]], 8)</f>
        <v>0628A001</v>
      </c>
      <c r="M234" t="str">
        <f>LEFT(Table7[[#This Row],[MsgId.Pad]],4)</f>
        <v>0628</v>
      </c>
      <c r="N234" t="str">
        <f>RIGHT(Table7[[#This Row],[MsgId.Pad]],4)</f>
        <v>A001</v>
      </c>
      <c r="O234">
        <f>HEX2DEC(Table7[[#This Row],[MsgId.Pad]])</f>
        <v>103325697</v>
      </c>
      <c r="P234">
        <f>HEX2DEC(Table7[[#This Row],[D0]])</f>
        <v>0</v>
      </c>
      <c r="Q234">
        <f>HEX2DEC(Table7[[#This Row],[D1]])</f>
        <v>36</v>
      </c>
      <c r="R234">
        <f>HEX2DEC(Table7[[#This Row],[D2]])</f>
        <v>0</v>
      </c>
      <c r="S234">
        <f>HEX2DEC(Table7[[#This Row],[D3]])</f>
        <v>128</v>
      </c>
      <c r="T234">
        <f>HEX2DEC(Table7[[#This Row],[D4]])</f>
        <v>11</v>
      </c>
      <c r="U234">
        <f>HEX2DEC(Table7[[#This Row],[D5]])</f>
        <v>32</v>
      </c>
      <c r="V234">
        <f>HEX2DEC(Table7[[#This Row],[D6]])</f>
        <v>0</v>
      </c>
      <c r="W234">
        <f>HEX2DEC(Table7[[#This Row],[D7]])</f>
        <v>32</v>
      </c>
      <c r="X234" t="str">
        <f>RIGHT("00000000" &amp; HEX2BIN(Table7[[#This Row],[D0]]), 8)</f>
        <v>00000000</v>
      </c>
      <c r="Y234" t="str">
        <f>RIGHT("00000000" &amp; HEX2BIN(Table7[[#This Row],[D1]]), 8)</f>
        <v>00100100</v>
      </c>
      <c r="Z234" t="str">
        <f>RIGHT("00000000" &amp; HEX2BIN(Table7[[#This Row],[D2]]), 8)</f>
        <v>00000000</v>
      </c>
      <c r="AA234" t="str">
        <f>RIGHT("00000000" &amp; HEX2BIN(Table7[[#This Row],[D3]]), 8)</f>
        <v>10000000</v>
      </c>
      <c r="AB234" t="str">
        <f>RIGHT("00000000" &amp; HEX2BIN(Table7[[#This Row],[D4]]), 8)</f>
        <v>00001011</v>
      </c>
      <c r="AC234" t="str">
        <f>RIGHT("00000000" &amp; HEX2BIN(Table7[[#This Row],[D5]]), 8)</f>
        <v>00100000</v>
      </c>
      <c r="AD234" t="str">
        <f>RIGHT("00000000" &amp; HEX2BIN(Table7[[#This Row],[D6]]), 8)</f>
        <v>00000000</v>
      </c>
      <c r="AE234" t="str">
        <f>RIGHT("00000000" &amp; HEX2BIN(Table7[[#This Row],[D7]]), 8)</f>
        <v>00100000</v>
      </c>
      <c r="AF234" t="str">
        <f>VLOOKUP(Table7[[#This Row],[MsgId.Pad]],Codes,2,FALSE)</f>
        <v>Clutch status</v>
      </c>
      <c r="AG234">
        <f>((256*Table7[[#This Row],[D0.Dec]])+Table7[[#This Row],[D1.Dec]])/4</f>
        <v>9</v>
      </c>
    </row>
    <row r="235" spans="1:33" hidden="1" x14ac:dyDescent="0.4">
      <c r="A235" s="1">
        <v>2675</v>
      </c>
      <c r="B235" s="1" t="s">
        <v>111</v>
      </c>
      <c r="C235" s="1">
        <v>8</v>
      </c>
      <c r="D235" s="1">
        <v>41</v>
      </c>
      <c r="E235" s="1">
        <v>0</v>
      </c>
      <c r="F235" s="1">
        <v>0</v>
      </c>
      <c r="G235" s="1">
        <v>34</v>
      </c>
      <c r="H235" s="1">
        <v>20</v>
      </c>
      <c r="I235" s="1">
        <v>0</v>
      </c>
      <c r="J235" s="1">
        <v>0</v>
      </c>
      <c r="K235" s="1">
        <v>0</v>
      </c>
      <c r="L235" t="str">
        <f>RIGHT("000000" &amp;Table7[[#This Row],[MsgId]], 8)</f>
        <v>0815A101</v>
      </c>
      <c r="M235" t="str">
        <f>LEFT(Table7[[#This Row],[MsgId.Pad]],4)</f>
        <v>0815</v>
      </c>
      <c r="N235" t="str">
        <f>RIGHT(Table7[[#This Row],[MsgId.Pad]],4)</f>
        <v>A101</v>
      </c>
      <c r="O235">
        <f>HEX2DEC(Table7[[#This Row],[MsgId.Pad]])</f>
        <v>135635201</v>
      </c>
      <c r="P235">
        <f>HEX2DEC(Table7[[#This Row],[D0]])</f>
        <v>65</v>
      </c>
      <c r="Q235">
        <f>HEX2DEC(Table7[[#This Row],[D1]])</f>
        <v>0</v>
      </c>
      <c r="R235">
        <f>HEX2DEC(Table7[[#This Row],[D2]])</f>
        <v>0</v>
      </c>
      <c r="S235">
        <f>HEX2DEC(Table7[[#This Row],[D3]])</f>
        <v>52</v>
      </c>
      <c r="T235">
        <f>HEX2DEC(Table7[[#This Row],[D4]])</f>
        <v>32</v>
      </c>
      <c r="U235">
        <f>HEX2DEC(Table7[[#This Row],[D5]])</f>
        <v>0</v>
      </c>
      <c r="V235">
        <f>HEX2DEC(Table7[[#This Row],[D6]])</f>
        <v>0</v>
      </c>
      <c r="W235">
        <f>HEX2DEC(Table7[[#This Row],[D7]])</f>
        <v>0</v>
      </c>
      <c r="X235" t="str">
        <f>RIGHT("00000000" &amp; HEX2BIN(Table7[[#This Row],[D0]]), 8)</f>
        <v>01000001</v>
      </c>
      <c r="Y235" t="str">
        <f>RIGHT("00000000" &amp; HEX2BIN(Table7[[#This Row],[D1]]), 8)</f>
        <v>00000000</v>
      </c>
      <c r="Z235" t="str">
        <f>RIGHT("00000000" &amp; HEX2BIN(Table7[[#This Row],[D2]]), 8)</f>
        <v>00000000</v>
      </c>
      <c r="AA235" t="str">
        <f>RIGHT("00000000" &amp; HEX2BIN(Table7[[#This Row],[D3]]), 8)</f>
        <v>00110100</v>
      </c>
      <c r="AB235" t="str">
        <f>RIGHT("00000000" &amp; HEX2BIN(Table7[[#This Row],[D4]]), 8)</f>
        <v>00100000</v>
      </c>
      <c r="AC235" t="str">
        <f>RIGHT("00000000" &amp; HEX2BIN(Table7[[#This Row],[D5]]), 8)</f>
        <v>00000000</v>
      </c>
      <c r="AD235" t="str">
        <f>RIGHT("00000000" &amp; HEX2BIN(Table7[[#This Row],[D6]]), 8)</f>
        <v>00000000</v>
      </c>
      <c r="AE235" t="str">
        <f>RIGHT("00000000" &amp; HEX2BIN(Table7[[#This Row],[D7]]), 8)</f>
        <v>00000000</v>
      </c>
      <c r="AF235">
        <f>VLOOKUP(Table7[[#This Row],[MsgId.Pad]],Codes,2,FALSE)</f>
        <v>0</v>
      </c>
      <c r="AG235">
        <f>((256*Table7[[#This Row],[D0.Dec]])+Table7[[#This Row],[D1.Dec]])/4</f>
        <v>4160</v>
      </c>
    </row>
    <row r="236" spans="1:33" hidden="1" x14ac:dyDescent="0.4">
      <c r="A236" s="1">
        <v>2676</v>
      </c>
      <c r="B236" s="1" t="s">
        <v>108</v>
      </c>
      <c r="C236" s="1">
        <v>8</v>
      </c>
      <c r="D236" s="1">
        <v>0</v>
      </c>
      <c r="E236" s="1">
        <v>10</v>
      </c>
      <c r="F236" s="1">
        <v>5</v>
      </c>
      <c r="G236" s="1">
        <v>26</v>
      </c>
      <c r="H236" s="1">
        <v>9</v>
      </c>
      <c r="I236" s="1">
        <v>14</v>
      </c>
      <c r="J236" s="1">
        <v>60</v>
      </c>
      <c r="K236" s="1">
        <v>0</v>
      </c>
      <c r="L236" t="str">
        <f>RIGHT("000000" &amp;Table7[[#This Row],[MsgId]], 8)</f>
        <v>0618A001</v>
      </c>
      <c r="M236" t="str">
        <f>LEFT(Table7[[#This Row],[MsgId.Pad]],4)</f>
        <v>0618</v>
      </c>
      <c r="N236" t="str">
        <f>RIGHT(Table7[[#This Row],[MsgId.Pad]],4)</f>
        <v>A001</v>
      </c>
      <c r="O236">
        <f>HEX2DEC(Table7[[#This Row],[MsgId.Pad]])</f>
        <v>102277121</v>
      </c>
      <c r="P236">
        <f>HEX2DEC(Table7[[#This Row],[D0]])</f>
        <v>0</v>
      </c>
      <c r="Q236">
        <f>HEX2DEC(Table7[[#This Row],[D1]])</f>
        <v>16</v>
      </c>
      <c r="R236">
        <f>HEX2DEC(Table7[[#This Row],[D2]])</f>
        <v>5</v>
      </c>
      <c r="S236">
        <f>HEX2DEC(Table7[[#This Row],[D3]])</f>
        <v>38</v>
      </c>
      <c r="T236">
        <f>HEX2DEC(Table7[[#This Row],[D4]])</f>
        <v>9</v>
      </c>
      <c r="U236">
        <f>HEX2DEC(Table7[[#This Row],[D5]])</f>
        <v>20</v>
      </c>
      <c r="V236">
        <f>HEX2DEC(Table7[[#This Row],[D6]])</f>
        <v>96</v>
      </c>
      <c r="W236">
        <f>HEX2DEC(Table7[[#This Row],[D7]])</f>
        <v>0</v>
      </c>
      <c r="X236" t="str">
        <f>RIGHT("00000000" &amp; HEX2BIN(Table7[[#This Row],[D0]]), 8)</f>
        <v>00000000</v>
      </c>
      <c r="Y236" t="str">
        <f>RIGHT("00000000" &amp; HEX2BIN(Table7[[#This Row],[D1]]), 8)</f>
        <v>00010000</v>
      </c>
      <c r="Z236" t="str">
        <f>RIGHT("00000000" &amp; HEX2BIN(Table7[[#This Row],[D2]]), 8)</f>
        <v>00000101</v>
      </c>
      <c r="AA236" t="str">
        <f>RIGHT("00000000" &amp; HEX2BIN(Table7[[#This Row],[D3]]), 8)</f>
        <v>00100110</v>
      </c>
      <c r="AB236" t="str">
        <f>RIGHT("00000000" &amp; HEX2BIN(Table7[[#This Row],[D4]]), 8)</f>
        <v>00001001</v>
      </c>
      <c r="AC236" t="str">
        <f>RIGHT("00000000" &amp; HEX2BIN(Table7[[#This Row],[D5]]), 8)</f>
        <v>00010100</v>
      </c>
      <c r="AD236" t="str">
        <f>RIGHT("00000000" &amp; HEX2BIN(Table7[[#This Row],[D6]]), 8)</f>
        <v>01100000</v>
      </c>
      <c r="AE236" t="str">
        <f>RIGHT("00000000" &amp; HEX2BIN(Table7[[#This Row],[D7]]), 8)</f>
        <v>00000000</v>
      </c>
      <c r="AF236">
        <f>VLOOKUP(Table7[[#This Row],[MsgId.Pad]],Codes,2,FALSE)</f>
        <v>0</v>
      </c>
      <c r="AG236">
        <f>((256*Table7[[#This Row],[D0.Dec]])+Table7[[#This Row],[D1.Dec]])/4</f>
        <v>4</v>
      </c>
    </row>
    <row r="237" spans="1:33" hidden="1" x14ac:dyDescent="0.4">
      <c r="A237" s="1">
        <v>2677</v>
      </c>
      <c r="B237" s="1" t="s">
        <v>100</v>
      </c>
      <c r="C237" s="1">
        <v>8</v>
      </c>
      <c r="D237" s="1" t="s">
        <v>18</v>
      </c>
      <c r="E237" s="1" t="s">
        <v>19</v>
      </c>
      <c r="F237" s="1" t="s">
        <v>20</v>
      </c>
      <c r="G237" s="1" t="s">
        <v>21</v>
      </c>
      <c r="H237" s="1" t="s">
        <v>263</v>
      </c>
      <c r="I237" s="1">
        <v>91</v>
      </c>
      <c r="J237" s="1" t="s">
        <v>9</v>
      </c>
      <c r="K237" s="1">
        <v>83</v>
      </c>
      <c r="L237" t="str">
        <f>RIGHT("000000" &amp;Table7[[#This Row],[MsgId]], 8)</f>
        <v>0030A002</v>
      </c>
      <c r="M237" t="str">
        <f>LEFT(Table7[[#This Row],[MsgId.Pad]],4)</f>
        <v>0030</v>
      </c>
      <c r="N237" t="str">
        <f>RIGHT(Table7[[#This Row],[MsgId.Pad]],4)</f>
        <v>A002</v>
      </c>
      <c r="O237">
        <f>HEX2DEC(Table7[[#This Row],[MsgId.Pad]])</f>
        <v>3186690</v>
      </c>
      <c r="P237">
        <f>HEX2DEC(Table7[[#This Row],[D0]])</f>
        <v>191</v>
      </c>
      <c r="Q237">
        <f>HEX2DEC(Table7[[#This Row],[D1]])</f>
        <v>223</v>
      </c>
      <c r="R237">
        <f>HEX2DEC(Table7[[#This Row],[D2]])</f>
        <v>233</v>
      </c>
      <c r="S237">
        <f>HEX2DEC(Table7[[#This Row],[D3]])</f>
        <v>209</v>
      </c>
      <c r="T237">
        <f>HEX2DEC(Table7[[#This Row],[D4]])</f>
        <v>230</v>
      </c>
      <c r="U237">
        <f>HEX2DEC(Table7[[#This Row],[D5]])</f>
        <v>145</v>
      </c>
      <c r="V237">
        <f>HEX2DEC(Table7[[#This Row],[D6]])</f>
        <v>62</v>
      </c>
      <c r="W237">
        <f>HEX2DEC(Table7[[#This Row],[D7]])</f>
        <v>131</v>
      </c>
      <c r="X237" t="str">
        <f>RIGHT("00000000" &amp; HEX2BIN(Table7[[#This Row],[D0]]), 8)</f>
        <v>10111111</v>
      </c>
      <c r="Y237" t="str">
        <f>RIGHT("00000000" &amp; HEX2BIN(Table7[[#This Row],[D1]]), 8)</f>
        <v>11011111</v>
      </c>
      <c r="Z237" t="str">
        <f>RIGHT("00000000" &amp; HEX2BIN(Table7[[#This Row],[D2]]), 8)</f>
        <v>11101001</v>
      </c>
      <c r="AA237" t="str">
        <f>RIGHT("00000000" &amp; HEX2BIN(Table7[[#This Row],[D3]]), 8)</f>
        <v>11010001</v>
      </c>
      <c r="AB237" t="str">
        <f>RIGHT("00000000" &amp; HEX2BIN(Table7[[#This Row],[D4]]), 8)</f>
        <v>11100110</v>
      </c>
      <c r="AC237" t="str">
        <f>RIGHT("00000000" &amp; HEX2BIN(Table7[[#This Row],[D5]]), 8)</f>
        <v>10010001</v>
      </c>
      <c r="AD237" t="str">
        <f>RIGHT("00000000" &amp; HEX2BIN(Table7[[#This Row],[D6]]), 8)</f>
        <v>00111110</v>
      </c>
      <c r="AE237" t="str">
        <f>RIGHT("00000000" &amp; HEX2BIN(Table7[[#This Row],[D7]]), 8)</f>
        <v>10000011</v>
      </c>
      <c r="AF237">
        <f>VLOOKUP(Table7[[#This Row],[MsgId.Pad]],Codes,2,FALSE)</f>
        <v>0</v>
      </c>
      <c r="AG237">
        <f>((256*Table7[[#This Row],[D0.Dec]])+Table7[[#This Row],[D1.Dec]])/4</f>
        <v>12279.75</v>
      </c>
    </row>
    <row r="238" spans="1:33" hidden="1" x14ac:dyDescent="0.4">
      <c r="A238" s="1">
        <v>2678</v>
      </c>
      <c r="B238" s="1" t="s">
        <v>108</v>
      </c>
      <c r="C238" s="1">
        <v>8</v>
      </c>
      <c r="D238" s="1">
        <v>0</v>
      </c>
      <c r="E238" s="1" t="s">
        <v>11</v>
      </c>
      <c r="F238" s="1">
        <v>5</v>
      </c>
      <c r="G238" s="1">
        <v>26</v>
      </c>
      <c r="H238" s="1">
        <v>9</v>
      </c>
      <c r="I238" s="1">
        <v>14</v>
      </c>
      <c r="J238" s="1" t="s">
        <v>61</v>
      </c>
      <c r="K238" s="1">
        <v>0</v>
      </c>
      <c r="L238" t="str">
        <f>RIGHT("000000" &amp;Table7[[#This Row],[MsgId]], 8)</f>
        <v>0618A001</v>
      </c>
      <c r="M238" t="str">
        <f>LEFT(Table7[[#This Row],[MsgId.Pad]],4)</f>
        <v>0618</v>
      </c>
      <c r="N238" t="str">
        <f>RIGHT(Table7[[#This Row],[MsgId.Pad]],4)</f>
        <v>A001</v>
      </c>
      <c r="O238">
        <f>HEX2DEC(Table7[[#This Row],[MsgId.Pad]])</f>
        <v>102277121</v>
      </c>
      <c r="P238">
        <f>HEX2DEC(Table7[[#This Row],[D0]])</f>
        <v>0</v>
      </c>
      <c r="Q238">
        <f>HEX2DEC(Table7[[#This Row],[D1]])</f>
        <v>15</v>
      </c>
      <c r="R238">
        <f>HEX2DEC(Table7[[#This Row],[D2]])</f>
        <v>5</v>
      </c>
      <c r="S238">
        <f>HEX2DEC(Table7[[#This Row],[D3]])</f>
        <v>38</v>
      </c>
      <c r="T238">
        <f>HEX2DEC(Table7[[#This Row],[D4]])</f>
        <v>9</v>
      </c>
      <c r="U238">
        <f>HEX2DEC(Table7[[#This Row],[D5]])</f>
        <v>20</v>
      </c>
      <c r="V238">
        <f>HEX2DEC(Table7[[#This Row],[D6]])</f>
        <v>95</v>
      </c>
      <c r="W238">
        <f>HEX2DEC(Table7[[#This Row],[D7]])</f>
        <v>0</v>
      </c>
      <c r="X238" t="str">
        <f>RIGHT("00000000" &amp; HEX2BIN(Table7[[#This Row],[D0]]), 8)</f>
        <v>00000000</v>
      </c>
      <c r="Y238" t="str">
        <f>RIGHT("00000000" &amp; HEX2BIN(Table7[[#This Row],[D1]]), 8)</f>
        <v>00001111</v>
      </c>
      <c r="Z238" t="str">
        <f>RIGHT("00000000" &amp; HEX2BIN(Table7[[#This Row],[D2]]), 8)</f>
        <v>00000101</v>
      </c>
      <c r="AA238" t="str">
        <f>RIGHT("00000000" &amp; HEX2BIN(Table7[[#This Row],[D3]]), 8)</f>
        <v>00100110</v>
      </c>
      <c r="AB238" t="str">
        <f>RIGHT("00000000" &amp; HEX2BIN(Table7[[#This Row],[D4]]), 8)</f>
        <v>00001001</v>
      </c>
      <c r="AC238" t="str">
        <f>RIGHT("00000000" &amp; HEX2BIN(Table7[[#This Row],[D5]]), 8)</f>
        <v>00010100</v>
      </c>
      <c r="AD238" t="str">
        <f>RIGHT("00000000" &amp; HEX2BIN(Table7[[#This Row],[D6]]), 8)</f>
        <v>01011111</v>
      </c>
      <c r="AE238" t="str">
        <f>RIGHT("00000000" &amp; HEX2BIN(Table7[[#This Row],[D7]]), 8)</f>
        <v>00000000</v>
      </c>
      <c r="AF238">
        <f>VLOOKUP(Table7[[#This Row],[MsgId.Pad]],Codes,2,FALSE)</f>
        <v>0</v>
      </c>
      <c r="AG238">
        <f>((256*Table7[[#This Row],[D0.Dec]])+Table7[[#This Row],[D1.Dec]])/4</f>
        <v>3.75</v>
      </c>
    </row>
    <row r="239" spans="1:33" hidden="1" x14ac:dyDescent="0.4">
      <c r="A239" s="1">
        <v>2679</v>
      </c>
      <c r="B239" s="1" t="s">
        <v>100</v>
      </c>
      <c r="C239" s="1">
        <v>8</v>
      </c>
      <c r="D239" s="1" t="s">
        <v>18</v>
      </c>
      <c r="E239" s="1" t="s">
        <v>19</v>
      </c>
      <c r="F239" s="1" t="s">
        <v>20</v>
      </c>
      <c r="G239" s="1" t="s">
        <v>21</v>
      </c>
      <c r="H239" s="1" t="s">
        <v>263</v>
      </c>
      <c r="I239" s="1">
        <v>91</v>
      </c>
      <c r="J239" s="1" t="s">
        <v>9</v>
      </c>
      <c r="K239" s="1">
        <v>84</v>
      </c>
      <c r="L239" t="str">
        <f>RIGHT("000000" &amp;Table7[[#This Row],[MsgId]], 8)</f>
        <v>0030A002</v>
      </c>
      <c r="M239" t="str">
        <f>LEFT(Table7[[#This Row],[MsgId.Pad]],4)</f>
        <v>0030</v>
      </c>
      <c r="N239" t="str">
        <f>RIGHT(Table7[[#This Row],[MsgId.Pad]],4)</f>
        <v>A002</v>
      </c>
      <c r="O239">
        <f>HEX2DEC(Table7[[#This Row],[MsgId.Pad]])</f>
        <v>3186690</v>
      </c>
      <c r="P239">
        <f>HEX2DEC(Table7[[#This Row],[D0]])</f>
        <v>191</v>
      </c>
      <c r="Q239">
        <f>HEX2DEC(Table7[[#This Row],[D1]])</f>
        <v>223</v>
      </c>
      <c r="R239">
        <f>HEX2DEC(Table7[[#This Row],[D2]])</f>
        <v>233</v>
      </c>
      <c r="S239">
        <f>HEX2DEC(Table7[[#This Row],[D3]])</f>
        <v>209</v>
      </c>
      <c r="T239">
        <f>HEX2DEC(Table7[[#This Row],[D4]])</f>
        <v>230</v>
      </c>
      <c r="U239">
        <f>HEX2DEC(Table7[[#This Row],[D5]])</f>
        <v>145</v>
      </c>
      <c r="V239">
        <f>HEX2DEC(Table7[[#This Row],[D6]])</f>
        <v>62</v>
      </c>
      <c r="W239">
        <f>HEX2DEC(Table7[[#This Row],[D7]])</f>
        <v>132</v>
      </c>
      <c r="X239" t="str">
        <f>RIGHT("00000000" &amp; HEX2BIN(Table7[[#This Row],[D0]]), 8)</f>
        <v>10111111</v>
      </c>
      <c r="Y239" t="str">
        <f>RIGHT("00000000" &amp; HEX2BIN(Table7[[#This Row],[D1]]), 8)</f>
        <v>11011111</v>
      </c>
      <c r="Z239" t="str">
        <f>RIGHT("00000000" &amp; HEX2BIN(Table7[[#This Row],[D2]]), 8)</f>
        <v>11101001</v>
      </c>
      <c r="AA239" t="str">
        <f>RIGHT("00000000" &amp; HEX2BIN(Table7[[#This Row],[D3]]), 8)</f>
        <v>11010001</v>
      </c>
      <c r="AB239" t="str">
        <f>RIGHT("00000000" &amp; HEX2BIN(Table7[[#This Row],[D4]]), 8)</f>
        <v>11100110</v>
      </c>
      <c r="AC239" t="str">
        <f>RIGHT("00000000" &amp; HEX2BIN(Table7[[#This Row],[D5]]), 8)</f>
        <v>10010001</v>
      </c>
      <c r="AD239" t="str">
        <f>RIGHT("00000000" &amp; HEX2BIN(Table7[[#This Row],[D6]]), 8)</f>
        <v>00111110</v>
      </c>
      <c r="AE239" t="str">
        <f>RIGHT("00000000" &amp; HEX2BIN(Table7[[#This Row],[D7]]), 8)</f>
        <v>10000100</v>
      </c>
      <c r="AF239">
        <f>VLOOKUP(Table7[[#This Row],[MsgId.Pad]],Codes,2,FALSE)</f>
        <v>0</v>
      </c>
      <c r="AG239">
        <f>((256*Table7[[#This Row],[D0.Dec]])+Table7[[#This Row],[D1.Dec]])/4</f>
        <v>12279.75</v>
      </c>
    </row>
    <row r="240" spans="1:33" hidden="1" x14ac:dyDescent="0.4">
      <c r="A240" s="1">
        <v>2680</v>
      </c>
      <c r="B240" s="1" t="s">
        <v>92</v>
      </c>
      <c r="C240" s="1">
        <v>8</v>
      </c>
      <c r="D240" s="1">
        <v>1</v>
      </c>
      <c r="E240" s="1" t="s">
        <v>0</v>
      </c>
      <c r="F240" s="1">
        <v>10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t="str">
        <f>RIGHT("000000" &amp;Table7[[#This Row],[MsgId]], 8)</f>
        <v>0810A000</v>
      </c>
      <c r="M240" t="str">
        <f>LEFT(Table7[[#This Row],[MsgId.Pad]],4)</f>
        <v>0810</v>
      </c>
      <c r="N240" t="str">
        <f>RIGHT(Table7[[#This Row],[MsgId.Pad]],4)</f>
        <v>A000</v>
      </c>
      <c r="O240">
        <f>HEX2DEC(Table7[[#This Row],[MsgId.Pad]])</f>
        <v>135307264</v>
      </c>
      <c r="P240">
        <f>HEX2DEC(Table7[[#This Row],[D0]])</f>
        <v>1</v>
      </c>
      <c r="Q240">
        <f>HEX2DEC(Table7[[#This Row],[D1]])</f>
        <v>254</v>
      </c>
      <c r="R240">
        <f>HEX2DEC(Table7[[#This Row],[D2]])</f>
        <v>16</v>
      </c>
      <c r="S240">
        <f>HEX2DEC(Table7[[#This Row],[D3]])</f>
        <v>0</v>
      </c>
      <c r="T240">
        <f>HEX2DEC(Table7[[#This Row],[D4]])</f>
        <v>0</v>
      </c>
      <c r="U240">
        <f>HEX2DEC(Table7[[#This Row],[D5]])</f>
        <v>0</v>
      </c>
      <c r="V240">
        <f>HEX2DEC(Table7[[#This Row],[D6]])</f>
        <v>0</v>
      </c>
      <c r="W240">
        <f>HEX2DEC(Table7[[#This Row],[D7]])</f>
        <v>0</v>
      </c>
      <c r="X240" t="str">
        <f>RIGHT("00000000" &amp; HEX2BIN(Table7[[#This Row],[D0]]), 8)</f>
        <v>00000001</v>
      </c>
      <c r="Y240" t="str">
        <f>RIGHT("00000000" &amp; HEX2BIN(Table7[[#This Row],[D1]]), 8)</f>
        <v>11111110</v>
      </c>
      <c r="Z240" t="str">
        <f>RIGHT("00000000" &amp; HEX2BIN(Table7[[#This Row],[D2]]), 8)</f>
        <v>00010000</v>
      </c>
      <c r="AA240" t="str">
        <f>RIGHT("00000000" &amp; HEX2BIN(Table7[[#This Row],[D3]]), 8)</f>
        <v>00000000</v>
      </c>
      <c r="AB240" t="str">
        <f>RIGHT("00000000" &amp; HEX2BIN(Table7[[#This Row],[D4]]), 8)</f>
        <v>00000000</v>
      </c>
      <c r="AC240" t="str">
        <f>RIGHT("00000000" &amp; HEX2BIN(Table7[[#This Row],[D5]]), 8)</f>
        <v>00000000</v>
      </c>
      <c r="AD240" t="str">
        <f>RIGHT("00000000" &amp; HEX2BIN(Table7[[#This Row],[D6]]), 8)</f>
        <v>00000000</v>
      </c>
      <c r="AE240" t="str">
        <f>RIGHT("00000000" &amp; HEX2BIN(Table7[[#This Row],[D7]]), 8)</f>
        <v>00000000</v>
      </c>
      <c r="AF240" t="str">
        <f>VLOOKUP(Table7[[#This Row],[MsgId.Pad]],Codes,2,FALSE)</f>
        <v>A lot of these, brakes status for ABS?</v>
      </c>
      <c r="AG240">
        <f>((256*Table7[[#This Row],[D0.Dec]])+Table7[[#This Row],[D1.Dec]])/4</f>
        <v>127.5</v>
      </c>
    </row>
    <row r="241" spans="1:33" hidden="1" x14ac:dyDescent="0.4">
      <c r="A241" s="1">
        <v>2681</v>
      </c>
      <c r="B241" s="1" t="s">
        <v>98</v>
      </c>
      <c r="C241" s="1">
        <v>8</v>
      </c>
      <c r="D241" s="1">
        <v>0</v>
      </c>
      <c r="E241" s="1">
        <v>0</v>
      </c>
      <c r="F241" s="1">
        <v>10</v>
      </c>
      <c r="G241" s="1" t="s">
        <v>40</v>
      </c>
      <c r="H241" s="1">
        <v>2</v>
      </c>
      <c r="I241" s="1">
        <v>0</v>
      </c>
      <c r="J241" s="1">
        <v>0</v>
      </c>
      <c r="K241" s="1" t="s">
        <v>255</v>
      </c>
      <c r="L241" t="str">
        <f>RIGHT("000000" &amp;Table7[[#This Row],[MsgId]], 8)</f>
        <v>0A18A000</v>
      </c>
      <c r="M241" t="str">
        <f>LEFT(Table7[[#This Row],[MsgId.Pad]],4)</f>
        <v>0A18</v>
      </c>
      <c r="N241" t="str">
        <f>RIGHT(Table7[[#This Row],[MsgId.Pad]],4)</f>
        <v>A000</v>
      </c>
      <c r="O241">
        <f>HEX2DEC(Table7[[#This Row],[MsgId.Pad]])</f>
        <v>169385984</v>
      </c>
      <c r="P241">
        <f>HEX2DEC(Table7[[#This Row],[D0]])</f>
        <v>0</v>
      </c>
      <c r="Q241">
        <f>HEX2DEC(Table7[[#This Row],[D1]])</f>
        <v>0</v>
      </c>
      <c r="R241">
        <f>HEX2DEC(Table7[[#This Row],[D2]])</f>
        <v>16</v>
      </c>
      <c r="S241">
        <f>HEX2DEC(Table7[[#This Row],[D3]])</f>
        <v>127</v>
      </c>
      <c r="T241">
        <f>HEX2DEC(Table7[[#This Row],[D4]])</f>
        <v>2</v>
      </c>
      <c r="U241">
        <f>HEX2DEC(Table7[[#This Row],[D5]])</f>
        <v>0</v>
      </c>
      <c r="V241">
        <f>HEX2DEC(Table7[[#This Row],[D6]])</f>
        <v>0</v>
      </c>
      <c r="W241">
        <f>HEX2DEC(Table7[[#This Row],[D7]])</f>
        <v>220</v>
      </c>
      <c r="X241" t="str">
        <f>RIGHT("00000000" &amp; HEX2BIN(Table7[[#This Row],[D0]]), 8)</f>
        <v>00000000</v>
      </c>
      <c r="Y241" t="str">
        <f>RIGHT("00000000" &amp; HEX2BIN(Table7[[#This Row],[D1]]), 8)</f>
        <v>00000000</v>
      </c>
      <c r="Z241" t="str">
        <f>RIGHT("00000000" &amp; HEX2BIN(Table7[[#This Row],[D2]]), 8)</f>
        <v>00010000</v>
      </c>
      <c r="AA241" t="str">
        <f>RIGHT("00000000" &amp; HEX2BIN(Table7[[#This Row],[D3]]), 8)</f>
        <v>01111111</v>
      </c>
      <c r="AB241" t="str">
        <f>RIGHT("00000000" &amp; HEX2BIN(Table7[[#This Row],[D4]]), 8)</f>
        <v>00000010</v>
      </c>
      <c r="AC241" t="str">
        <f>RIGHT("00000000" &amp; HEX2BIN(Table7[[#This Row],[D5]]), 8)</f>
        <v>00000000</v>
      </c>
      <c r="AD241" t="str">
        <f>RIGHT("00000000" &amp; HEX2BIN(Table7[[#This Row],[D6]]), 8)</f>
        <v>00000000</v>
      </c>
      <c r="AE241" t="str">
        <f>RIGHT("00000000" &amp; HEX2BIN(Table7[[#This Row],[D7]]), 8)</f>
        <v>11011100</v>
      </c>
      <c r="AF241" t="str">
        <f>VLOOKUP(Table7[[#This Row],[MsgId.Pad]],Codes,2,FALSE)</f>
        <v>Various statuses</v>
      </c>
      <c r="AG241">
        <f>((256*Table7[[#This Row],[D0.Dec]])+Table7[[#This Row],[D1.Dec]])/4</f>
        <v>0</v>
      </c>
    </row>
    <row r="242" spans="1:33" hidden="1" x14ac:dyDescent="0.4">
      <c r="A242" s="1">
        <v>2682</v>
      </c>
      <c r="B242" s="1" t="s">
        <v>92</v>
      </c>
      <c r="C242" s="1">
        <v>8</v>
      </c>
      <c r="D242" s="1">
        <v>1</v>
      </c>
      <c r="E242" s="1" t="s">
        <v>0</v>
      </c>
      <c r="F242" s="1">
        <v>14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t="str">
        <f>RIGHT("000000" &amp;Table7[[#This Row],[MsgId]], 8)</f>
        <v>0810A000</v>
      </c>
      <c r="M242" t="str">
        <f>LEFT(Table7[[#This Row],[MsgId.Pad]],4)</f>
        <v>0810</v>
      </c>
      <c r="N242" t="str">
        <f>RIGHT(Table7[[#This Row],[MsgId.Pad]],4)</f>
        <v>A000</v>
      </c>
      <c r="O242">
        <f>HEX2DEC(Table7[[#This Row],[MsgId.Pad]])</f>
        <v>135307264</v>
      </c>
      <c r="P242">
        <f>HEX2DEC(Table7[[#This Row],[D0]])</f>
        <v>1</v>
      </c>
      <c r="Q242">
        <f>HEX2DEC(Table7[[#This Row],[D1]])</f>
        <v>254</v>
      </c>
      <c r="R242">
        <f>HEX2DEC(Table7[[#This Row],[D2]])</f>
        <v>20</v>
      </c>
      <c r="S242">
        <f>HEX2DEC(Table7[[#This Row],[D3]])</f>
        <v>0</v>
      </c>
      <c r="T242">
        <f>HEX2DEC(Table7[[#This Row],[D4]])</f>
        <v>0</v>
      </c>
      <c r="U242">
        <f>HEX2DEC(Table7[[#This Row],[D5]])</f>
        <v>0</v>
      </c>
      <c r="V242">
        <f>HEX2DEC(Table7[[#This Row],[D6]])</f>
        <v>0</v>
      </c>
      <c r="W242">
        <f>HEX2DEC(Table7[[#This Row],[D7]])</f>
        <v>0</v>
      </c>
      <c r="X242" t="str">
        <f>RIGHT("00000000" &amp; HEX2BIN(Table7[[#This Row],[D0]]), 8)</f>
        <v>00000001</v>
      </c>
      <c r="Y242" t="str">
        <f>RIGHT("00000000" &amp; HEX2BIN(Table7[[#This Row],[D1]]), 8)</f>
        <v>11111110</v>
      </c>
      <c r="Z242" t="str">
        <f>RIGHT("00000000" &amp; HEX2BIN(Table7[[#This Row],[D2]]), 8)</f>
        <v>00010100</v>
      </c>
      <c r="AA242" t="str">
        <f>RIGHT("00000000" &amp; HEX2BIN(Table7[[#This Row],[D3]]), 8)</f>
        <v>00000000</v>
      </c>
      <c r="AB242" t="str">
        <f>RIGHT("00000000" &amp; HEX2BIN(Table7[[#This Row],[D4]]), 8)</f>
        <v>00000000</v>
      </c>
      <c r="AC242" t="str">
        <f>RIGHT("00000000" &amp; HEX2BIN(Table7[[#This Row],[D5]]), 8)</f>
        <v>00000000</v>
      </c>
      <c r="AD242" t="str">
        <f>RIGHT("00000000" &amp; HEX2BIN(Table7[[#This Row],[D6]]), 8)</f>
        <v>00000000</v>
      </c>
      <c r="AE242" t="str">
        <f>RIGHT("00000000" &amp; HEX2BIN(Table7[[#This Row],[D7]]), 8)</f>
        <v>00000000</v>
      </c>
      <c r="AF242" t="str">
        <f>VLOOKUP(Table7[[#This Row],[MsgId.Pad]],Codes,2,FALSE)</f>
        <v>A lot of these, brakes status for ABS?</v>
      </c>
      <c r="AG242">
        <f>((256*Table7[[#This Row],[D0.Dec]])+Table7[[#This Row],[D1.Dec]])/4</f>
        <v>127.5</v>
      </c>
    </row>
    <row r="243" spans="1:33" hidden="1" x14ac:dyDescent="0.4">
      <c r="A243" s="1">
        <v>2683</v>
      </c>
      <c r="B243" s="1" t="s">
        <v>106</v>
      </c>
      <c r="C243" s="1">
        <v>8</v>
      </c>
      <c r="D243" s="1">
        <v>0</v>
      </c>
      <c r="E243" s="1">
        <v>24</v>
      </c>
      <c r="F243" s="1">
        <v>0</v>
      </c>
      <c r="G243" s="1">
        <v>80</v>
      </c>
      <c r="H243" s="1">
        <v>5</v>
      </c>
      <c r="I243" s="1">
        <v>20</v>
      </c>
      <c r="J243" s="1">
        <v>0</v>
      </c>
      <c r="K243" s="1">
        <v>20</v>
      </c>
      <c r="L243" t="str">
        <f>RIGHT("000000" &amp;Table7[[#This Row],[MsgId]], 8)</f>
        <v>0628A001</v>
      </c>
      <c r="M243" t="str">
        <f>LEFT(Table7[[#This Row],[MsgId.Pad]],4)</f>
        <v>0628</v>
      </c>
      <c r="N243" t="str">
        <f>RIGHT(Table7[[#This Row],[MsgId.Pad]],4)</f>
        <v>A001</v>
      </c>
      <c r="O243">
        <f>HEX2DEC(Table7[[#This Row],[MsgId.Pad]])</f>
        <v>103325697</v>
      </c>
      <c r="P243">
        <f>HEX2DEC(Table7[[#This Row],[D0]])</f>
        <v>0</v>
      </c>
      <c r="Q243">
        <f>HEX2DEC(Table7[[#This Row],[D1]])</f>
        <v>36</v>
      </c>
      <c r="R243">
        <f>HEX2DEC(Table7[[#This Row],[D2]])</f>
        <v>0</v>
      </c>
      <c r="S243">
        <f>HEX2DEC(Table7[[#This Row],[D3]])</f>
        <v>128</v>
      </c>
      <c r="T243">
        <f>HEX2DEC(Table7[[#This Row],[D4]])</f>
        <v>5</v>
      </c>
      <c r="U243">
        <f>HEX2DEC(Table7[[#This Row],[D5]])</f>
        <v>32</v>
      </c>
      <c r="V243">
        <f>HEX2DEC(Table7[[#This Row],[D6]])</f>
        <v>0</v>
      </c>
      <c r="W243">
        <f>HEX2DEC(Table7[[#This Row],[D7]])</f>
        <v>32</v>
      </c>
      <c r="X243" t="str">
        <f>RIGHT("00000000" &amp; HEX2BIN(Table7[[#This Row],[D0]]), 8)</f>
        <v>00000000</v>
      </c>
      <c r="Y243" t="str">
        <f>RIGHT("00000000" &amp; HEX2BIN(Table7[[#This Row],[D1]]), 8)</f>
        <v>00100100</v>
      </c>
      <c r="Z243" t="str">
        <f>RIGHT("00000000" &amp; HEX2BIN(Table7[[#This Row],[D2]]), 8)</f>
        <v>00000000</v>
      </c>
      <c r="AA243" t="str">
        <f>RIGHT("00000000" &amp; HEX2BIN(Table7[[#This Row],[D3]]), 8)</f>
        <v>10000000</v>
      </c>
      <c r="AB243" t="str">
        <f>RIGHT("00000000" &amp; HEX2BIN(Table7[[#This Row],[D4]]), 8)</f>
        <v>00000101</v>
      </c>
      <c r="AC243" t="str">
        <f>RIGHT("00000000" &amp; HEX2BIN(Table7[[#This Row],[D5]]), 8)</f>
        <v>00100000</v>
      </c>
      <c r="AD243" t="str">
        <f>RIGHT("00000000" &amp; HEX2BIN(Table7[[#This Row],[D6]]), 8)</f>
        <v>00000000</v>
      </c>
      <c r="AE243" t="str">
        <f>RIGHT("00000000" &amp; HEX2BIN(Table7[[#This Row],[D7]]), 8)</f>
        <v>00100000</v>
      </c>
      <c r="AF243" t="str">
        <f>VLOOKUP(Table7[[#This Row],[MsgId.Pad]],Codes,2,FALSE)</f>
        <v>Clutch status</v>
      </c>
      <c r="AG243">
        <f>((256*Table7[[#This Row],[D0.Dec]])+Table7[[#This Row],[D1.Dec]])/4</f>
        <v>9</v>
      </c>
    </row>
    <row r="244" spans="1:33" hidden="1" x14ac:dyDescent="0.4">
      <c r="A244" s="1">
        <v>2684</v>
      </c>
      <c r="B244" s="1" t="s">
        <v>108</v>
      </c>
      <c r="C244" s="1">
        <v>8</v>
      </c>
      <c r="D244" s="1">
        <v>0</v>
      </c>
      <c r="E244" s="1" t="s">
        <v>11</v>
      </c>
      <c r="F244" s="1">
        <v>5</v>
      </c>
      <c r="G244" s="1" t="s">
        <v>1</v>
      </c>
      <c r="H244" s="1">
        <v>9</v>
      </c>
      <c r="I244" s="1">
        <v>13</v>
      </c>
      <c r="J244" s="1">
        <v>60</v>
      </c>
      <c r="K244" s="1">
        <v>0</v>
      </c>
      <c r="L244" t="str">
        <f>RIGHT("000000" &amp;Table7[[#This Row],[MsgId]], 8)</f>
        <v>0618A001</v>
      </c>
      <c r="M244" t="str">
        <f>LEFT(Table7[[#This Row],[MsgId.Pad]],4)</f>
        <v>0618</v>
      </c>
      <c r="N244" t="str">
        <f>RIGHT(Table7[[#This Row],[MsgId.Pad]],4)</f>
        <v>A001</v>
      </c>
      <c r="O244">
        <f>HEX2DEC(Table7[[#This Row],[MsgId.Pad]])</f>
        <v>102277121</v>
      </c>
      <c r="P244">
        <f>HEX2DEC(Table7[[#This Row],[D0]])</f>
        <v>0</v>
      </c>
      <c r="Q244">
        <f>HEX2DEC(Table7[[#This Row],[D1]])</f>
        <v>15</v>
      </c>
      <c r="R244">
        <f>HEX2DEC(Table7[[#This Row],[D2]])</f>
        <v>5</v>
      </c>
      <c r="S244">
        <f>HEX2DEC(Table7[[#This Row],[D3]])</f>
        <v>28</v>
      </c>
      <c r="T244">
        <f>HEX2DEC(Table7[[#This Row],[D4]])</f>
        <v>9</v>
      </c>
      <c r="U244">
        <f>HEX2DEC(Table7[[#This Row],[D5]])</f>
        <v>19</v>
      </c>
      <c r="V244">
        <f>HEX2DEC(Table7[[#This Row],[D6]])</f>
        <v>96</v>
      </c>
      <c r="W244">
        <f>HEX2DEC(Table7[[#This Row],[D7]])</f>
        <v>0</v>
      </c>
      <c r="X244" t="str">
        <f>RIGHT("00000000" &amp; HEX2BIN(Table7[[#This Row],[D0]]), 8)</f>
        <v>00000000</v>
      </c>
      <c r="Y244" t="str">
        <f>RIGHT("00000000" &amp; HEX2BIN(Table7[[#This Row],[D1]]), 8)</f>
        <v>00001111</v>
      </c>
      <c r="Z244" t="str">
        <f>RIGHT("00000000" &amp; HEX2BIN(Table7[[#This Row],[D2]]), 8)</f>
        <v>00000101</v>
      </c>
      <c r="AA244" t="str">
        <f>RIGHT("00000000" &amp; HEX2BIN(Table7[[#This Row],[D3]]), 8)</f>
        <v>00011100</v>
      </c>
      <c r="AB244" t="str">
        <f>RIGHT("00000000" &amp; HEX2BIN(Table7[[#This Row],[D4]]), 8)</f>
        <v>00001001</v>
      </c>
      <c r="AC244" t="str">
        <f>RIGHT("00000000" &amp; HEX2BIN(Table7[[#This Row],[D5]]), 8)</f>
        <v>00010011</v>
      </c>
      <c r="AD244" t="str">
        <f>RIGHT("00000000" &amp; HEX2BIN(Table7[[#This Row],[D6]]), 8)</f>
        <v>01100000</v>
      </c>
      <c r="AE244" t="str">
        <f>RIGHT("00000000" &amp; HEX2BIN(Table7[[#This Row],[D7]]), 8)</f>
        <v>00000000</v>
      </c>
      <c r="AF244">
        <f>VLOOKUP(Table7[[#This Row],[MsgId.Pad]],Codes,2,FALSE)</f>
        <v>0</v>
      </c>
      <c r="AG244">
        <f>((256*Table7[[#This Row],[D0.Dec]])+Table7[[#This Row],[D1.Dec]])/4</f>
        <v>3.75</v>
      </c>
    </row>
    <row r="245" spans="1:33" hidden="1" x14ac:dyDescent="0.4">
      <c r="A245" s="1">
        <v>2685</v>
      </c>
      <c r="B245" s="1" t="s">
        <v>100</v>
      </c>
      <c r="C245" s="1">
        <v>8</v>
      </c>
      <c r="D245" s="1" t="s">
        <v>18</v>
      </c>
      <c r="E245" s="1" t="s">
        <v>19</v>
      </c>
      <c r="F245" s="1" t="s">
        <v>20</v>
      </c>
      <c r="G245" s="1" t="s">
        <v>21</v>
      </c>
      <c r="H245" s="1" t="s">
        <v>263</v>
      </c>
      <c r="I245" s="1">
        <v>91</v>
      </c>
      <c r="J245" s="1" t="s">
        <v>9</v>
      </c>
      <c r="K245" s="1">
        <v>86</v>
      </c>
      <c r="L245" t="str">
        <f>RIGHT("000000" &amp;Table7[[#This Row],[MsgId]], 8)</f>
        <v>0030A002</v>
      </c>
      <c r="M245" t="str">
        <f>LEFT(Table7[[#This Row],[MsgId.Pad]],4)</f>
        <v>0030</v>
      </c>
      <c r="N245" t="str">
        <f>RIGHT(Table7[[#This Row],[MsgId.Pad]],4)</f>
        <v>A002</v>
      </c>
      <c r="O245">
        <f>HEX2DEC(Table7[[#This Row],[MsgId.Pad]])</f>
        <v>3186690</v>
      </c>
      <c r="P245">
        <f>HEX2DEC(Table7[[#This Row],[D0]])</f>
        <v>191</v>
      </c>
      <c r="Q245">
        <f>HEX2DEC(Table7[[#This Row],[D1]])</f>
        <v>223</v>
      </c>
      <c r="R245">
        <f>HEX2DEC(Table7[[#This Row],[D2]])</f>
        <v>233</v>
      </c>
      <c r="S245">
        <f>HEX2DEC(Table7[[#This Row],[D3]])</f>
        <v>209</v>
      </c>
      <c r="T245">
        <f>HEX2DEC(Table7[[#This Row],[D4]])</f>
        <v>230</v>
      </c>
      <c r="U245">
        <f>HEX2DEC(Table7[[#This Row],[D5]])</f>
        <v>145</v>
      </c>
      <c r="V245">
        <f>HEX2DEC(Table7[[#This Row],[D6]])</f>
        <v>62</v>
      </c>
      <c r="W245">
        <f>HEX2DEC(Table7[[#This Row],[D7]])</f>
        <v>134</v>
      </c>
      <c r="X245" t="str">
        <f>RIGHT("00000000" &amp; HEX2BIN(Table7[[#This Row],[D0]]), 8)</f>
        <v>10111111</v>
      </c>
      <c r="Y245" t="str">
        <f>RIGHT("00000000" &amp; HEX2BIN(Table7[[#This Row],[D1]]), 8)</f>
        <v>11011111</v>
      </c>
      <c r="Z245" t="str">
        <f>RIGHT("00000000" &amp; HEX2BIN(Table7[[#This Row],[D2]]), 8)</f>
        <v>11101001</v>
      </c>
      <c r="AA245" t="str">
        <f>RIGHT("00000000" &amp; HEX2BIN(Table7[[#This Row],[D3]]), 8)</f>
        <v>11010001</v>
      </c>
      <c r="AB245" t="str">
        <f>RIGHT("00000000" &amp; HEX2BIN(Table7[[#This Row],[D4]]), 8)</f>
        <v>11100110</v>
      </c>
      <c r="AC245" t="str">
        <f>RIGHT("00000000" &amp; HEX2BIN(Table7[[#This Row],[D5]]), 8)</f>
        <v>10010001</v>
      </c>
      <c r="AD245" t="str">
        <f>RIGHT("00000000" &amp; HEX2BIN(Table7[[#This Row],[D6]]), 8)</f>
        <v>00111110</v>
      </c>
      <c r="AE245" t="str">
        <f>RIGHT("00000000" &amp; HEX2BIN(Table7[[#This Row],[D7]]), 8)</f>
        <v>10000110</v>
      </c>
      <c r="AF245">
        <f>VLOOKUP(Table7[[#This Row],[MsgId.Pad]],Codes,2,FALSE)</f>
        <v>0</v>
      </c>
      <c r="AG245">
        <f>((256*Table7[[#This Row],[D0.Dec]])+Table7[[#This Row],[D1.Dec]])/4</f>
        <v>12279.75</v>
      </c>
    </row>
    <row r="246" spans="1:33" hidden="1" x14ac:dyDescent="0.4">
      <c r="A246" s="1">
        <v>2686</v>
      </c>
      <c r="B246" s="1" t="s">
        <v>92</v>
      </c>
      <c r="C246" s="1">
        <v>8</v>
      </c>
      <c r="D246" s="1">
        <v>1</v>
      </c>
      <c r="E246" s="1" t="s">
        <v>0</v>
      </c>
      <c r="F246" s="1">
        <v>18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t="str">
        <f>RIGHT("000000" &amp;Table7[[#This Row],[MsgId]], 8)</f>
        <v>0810A000</v>
      </c>
      <c r="M246" t="str">
        <f>LEFT(Table7[[#This Row],[MsgId.Pad]],4)</f>
        <v>0810</v>
      </c>
      <c r="N246" t="str">
        <f>RIGHT(Table7[[#This Row],[MsgId.Pad]],4)</f>
        <v>A000</v>
      </c>
      <c r="O246">
        <f>HEX2DEC(Table7[[#This Row],[MsgId.Pad]])</f>
        <v>135307264</v>
      </c>
      <c r="P246">
        <f>HEX2DEC(Table7[[#This Row],[D0]])</f>
        <v>1</v>
      </c>
      <c r="Q246">
        <f>HEX2DEC(Table7[[#This Row],[D1]])</f>
        <v>254</v>
      </c>
      <c r="R246">
        <f>HEX2DEC(Table7[[#This Row],[D2]])</f>
        <v>24</v>
      </c>
      <c r="S246">
        <f>HEX2DEC(Table7[[#This Row],[D3]])</f>
        <v>0</v>
      </c>
      <c r="T246">
        <f>HEX2DEC(Table7[[#This Row],[D4]])</f>
        <v>0</v>
      </c>
      <c r="U246">
        <f>HEX2DEC(Table7[[#This Row],[D5]])</f>
        <v>0</v>
      </c>
      <c r="V246">
        <f>HEX2DEC(Table7[[#This Row],[D6]])</f>
        <v>0</v>
      </c>
      <c r="W246">
        <f>HEX2DEC(Table7[[#This Row],[D7]])</f>
        <v>0</v>
      </c>
      <c r="X246" t="str">
        <f>RIGHT("00000000" &amp; HEX2BIN(Table7[[#This Row],[D0]]), 8)</f>
        <v>00000001</v>
      </c>
      <c r="Y246" t="str">
        <f>RIGHT("00000000" &amp; HEX2BIN(Table7[[#This Row],[D1]]), 8)</f>
        <v>11111110</v>
      </c>
      <c r="Z246" t="str">
        <f>RIGHT("00000000" &amp; HEX2BIN(Table7[[#This Row],[D2]]), 8)</f>
        <v>00011000</v>
      </c>
      <c r="AA246" t="str">
        <f>RIGHT("00000000" &amp; HEX2BIN(Table7[[#This Row],[D3]]), 8)</f>
        <v>00000000</v>
      </c>
      <c r="AB246" t="str">
        <f>RIGHT("00000000" &amp; HEX2BIN(Table7[[#This Row],[D4]]), 8)</f>
        <v>00000000</v>
      </c>
      <c r="AC246" t="str">
        <f>RIGHT("00000000" &amp; HEX2BIN(Table7[[#This Row],[D5]]), 8)</f>
        <v>00000000</v>
      </c>
      <c r="AD246" t="str">
        <f>RIGHT("00000000" &amp; HEX2BIN(Table7[[#This Row],[D6]]), 8)</f>
        <v>00000000</v>
      </c>
      <c r="AE246" t="str">
        <f>RIGHT("00000000" &amp; HEX2BIN(Table7[[#This Row],[D7]]), 8)</f>
        <v>00000000</v>
      </c>
      <c r="AF246" t="str">
        <f>VLOOKUP(Table7[[#This Row],[MsgId.Pad]],Codes,2,FALSE)</f>
        <v>A lot of these, brakes status for ABS?</v>
      </c>
      <c r="AG246">
        <f>((256*Table7[[#This Row],[D0.Dec]])+Table7[[#This Row],[D1.Dec]])/4</f>
        <v>127.5</v>
      </c>
    </row>
    <row r="247" spans="1:33" hidden="1" x14ac:dyDescent="0.4">
      <c r="A247" s="1">
        <v>2687</v>
      </c>
      <c r="B247" s="1" t="s">
        <v>106</v>
      </c>
      <c r="C247" s="1">
        <v>8</v>
      </c>
      <c r="D247" s="1">
        <v>0</v>
      </c>
      <c r="E247" s="1">
        <v>24</v>
      </c>
      <c r="F247" s="1">
        <v>0</v>
      </c>
      <c r="G247" s="1">
        <v>80</v>
      </c>
      <c r="H247" s="1">
        <v>5</v>
      </c>
      <c r="I247" s="1">
        <v>20</v>
      </c>
      <c r="J247" s="1">
        <v>0</v>
      </c>
      <c r="K247" s="1">
        <v>20</v>
      </c>
      <c r="L247" t="str">
        <f>RIGHT("000000" &amp;Table7[[#This Row],[MsgId]], 8)</f>
        <v>0628A001</v>
      </c>
      <c r="M247" t="str">
        <f>LEFT(Table7[[#This Row],[MsgId.Pad]],4)</f>
        <v>0628</v>
      </c>
      <c r="N247" t="str">
        <f>RIGHT(Table7[[#This Row],[MsgId.Pad]],4)</f>
        <v>A001</v>
      </c>
      <c r="O247">
        <f>HEX2DEC(Table7[[#This Row],[MsgId.Pad]])</f>
        <v>103325697</v>
      </c>
      <c r="P247">
        <f>HEX2DEC(Table7[[#This Row],[D0]])</f>
        <v>0</v>
      </c>
      <c r="Q247">
        <f>HEX2DEC(Table7[[#This Row],[D1]])</f>
        <v>36</v>
      </c>
      <c r="R247">
        <f>HEX2DEC(Table7[[#This Row],[D2]])</f>
        <v>0</v>
      </c>
      <c r="S247">
        <f>HEX2DEC(Table7[[#This Row],[D3]])</f>
        <v>128</v>
      </c>
      <c r="T247">
        <f>HEX2DEC(Table7[[#This Row],[D4]])</f>
        <v>5</v>
      </c>
      <c r="U247">
        <f>HEX2DEC(Table7[[#This Row],[D5]])</f>
        <v>32</v>
      </c>
      <c r="V247">
        <f>HEX2DEC(Table7[[#This Row],[D6]])</f>
        <v>0</v>
      </c>
      <c r="W247">
        <f>HEX2DEC(Table7[[#This Row],[D7]])</f>
        <v>32</v>
      </c>
      <c r="X247" t="str">
        <f>RIGHT("00000000" &amp; HEX2BIN(Table7[[#This Row],[D0]]), 8)</f>
        <v>00000000</v>
      </c>
      <c r="Y247" t="str">
        <f>RIGHT("00000000" &amp; HEX2BIN(Table7[[#This Row],[D1]]), 8)</f>
        <v>00100100</v>
      </c>
      <c r="Z247" t="str">
        <f>RIGHT("00000000" &amp; HEX2BIN(Table7[[#This Row],[D2]]), 8)</f>
        <v>00000000</v>
      </c>
      <c r="AA247" t="str">
        <f>RIGHT("00000000" &amp; HEX2BIN(Table7[[#This Row],[D3]]), 8)</f>
        <v>10000000</v>
      </c>
      <c r="AB247" t="str">
        <f>RIGHT("00000000" &amp; HEX2BIN(Table7[[#This Row],[D4]]), 8)</f>
        <v>00000101</v>
      </c>
      <c r="AC247" t="str">
        <f>RIGHT("00000000" &amp; HEX2BIN(Table7[[#This Row],[D5]]), 8)</f>
        <v>00100000</v>
      </c>
      <c r="AD247" t="str">
        <f>RIGHT("00000000" &amp; HEX2BIN(Table7[[#This Row],[D6]]), 8)</f>
        <v>00000000</v>
      </c>
      <c r="AE247" t="str">
        <f>RIGHT("00000000" &amp; HEX2BIN(Table7[[#This Row],[D7]]), 8)</f>
        <v>00100000</v>
      </c>
      <c r="AF247" t="str">
        <f>VLOOKUP(Table7[[#This Row],[MsgId.Pad]],Codes,2,FALSE)</f>
        <v>Clutch status</v>
      </c>
      <c r="AG247">
        <f>((256*Table7[[#This Row],[D0.Dec]])+Table7[[#This Row],[D1.Dec]])/4</f>
        <v>9</v>
      </c>
    </row>
    <row r="248" spans="1:33" hidden="1" x14ac:dyDescent="0.4">
      <c r="A248" s="1">
        <v>2688</v>
      </c>
      <c r="B248" s="1" t="s">
        <v>108</v>
      </c>
      <c r="C248" s="1">
        <v>8</v>
      </c>
      <c r="D248" s="1">
        <v>0</v>
      </c>
      <c r="E248" s="1" t="s">
        <v>11</v>
      </c>
      <c r="F248" s="1">
        <v>5</v>
      </c>
      <c r="G248" s="1" t="s">
        <v>1</v>
      </c>
      <c r="H248" s="1">
        <v>9</v>
      </c>
      <c r="I248" s="1">
        <v>13</v>
      </c>
      <c r="J248" s="1">
        <v>60</v>
      </c>
      <c r="K248" s="1">
        <v>0</v>
      </c>
      <c r="L248" t="str">
        <f>RIGHT("000000" &amp;Table7[[#This Row],[MsgId]], 8)</f>
        <v>0618A001</v>
      </c>
      <c r="M248" t="str">
        <f>LEFT(Table7[[#This Row],[MsgId.Pad]],4)</f>
        <v>0618</v>
      </c>
      <c r="N248" t="str">
        <f>RIGHT(Table7[[#This Row],[MsgId.Pad]],4)</f>
        <v>A001</v>
      </c>
      <c r="O248">
        <f>HEX2DEC(Table7[[#This Row],[MsgId.Pad]])</f>
        <v>102277121</v>
      </c>
      <c r="P248">
        <f>HEX2DEC(Table7[[#This Row],[D0]])</f>
        <v>0</v>
      </c>
      <c r="Q248">
        <f>HEX2DEC(Table7[[#This Row],[D1]])</f>
        <v>15</v>
      </c>
      <c r="R248">
        <f>HEX2DEC(Table7[[#This Row],[D2]])</f>
        <v>5</v>
      </c>
      <c r="S248">
        <f>HEX2DEC(Table7[[#This Row],[D3]])</f>
        <v>28</v>
      </c>
      <c r="T248">
        <f>HEX2DEC(Table7[[#This Row],[D4]])</f>
        <v>9</v>
      </c>
      <c r="U248">
        <f>HEX2DEC(Table7[[#This Row],[D5]])</f>
        <v>19</v>
      </c>
      <c r="V248">
        <f>HEX2DEC(Table7[[#This Row],[D6]])</f>
        <v>96</v>
      </c>
      <c r="W248">
        <f>HEX2DEC(Table7[[#This Row],[D7]])</f>
        <v>0</v>
      </c>
      <c r="X248" t="str">
        <f>RIGHT("00000000" &amp; HEX2BIN(Table7[[#This Row],[D0]]), 8)</f>
        <v>00000000</v>
      </c>
      <c r="Y248" t="str">
        <f>RIGHT("00000000" &amp; HEX2BIN(Table7[[#This Row],[D1]]), 8)</f>
        <v>00001111</v>
      </c>
      <c r="Z248" t="str">
        <f>RIGHT("00000000" &amp; HEX2BIN(Table7[[#This Row],[D2]]), 8)</f>
        <v>00000101</v>
      </c>
      <c r="AA248" t="str">
        <f>RIGHT("00000000" &amp; HEX2BIN(Table7[[#This Row],[D3]]), 8)</f>
        <v>00011100</v>
      </c>
      <c r="AB248" t="str">
        <f>RIGHT("00000000" &amp; HEX2BIN(Table7[[#This Row],[D4]]), 8)</f>
        <v>00001001</v>
      </c>
      <c r="AC248" t="str">
        <f>RIGHT("00000000" &amp; HEX2BIN(Table7[[#This Row],[D5]]), 8)</f>
        <v>00010011</v>
      </c>
      <c r="AD248" t="str">
        <f>RIGHT("00000000" &amp; HEX2BIN(Table7[[#This Row],[D6]]), 8)</f>
        <v>01100000</v>
      </c>
      <c r="AE248" t="str">
        <f>RIGHT("00000000" &amp; HEX2BIN(Table7[[#This Row],[D7]]), 8)</f>
        <v>00000000</v>
      </c>
      <c r="AF248">
        <f>VLOOKUP(Table7[[#This Row],[MsgId.Pad]],Codes,2,FALSE)</f>
        <v>0</v>
      </c>
      <c r="AG248">
        <f>((256*Table7[[#This Row],[D0.Dec]])+Table7[[#This Row],[D1.Dec]])/4</f>
        <v>3.75</v>
      </c>
    </row>
    <row r="249" spans="1:33" hidden="1" x14ac:dyDescent="0.4">
      <c r="A249" s="1">
        <v>2689</v>
      </c>
      <c r="B249" s="1" t="s">
        <v>100</v>
      </c>
      <c r="C249" s="1">
        <v>8</v>
      </c>
      <c r="D249" s="1" t="s">
        <v>18</v>
      </c>
      <c r="E249" s="1" t="s">
        <v>19</v>
      </c>
      <c r="F249" s="1" t="s">
        <v>20</v>
      </c>
      <c r="G249" s="1" t="s">
        <v>21</v>
      </c>
      <c r="H249" s="1" t="s">
        <v>263</v>
      </c>
      <c r="I249" s="1">
        <v>91</v>
      </c>
      <c r="J249" s="1" t="s">
        <v>9</v>
      </c>
      <c r="K249" s="1">
        <v>87</v>
      </c>
      <c r="L249" t="str">
        <f>RIGHT("000000" &amp;Table7[[#This Row],[MsgId]], 8)</f>
        <v>0030A002</v>
      </c>
      <c r="M249" t="str">
        <f>LEFT(Table7[[#This Row],[MsgId.Pad]],4)</f>
        <v>0030</v>
      </c>
      <c r="N249" t="str">
        <f>RIGHT(Table7[[#This Row],[MsgId.Pad]],4)</f>
        <v>A002</v>
      </c>
      <c r="O249">
        <f>HEX2DEC(Table7[[#This Row],[MsgId.Pad]])</f>
        <v>3186690</v>
      </c>
      <c r="P249">
        <f>HEX2DEC(Table7[[#This Row],[D0]])</f>
        <v>191</v>
      </c>
      <c r="Q249">
        <f>HEX2DEC(Table7[[#This Row],[D1]])</f>
        <v>223</v>
      </c>
      <c r="R249">
        <f>HEX2DEC(Table7[[#This Row],[D2]])</f>
        <v>233</v>
      </c>
      <c r="S249">
        <f>HEX2DEC(Table7[[#This Row],[D3]])</f>
        <v>209</v>
      </c>
      <c r="T249">
        <f>HEX2DEC(Table7[[#This Row],[D4]])</f>
        <v>230</v>
      </c>
      <c r="U249">
        <f>HEX2DEC(Table7[[#This Row],[D5]])</f>
        <v>145</v>
      </c>
      <c r="V249">
        <f>HEX2DEC(Table7[[#This Row],[D6]])</f>
        <v>62</v>
      </c>
      <c r="W249">
        <f>HEX2DEC(Table7[[#This Row],[D7]])</f>
        <v>135</v>
      </c>
      <c r="X249" t="str">
        <f>RIGHT("00000000" &amp; HEX2BIN(Table7[[#This Row],[D0]]), 8)</f>
        <v>10111111</v>
      </c>
      <c r="Y249" t="str">
        <f>RIGHT("00000000" &amp; HEX2BIN(Table7[[#This Row],[D1]]), 8)</f>
        <v>11011111</v>
      </c>
      <c r="Z249" t="str">
        <f>RIGHT("00000000" &amp; HEX2BIN(Table7[[#This Row],[D2]]), 8)</f>
        <v>11101001</v>
      </c>
      <c r="AA249" t="str">
        <f>RIGHT("00000000" &amp; HEX2BIN(Table7[[#This Row],[D3]]), 8)</f>
        <v>11010001</v>
      </c>
      <c r="AB249" t="str">
        <f>RIGHT("00000000" &amp; HEX2BIN(Table7[[#This Row],[D4]]), 8)</f>
        <v>11100110</v>
      </c>
      <c r="AC249" t="str">
        <f>RIGHT("00000000" &amp; HEX2BIN(Table7[[#This Row],[D5]]), 8)</f>
        <v>10010001</v>
      </c>
      <c r="AD249" t="str">
        <f>RIGHT("00000000" &amp; HEX2BIN(Table7[[#This Row],[D6]]), 8)</f>
        <v>00111110</v>
      </c>
      <c r="AE249" t="str">
        <f>RIGHT("00000000" &amp; HEX2BIN(Table7[[#This Row],[D7]]), 8)</f>
        <v>10000111</v>
      </c>
      <c r="AF249">
        <f>VLOOKUP(Table7[[#This Row],[MsgId.Pad]],Codes,2,FALSE)</f>
        <v>0</v>
      </c>
      <c r="AG249">
        <f>((256*Table7[[#This Row],[D0.Dec]])+Table7[[#This Row],[D1.Dec]])/4</f>
        <v>12279.75</v>
      </c>
    </row>
    <row r="250" spans="1:33" hidden="1" x14ac:dyDescent="0.4">
      <c r="A250" s="1">
        <v>2690</v>
      </c>
      <c r="B250" s="1" t="s">
        <v>105</v>
      </c>
      <c r="C250" s="1">
        <v>8</v>
      </c>
      <c r="D250" s="1">
        <v>0</v>
      </c>
      <c r="E250" s="1">
        <v>1</v>
      </c>
      <c r="F250" s="1">
        <v>80</v>
      </c>
      <c r="G250" s="1" t="s">
        <v>3</v>
      </c>
      <c r="H250" s="1">
        <v>3</v>
      </c>
      <c r="I250" s="1">
        <v>51</v>
      </c>
      <c r="J250" s="1">
        <v>29</v>
      </c>
      <c r="K250" s="1">
        <v>0</v>
      </c>
      <c r="L250" t="str">
        <f>RIGHT("000000" &amp;Table7[[#This Row],[MsgId]], 8)</f>
        <v>0A18A001</v>
      </c>
      <c r="M250" t="str">
        <f>LEFT(Table7[[#This Row],[MsgId.Pad]],4)</f>
        <v>0A18</v>
      </c>
      <c r="N250" t="str">
        <f>RIGHT(Table7[[#This Row],[MsgId.Pad]],4)</f>
        <v>A001</v>
      </c>
      <c r="O250">
        <f>HEX2DEC(Table7[[#This Row],[MsgId.Pad]])</f>
        <v>169385985</v>
      </c>
      <c r="P250">
        <f>HEX2DEC(Table7[[#This Row],[D0]])</f>
        <v>0</v>
      </c>
      <c r="Q250">
        <f>HEX2DEC(Table7[[#This Row],[D1]])</f>
        <v>1</v>
      </c>
      <c r="R250">
        <f>HEX2DEC(Table7[[#This Row],[D2]])</f>
        <v>128</v>
      </c>
      <c r="S250">
        <f>HEX2DEC(Table7[[#This Row],[D3]])</f>
        <v>78</v>
      </c>
      <c r="T250">
        <f>HEX2DEC(Table7[[#This Row],[D4]])</f>
        <v>3</v>
      </c>
      <c r="U250">
        <f>HEX2DEC(Table7[[#This Row],[D5]])</f>
        <v>81</v>
      </c>
      <c r="V250">
        <f>HEX2DEC(Table7[[#This Row],[D6]])</f>
        <v>41</v>
      </c>
      <c r="W250">
        <f>HEX2DEC(Table7[[#This Row],[D7]])</f>
        <v>0</v>
      </c>
      <c r="X250" t="str">
        <f>RIGHT("00000000" &amp; HEX2BIN(Table7[[#This Row],[D0]]), 8)</f>
        <v>00000000</v>
      </c>
      <c r="Y250" t="str">
        <f>RIGHT("00000000" &amp; HEX2BIN(Table7[[#This Row],[D1]]), 8)</f>
        <v>00000001</v>
      </c>
      <c r="Z250" t="str">
        <f>RIGHT("00000000" &amp; HEX2BIN(Table7[[#This Row],[D2]]), 8)</f>
        <v>10000000</v>
      </c>
      <c r="AA250" t="str">
        <f>RIGHT("00000000" &amp; HEX2BIN(Table7[[#This Row],[D3]]), 8)</f>
        <v>01001110</v>
      </c>
      <c r="AB250" t="str">
        <f>RIGHT("00000000" &amp; HEX2BIN(Table7[[#This Row],[D4]]), 8)</f>
        <v>00000011</v>
      </c>
      <c r="AC250" t="str">
        <f>RIGHT("00000000" &amp; HEX2BIN(Table7[[#This Row],[D5]]), 8)</f>
        <v>01010001</v>
      </c>
      <c r="AD250" t="str">
        <f>RIGHT("00000000" &amp; HEX2BIN(Table7[[#This Row],[D6]]), 8)</f>
        <v>00101001</v>
      </c>
      <c r="AE250" t="str">
        <f>RIGHT("00000000" &amp; HEX2BIN(Table7[[#This Row],[D7]]), 8)</f>
        <v>00000000</v>
      </c>
      <c r="AF250" t="str">
        <f>VLOOKUP(Table7[[#This Row],[MsgId.Pad]],Codes,2,FALSE)</f>
        <v>Unclear</v>
      </c>
      <c r="AG250">
        <f>((256*Table7[[#This Row],[D0.Dec]])+Table7[[#This Row],[D1.Dec]])/4</f>
        <v>0.25</v>
      </c>
    </row>
    <row r="251" spans="1:33" hidden="1" x14ac:dyDescent="0.4">
      <c r="A251" s="1">
        <v>2691</v>
      </c>
      <c r="B251" s="1" t="s">
        <v>106</v>
      </c>
      <c r="C251" s="1">
        <v>8</v>
      </c>
      <c r="D251" s="1">
        <v>0</v>
      </c>
      <c r="E251" s="1">
        <v>24</v>
      </c>
      <c r="F251" s="1">
        <v>0</v>
      </c>
      <c r="G251" s="1">
        <v>80</v>
      </c>
      <c r="H251" s="1">
        <v>5</v>
      </c>
      <c r="I251" s="1">
        <v>20</v>
      </c>
      <c r="J251" s="1">
        <v>0</v>
      </c>
      <c r="K251" s="1">
        <v>20</v>
      </c>
      <c r="L251" t="str">
        <f>RIGHT("000000" &amp;Table7[[#This Row],[MsgId]], 8)</f>
        <v>0628A001</v>
      </c>
      <c r="M251" t="str">
        <f>LEFT(Table7[[#This Row],[MsgId.Pad]],4)</f>
        <v>0628</v>
      </c>
      <c r="N251" t="str">
        <f>RIGHT(Table7[[#This Row],[MsgId.Pad]],4)</f>
        <v>A001</v>
      </c>
      <c r="O251">
        <f>HEX2DEC(Table7[[#This Row],[MsgId.Pad]])</f>
        <v>103325697</v>
      </c>
      <c r="P251">
        <f>HEX2DEC(Table7[[#This Row],[D0]])</f>
        <v>0</v>
      </c>
      <c r="Q251">
        <f>HEX2DEC(Table7[[#This Row],[D1]])</f>
        <v>36</v>
      </c>
      <c r="R251">
        <f>HEX2DEC(Table7[[#This Row],[D2]])</f>
        <v>0</v>
      </c>
      <c r="S251">
        <f>HEX2DEC(Table7[[#This Row],[D3]])</f>
        <v>128</v>
      </c>
      <c r="T251">
        <f>HEX2DEC(Table7[[#This Row],[D4]])</f>
        <v>5</v>
      </c>
      <c r="U251">
        <f>HEX2DEC(Table7[[#This Row],[D5]])</f>
        <v>32</v>
      </c>
      <c r="V251">
        <f>HEX2DEC(Table7[[#This Row],[D6]])</f>
        <v>0</v>
      </c>
      <c r="W251">
        <f>HEX2DEC(Table7[[#This Row],[D7]])</f>
        <v>32</v>
      </c>
      <c r="X251" t="str">
        <f>RIGHT("00000000" &amp; HEX2BIN(Table7[[#This Row],[D0]]), 8)</f>
        <v>00000000</v>
      </c>
      <c r="Y251" t="str">
        <f>RIGHT("00000000" &amp; HEX2BIN(Table7[[#This Row],[D1]]), 8)</f>
        <v>00100100</v>
      </c>
      <c r="Z251" t="str">
        <f>RIGHT("00000000" &amp; HEX2BIN(Table7[[#This Row],[D2]]), 8)</f>
        <v>00000000</v>
      </c>
      <c r="AA251" t="str">
        <f>RIGHT("00000000" &amp; HEX2BIN(Table7[[#This Row],[D3]]), 8)</f>
        <v>10000000</v>
      </c>
      <c r="AB251" t="str">
        <f>RIGHT("00000000" &amp; HEX2BIN(Table7[[#This Row],[D4]]), 8)</f>
        <v>00000101</v>
      </c>
      <c r="AC251" t="str">
        <f>RIGHT("00000000" &amp; HEX2BIN(Table7[[#This Row],[D5]]), 8)</f>
        <v>00100000</v>
      </c>
      <c r="AD251" t="str">
        <f>RIGHT("00000000" &amp; HEX2BIN(Table7[[#This Row],[D6]]), 8)</f>
        <v>00000000</v>
      </c>
      <c r="AE251" t="str">
        <f>RIGHT("00000000" &amp; HEX2BIN(Table7[[#This Row],[D7]]), 8)</f>
        <v>00100000</v>
      </c>
      <c r="AF251" t="str">
        <f>VLOOKUP(Table7[[#This Row],[MsgId.Pad]],Codes,2,FALSE)</f>
        <v>Clutch status</v>
      </c>
      <c r="AG251">
        <f>((256*Table7[[#This Row],[D0.Dec]])+Table7[[#This Row],[D1.Dec]])/4</f>
        <v>9</v>
      </c>
    </row>
    <row r="252" spans="1:33" hidden="1" x14ac:dyDescent="0.4">
      <c r="A252" s="1">
        <v>2692</v>
      </c>
      <c r="B252" s="1" t="s">
        <v>108</v>
      </c>
      <c r="C252" s="1">
        <v>8</v>
      </c>
      <c r="D252" s="1">
        <v>0</v>
      </c>
      <c r="E252" s="1" t="s">
        <v>11</v>
      </c>
      <c r="F252" s="1">
        <v>5</v>
      </c>
      <c r="G252" s="1">
        <v>22</v>
      </c>
      <c r="H252" s="1">
        <v>9</v>
      </c>
      <c r="I252" s="1">
        <v>13</v>
      </c>
      <c r="J252" s="1">
        <v>60</v>
      </c>
      <c r="K252" s="1">
        <v>0</v>
      </c>
      <c r="L252" t="str">
        <f>RIGHT("000000" &amp;Table7[[#This Row],[MsgId]], 8)</f>
        <v>0618A001</v>
      </c>
      <c r="M252" t="str">
        <f>LEFT(Table7[[#This Row],[MsgId.Pad]],4)</f>
        <v>0618</v>
      </c>
      <c r="N252" t="str">
        <f>RIGHT(Table7[[#This Row],[MsgId.Pad]],4)</f>
        <v>A001</v>
      </c>
      <c r="O252">
        <f>HEX2DEC(Table7[[#This Row],[MsgId.Pad]])</f>
        <v>102277121</v>
      </c>
      <c r="P252">
        <f>HEX2DEC(Table7[[#This Row],[D0]])</f>
        <v>0</v>
      </c>
      <c r="Q252">
        <f>HEX2DEC(Table7[[#This Row],[D1]])</f>
        <v>15</v>
      </c>
      <c r="R252">
        <f>HEX2DEC(Table7[[#This Row],[D2]])</f>
        <v>5</v>
      </c>
      <c r="S252">
        <f>HEX2DEC(Table7[[#This Row],[D3]])</f>
        <v>34</v>
      </c>
      <c r="T252">
        <f>HEX2DEC(Table7[[#This Row],[D4]])</f>
        <v>9</v>
      </c>
      <c r="U252">
        <f>HEX2DEC(Table7[[#This Row],[D5]])</f>
        <v>19</v>
      </c>
      <c r="V252">
        <f>HEX2DEC(Table7[[#This Row],[D6]])</f>
        <v>96</v>
      </c>
      <c r="W252">
        <f>HEX2DEC(Table7[[#This Row],[D7]])</f>
        <v>0</v>
      </c>
      <c r="X252" t="str">
        <f>RIGHT("00000000" &amp; HEX2BIN(Table7[[#This Row],[D0]]), 8)</f>
        <v>00000000</v>
      </c>
      <c r="Y252" t="str">
        <f>RIGHT("00000000" &amp; HEX2BIN(Table7[[#This Row],[D1]]), 8)</f>
        <v>00001111</v>
      </c>
      <c r="Z252" t="str">
        <f>RIGHT("00000000" &amp; HEX2BIN(Table7[[#This Row],[D2]]), 8)</f>
        <v>00000101</v>
      </c>
      <c r="AA252" t="str">
        <f>RIGHT("00000000" &amp; HEX2BIN(Table7[[#This Row],[D3]]), 8)</f>
        <v>00100010</v>
      </c>
      <c r="AB252" t="str">
        <f>RIGHT("00000000" &amp; HEX2BIN(Table7[[#This Row],[D4]]), 8)</f>
        <v>00001001</v>
      </c>
      <c r="AC252" t="str">
        <f>RIGHT("00000000" &amp; HEX2BIN(Table7[[#This Row],[D5]]), 8)</f>
        <v>00010011</v>
      </c>
      <c r="AD252" t="str">
        <f>RIGHT("00000000" &amp; HEX2BIN(Table7[[#This Row],[D6]]), 8)</f>
        <v>01100000</v>
      </c>
      <c r="AE252" t="str">
        <f>RIGHT("00000000" &amp; HEX2BIN(Table7[[#This Row],[D7]]), 8)</f>
        <v>00000000</v>
      </c>
      <c r="AF252">
        <f>VLOOKUP(Table7[[#This Row],[MsgId.Pad]],Codes,2,FALSE)</f>
        <v>0</v>
      </c>
      <c r="AG252">
        <f>((256*Table7[[#This Row],[D0.Dec]])+Table7[[#This Row],[D1.Dec]])/4</f>
        <v>3.75</v>
      </c>
    </row>
    <row r="253" spans="1:33" hidden="1" x14ac:dyDescent="0.4">
      <c r="A253" s="1">
        <v>2693</v>
      </c>
      <c r="B253" s="1" t="s">
        <v>106</v>
      </c>
      <c r="C253" s="1">
        <v>8</v>
      </c>
      <c r="D253" s="1">
        <v>0</v>
      </c>
      <c r="E253" s="1">
        <v>24</v>
      </c>
      <c r="F253" s="1">
        <v>0</v>
      </c>
      <c r="G253" s="1">
        <v>80</v>
      </c>
      <c r="H253" s="1">
        <v>4</v>
      </c>
      <c r="I253" s="1">
        <v>20</v>
      </c>
      <c r="J253" s="1">
        <v>0</v>
      </c>
      <c r="K253" s="1">
        <v>20</v>
      </c>
      <c r="L253" t="str">
        <f>RIGHT("000000" &amp;Table7[[#This Row],[MsgId]], 8)</f>
        <v>0628A001</v>
      </c>
      <c r="M253" t="str">
        <f>LEFT(Table7[[#This Row],[MsgId.Pad]],4)</f>
        <v>0628</v>
      </c>
      <c r="N253" t="str">
        <f>RIGHT(Table7[[#This Row],[MsgId.Pad]],4)</f>
        <v>A001</v>
      </c>
      <c r="O253">
        <f>HEX2DEC(Table7[[#This Row],[MsgId.Pad]])</f>
        <v>103325697</v>
      </c>
      <c r="P253">
        <f>HEX2DEC(Table7[[#This Row],[D0]])</f>
        <v>0</v>
      </c>
      <c r="Q253">
        <f>HEX2DEC(Table7[[#This Row],[D1]])</f>
        <v>36</v>
      </c>
      <c r="R253">
        <f>HEX2DEC(Table7[[#This Row],[D2]])</f>
        <v>0</v>
      </c>
      <c r="S253">
        <f>HEX2DEC(Table7[[#This Row],[D3]])</f>
        <v>128</v>
      </c>
      <c r="T253">
        <f>HEX2DEC(Table7[[#This Row],[D4]])</f>
        <v>4</v>
      </c>
      <c r="U253">
        <f>HEX2DEC(Table7[[#This Row],[D5]])</f>
        <v>32</v>
      </c>
      <c r="V253">
        <f>HEX2DEC(Table7[[#This Row],[D6]])</f>
        <v>0</v>
      </c>
      <c r="W253">
        <f>HEX2DEC(Table7[[#This Row],[D7]])</f>
        <v>32</v>
      </c>
      <c r="X253" t="str">
        <f>RIGHT("00000000" &amp; HEX2BIN(Table7[[#This Row],[D0]]), 8)</f>
        <v>00000000</v>
      </c>
      <c r="Y253" t="str">
        <f>RIGHT("00000000" &amp; HEX2BIN(Table7[[#This Row],[D1]]), 8)</f>
        <v>00100100</v>
      </c>
      <c r="Z253" t="str">
        <f>RIGHT("00000000" &amp; HEX2BIN(Table7[[#This Row],[D2]]), 8)</f>
        <v>00000000</v>
      </c>
      <c r="AA253" t="str">
        <f>RIGHT("00000000" &amp; HEX2BIN(Table7[[#This Row],[D3]]), 8)</f>
        <v>10000000</v>
      </c>
      <c r="AB253" t="str">
        <f>RIGHT("00000000" &amp; HEX2BIN(Table7[[#This Row],[D4]]), 8)</f>
        <v>00000100</v>
      </c>
      <c r="AC253" t="str">
        <f>RIGHT("00000000" &amp; HEX2BIN(Table7[[#This Row],[D5]]), 8)</f>
        <v>00100000</v>
      </c>
      <c r="AD253" t="str">
        <f>RIGHT("00000000" &amp; HEX2BIN(Table7[[#This Row],[D6]]), 8)</f>
        <v>00000000</v>
      </c>
      <c r="AE253" t="str">
        <f>RIGHT("00000000" &amp; HEX2BIN(Table7[[#This Row],[D7]]), 8)</f>
        <v>00100000</v>
      </c>
      <c r="AF253" t="str">
        <f>VLOOKUP(Table7[[#This Row],[MsgId.Pad]],Codes,2,FALSE)</f>
        <v>Clutch status</v>
      </c>
      <c r="AG253">
        <f>((256*Table7[[#This Row],[D0.Dec]])+Table7[[#This Row],[D1.Dec]])/4</f>
        <v>9</v>
      </c>
    </row>
    <row r="254" spans="1:33" hidden="1" x14ac:dyDescent="0.4">
      <c r="A254" s="1">
        <v>2694</v>
      </c>
      <c r="B254" s="1" t="s">
        <v>108</v>
      </c>
      <c r="C254" s="1">
        <v>8</v>
      </c>
      <c r="D254" s="1">
        <v>0</v>
      </c>
      <c r="E254" s="1" t="s">
        <v>11</v>
      </c>
      <c r="F254" s="1">
        <v>5</v>
      </c>
      <c r="G254" s="1">
        <v>22</v>
      </c>
      <c r="H254" s="1">
        <v>9</v>
      </c>
      <c r="I254" s="1">
        <v>13</v>
      </c>
      <c r="J254" s="1">
        <v>61</v>
      </c>
      <c r="K254" s="1">
        <v>0</v>
      </c>
      <c r="L254" t="str">
        <f>RIGHT("000000" &amp;Table7[[#This Row],[MsgId]], 8)</f>
        <v>0618A001</v>
      </c>
      <c r="M254" t="str">
        <f>LEFT(Table7[[#This Row],[MsgId.Pad]],4)</f>
        <v>0618</v>
      </c>
      <c r="N254" t="str">
        <f>RIGHT(Table7[[#This Row],[MsgId.Pad]],4)</f>
        <v>A001</v>
      </c>
      <c r="O254">
        <f>HEX2DEC(Table7[[#This Row],[MsgId.Pad]])</f>
        <v>102277121</v>
      </c>
      <c r="P254">
        <f>HEX2DEC(Table7[[#This Row],[D0]])</f>
        <v>0</v>
      </c>
      <c r="Q254">
        <f>HEX2DEC(Table7[[#This Row],[D1]])</f>
        <v>15</v>
      </c>
      <c r="R254">
        <f>HEX2DEC(Table7[[#This Row],[D2]])</f>
        <v>5</v>
      </c>
      <c r="S254">
        <f>HEX2DEC(Table7[[#This Row],[D3]])</f>
        <v>34</v>
      </c>
      <c r="T254">
        <f>HEX2DEC(Table7[[#This Row],[D4]])</f>
        <v>9</v>
      </c>
      <c r="U254">
        <f>HEX2DEC(Table7[[#This Row],[D5]])</f>
        <v>19</v>
      </c>
      <c r="V254">
        <f>HEX2DEC(Table7[[#This Row],[D6]])</f>
        <v>97</v>
      </c>
      <c r="W254">
        <f>HEX2DEC(Table7[[#This Row],[D7]])</f>
        <v>0</v>
      </c>
      <c r="X254" t="str">
        <f>RIGHT("00000000" &amp; HEX2BIN(Table7[[#This Row],[D0]]), 8)</f>
        <v>00000000</v>
      </c>
      <c r="Y254" t="str">
        <f>RIGHT("00000000" &amp; HEX2BIN(Table7[[#This Row],[D1]]), 8)</f>
        <v>00001111</v>
      </c>
      <c r="Z254" t="str">
        <f>RIGHT("00000000" &amp; HEX2BIN(Table7[[#This Row],[D2]]), 8)</f>
        <v>00000101</v>
      </c>
      <c r="AA254" t="str">
        <f>RIGHT("00000000" &amp; HEX2BIN(Table7[[#This Row],[D3]]), 8)</f>
        <v>00100010</v>
      </c>
      <c r="AB254" t="str">
        <f>RIGHT("00000000" &amp; HEX2BIN(Table7[[#This Row],[D4]]), 8)</f>
        <v>00001001</v>
      </c>
      <c r="AC254" t="str">
        <f>RIGHT("00000000" &amp; HEX2BIN(Table7[[#This Row],[D5]]), 8)</f>
        <v>00010011</v>
      </c>
      <c r="AD254" t="str">
        <f>RIGHT("00000000" &amp; HEX2BIN(Table7[[#This Row],[D6]]), 8)</f>
        <v>01100001</v>
      </c>
      <c r="AE254" t="str">
        <f>RIGHT("00000000" &amp; HEX2BIN(Table7[[#This Row],[D7]]), 8)</f>
        <v>00000000</v>
      </c>
      <c r="AF254">
        <f>VLOOKUP(Table7[[#This Row],[MsgId.Pad]],Codes,2,FALSE)</f>
        <v>0</v>
      </c>
      <c r="AG254">
        <f>((256*Table7[[#This Row],[D0.Dec]])+Table7[[#This Row],[D1.Dec]])/4</f>
        <v>3.75</v>
      </c>
    </row>
    <row r="255" spans="1:33" hidden="1" x14ac:dyDescent="0.4">
      <c r="A255" s="1">
        <v>2695</v>
      </c>
      <c r="B255" s="1" t="s">
        <v>100</v>
      </c>
      <c r="C255" s="1">
        <v>8</v>
      </c>
      <c r="D255" s="1" t="s">
        <v>18</v>
      </c>
      <c r="E255" s="1" t="s">
        <v>19</v>
      </c>
      <c r="F255" s="1" t="s">
        <v>20</v>
      </c>
      <c r="G255" s="1" t="s">
        <v>21</v>
      </c>
      <c r="H255" s="1" t="s">
        <v>263</v>
      </c>
      <c r="I255" s="1">
        <v>91</v>
      </c>
      <c r="J255" s="1" t="s">
        <v>9</v>
      </c>
      <c r="K255" s="1">
        <v>89</v>
      </c>
      <c r="L255" t="str">
        <f>RIGHT("000000" &amp;Table7[[#This Row],[MsgId]], 8)</f>
        <v>0030A002</v>
      </c>
      <c r="M255" t="str">
        <f>LEFT(Table7[[#This Row],[MsgId.Pad]],4)</f>
        <v>0030</v>
      </c>
      <c r="N255" t="str">
        <f>RIGHT(Table7[[#This Row],[MsgId.Pad]],4)</f>
        <v>A002</v>
      </c>
      <c r="O255">
        <f>HEX2DEC(Table7[[#This Row],[MsgId.Pad]])</f>
        <v>3186690</v>
      </c>
      <c r="P255">
        <f>HEX2DEC(Table7[[#This Row],[D0]])</f>
        <v>191</v>
      </c>
      <c r="Q255">
        <f>HEX2DEC(Table7[[#This Row],[D1]])</f>
        <v>223</v>
      </c>
      <c r="R255">
        <f>HEX2DEC(Table7[[#This Row],[D2]])</f>
        <v>233</v>
      </c>
      <c r="S255">
        <f>HEX2DEC(Table7[[#This Row],[D3]])</f>
        <v>209</v>
      </c>
      <c r="T255">
        <f>HEX2DEC(Table7[[#This Row],[D4]])</f>
        <v>230</v>
      </c>
      <c r="U255">
        <f>HEX2DEC(Table7[[#This Row],[D5]])</f>
        <v>145</v>
      </c>
      <c r="V255">
        <f>HEX2DEC(Table7[[#This Row],[D6]])</f>
        <v>62</v>
      </c>
      <c r="W255">
        <f>HEX2DEC(Table7[[#This Row],[D7]])</f>
        <v>137</v>
      </c>
      <c r="X255" t="str">
        <f>RIGHT("00000000" &amp; HEX2BIN(Table7[[#This Row],[D0]]), 8)</f>
        <v>10111111</v>
      </c>
      <c r="Y255" t="str">
        <f>RIGHT("00000000" &amp; HEX2BIN(Table7[[#This Row],[D1]]), 8)</f>
        <v>11011111</v>
      </c>
      <c r="Z255" t="str">
        <f>RIGHT("00000000" &amp; HEX2BIN(Table7[[#This Row],[D2]]), 8)</f>
        <v>11101001</v>
      </c>
      <c r="AA255" t="str">
        <f>RIGHT("00000000" &amp; HEX2BIN(Table7[[#This Row],[D3]]), 8)</f>
        <v>11010001</v>
      </c>
      <c r="AB255" t="str">
        <f>RIGHT("00000000" &amp; HEX2BIN(Table7[[#This Row],[D4]]), 8)</f>
        <v>11100110</v>
      </c>
      <c r="AC255" t="str">
        <f>RIGHT("00000000" &amp; HEX2BIN(Table7[[#This Row],[D5]]), 8)</f>
        <v>10010001</v>
      </c>
      <c r="AD255" t="str">
        <f>RIGHT("00000000" &amp; HEX2BIN(Table7[[#This Row],[D6]]), 8)</f>
        <v>00111110</v>
      </c>
      <c r="AE255" t="str">
        <f>RIGHT("00000000" &amp; HEX2BIN(Table7[[#This Row],[D7]]), 8)</f>
        <v>10001001</v>
      </c>
      <c r="AF255">
        <f>VLOOKUP(Table7[[#This Row],[MsgId.Pad]],Codes,2,FALSE)</f>
        <v>0</v>
      </c>
      <c r="AG255">
        <f>((256*Table7[[#This Row],[D0.Dec]])+Table7[[#This Row],[D1.Dec]])/4</f>
        <v>12279.75</v>
      </c>
    </row>
    <row r="256" spans="1:33" hidden="1" x14ac:dyDescent="0.4">
      <c r="A256" s="1">
        <v>2696</v>
      </c>
      <c r="B256" s="1" t="s">
        <v>92</v>
      </c>
      <c r="C256" s="1">
        <v>8</v>
      </c>
      <c r="D256" s="1">
        <v>1</v>
      </c>
      <c r="E256" s="1" t="s">
        <v>0</v>
      </c>
      <c r="F256" s="1">
        <v>14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t="str">
        <f>RIGHT("000000" &amp;Table7[[#This Row],[MsgId]], 8)</f>
        <v>0810A000</v>
      </c>
      <c r="M256" t="str">
        <f>LEFT(Table7[[#This Row],[MsgId.Pad]],4)</f>
        <v>0810</v>
      </c>
      <c r="N256" t="str">
        <f>RIGHT(Table7[[#This Row],[MsgId.Pad]],4)</f>
        <v>A000</v>
      </c>
      <c r="O256">
        <f>HEX2DEC(Table7[[#This Row],[MsgId.Pad]])</f>
        <v>135307264</v>
      </c>
      <c r="P256">
        <f>HEX2DEC(Table7[[#This Row],[D0]])</f>
        <v>1</v>
      </c>
      <c r="Q256">
        <f>HEX2DEC(Table7[[#This Row],[D1]])</f>
        <v>254</v>
      </c>
      <c r="R256">
        <f>HEX2DEC(Table7[[#This Row],[D2]])</f>
        <v>20</v>
      </c>
      <c r="S256">
        <f>HEX2DEC(Table7[[#This Row],[D3]])</f>
        <v>0</v>
      </c>
      <c r="T256">
        <f>HEX2DEC(Table7[[#This Row],[D4]])</f>
        <v>0</v>
      </c>
      <c r="U256">
        <f>HEX2DEC(Table7[[#This Row],[D5]])</f>
        <v>0</v>
      </c>
      <c r="V256">
        <f>HEX2DEC(Table7[[#This Row],[D6]])</f>
        <v>0</v>
      </c>
      <c r="W256">
        <f>HEX2DEC(Table7[[#This Row],[D7]])</f>
        <v>0</v>
      </c>
      <c r="X256" t="str">
        <f>RIGHT("00000000" &amp; HEX2BIN(Table7[[#This Row],[D0]]), 8)</f>
        <v>00000001</v>
      </c>
      <c r="Y256" t="str">
        <f>RIGHT("00000000" &amp; HEX2BIN(Table7[[#This Row],[D1]]), 8)</f>
        <v>11111110</v>
      </c>
      <c r="Z256" t="str">
        <f>RIGHT("00000000" &amp; HEX2BIN(Table7[[#This Row],[D2]]), 8)</f>
        <v>00010100</v>
      </c>
      <c r="AA256" t="str">
        <f>RIGHT("00000000" &amp; HEX2BIN(Table7[[#This Row],[D3]]), 8)</f>
        <v>00000000</v>
      </c>
      <c r="AB256" t="str">
        <f>RIGHT("00000000" &amp; HEX2BIN(Table7[[#This Row],[D4]]), 8)</f>
        <v>00000000</v>
      </c>
      <c r="AC256" t="str">
        <f>RIGHT("00000000" &amp; HEX2BIN(Table7[[#This Row],[D5]]), 8)</f>
        <v>00000000</v>
      </c>
      <c r="AD256" t="str">
        <f>RIGHT("00000000" &amp; HEX2BIN(Table7[[#This Row],[D6]]), 8)</f>
        <v>00000000</v>
      </c>
      <c r="AE256" t="str">
        <f>RIGHT("00000000" &amp; HEX2BIN(Table7[[#This Row],[D7]]), 8)</f>
        <v>00000000</v>
      </c>
      <c r="AF256" t="str">
        <f>VLOOKUP(Table7[[#This Row],[MsgId.Pad]],Codes,2,FALSE)</f>
        <v>A lot of these, brakes status for ABS?</v>
      </c>
      <c r="AG256">
        <f>((256*Table7[[#This Row],[D0.Dec]])+Table7[[#This Row],[D1.Dec]])/4</f>
        <v>127.5</v>
      </c>
    </row>
    <row r="257" spans="1:33" hidden="1" x14ac:dyDescent="0.4">
      <c r="A257" s="1">
        <v>2697</v>
      </c>
      <c r="B257" s="1" t="s">
        <v>108</v>
      </c>
      <c r="C257" s="1">
        <v>8</v>
      </c>
      <c r="D257" s="1">
        <v>0</v>
      </c>
      <c r="E257" s="1" t="s">
        <v>11</v>
      </c>
      <c r="F257" s="1">
        <v>5</v>
      </c>
      <c r="G257" s="1" t="s">
        <v>55</v>
      </c>
      <c r="H257" s="1">
        <v>9</v>
      </c>
      <c r="I257" s="1">
        <v>13</v>
      </c>
      <c r="J257" s="1">
        <v>61</v>
      </c>
      <c r="K257" s="1">
        <v>0</v>
      </c>
      <c r="L257" t="str">
        <f>RIGHT("000000" &amp;Table7[[#This Row],[MsgId]], 8)</f>
        <v>0618A001</v>
      </c>
      <c r="M257" t="str">
        <f>LEFT(Table7[[#This Row],[MsgId.Pad]],4)</f>
        <v>0618</v>
      </c>
      <c r="N257" t="str">
        <f>RIGHT(Table7[[#This Row],[MsgId.Pad]],4)</f>
        <v>A001</v>
      </c>
      <c r="O257">
        <f>HEX2DEC(Table7[[#This Row],[MsgId.Pad]])</f>
        <v>102277121</v>
      </c>
      <c r="P257">
        <f>HEX2DEC(Table7[[#This Row],[D0]])</f>
        <v>0</v>
      </c>
      <c r="Q257">
        <f>HEX2DEC(Table7[[#This Row],[D1]])</f>
        <v>15</v>
      </c>
      <c r="R257">
        <f>HEX2DEC(Table7[[#This Row],[D2]])</f>
        <v>5</v>
      </c>
      <c r="S257">
        <f>HEX2DEC(Table7[[#This Row],[D3]])</f>
        <v>11</v>
      </c>
      <c r="T257">
        <f>HEX2DEC(Table7[[#This Row],[D4]])</f>
        <v>9</v>
      </c>
      <c r="U257">
        <f>HEX2DEC(Table7[[#This Row],[D5]])</f>
        <v>19</v>
      </c>
      <c r="V257">
        <f>HEX2DEC(Table7[[#This Row],[D6]])</f>
        <v>97</v>
      </c>
      <c r="W257">
        <f>HEX2DEC(Table7[[#This Row],[D7]])</f>
        <v>0</v>
      </c>
      <c r="X257" t="str">
        <f>RIGHT("00000000" &amp; HEX2BIN(Table7[[#This Row],[D0]]), 8)</f>
        <v>00000000</v>
      </c>
      <c r="Y257" t="str">
        <f>RIGHT("00000000" &amp; HEX2BIN(Table7[[#This Row],[D1]]), 8)</f>
        <v>00001111</v>
      </c>
      <c r="Z257" t="str">
        <f>RIGHT("00000000" &amp; HEX2BIN(Table7[[#This Row],[D2]]), 8)</f>
        <v>00000101</v>
      </c>
      <c r="AA257" t="str">
        <f>RIGHT("00000000" &amp; HEX2BIN(Table7[[#This Row],[D3]]), 8)</f>
        <v>00001011</v>
      </c>
      <c r="AB257" t="str">
        <f>RIGHT("00000000" &amp; HEX2BIN(Table7[[#This Row],[D4]]), 8)</f>
        <v>00001001</v>
      </c>
      <c r="AC257" t="str">
        <f>RIGHT("00000000" &amp; HEX2BIN(Table7[[#This Row],[D5]]), 8)</f>
        <v>00010011</v>
      </c>
      <c r="AD257" t="str">
        <f>RIGHT("00000000" &amp; HEX2BIN(Table7[[#This Row],[D6]]), 8)</f>
        <v>01100001</v>
      </c>
      <c r="AE257" t="str">
        <f>RIGHT("00000000" &amp; HEX2BIN(Table7[[#This Row],[D7]]), 8)</f>
        <v>00000000</v>
      </c>
      <c r="AF257">
        <f>VLOOKUP(Table7[[#This Row],[MsgId.Pad]],Codes,2,FALSE)</f>
        <v>0</v>
      </c>
      <c r="AG257">
        <f>((256*Table7[[#This Row],[D0.Dec]])+Table7[[#This Row],[D1.Dec]])/4</f>
        <v>3.75</v>
      </c>
    </row>
    <row r="258" spans="1:33" hidden="1" x14ac:dyDescent="0.4">
      <c r="A258" s="1">
        <v>2698</v>
      </c>
      <c r="B258" s="1" t="s">
        <v>100</v>
      </c>
      <c r="C258" s="1">
        <v>8</v>
      </c>
      <c r="D258" s="1" t="s">
        <v>18</v>
      </c>
      <c r="E258" s="1" t="s">
        <v>19</v>
      </c>
      <c r="F258" s="1" t="s">
        <v>20</v>
      </c>
      <c r="G258" s="1" t="s">
        <v>21</v>
      </c>
      <c r="H258" s="1" t="s">
        <v>263</v>
      </c>
      <c r="I258" s="1">
        <v>91</v>
      </c>
      <c r="J258" s="1" t="s">
        <v>9</v>
      </c>
      <c r="K258" s="1" t="s">
        <v>65</v>
      </c>
      <c r="L258" t="str">
        <f>RIGHT("000000" &amp;Table7[[#This Row],[MsgId]], 8)</f>
        <v>0030A002</v>
      </c>
      <c r="M258" t="str">
        <f>LEFT(Table7[[#This Row],[MsgId.Pad]],4)</f>
        <v>0030</v>
      </c>
      <c r="N258" t="str">
        <f>RIGHT(Table7[[#This Row],[MsgId.Pad]],4)</f>
        <v>A002</v>
      </c>
      <c r="O258">
        <f>HEX2DEC(Table7[[#This Row],[MsgId.Pad]])</f>
        <v>3186690</v>
      </c>
      <c r="P258">
        <f>HEX2DEC(Table7[[#This Row],[D0]])</f>
        <v>191</v>
      </c>
      <c r="Q258">
        <f>HEX2DEC(Table7[[#This Row],[D1]])</f>
        <v>223</v>
      </c>
      <c r="R258">
        <f>HEX2DEC(Table7[[#This Row],[D2]])</f>
        <v>233</v>
      </c>
      <c r="S258">
        <f>HEX2DEC(Table7[[#This Row],[D3]])</f>
        <v>209</v>
      </c>
      <c r="T258">
        <f>HEX2DEC(Table7[[#This Row],[D4]])</f>
        <v>230</v>
      </c>
      <c r="U258">
        <f>HEX2DEC(Table7[[#This Row],[D5]])</f>
        <v>145</v>
      </c>
      <c r="V258">
        <f>HEX2DEC(Table7[[#This Row],[D6]])</f>
        <v>62</v>
      </c>
      <c r="W258">
        <f>HEX2DEC(Table7[[#This Row],[D7]])</f>
        <v>138</v>
      </c>
      <c r="X258" t="str">
        <f>RIGHT("00000000" &amp; HEX2BIN(Table7[[#This Row],[D0]]), 8)</f>
        <v>10111111</v>
      </c>
      <c r="Y258" t="str">
        <f>RIGHT("00000000" &amp; HEX2BIN(Table7[[#This Row],[D1]]), 8)</f>
        <v>11011111</v>
      </c>
      <c r="Z258" t="str">
        <f>RIGHT("00000000" &amp; HEX2BIN(Table7[[#This Row],[D2]]), 8)</f>
        <v>11101001</v>
      </c>
      <c r="AA258" t="str">
        <f>RIGHT("00000000" &amp; HEX2BIN(Table7[[#This Row],[D3]]), 8)</f>
        <v>11010001</v>
      </c>
      <c r="AB258" t="str">
        <f>RIGHT("00000000" &amp; HEX2BIN(Table7[[#This Row],[D4]]), 8)</f>
        <v>11100110</v>
      </c>
      <c r="AC258" t="str">
        <f>RIGHT("00000000" &amp; HEX2BIN(Table7[[#This Row],[D5]]), 8)</f>
        <v>10010001</v>
      </c>
      <c r="AD258" t="str">
        <f>RIGHT("00000000" &amp; HEX2BIN(Table7[[#This Row],[D6]]), 8)</f>
        <v>00111110</v>
      </c>
      <c r="AE258" t="str">
        <f>RIGHT("00000000" &amp; HEX2BIN(Table7[[#This Row],[D7]]), 8)</f>
        <v>10001010</v>
      </c>
      <c r="AF258">
        <f>VLOOKUP(Table7[[#This Row],[MsgId.Pad]],Codes,2,FALSE)</f>
        <v>0</v>
      </c>
      <c r="AG258">
        <f>((256*Table7[[#This Row],[D0.Dec]])+Table7[[#This Row],[D1.Dec]])/4</f>
        <v>12279.75</v>
      </c>
    </row>
    <row r="259" spans="1:33" hidden="1" x14ac:dyDescent="0.4">
      <c r="A259" s="1">
        <v>2699</v>
      </c>
      <c r="B259" s="1" t="s">
        <v>92</v>
      </c>
      <c r="C259" s="1">
        <v>8</v>
      </c>
      <c r="D259" s="1">
        <v>1</v>
      </c>
      <c r="E259" s="1" t="s">
        <v>0</v>
      </c>
      <c r="F259" s="1">
        <v>18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t="str">
        <f>RIGHT("000000" &amp;Table7[[#This Row],[MsgId]], 8)</f>
        <v>0810A000</v>
      </c>
      <c r="M259" t="str">
        <f>LEFT(Table7[[#This Row],[MsgId.Pad]],4)</f>
        <v>0810</v>
      </c>
      <c r="N259" t="str">
        <f>RIGHT(Table7[[#This Row],[MsgId.Pad]],4)</f>
        <v>A000</v>
      </c>
      <c r="O259">
        <f>HEX2DEC(Table7[[#This Row],[MsgId.Pad]])</f>
        <v>135307264</v>
      </c>
      <c r="P259">
        <f>HEX2DEC(Table7[[#This Row],[D0]])</f>
        <v>1</v>
      </c>
      <c r="Q259">
        <f>HEX2DEC(Table7[[#This Row],[D1]])</f>
        <v>254</v>
      </c>
      <c r="R259">
        <f>HEX2DEC(Table7[[#This Row],[D2]])</f>
        <v>24</v>
      </c>
      <c r="S259">
        <f>HEX2DEC(Table7[[#This Row],[D3]])</f>
        <v>0</v>
      </c>
      <c r="T259">
        <f>HEX2DEC(Table7[[#This Row],[D4]])</f>
        <v>0</v>
      </c>
      <c r="U259">
        <f>HEX2DEC(Table7[[#This Row],[D5]])</f>
        <v>0</v>
      </c>
      <c r="V259">
        <f>HEX2DEC(Table7[[#This Row],[D6]])</f>
        <v>0</v>
      </c>
      <c r="W259">
        <f>HEX2DEC(Table7[[#This Row],[D7]])</f>
        <v>0</v>
      </c>
      <c r="X259" t="str">
        <f>RIGHT("00000000" &amp; HEX2BIN(Table7[[#This Row],[D0]]), 8)</f>
        <v>00000001</v>
      </c>
      <c r="Y259" t="str">
        <f>RIGHT("00000000" &amp; HEX2BIN(Table7[[#This Row],[D1]]), 8)</f>
        <v>11111110</v>
      </c>
      <c r="Z259" t="str">
        <f>RIGHT("00000000" &amp; HEX2BIN(Table7[[#This Row],[D2]]), 8)</f>
        <v>00011000</v>
      </c>
      <c r="AA259" t="str">
        <f>RIGHT("00000000" &amp; HEX2BIN(Table7[[#This Row],[D3]]), 8)</f>
        <v>00000000</v>
      </c>
      <c r="AB259" t="str">
        <f>RIGHT("00000000" &amp; HEX2BIN(Table7[[#This Row],[D4]]), 8)</f>
        <v>00000000</v>
      </c>
      <c r="AC259" t="str">
        <f>RIGHT("00000000" &amp; HEX2BIN(Table7[[#This Row],[D5]]), 8)</f>
        <v>00000000</v>
      </c>
      <c r="AD259" t="str">
        <f>RIGHT("00000000" &amp; HEX2BIN(Table7[[#This Row],[D6]]), 8)</f>
        <v>00000000</v>
      </c>
      <c r="AE259" t="str">
        <f>RIGHT("00000000" &amp; HEX2BIN(Table7[[#This Row],[D7]]), 8)</f>
        <v>00000000</v>
      </c>
      <c r="AF259" t="str">
        <f>VLOOKUP(Table7[[#This Row],[MsgId.Pad]],Codes,2,FALSE)</f>
        <v>A lot of these, brakes status for ABS?</v>
      </c>
      <c r="AG259">
        <f>((256*Table7[[#This Row],[D0.Dec]])+Table7[[#This Row],[D1.Dec]])/4</f>
        <v>127.5</v>
      </c>
    </row>
    <row r="260" spans="1:33" hidden="1" x14ac:dyDescent="0.4">
      <c r="A260" s="1">
        <v>2700</v>
      </c>
      <c r="B260" s="1" t="s">
        <v>106</v>
      </c>
      <c r="C260" s="1">
        <v>8</v>
      </c>
      <c r="D260" s="1">
        <v>0</v>
      </c>
      <c r="E260" s="1">
        <v>24</v>
      </c>
      <c r="F260" s="1">
        <v>0</v>
      </c>
      <c r="G260" s="1">
        <v>80</v>
      </c>
      <c r="H260" s="1">
        <v>4</v>
      </c>
      <c r="I260" s="1">
        <v>20</v>
      </c>
      <c r="J260" s="1">
        <v>0</v>
      </c>
      <c r="K260" s="1">
        <v>20</v>
      </c>
      <c r="L260" t="str">
        <f>RIGHT("000000" &amp;Table7[[#This Row],[MsgId]], 8)</f>
        <v>0628A001</v>
      </c>
      <c r="M260" t="str">
        <f>LEFT(Table7[[#This Row],[MsgId.Pad]],4)</f>
        <v>0628</v>
      </c>
      <c r="N260" t="str">
        <f>RIGHT(Table7[[#This Row],[MsgId.Pad]],4)</f>
        <v>A001</v>
      </c>
      <c r="O260">
        <f>HEX2DEC(Table7[[#This Row],[MsgId.Pad]])</f>
        <v>103325697</v>
      </c>
      <c r="P260">
        <f>HEX2DEC(Table7[[#This Row],[D0]])</f>
        <v>0</v>
      </c>
      <c r="Q260">
        <f>HEX2DEC(Table7[[#This Row],[D1]])</f>
        <v>36</v>
      </c>
      <c r="R260">
        <f>HEX2DEC(Table7[[#This Row],[D2]])</f>
        <v>0</v>
      </c>
      <c r="S260">
        <f>HEX2DEC(Table7[[#This Row],[D3]])</f>
        <v>128</v>
      </c>
      <c r="T260">
        <f>HEX2DEC(Table7[[#This Row],[D4]])</f>
        <v>4</v>
      </c>
      <c r="U260">
        <f>HEX2DEC(Table7[[#This Row],[D5]])</f>
        <v>32</v>
      </c>
      <c r="V260">
        <f>HEX2DEC(Table7[[#This Row],[D6]])</f>
        <v>0</v>
      </c>
      <c r="W260">
        <f>HEX2DEC(Table7[[#This Row],[D7]])</f>
        <v>32</v>
      </c>
      <c r="X260" t="str">
        <f>RIGHT("00000000" &amp; HEX2BIN(Table7[[#This Row],[D0]]), 8)</f>
        <v>00000000</v>
      </c>
      <c r="Y260" t="str">
        <f>RIGHT("00000000" &amp; HEX2BIN(Table7[[#This Row],[D1]]), 8)</f>
        <v>00100100</v>
      </c>
      <c r="Z260" t="str">
        <f>RIGHT("00000000" &amp; HEX2BIN(Table7[[#This Row],[D2]]), 8)</f>
        <v>00000000</v>
      </c>
      <c r="AA260" t="str">
        <f>RIGHT("00000000" &amp; HEX2BIN(Table7[[#This Row],[D3]]), 8)</f>
        <v>10000000</v>
      </c>
      <c r="AB260" t="str">
        <f>RIGHT("00000000" &amp; HEX2BIN(Table7[[#This Row],[D4]]), 8)</f>
        <v>00000100</v>
      </c>
      <c r="AC260" t="str">
        <f>RIGHT("00000000" &amp; HEX2BIN(Table7[[#This Row],[D5]]), 8)</f>
        <v>00100000</v>
      </c>
      <c r="AD260" t="str">
        <f>RIGHT("00000000" &amp; HEX2BIN(Table7[[#This Row],[D6]]), 8)</f>
        <v>00000000</v>
      </c>
      <c r="AE260" t="str">
        <f>RIGHT("00000000" &amp; HEX2BIN(Table7[[#This Row],[D7]]), 8)</f>
        <v>00100000</v>
      </c>
      <c r="AF260" t="str">
        <f>VLOOKUP(Table7[[#This Row],[MsgId.Pad]],Codes,2,FALSE)</f>
        <v>Clutch status</v>
      </c>
      <c r="AG260">
        <f>((256*Table7[[#This Row],[D0.Dec]])+Table7[[#This Row],[D1.Dec]])/4</f>
        <v>9</v>
      </c>
    </row>
    <row r="261" spans="1:33" hidden="1" x14ac:dyDescent="0.4">
      <c r="A261" s="1">
        <v>2701</v>
      </c>
      <c r="B261" s="1" t="s">
        <v>100</v>
      </c>
      <c r="C261" s="1">
        <v>8</v>
      </c>
      <c r="D261" s="1" t="s">
        <v>18</v>
      </c>
      <c r="E261" s="1" t="s">
        <v>19</v>
      </c>
      <c r="F261" s="1" t="s">
        <v>20</v>
      </c>
      <c r="G261" s="1" t="s">
        <v>21</v>
      </c>
      <c r="H261" s="1" t="s">
        <v>263</v>
      </c>
      <c r="I261" s="1">
        <v>91</v>
      </c>
      <c r="J261" s="1" t="s">
        <v>9</v>
      </c>
      <c r="K261" s="1" t="s">
        <v>26</v>
      </c>
      <c r="L261" t="str">
        <f>RIGHT("000000" &amp;Table7[[#This Row],[MsgId]], 8)</f>
        <v>0030A002</v>
      </c>
      <c r="M261" t="str">
        <f>LEFT(Table7[[#This Row],[MsgId.Pad]],4)</f>
        <v>0030</v>
      </c>
      <c r="N261" t="str">
        <f>RIGHT(Table7[[#This Row],[MsgId.Pad]],4)</f>
        <v>A002</v>
      </c>
      <c r="O261">
        <f>HEX2DEC(Table7[[#This Row],[MsgId.Pad]])</f>
        <v>3186690</v>
      </c>
      <c r="P261">
        <f>HEX2DEC(Table7[[#This Row],[D0]])</f>
        <v>191</v>
      </c>
      <c r="Q261">
        <f>HEX2DEC(Table7[[#This Row],[D1]])</f>
        <v>223</v>
      </c>
      <c r="R261">
        <f>HEX2DEC(Table7[[#This Row],[D2]])</f>
        <v>233</v>
      </c>
      <c r="S261">
        <f>HEX2DEC(Table7[[#This Row],[D3]])</f>
        <v>209</v>
      </c>
      <c r="T261">
        <f>HEX2DEC(Table7[[#This Row],[D4]])</f>
        <v>230</v>
      </c>
      <c r="U261">
        <f>HEX2DEC(Table7[[#This Row],[D5]])</f>
        <v>145</v>
      </c>
      <c r="V261">
        <f>HEX2DEC(Table7[[#This Row],[D6]])</f>
        <v>62</v>
      </c>
      <c r="W261">
        <f>HEX2DEC(Table7[[#This Row],[D7]])</f>
        <v>139</v>
      </c>
      <c r="X261" t="str">
        <f>RIGHT("00000000" &amp; HEX2BIN(Table7[[#This Row],[D0]]), 8)</f>
        <v>10111111</v>
      </c>
      <c r="Y261" t="str">
        <f>RIGHT("00000000" &amp; HEX2BIN(Table7[[#This Row],[D1]]), 8)</f>
        <v>11011111</v>
      </c>
      <c r="Z261" t="str">
        <f>RIGHT("00000000" &amp; HEX2BIN(Table7[[#This Row],[D2]]), 8)</f>
        <v>11101001</v>
      </c>
      <c r="AA261" t="str">
        <f>RIGHT("00000000" &amp; HEX2BIN(Table7[[#This Row],[D3]]), 8)</f>
        <v>11010001</v>
      </c>
      <c r="AB261" t="str">
        <f>RIGHT("00000000" &amp; HEX2BIN(Table7[[#This Row],[D4]]), 8)</f>
        <v>11100110</v>
      </c>
      <c r="AC261" t="str">
        <f>RIGHT("00000000" &amp; HEX2BIN(Table7[[#This Row],[D5]]), 8)</f>
        <v>10010001</v>
      </c>
      <c r="AD261" t="str">
        <f>RIGHT("00000000" &amp; HEX2BIN(Table7[[#This Row],[D6]]), 8)</f>
        <v>00111110</v>
      </c>
      <c r="AE261" t="str">
        <f>RIGHT("00000000" &amp; HEX2BIN(Table7[[#This Row],[D7]]), 8)</f>
        <v>10001011</v>
      </c>
      <c r="AF261">
        <f>VLOOKUP(Table7[[#This Row],[MsgId.Pad]],Codes,2,FALSE)</f>
        <v>0</v>
      </c>
      <c r="AG261">
        <f>((256*Table7[[#This Row],[D0.Dec]])+Table7[[#This Row],[D1.Dec]])/4</f>
        <v>12279.75</v>
      </c>
    </row>
    <row r="262" spans="1:33" hidden="1" x14ac:dyDescent="0.4">
      <c r="A262" s="1">
        <v>2702</v>
      </c>
      <c r="B262" s="1" t="s">
        <v>92</v>
      </c>
      <c r="C262" s="1">
        <v>8</v>
      </c>
      <c r="D262" s="1">
        <v>1</v>
      </c>
      <c r="E262" s="1" t="s">
        <v>0</v>
      </c>
      <c r="F262" s="1" t="s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t="str">
        <f>RIGHT("000000" &amp;Table7[[#This Row],[MsgId]], 8)</f>
        <v>0810A000</v>
      </c>
      <c r="M262" t="str">
        <f>LEFT(Table7[[#This Row],[MsgId.Pad]],4)</f>
        <v>0810</v>
      </c>
      <c r="N262" t="str">
        <f>RIGHT(Table7[[#This Row],[MsgId.Pad]],4)</f>
        <v>A000</v>
      </c>
      <c r="O262">
        <f>HEX2DEC(Table7[[#This Row],[MsgId.Pad]])</f>
        <v>135307264</v>
      </c>
      <c r="P262">
        <f>HEX2DEC(Table7[[#This Row],[D0]])</f>
        <v>1</v>
      </c>
      <c r="Q262">
        <f>HEX2DEC(Table7[[#This Row],[D1]])</f>
        <v>254</v>
      </c>
      <c r="R262">
        <f>HEX2DEC(Table7[[#This Row],[D2]])</f>
        <v>28</v>
      </c>
      <c r="S262">
        <f>HEX2DEC(Table7[[#This Row],[D3]])</f>
        <v>0</v>
      </c>
      <c r="T262">
        <f>HEX2DEC(Table7[[#This Row],[D4]])</f>
        <v>0</v>
      </c>
      <c r="U262">
        <f>HEX2DEC(Table7[[#This Row],[D5]])</f>
        <v>0</v>
      </c>
      <c r="V262">
        <f>HEX2DEC(Table7[[#This Row],[D6]])</f>
        <v>0</v>
      </c>
      <c r="W262">
        <f>HEX2DEC(Table7[[#This Row],[D7]])</f>
        <v>0</v>
      </c>
      <c r="X262" t="str">
        <f>RIGHT("00000000" &amp; HEX2BIN(Table7[[#This Row],[D0]]), 8)</f>
        <v>00000001</v>
      </c>
      <c r="Y262" t="str">
        <f>RIGHT("00000000" &amp; HEX2BIN(Table7[[#This Row],[D1]]), 8)</f>
        <v>11111110</v>
      </c>
      <c r="Z262" t="str">
        <f>RIGHT("00000000" &amp; HEX2BIN(Table7[[#This Row],[D2]]), 8)</f>
        <v>00011100</v>
      </c>
      <c r="AA262" t="str">
        <f>RIGHT("00000000" &amp; HEX2BIN(Table7[[#This Row],[D3]]), 8)</f>
        <v>00000000</v>
      </c>
      <c r="AB262" t="str">
        <f>RIGHT("00000000" &amp; HEX2BIN(Table7[[#This Row],[D4]]), 8)</f>
        <v>00000000</v>
      </c>
      <c r="AC262" t="str">
        <f>RIGHT("00000000" &amp; HEX2BIN(Table7[[#This Row],[D5]]), 8)</f>
        <v>00000000</v>
      </c>
      <c r="AD262" t="str">
        <f>RIGHT("00000000" &amp; HEX2BIN(Table7[[#This Row],[D6]]), 8)</f>
        <v>00000000</v>
      </c>
      <c r="AE262" t="str">
        <f>RIGHT("00000000" &amp; HEX2BIN(Table7[[#This Row],[D7]]), 8)</f>
        <v>00000000</v>
      </c>
      <c r="AF262" t="str">
        <f>VLOOKUP(Table7[[#This Row],[MsgId.Pad]],Codes,2,FALSE)</f>
        <v>A lot of these, brakes status for ABS?</v>
      </c>
      <c r="AG262">
        <f>((256*Table7[[#This Row],[D0.Dec]])+Table7[[#This Row],[D1.Dec]])/4</f>
        <v>127.5</v>
      </c>
    </row>
    <row r="263" spans="1:33" hidden="1" x14ac:dyDescent="0.4">
      <c r="A263" s="1">
        <v>2703</v>
      </c>
      <c r="B263" s="1" t="s">
        <v>94</v>
      </c>
      <c r="C263" s="1">
        <v>4</v>
      </c>
      <c r="D263" s="1">
        <v>0</v>
      </c>
      <c r="E263" s="1">
        <v>0</v>
      </c>
      <c r="F263" s="1">
        <v>2</v>
      </c>
      <c r="G263" s="1">
        <v>0</v>
      </c>
      <c r="L263" t="str">
        <f>RIGHT("000000" &amp;Table7[[#This Row],[MsgId]], 8)</f>
        <v>0A20A000</v>
      </c>
      <c r="M263" t="str">
        <f>LEFT(Table7[[#This Row],[MsgId.Pad]],4)</f>
        <v>0A20</v>
      </c>
      <c r="N263" t="str">
        <f>RIGHT(Table7[[#This Row],[MsgId.Pad]],4)</f>
        <v>A000</v>
      </c>
      <c r="O263">
        <f>HEX2DEC(Table7[[#This Row],[MsgId.Pad]])</f>
        <v>169910272</v>
      </c>
      <c r="P263">
        <f>HEX2DEC(Table7[[#This Row],[D0]])</f>
        <v>0</v>
      </c>
      <c r="Q263">
        <f>HEX2DEC(Table7[[#This Row],[D1]])</f>
        <v>0</v>
      </c>
      <c r="R263">
        <f>HEX2DEC(Table7[[#This Row],[D2]])</f>
        <v>2</v>
      </c>
      <c r="S263">
        <f>HEX2DEC(Table7[[#This Row],[D3]])</f>
        <v>0</v>
      </c>
      <c r="T263">
        <f>HEX2DEC(Table7[[#This Row],[D4]])</f>
        <v>0</v>
      </c>
      <c r="U263">
        <f>HEX2DEC(Table7[[#This Row],[D5]])</f>
        <v>0</v>
      </c>
      <c r="V263">
        <f>HEX2DEC(Table7[[#This Row],[D6]])</f>
        <v>0</v>
      </c>
      <c r="W263">
        <f>HEX2DEC(Table7[[#This Row],[D7]])</f>
        <v>0</v>
      </c>
      <c r="X263" t="str">
        <f>RIGHT("00000000" &amp; HEX2BIN(Table7[[#This Row],[D0]]), 8)</f>
        <v>00000000</v>
      </c>
      <c r="Y263" t="str">
        <f>RIGHT("00000000" &amp; HEX2BIN(Table7[[#This Row],[D1]]), 8)</f>
        <v>00000000</v>
      </c>
      <c r="Z263" t="str">
        <f>RIGHT("00000000" &amp; HEX2BIN(Table7[[#This Row],[D2]]), 8)</f>
        <v>00000010</v>
      </c>
      <c r="AA263" t="str">
        <f>RIGHT("00000000" &amp; HEX2BIN(Table7[[#This Row],[D3]]), 8)</f>
        <v>00000000</v>
      </c>
      <c r="AB263" t="str">
        <f>RIGHT("00000000" &amp; HEX2BIN(Table7[[#This Row],[D4]]), 8)</f>
        <v>00000000</v>
      </c>
      <c r="AC263" t="str">
        <f>RIGHT("00000000" &amp; HEX2BIN(Table7[[#This Row],[D5]]), 8)</f>
        <v>00000000</v>
      </c>
      <c r="AD263" t="str">
        <f>RIGHT("00000000" &amp; HEX2BIN(Table7[[#This Row],[D6]]), 8)</f>
        <v>00000000</v>
      </c>
      <c r="AE263" t="str">
        <f>RIGHT("00000000" &amp; HEX2BIN(Table7[[#This Row],[D7]]), 8)</f>
        <v>00000000</v>
      </c>
      <c r="AF263">
        <f>VLOOKUP(Table7[[#This Row],[MsgId.Pad]],Codes,2,FALSE)</f>
        <v>0</v>
      </c>
      <c r="AG263">
        <f>((256*Table7[[#This Row],[D0.Dec]])+Table7[[#This Row],[D1.Dec]])/4</f>
        <v>0</v>
      </c>
    </row>
    <row r="264" spans="1:33" hidden="1" x14ac:dyDescent="0.4">
      <c r="A264" s="1">
        <v>2704</v>
      </c>
      <c r="B264" s="1" t="s">
        <v>95</v>
      </c>
      <c r="C264" s="1">
        <v>8</v>
      </c>
      <c r="D264" s="1">
        <v>0</v>
      </c>
      <c r="E264" s="1">
        <v>0</v>
      </c>
      <c r="F264" s="1">
        <v>0</v>
      </c>
      <c r="G264" s="1">
        <v>3</v>
      </c>
      <c r="H264" s="1">
        <v>4</v>
      </c>
      <c r="I264" s="1">
        <v>0</v>
      </c>
      <c r="J264" s="1">
        <v>80</v>
      </c>
      <c r="K264" s="1" t="s">
        <v>4</v>
      </c>
      <c r="L264" t="str">
        <f>RIGHT("000000" &amp;Table7[[#This Row],[MsgId]], 8)</f>
        <v>0C20A000</v>
      </c>
      <c r="M264" t="str">
        <f>LEFT(Table7[[#This Row],[MsgId.Pad]],4)</f>
        <v>0C20</v>
      </c>
      <c r="N264" t="str">
        <f>RIGHT(Table7[[#This Row],[MsgId.Pad]],4)</f>
        <v>A000</v>
      </c>
      <c r="O264">
        <f>HEX2DEC(Table7[[#This Row],[MsgId.Pad]])</f>
        <v>203464704</v>
      </c>
      <c r="P264">
        <f>HEX2DEC(Table7[[#This Row],[D0]])</f>
        <v>0</v>
      </c>
      <c r="Q264">
        <f>HEX2DEC(Table7[[#This Row],[D1]])</f>
        <v>0</v>
      </c>
      <c r="R264">
        <f>HEX2DEC(Table7[[#This Row],[D2]])</f>
        <v>0</v>
      </c>
      <c r="S264">
        <f>HEX2DEC(Table7[[#This Row],[D3]])</f>
        <v>3</v>
      </c>
      <c r="T264">
        <f>HEX2DEC(Table7[[#This Row],[D4]])</f>
        <v>4</v>
      </c>
      <c r="U264">
        <f>HEX2DEC(Table7[[#This Row],[D5]])</f>
        <v>0</v>
      </c>
      <c r="V264">
        <f>HEX2DEC(Table7[[#This Row],[D6]])</f>
        <v>128</v>
      </c>
      <c r="W264">
        <f>HEX2DEC(Table7[[#This Row],[D7]])</f>
        <v>111</v>
      </c>
      <c r="X264" t="str">
        <f>RIGHT("00000000" &amp; HEX2BIN(Table7[[#This Row],[D0]]), 8)</f>
        <v>00000000</v>
      </c>
      <c r="Y264" t="str">
        <f>RIGHT("00000000" &amp; HEX2BIN(Table7[[#This Row],[D1]]), 8)</f>
        <v>00000000</v>
      </c>
      <c r="Z264" t="str">
        <f>RIGHT("00000000" &amp; HEX2BIN(Table7[[#This Row],[D2]]), 8)</f>
        <v>00000000</v>
      </c>
      <c r="AA264" t="str">
        <f>RIGHT("00000000" &amp; HEX2BIN(Table7[[#This Row],[D3]]), 8)</f>
        <v>00000011</v>
      </c>
      <c r="AB264" t="str">
        <f>RIGHT("00000000" &amp; HEX2BIN(Table7[[#This Row],[D4]]), 8)</f>
        <v>00000100</v>
      </c>
      <c r="AC264" t="str">
        <f>RIGHT("00000000" &amp; HEX2BIN(Table7[[#This Row],[D5]]), 8)</f>
        <v>00000000</v>
      </c>
      <c r="AD264" t="str">
        <f>RIGHT("00000000" &amp; HEX2BIN(Table7[[#This Row],[D6]]), 8)</f>
        <v>10000000</v>
      </c>
      <c r="AE264" t="str">
        <f>RIGHT("00000000" &amp; HEX2BIN(Table7[[#This Row],[D7]]), 8)</f>
        <v>01101111</v>
      </c>
      <c r="AF264">
        <f>VLOOKUP(Table7[[#This Row],[MsgId.Pad]],Codes,2,FALSE)</f>
        <v>0</v>
      </c>
      <c r="AG264">
        <f>((256*Table7[[#This Row],[D0.Dec]])+Table7[[#This Row],[D1.Dec]])/4</f>
        <v>0</v>
      </c>
    </row>
    <row r="265" spans="1:33" hidden="1" x14ac:dyDescent="0.4">
      <c r="A265" s="1">
        <v>2705</v>
      </c>
      <c r="B265" s="1" t="s">
        <v>92</v>
      </c>
      <c r="C265" s="1">
        <v>8</v>
      </c>
      <c r="D265" s="1">
        <v>1</v>
      </c>
      <c r="E265" s="1" t="s">
        <v>0</v>
      </c>
      <c r="F265" s="1">
        <v>10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t="str">
        <f>RIGHT("000000" &amp;Table7[[#This Row],[MsgId]], 8)</f>
        <v>0810A000</v>
      </c>
      <c r="M265" t="str">
        <f>LEFT(Table7[[#This Row],[MsgId.Pad]],4)</f>
        <v>0810</v>
      </c>
      <c r="N265" t="str">
        <f>RIGHT(Table7[[#This Row],[MsgId.Pad]],4)</f>
        <v>A000</v>
      </c>
      <c r="O265">
        <f>HEX2DEC(Table7[[#This Row],[MsgId.Pad]])</f>
        <v>135307264</v>
      </c>
      <c r="P265">
        <f>HEX2DEC(Table7[[#This Row],[D0]])</f>
        <v>1</v>
      </c>
      <c r="Q265">
        <f>HEX2DEC(Table7[[#This Row],[D1]])</f>
        <v>254</v>
      </c>
      <c r="R265">
        <f>HEX2DEC(Table7[[#This Row],[D2]])</f>
        <v>16</v>
      </c>
      <c r="S265">
        <f>HEX2DEC(Table7[[#This Row],[D3]])</f>
        <v>0</v>
      </c>
      <c r="T265">
        <f>HEX2DEC(Table7[[#This Row],[D4]])</f>
        <v>0</v>
      </c>
      <c r="U265">
        <f>HEX2DEC(Table7[[#This Row],[D5]])</f>
        <v>0</v>
      </c>
      <c r="V265">
        <f>HEX2DEC(Table7[[#This Row],[D6]])</f>
        <v>0</v>
      </c>
      <c r="W265">
        <f>HEX2DEC(Table7[[#This Row],[D7]])</f>
        <v>0</v>
      </c>
      <c r="X265" t="str">
        <f>RIGHT("00000000" &amp; HEX2BIN(Table7[[#This Row],[D0]]), 8)</f>
        <v>00000001</v>
      </c>
      <c r="Y265" t="str">
        <f>RIGHT("00000000" &amp; HEX2BIN(Table7[[#This Row],[D1]]), 8)</f>
        <v>11111110</v>
      </c>
      <c r="Z265" t="str">
        <f>RIGHT("00000000" &amp; HEX2BIN(Table7[[#This Row],[D2]]), 8)</f>
        <v>00010000</v>
      </c>
      <c r="AA265" t="str">
        <f>RIGHT("00000000" &amp; HEX2BIN(Table7[[#This Row],[D3]]), 8)</f>
        <v>00000000</v>
      </c>
      <c r="AB265" t="str">
        <f>RIGHT("00000000" &amp; HEX2BIN(Table7[[#This Row],[D4]]), 8)</f>
        <v>00000000</v>
      </c>
      <c r="AC265" t="str">
        <f>RIGHT("00000000" &amp; HEX2BIN(Table7[[#This Row],[D5]]), 8)</f>
        <v>00000000</v>
      </c>
      <c r="AD265" t="str">
        <f>RIGHT("00000000" &amp; HEX2BIN(Table7[[#This Row],[D6]]), 8)</f>
        <v>00000000</v>
      </c>
      <c r="AE265" t="str">
        <f>RIGHT("00000000" &amp; HEX2BIN(Table7[[#This Row],[D7]]), 8)</f>
        <v>00000000</v>
      </c>
      <c r="AF265" t="str">
        <f>VLOOKUP(Table7[[#This Row],[MsgId.Pad]],Codes,2,FALSE)</f>
        <v>A lot of these, brakes status for ABS?</v>
      </c>
      <c r="AG265">
        <f>((256*Table7[[#This Row],[D0.Dec]])+Table7[[#This Row],[D1.Dec]])/4</f>
        <v>127.5</v>
      </c>
    </row>
    <row r="266" spans="1:33" hidden="1" x14ac:dyDescent="0.4">
      <c r="A266" s="1">
        <v>2706</v>
      </c>
      <c r="B266" s="1" t="s">
        <v>96</v>
      </c>
      <c r="C266" s="1">
        <v>8</v>
      </c>
      <c r="D266" s="1">
        <v>44</v>
      </c>
      <c r="E266" s="1">
        <v>31</v>
      </c>
      <c r="F266" s="1">
        <v>6</v>
      </c>
      <c r="G266" s="1" t="s">
        <v>5</v>
      </c>
      <c r="H266" s="1">
        <v>1</v>
      </c>
      <c r="I266" s="1">
        <v>0</v>
      </c>
      <c r="J266" s="1">
        <v>0</v>
      </c>
      <c r="K266" s="1">
        <v>68</v>
      </c>
      <c r="L266" t="str">
        <f>RIGHT("000000" &amp;Table7[[#This Row],[MsgId]], 8)</f>
        <v>0C24A000</v>
      </c>
      <c r="M266" t="str">
        <f>LEFT(Table7[[#This Row],[MsgId.Pad]],4)</f>
        <v>0C24</v>
      </c>
      <c r="N266" t="str">
        <f>RIGHT(Table7[[#This Row],[MsgId.Pad]],4)</f>
        <v>A000</v>
      </c>
      <c r="O266">
        <f>HEX2DEC(Table7[[#This Row],[MsgId.Pad]])</f>
        <v>203726848</v>
      </c>
      <c r="P266">
        <f>HEX2DEC(Table7[[#This Row],[D0]])</f>
        <v>68</v>
      </c>
      <c r="Q266">
        <f>HEX2DEC(Table7[[#This Row],[D1]])</f>
        <v>49</v>
      </c>
      <c r="R266">
        <f>HEX2DEC(Table7[[#This Row],[D2]])</f>
        <v>6</v>
      </c>
      <c r="S266">
        <f>HEX2DEC(Table7[[#This Row],[D3]])</f>
        <v>177</v>
      </c>
      <c r="T266">
        <f>HEX2DEC(Table7[[#This Row],[D4]])</f>
        <v>1</v>
      </c>
      <c r="U266">
        <f>HEX2DEC(Table7[[#This Row],[D5]])</f>
        <v>0</v>
      </c>
      <c r="V266">
        <f>HEX2DEC(Table7[[#This Row],[D6]])</f>
        <v>0</v>
      </c>
      <c r="W266">
        <f>HEX2DEC(Table7[[#This Row],[D7]])</f>
        <v>104</v>
      </c>
      <c r="X266" t="str">
        <f>RIGHT("00000000" &amp; HEX2BIN(Table7[[#This Row],[D0]]), 8)</f>
        <v>01000100</v>
      </c>
      <c r="Y266" t="str">
        <f>RIGHT("00000000" &amp; HEX2BIN(Table7[[#This Row],[D1]]), 8)</f>
        <v>00110001</v>
      </c>
      <c r="Z266" t="str">
        <f>RIGHT("00000000" &amp; HEX2BIN(Table7[[#This Row],[D2]]), 8)</f>
        <v>00000110</v>
      </c>
      <c r="AA266" t="str">
        <f>RIGHT("00000000" &amp; HEX2BIN(Table7[[#This Row],[D3]]), 8)</f>
        <v>10110001</v>
      </c>
      <c r="AB266" t="str">
        <f>RIGHT("00000000" &amp; HEX2BIN(Table7[[#This Row],[D4]]), 8)</f>
        <v>00000001</v>
      </c>
      <c r="AC266" t="str">
        <f>RIGHT("00000000" &amp; HEX2BIN(Table7[[#This Row],[D5]]), 8)</f>
        <v>00000000</v>
      </c>
      <c r="AD266" t="str">
        <f>RIGHT("00000000" &amp; HEX2BIN(Table7[[#This Row],[D6]]), 8)</f>
        <v>00000000</v>
      </c>
      <c r="AE266" t="str">
        <f>RIGHT("00000000" &amp; HEX2BIN(Table7[[#This Row],[D7]]), 8)</f>
        <v>01101000</v>
      </c>
      <c r="AF266">
        <f>VLOOKUP(Table7[[#This Row],[MsgId.Pad]],Codes,2,FALSE)</f>
        <v>0</v>
      </c>
      <c r="AG266">
        <f>((256*Table7[[#This Row],[D0.Dec]])+Table7[[#This Row],[D1.Dec]])/4</f>
        <v>4364.25</v>
      </c>
    </row>
    <row r="267" spans="1:33" hidden="1" x14ac:dyDescent="0.4">
      <c r="A267" s="1">
        <v>2707</v>
      </c>
      <c r="B267" s="1" t="s">
        <v>105</v>
      </c>
      <c r="C267" s="1">
        <v>8</v>
      </c>
      <c r="D267" s="1">
        <v>0</v>
      </c>
      <c r="E267" s="1">
        <v>1</v>
      </c>
      <c r="F267" s="1">
        <v>80</v>
      </c>
      <c r="G267" s="1" t="s">
        <v>3</v>
      </c>
      <c r="H267" s="1">
        <v>3</v>
      </c>
      <c r="I267" s="1">
        <v>51</v>
      </c>
      <c r="J267" s="1">
        <v>27</v>
      </c>
      <c r="K267" s="1">
        <v>0</v>
      </c>
      <c r="L267" t="str">
        <f>RIGHT("000000" &amp;Table7[[#This Row],[MsgId]], 8)</f>
        <v>0A18A001</v>
      </c>
      <c r="M267" t="str">
        <f>LEFT(Table7[[#This Row],[MsgId.Pad]],4)</f>
        <v>0A18</v>
      </c>
      <c r="N267" t="str">
        <f>RIGHT(Table7[[#This Row],[MsgId.Pad]],4)</f>
        <v>A001</v>
      </c>
      <c r="O267">
        <f>HEX2DEC(Table7[[#This Row],[MsgId.Pad]])</f>
        <v>169385985</v>
      </c>
      <c r="P267">
        <f>HEX2DEC(Table7[[#This Row],[D0]])</f>
        <v>0</v>
      </c>
      <c r="Q267">
        <f>HEX2DEC(Table7[[#This Row],[D1]])</f>
        <v>1</v>
      </c>
      <c r="R267">
        <f>HEX2DEC(Table7[[#This Row],[D2]])</f>
        <v>128</v>
      </c>
      <c r="S267">
        <f>HEX2DEC(Table7[[#This Row],[D3]])</f>
        <v>78</v>
      </c>
      <c r="T267">
        <f>HEX2DEC(Table7[[#This Row],[D4]])</f>
        <v>3</v>
      </c>
      <c r="U267">
        <f>HEX2DEC(Table7[[#This Row],[D5]])</f>
        <v>81</v>
      </c>
      <c r="V267">
        <f>HEX2DEC(Table7[[#This Row],[D6]])</f>
        <v>39</v>
      </c>
      <c r="W267">
        <f>HEX2DEC(Table7[[#This Row],[D7]])</f>
        <v>0</v>
      </c>
      <c r="X267" t="str">
        <f>RIGHT("00000000" &amp; HEX2BIN(Table7[[#This Row],[D0]]), 8)</f>
        <v>00000000</v>
      </c>
      <c r="Y267" t="str">
        <f>RIGHT("00000000" &amp; HEX2BIN(Table7[[#This Row],[D1]]), 8)</f>
        <v>00000001</v>
      </c>
      <c r="Z267" t="str">
        <f>RIGHT("00000000" &amp; HEX2BIN(Table7[[#This Row],[D2]]), 8)</f>
        <v>10000000</v>
      </c>
      <c r="AA267" t="str">
        <f>RIGHT("00000000" &amp; HEX2BIN(Table7[[#This Row],[D3]]), 8)</f>
        <v>01001110</v>
      </c>
      <c r="AB267" t="str">
        <f>RIGHT("00000000" &amp; HEX2BIN(Table7[[#This Row],[D4]]), 8)</f>
        <v>00000011</v>
      </c>
      <c r="AC267" t="str">
        <f>RIGHT("00000000" &amp; HEX2BIN(Table7[[#This Row],[D5]]), 8)</f>
        <v>01010001</v>
      </c>
      <c r="AD267" t="str">
        <f>RIGHT("00000000" &amp; HEX2BIN(Table7[[#This Row],[D6]]), 8)</f>
        <v>00100111</v>
      </c>
      <c r="AE267" t="str">
        <f>RIGHT("00000000" &amp; HEX2BIN(Table7[[#This Row],[D7]]), 8)</f>
        <v>00000000</v>
      </c>
      <c r="AF267" t="str">
        <f>VLOOKUP(Table7[[#This Row],[MsgId.Pad]],Codes,2,FALSE)</f>
        <v>Unclear</v>
      </c>
      <c r="AG267">
        <f>((256*Table7[[#This Row],[D0.Dec]])+Table7[[#This Row],[D1.Dec]])/4</f>
        <v>0.25</v>
      </c>
    </row>
    <row r="268" spans="1:33" hidden="1" x14ac:dyDescent="0.4">
      <c r="A268" s="1">
        <v>2708</v>
      </c>
      <c r="B268" s="1" t="s">
        <v>113</v>
      </c>
      <c r="C268" s="1">
        <v>8</v>
      </c>
      <c r="D268" s="1">
        <v>14</v>
      </c>
      <c r="E268" s="1" t="s">
        <v>57</v>
      </c>
      <c r="F268" s="1" t="s">
        <v>13</v>
      </c>
      <c r="G268" s="1" t="s">
        <v>13</v>
      </c>
      <c r="H268" s="1">
        <v>0</v>
      </c>
      <c r="I268" s="1">
        <v>0</v>
      </c>
      <c r="J268" s="1">
        <v>0</v>
      </c>
      <c r="K268" s="1">
        <v>0</v>
      </c>
      <c r="L268" t="str">
        <f>RIGHT("000000" &amp;Table7[[#This Row],[MsgId]], 8)</f>
        <v>0816A101</v>
      </c>
      <c r="M268" t="str">
        <f>LEFT(Table7[[#This Row],[MsgId.Pad]],4)</f>
        <v>0816</v>
      </c>
      <c r="N268" t="str">
        <f>RIGHT(Table7[[#This Row],[MsgId.Pad]],4)</f>
        <v>A101</v>
      </c>
      <c r="O268">
        <f>HEX2DEC(Table7[[#This Row],[MsgId.Pad]])</f>
        <v>135700737</v>
      </c>
      <c r="P268">
        <f>HEX2DEC(Table7[[#This Row],[D0]])</f>
        <v>20</v>
      </c>
      <c r="Q268">
        <f>HEX2DEC(Table7[[#This Row],[D1]])</f>
        <v>195</v>
      </c>
      <c r="R268">
        <f>HEX2DEC(Table7[[#This Row],[D2]])</f>
        <v>255</v>
      </c>
      <c r="S268">
        <f>HEX2DEC(Table7[[#This Row],[D3]])</f>
        <v>255</v>
      </c>
      <c r="T268">
        <f>HEX2DEC(Table7[[#This Row],[D4]])</f>
        <v>0</v>
      </c>
      <c r="U268">
        <f>HEX2DEC(Table7[[#This Row],[D5]])</f>
        <v>0</v>
      </c>
      <c r="V268">
        <f>HEX2DEC(Table7[[#This Row],[D6]])</f>
        <v>0</v>
      </c>
      <c r="W268">
        <f>HEX2DEC(Table7[[#This Row],[D7]])</f>
        <v>0</v>
      </c>
      <c r="X268" t="str">
        <f>RIGHT("00000000" &amp; HEX2BIN(Table7[[#This Row],[D0]]), 8)</f>
        <v>00010100</v>
      </c>
      <c r="Y268" t="str">
        <f>RIGHT("00000000" &amp; HEX2BIN(Table7[[#This Row],[D1]]), 8)</f>
        <v>11000011</v>
      </c>
      <c r="Z268" t="str">
        <f>RIGHT("00000000" &amp; HEX2BIN(Table7[[#This Row],[D2]]), 8)</f>
        <v>11111111</v>
      </c>
      <c r="AA268" t="str">
        <f>RIGHT("00000000" &amp; HEX2BIN(Table7[[#This Row],[D3]]), 8)</f>
        <v>11111111</v>
      </c>
      <c r="AB268" t="str">
        <f>RIGHT("00000000" &amp; HEX2BIN(Table7[[#This Row],[D4]]), 8)</f>
        <v>00000000</v>
      </c>
      <c r="AC268" t="str">
        <f>RIGHT("00000000" &amp; HEX2BIN(Table7[[#This Row],[D5]]), 8)</f>
        <v>00000000</v>
      </c>
      <c r="AD268" t="str">
        <f>RIGHT("00000000" &amp; HEX2BIN(Table7[[#This Row],[D6]]), 8)</f>
        <v>00000000</v>
      </c>
      <c r="AE268" t="str">
        <f>RIGHT("00000000" &amp; HEX2BIN(Table7[[#This Row],[D7]]), 8)</f>
        <v>00000000</v>
      </c>
      <c r="AF268">
        <f>VLOOKUP(Table7[[#This Row],[MsgId.Pad]],Codes,2,FALSE)</f>
        <v>0</v>
      </c>
      <c r="AG268">
        <f>((256*Table7[[#This Row],[D0.Dec]])+Table7[[#This Row],[D1.Dec]])/4</f>
        <v>1328.75</v>
      </c>
    </row>
    <row r="269" spans="1:33" hidden="1" x14ac:dyDescent="0.4">
      <c r="A269" s="1">
        <v>2709</v>
      </c>
      <c r="B269" s="1" t="s">
        <v>110</v>
      </c>
      <c r="C269" s="1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1</v>
      </c>
      <c r="K269" s="1">
        <v>80</v>
      </c>
      <c r="L269" t="str">
        <f>RIGHT("000000" &amp;Table7[[#This Row],[MsgId]], 8)</f>
        <v>0A1CA001</v>
      </c>
      <c r="M269" t="str">
        <f>LEFT(Table7[[#This Row],[MsgId.Pad]],4)</f>
        <v>0A1C</v>
      </c>
      <c r="N269" t="str">
        <f>RIGHT(Table7[[#This Row],[MsgId.Pad]],4)</f>
        <v>A001</v>
      </c>
      <c r="O269">
        <f>HEX2DEC(Table7[[#This Row],[MsgId.Pad]])</f>
        <v>169648129</v>
      </c>
      <c r="P269">
        <f>HEX2DEC(Table7[[#This Row],[D0]])</f>
        <v>0</v>
      </c>
      <c r="Q269">
        <f>HEX2DEC(Table7[[#This Row],[D1]])</f>
        <v>1</v>
      </c>
      <c r="R269">
        <f>HEX2DEC(Table7[[#This Row],[D2]])</f>
        <v>0</v>
      </c>
      <c r="S269">
        <f>HEX2DEC(Table7[[#This Row],[D3]])</f>
        <v>0</v>
      </c>
      <c r="T269">
        <f>HEX2DEC(Table7[[#This Row],[D4]])</f>
        <v>0</v>
      </c>
      <c r="U269">
        <f>HEX2DEC(Table7[[#This Row],[D5]])</f>
        <v>0</v>
      </c>
      <c r="V269">
        <f>HEX2DEC(Table7[[#This Row],[D6]])</f>
        <v>1</v>
      </c>
      <c r="W269">
        <f>HEX2DEC(Table7[[#This Row],[D7]])</f>
        <v>128</v>
      </c>
      <c r="X269" t="str">
        <f>RIGHT("00000000" &amp; HEX2BIN(Table7[[#This Row],[D0]]), 8)</f>
        <v>00000000</v>
      </c>
      <c r="Y269" t="str">
        <f>RIGHT("00000000" &amp; HEX2BIN(Table7[[#This Row],[D1]]), 8)</f>
        <v>00000001</v>
      </c>
      <c r="Z269" t="str">
        <f>RIGHT("00000000" &amp; HEX2BIN(Table7[[#This Row],[D2]]), 8)</f>
        <v>00000000</v>
      </c>
      <c r="AA269" t="str">
        <f>RIGHT("00000000" &amp; HEX2BIN(Table7[[#This Row],[D3]]), 8)</f>
        <v>00000000</v>
      </c>
      <c r="AB269" t="str">
        <f>RIGHT("00000000" &amp; HEX2BIN(Table7[[#This Row],[D4]]), 8)</f>
        <v>00000000</v>
      </c>
      <c r="AC269" t="str">
        <f>RIGHT("00000000" &amp; HEX2BIN(Table7[[#This Row],[D5]]), 8)</f>
        <v>00000000</v>
      </c>
      <c r="AD269" t="str">
        <f>RIGHT("00000000" &amp; HEX2BIN(Table7[[#This Row],[D6]]), 8)</f>
        <v>00000001</v>
      </c>
      <c r="AE269" t="str">
        <f>RIGHT("00000000" &amp; HEX2BIN(Table7[[#This Row],[D7]]), 8)</f>
        <v>10000000</v>
      </c>
      <c r="AF269">
        <f>VLOOKUP(Table7[[#This Row],[MsgId.Pad]],Codes,2,FALSE)</f>
        <v>0</v>
      </c>
      <c r="AG269">
        <f>((256*Table7[[#This Row],[D0.Dec]])+Table7[[#This Row],[D1.Dec]])/4</f>
        <v>0.25</v>
      </c>
    </row>
    <row r="270" spans="1:33" hidden="1" x14ac:dyDescent="0.4">
      <c r="A270" s="1">
        <v>2710</v>
      </c>
      <c r="B270" s="1" t="s">
        <v>92</v>
      </c>
      <c r="C270" s="1">
        <v>8</v>
      </c>
      <c r="D270" s="1">
        <v>1</v>
      </c>
      <c r="E270" s="1" t="s">
        <v>0</v>
      </c>
      <c r="F270" s="1">
        <v>14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t="str">
        <f>RIGHT("000000" &amp;Table7[[#This Row],[MsgId]], 8)</f>
        <v>0810A000</v>
      </c>
      <c r="M270" t="str">
        <f>LEFT(Table7[[#This Row],[MsgId.Pad]],4)</f>
        <v>0810</v>
      </c>
      <c r="N270" t="str">
        <f>RIGHT(Table7[[#This Row],[MsgId.Pad]],4)</f>
        <v>A000</v>
      </c>
      <c r="O270">
        <f>HEX2DEC(Table7[[#This Row],[MsgId.Pad]])</f>
        <v>135307264</v>
      </c>
      <c r="P270">
        <f>HEX2DEC(Table7[[#This Row],[D0]])</f>
        <v>1</v>
      </c>
      <c r="Q270">
        <f>HEX2DEC(Table7[[#This Row],[D1]])</f>
        <v>254</v>
      </c>
      <c r="R270">
        <f>HEX2DEC(Table7[[#This Row],[D2]])</f>
        <v>20</v>
      </c>
      <c r="S270">
        <f>HEX2DEC(Table7[[#This Row],[D3]])</f>
        <v>0</v>
      </c>
      <c r="T270">
        <f>HEX2DEC(Table7[[#This Row],[D4]])</f>
        <v>0</v>
      </c>
      <c r="U270">
        <f>HEX2DEC(Table7[[#This Row],[D5]])</f>
        <v>0</v>
      </c>
      <c r="V270">
        <f>HEX2DEC(Table7[[#This Row],[D6]])</f>
        <v>0</v>
      </c>
      <c r="W270">
        <f>HEX2DEC(Table7[[#This Row],[D7]])</f>
        <v>0</v>
      </c>
      <c r="X270" t="str">
        <f>RIGHT("00000000" &amp; HEX2BIN(Table7[[#This Row],[D0]]), 8)</f>
        <v>00000001</v>
      </c>
      <c r="Y270" t="str">
        <f>RIGHT("00000000" &amp; HEX2BIN(Table7[[#This Row],[D1]]), 8)</f>
        <v>11111110</v>
      </c>
      <c r="Z270" t="str">
        <f>RIGHT("00000000" &amp; HEX2BIN(Table7[[#This Row],[D2]]), 8)</f>
        <v>00010100</v>
      </c>
      <c r="AA270" t="str">
        <f>RIGHT("00000000" &amp; HEX2BIN(Table7[[#This Row],[D3]]), 8)</f>
        <v>00000000</v>
      </c>
      <c r="AB270" t="str">
        <f>RIGHT("00000000" &amp; HEX2BIN(Table7[[#This Row],[D4]]), 8)</f>
        <v>00000000</v>
      </c>
      <c r="AC270" t="str">
        <f>RIGHT("00000000" &amp; HEX2BIN(Table7[[#This Row],[D5]]), 8)</f>
        <v>00000000</v>
      </c>
      <c r="AD270" t="str">
        <f>RIGHT("00000000" &amp; HEX2BIN(Table7[[#This Row],[D6]]), 8)</f>
        <v>00000000</v>
      </c>
      <c r="AE270" t="str">
        <f>RIGHT("00000000" &amp; HEX2BIN(Table7[[#This Row],[D7]]), 8)</f>
        <v>00000000</v>
      </c>
      <c r="AF270" t="str">
        <f>VLOOKUP(Table7[[#This Row],[MsgId.Pad]],Codes,2,FALSE)</f>
        <v>A lot of these, brakes status for ABS?</v>
      </c>
      <c r="AG270">
        <f>((256*Table7[[#This Row],[D0.Dec]])+Table7[[#This Row],[D1.Dec]])/4</f>
        <v>127.5</v>
      </c>
    </row>
    <row r="271" spans="1:33" hidden="1" x14ac:dyDescent="0.4">
      <c r="A271" s="1">
        <v>2711</v>
      </c>
      <c r="B271" s="1" t="s">
        <v>106</v>
      </c>
      <c r="C271" s="1">
        <v>8</v>
      </c>
      <c r="D271" s="1">
        <v>0</v>
      </c>
      <c r="E271" s="1">
        <v>24</v>
      </c>
      <c r="F271" s="1">
        <v>0</v>
      </c>
      <c r="G271" s="1">
        <v>80</v>
      </c>
      <c r="H271" s="1">
        <v>4</v>
      </c>
      <c r="I271" s="1">
        <v>20</v>
      </c>
      <c r="J271" s="1">
        <v>0</v>
      </c>
      <c r="K271" s="1">
        <v>20</v>
      </c>
      <c r="L271" t="str">
        <f>RIGHT("000000" &amp;Table7[[#This Row],[MsgId]], 8)</f>
        <v>0628A001</v>
      </c>
      <c r="M271" t="str">
        <f>LEFT(Table7[[#This Row],[MsgId.Pad]],4)</f>
        <v>0628</v>
      </c>
      <c r="N271" t="str">
        <f>RIGHT(Table7[[#This Row],[MsgId.Pad]],4)</f>
        <v>A001</v>
      </c>
      <c r="O271">
        <f>HEX2DEC(Table7[[#This Row],[MsgId.Pad]])</f>
        <v>103325697</v>
      </c>
      <c r="P271">
        <f>HEX2DEC(Table7[[#This Row],[D0]])</f>
        <v>0</v>
      </c>
      <c r="Q271">
        <f>HEX2DEC(Table7[[#This Row],[D1]])</f>
        <v>36</v>
      </c>
      <c r="R271">
        <f>HEX2DEC(Table7[[#This Row],[D2]])</f>
        <v>0</v>
      </c>
      <c r="S271">
        <f>HEX2DEC(Table7[[#This Row],[D3]])</f>
        <v>128</v>
      </c>
      <c r="T271">
        <f>HEX2DEC(Table7[[#This Row],[D4]])</f>
        <v>4</v>
      </c>
      <c r="U271">
        <f>HEX2DEC(Table7[[#This Row],[D5]])</f>
        <v>32</v>
      </c>
      <c r="V271">
        <f>HEX2DEC(Table7[[#This Row],[D6]])</f>
        <v>0</v>
      </c>
      <c r="W271">
        <f>HEX2DEC(Table7[[#This Row],[D7]])</f>
        <v>32</v>
      </c>
      <c r="X271" t="str">
        <f>RIGHT("00000000" &amp; HEX2BIN(Table7[[#This Row],[D0]]), 8)</f>
        <v>00000000</v>
      </c>
      <c r="Y271" t="str">
        <f>RIGHT("00000000" &amp; HEX2BIN(Table7[[#This Row],[D1]]), 8)</f>
        <v>00100100</v>
      </c>
      <c r="Z271" t="str">
        <f>RIGHT("00000000" &amp; HEX2BIN(Table7[[#This Row],[D2]]), 8)</f>
        <v>00000000</v>
      </c>
      <c r="AA271" t="str">
        <f>RIGHT("00000000" &amp; HEX2BIN(Table7[[#This Row],[D3]]), 8)</f>
        <v>10000000</v>
      </c>
      <c r="AB271" t="str">
        <f>RIGHT("00000000" &amp; HEX2BIN(Table7[[#This Row],[D4]]), 8)</f>
        <v>00000100</v>
      </c>
      <c r="AC271" t="str">
        <f>RIGHT("00000000" &amp; HEX2BIN(Table7[[#This Row],[D5]]), 8)</f>
        <v>00100000</v>
      </c>
      <c r="AD271" t="str">
        <f>RIGHT("00000000" &amp; HEX2BIN(Table7[[#This Row],[D6]]), 8)</f>
        <v>00000000</v>
      </c>
      <c r="AE271" t="str">
        <f>RIGHT("00000000" &amp; HEX2BIN(Table7[[#This Row],[D7]]), 8)</f>
        <v>00100000</v>
      </c>
      <c r="AF271" t="str">
        <f>VLOOKUP(Table7[[#This Row],[MsgId.Pad]],Codes,2,FALSE)</f>
        <v>Clutch status</v>
      </c>
      <c r="AG271">
        <f>((256*Table7[[#This Row],[D0.Dec]])+Table7[[#This Row],[D1.Dec]])/4</f>
        <v>9</v>
      </c>
    </row>
    <row r="272" spans="1:33" hidden="1" x14ac:dyDescent="0.4">
      <c r="A272" s="1">
        <v>2712</v>
      </c>
      <c r="B272" s="1" t="s">
        <v>108</v>
      </c>
      <c r="C272" s="1">
        <v>8</v>
      </c>
      <c r="D272" s="1">
        <v>0</v>
      </c>
      <c r="E272" s="1" t="s">
        <v>34</v>
      </c>
      <c r="F272" s="1">
        <v>4</v>
      </c>
      <c r="G272" s="1" t="s">
        <v>268</v>
      </c>
      <c r="H272" s="1">
        <v>9</v>
      </c>
      <c r="I272" s="1">
        <v>13</v>
      </c>
      <c r="J272" s="1">
        <v>60</v>
      </c>
      <c r="K272" s="1">
        <v>0</v>
      </c>
      <c r="L272" t="str">
        <f>RIGHT("000000" &amp;Table7[[#This Row],[MsgId]], 8)</f>
        <v>0618A001</v>
      </c>
      <c r="M272" t="str">
        <f>LEFT(Table7[[#This Row],[MsgId.Pad]],4)</f>
        <v>0618</v>
      </c>
      <c r="N272" t="str">
        <f>RIGHT(Table7[[#This Row],[MsgId.Pad]],4)</f>
        <v>A001</v>
      </c>
      <c r="O272">
        <f>HEX2DEC(Table7[[#This Row],[MsgId.Pad]])</f>
        <v>102277121</v>
      </c>
      <c r="P272">
        <f>HEX2DEC(Table7[[#This Row],[D0]])</f>
        <v>0</v>
      </c>
      <c r="Q272">
        <f>HEX2DEC(Table7[[#This Row],[D1]])</f>
        <v>14</v>
      </c>
      <c r="R272">
        <f>HEX2DEC(Table7[[#This Row],[D2]])</f>
        <v>4</v>
      </c>
      <c r="S272">
        <f>HEX2DEC(Table7[[#This Row],[D3]])</f>
        <v>248</v>
      </c>
      <c r="T272">
        <f>HEX2DEC(Table7[[#This Row],[D4]])</f>
        <v>9</v>
      </c>
      <c r="U272">
        <f>HEX2DEC(Table7[[#This Row],[D5]])</f>
        <v>19</v>
      </c>
      <c r="V272">
        <f>HEX2DEC(Table7[[#This Row],[D6]])</f>
        <v>96</v>
      </c>
      <c r="W272">
        <f>HEX2DEC(Table7[[#This Row],[D7]])</f>
        <v>0</v>
      </c>
      <c r="X272" t="str">
        <f>RIGHT("00000000" &amp; HEX2BIN(Table7[[#This Row],[D0]]), 8)</f>
        <v>00000000</v>
      </c>
      <c r="Y272" t="str">
        <f>RIGHT("00000000" &amp; HEX2BIN(Table7[[#This Row],[D1]]), 8)</f>
        <v>00001110</v>
      </c>
      <c r="Z272" t="str">
        <f>RIGHT("00000000" &amp; HEX2BIN(Table7[[#This Row],[D2]]), 8)</f>
        <v>00000100</v>
      </c>
      <c r="AA272" t="str">
        <f>RIGHT("00000000" &amp; HEX2BIN(Table7[[#This Row],[D3]]), 8)</f>
        <v>11111000</v>
      </c>
      <c r="AB272" t="str">
        <f>RIGHT("00000000" &amp; HEX2BIN(Table7[[#This Row],[D4]]), 8)</f>
        <v>00001001</v>
      </c>
      <c r="AC272" t="str">
        <f>RIGHT("00000000" &amp; HEX2BIN(Table7[[#This Row],[D5]]), 8)</f>
        <v>00010011</v>
      </c>
      <c r="AD272" t="str">
        <f>RIGHT("00000000" &amp; HEX2BIN(Table7[[#This Row],[D6]]), 8)</f>
        <v>01100000</v>
      </c>
      <c r="AE272" t="str">
        <f>RIGHT("00000000" &amp; HEX2BIN(Table7[[#This Row],[D7]]), 8)</f>
        <v>00000000</v>
      </c>
      <c r="AF272">
        <f>VLOOKUP(Table7[[#This Row],[MsgId.Pad]],Codes,2,FALSE)</f>
        <v>0</v>
      </c>
      <c r="AG272">
        <f>((256*Table7[[#This Row],[D0.Dec]])+Table7[[#This Row],[D1.Dec]])/4</f>
        <v>3.5</v>
      </c>
    </row>
    <row r="273" spans="1:33" hidden="1" x14ac:dyDescent="0.4">
      <c r="A273" s="1">
        <v>2713</v>
      </c>
      <c r="B273" s="1" t="s">
        <v>106</v>
      </c>
      <c r="C273" s="1">
        <v>8</v>
      </c>
      <c r="D273" s="1">
        <v>0</v>
      </c>
      <c r="E273" s="1">
        <v>24</v>
      </c>
      <c r="F273" s="1">
        <v>0</v>
      </c>
      <c r="G273" s="1">
        <v>80</v>
      </c>
      <c r="H273" s="1">
        <v>4</v>
      </c>
      <c r="I273" s="1">
        <v>20</v>
      </c>
      <c r="J273" s="1">
        <v>0</v>
      </c>
      <c r="K273" s="1">
        <v>20</v>
      </c>
      <c r="L273" t="str">
        <f>RIGHT("000000" &amp;Table7[[#This Row],[MsgId]], 8)</f>
        <v>0628A001</v>
      </c>
      <c r="M273" t="str">
        <f>LEFT(Table7[[#This Row],[MsgId.Pad]],4)</f>
        <v>0628</v>
      </c>
      <c r="N273" t="str">
        <f>RIGHT(Table7[[#This Row],[MsgId.Pad]],4)</f>
        <v>A001</v>
      </c>
      <c r="O273">
        <f>HEX2DEC(Table7[[#This Row],[MsgId.Pad]])</f>
        <v>103325697</v>
      </c>
      <c r="P273">
        <f>HEX2DEC(Table7[[#This Row],[D0]])</f>
        <v>0</v>
      </c>
      <c r="Q273">
        <f>HEX2DEC(Table7[[#This Row],[D1]])</f>
        <v>36</v>
      </c>
      <c r="R273">
        <f>HEX2DEC(Table7[[#This Row],[D2]])</f>
        <v>0</v>
      </c>
      <c r="S273">
        <f>HEX2DEC(Table7[[#This Row],[D3]])</f>
        <v>128</v>
      </c>
      <c r="T273">
        <f>HEX2DEC(Table7[[#This Row],[D4]])</f>
        <v>4</v>
      </c>
      <c r="U273">
        <f>HEX2DEC(Table7[[#This Row],[D5]])</f>
        <v>32</v>
      </c>
      <c r="V273">
        <f>HEX2DEC(Table7[[#This Row],[D6]])</f>
        <v>0</v>
      </c>
      <c r="W273">
        <f>HEX2DEC(Table7[[#This Row],[D7]])</f>
        <v>32</v>
      </c>
      <c r="X273" t="str">
        <f>RIGHT("00000000" &amp; HEX2BIN(Table7[[#This Row],[D0]]), 8)</f>
        <v>00000000</v>
      </c>
      <c r="Y273" t="str">
        <f>RIGHT("00000000" &amp; HEX2BIN(Table7[[#This Row],[D1]]), 8)</f>
        <v>00100100</v>
      </c>
      <c r="Z273" t="str">
        <f>RIGHT("00000000" &amp; HEX2BIN(Table7[[#This Row],[D2]]), 8)</f>
        <v>00000000</v>
      </c>
      <c r="AA273" t="str">
        <f>RIGHT("00000000" &amp; HEX2BIN(Table7[[#This Row],[D3]]), 8)</f>
        <v>10000000</v>
      </c>
      <c r="AB273" t="str">
        <f>RIGHT("00000000" &amp; HEX2BIN(Table7[[#This Row],[D4]]), 8)</f>
        <v>00000100</v>
      </c>
      <c r="AC273" t="str">
        <f>RIGHT("00000000" &amp; HEX2BIN(Table7[[#This Row],[D5]]), 8)</f>
        <v>00100000</v>
      </c>
      <c r="AD273" t="str">
        <f>RIGHT("00000000" &amp; HEX2BIN(Table7[[#This Row],[D6]]), 8)</f>
        <v>00000000</v>
      </c>
      <c r="AE273" t="str">
        <f>RIGHT("00000000" &amp; HEX2BIN(Table7[[#This Row],[D7]]), 8)</f>
        <v>00100000</v>
      </c>
      <c r="AF273" t="str">
        <f>VLOOKUP(Table7[[#This Row],[MsgId.Pad]],Codes,2,FALSE)</f>
        <v>Clutch status</v>
      </c>
      <c r="AG273">
        <f>((256*Table7[[#This Row],[D0.Dec]])+Table7[[#This Row],[D1.Dec]])/4</f>
        <v>9</v>
      </c>
    </row>
    <row r="274" spans="1:33" hidden="1" x14ac:dyDescent="0.4">
      <c r="A274" s="1">
        <v>2714</v>
      </c>
      <c r="B274" s="1" t="s">
        <v>108</v>
      </c>
      <c r="C274" s="1">
        <v>8</v>
      </c>
      <c r="D274" s="1">
        <v>0</v>
      </c>
      <c r="E274" s="1" t="s">
        <v>34</v>
      </c>
      <c r="F274" s="1">
        <v>4</v>
      </c>
      <c r="G274" s="1" t="s">
        <v>208</v>
      </c>
      <c r="H274" s="1">
        <v>9</v>
      </c>
      <c r="I274" s="1">
        <v>13</v>
      </c>
      <c r="J274" s="1">
        <v>60</v>
      </c>
      <c r="K274" s="1">
        <v>0</v>
      </c>
      <c r="L274" t="str">
        <f>RIGHT("000000" &amp;Table7[[#This Row],[MsgId]], 8)</f>
        <v>0618A001</v>
      </c>
      <c r="M274" t="str">
        <f>LEFT(Table7[[#This Row],[MsgId.Pad]],4)</f>
        <v>0618</v>
      </c>
      <c r="N274" t="str">
        <f>RIGHT(Table7[[#This Row],[MsgId.Pad]],4)</f>
        <v>A001</v>
      </c>
      <c r="O274">
        <f>HEX2DEC(Table7[[#This Row],[MsgId.Pad]])</f>
        <v>102277121</v>
      </c>
      <c r="P274">
        <f>HEX2DEC(Table7[[#This Row],[D0]])</f>
        <v>0</v>
      </c>
      <c r="Q274">
        <f>HEX2DEC(Table7[[#This Row],[D1]])</f>
        <v>14</v>
      </c>
      <c r="R274">
        <f>HEX2DEC(Table7[[#This Row],[D2]])</f>
        <v>4</v>
      </c>
      <c r="S274">
        <f>HEX2DEC(Table7[[#This Row],[D3]])</f>
        <v>216</v>
      </c>
      <c r="T274">
        <f>HEX2DEC(Table7[[#This Row],[D4]])</f>
        <v>9</v>
      </c>
      <c r="U274">
        <f>HEX2DEC(Table7[[#This Row],[D5]])</f>
        <v>19</v>
      </c>
      <c r="V274">
        <f>HEX2DEC(Table7[[#This Row],[D6]])</f>
        <v>96</v>
      </c>
      <c r="W274">
        <f>HEX2DEC(Table7[[#This Row],[D7]])</f>
        <v>0</v>
      </c>
      <c r="X274" t="str">
        <f>RIGHT("00000000" &amp; HEX2BIN(Table7[[#This Row],[D0]]), 8)</f>
        <v>00000000</v>
      </c>
      <c r="Y274" t="str">
        <f>RIGHT("00000000" &amp; HEX2BIN(Table7[[#This Row],[D1]]), 8)</f>
        <v>00001110</v>
      </c>
      <c r="Z274" t="str">
        <f>RIGHT("00000000" &amp; HEX2BIN(Table7[[#This Row],[D2]]), 8)</f>
        <v>00000100</v>
      </c>
      <c r="AA274" t="str">
        <f>RIGHT("00000000" &amp; HEX2BIN(Table7[[#This Row],[D3]]), 8)</f>
        <v>11011000</v>
      </c>
      <c r="AB274" t="str">
        <f>RIGHT("00000000" &amp; HEX2BIN(Table7[[#This Row],[D4]]), 8)</f>
        <v>00001001</v>
      </c>
      <c r="AC274" t="str">
        <f>RIGHT("00000000" &amp; HEX2BIN(Table7[[#This Row],[D5]]), 8)</f>
        <v>00010011</v>
      </c>
      <c r="AD274" t="str">
        <f>RIGHT("00000000" &amp; HEX2BIN(Table7[[#This Row],[D6]]), 8)</f>
        <v>01100000</v>
      </c>
      <c r="AE274" t="str">
        <f>RIGHT("00000000" &amp; HEX2BIN(Table7[[#This Row],[D7]]), 8)</f>
        <v>00000000</v>
      </c>
      <c r="AF274">
        <f>VLOOKUP(Table7[[#This Row],[MsgId.Pad]],Codes,2,FALSE)</f>
        <v>0</v>
      </c>
      <c r="AG274">
        <f>((256*Table7[[#This Row],[D0.Dec]])+Table7[[#This Row],[D1.Dec]])/4</f>
        <v>3.5</v>
      </c>
    </row>
    <row r="275" spans="1:33" hidden="1" x14ac:dyDescent="0.4">
      <c r="A275" s="1">
        <v>2715</v>
      </c>
      <c r="B275" s="1" t="s">
        <v>100</v>
      </c>
      <c r="C275" s="1">
        <v>8</v>
      </c>
      <c r="D275" s="1" t="s">
        <v>18</v>
      </c>
      <c r="E275" s="1" t="s">
        <v>19</v>
      </c>
      <c r="F275" s="1" t="s">
        <v>20</v>
      </c>
      <c r="G275" s="1" t="s">
        <v>21</v>
      </c>
      <c r="H275" s="1" t="s">
        <v>263</v>
      </c>
      <c r="I275" s="1">
        <v>91</v>
      </c>
      <c r="J275" s="1" t="s">
        <v>9</v>
      </c>
      <c r="K275" s="1" t="s">
        <v>38</v>
      </c>
      <c r="L275" t="str">
        <f>RIGHT("000000" &amp;Table7[[#This Row],[MsgId]], 8)</f>
        <v>0030A002</v>
      </c>
      <c r="M275" t="str">
        <f>LEFT(Table7[[#This Row],[MsgId.Pad]],4)</f>
        <v>0030</v>
      </c>
      <c r="N275" t="str">
        <f>RIGHT(Table7[[#This Row],[MsgId.Pad]],4)</f>
        <v>A002</v>
      </c>
      <c r="O275">
        <f>HEX2DEC(Table7[[#This Row],[MsgId.Pad]])</f>
        <v>3186690</v>
      </c>
      <c r="P275">
        <f>HEX2DEC(Table7[[#This Row],[D0]])</f>
        <v>191</v>
      </c>
      <c r="Q275">
        <f>HEX2DEC(Table7[[#This Row],[D1]])</f>
        <v>223</v>
      </c>
      <c r="R275">
        <f>HEX2DEC(Table7[[#This Row],[D2]])</f>
        <v>233</v>
      </c>
      <c r="S275">
        <f>HEX2DEC(Table7[[#This Row],[D3]])</f>
        <v>209</v>
      </c>
      <c r="T275">
        <f>HEX2DEC(Table7[[#This Row],[D4]])</f>
        <v>230</v>
      </c>
      <c r="U275">
        <f>HEX2DEC(Table7[[#This Row],[D5]])</f>
        <v>145</v>
      </c>
      <c r="V275">
        <f>HEX2DEC(Table7[[#This Row],[D6]])</f>
        <v>62</v>
      </c>
      <c r="W275">
        <f>HEX2DEC(Table7[[#This Row],[D7]])</f>
        <v>143</v>
      </c>
      <c r="X275" t="str">
        <f>RIGHT("00000000" &amp; HEX2BIN(Table7[[#This Row],[D0]]), 8)</f>
        <v>10111111</v>
      </c>
      <c r="Y275" t="str">
        <f>RIGHT("00000000" &amp; HEX2BIN(Table7[[#This Row],[D1]]), 8)</f>
        <v>11011111</v>
      </c>
      <c r="Z275" t="str">
        <f>RIGHT("00000000" &amp; HEX2BIN(Table7[[#This Row],[D2]]), 8)</f>
        <v>11101001</v>
      </c>
      <c r="AA275" t="str">
        <f>RIGHT("00000000" &amp; HEX2BIN(Table7[[#This Row],[D3]]), 8)</f>
        <v>11010001</v>
      </c>
      <c r="AB275" t="str">
        <f>RIGHT("00000000" &amp; HEX2BIN(Table7[[#This Row],[D4]]), 8)</f>
        <v>11100110</v>
      </c>
      <c r="AC275" t="str">
        <f>RIGHT("00000000" &amp; HEX2BIN(Table7[[#This Row],[D5]]), 8)</f>
        <v>10010001</v>
      </c>
      <c r="AD275" t="str">
        <f>RIGHT("00000000" &amp; HEX2BIN(Table7[[#This Row],[D6]]), 8)</f>
        <v>00111110</v>
      </c>
      <c r="AE275" t="str">
        <f>RIGHT("00000000" &amp; HEX2BIN(Table7[[#This Row],[D7]]), 8)</f>
        <v>10001111</v>
      </c>
      <c r="AF275">
        <f>VLOOKUP(Table7[[#This Row],[MsgId.Pad]],Codes,2,FALSE)</f>
        <v>0</v>
      </c>
      <c r="AG275">
        <f>((256*Table7[[#This Row],[D0.Dec]])+Table7[[#This Row],[D1.Dec]])/4</f>
        <v>12279.75</v>
      </c>
    </row>
    <row r="276" spans="1:33" hidden="1" x14ac:dyDescent="0.4">
      <c r="A276" s="1">
        <v>2716</v>
      </c>
      <c r="B276" s="1" t="s">
        <v>101</v>
      </c>
      <c r="C276" s="1">
        <v>2</v>
      </c>
      <c r="D276" s="1">
        <v>0</v>
      </c>
      <c r="E276" s="1">
        <v>0</v>
      </c>
      <c r="L276" t="str">
        <f>RIGHT("000000" &amp;Table7[[#This Row],[MsgId]], 8)</f>
        <v>0A18A002</v>
      </c>
      <c r="M276" t="str">
        <f>LEFT(Table7[[#This Row],[MsgId.Pad]],4)</f>
        <v>0A18</v>
      </c>
      <c r="N276" t="str">
        <f>RIGHT(Table7[[#This Row],[MsgId.Pad]],4)</f>
        <v>A002</v>
      </c>
      <c r="O276">
        <f>HEX2DEC(Table7[[#This Row],[MsgId.Pad]])</f>
        <v>169385986</v>
      </c>
      <c r="P276">
        <f>HEX2DEC(Table7[[#This Row],[D0]])</f>
        <v>0</v>
      </c>
      <c r="Q276">
        <f>HEX2DEC(Table7[[#This Row],[D1]])</f>
        <v>0</v>
      </c>
      <c r="R276">
        <f>HEX2DEC(Table7[[#This Row],[D2]])</f>
        <v>0</v>
      </c>
      <c r="S276">
        <f>HEX2DEC(Table7[[#This Row],[D3]])</f>
        <v>0</v>
      </c>
      <c r="T276">
        <f>HEX2DEC(Table7[[#This Row],[D4]])</f>
        <v>0</v>
      </c>
      <c r="U276">
        <f>HEX2DEC(Table7[[#This Row],[D5]])</f>
        <v>0</v>
      </c>
      <c r="V276">
        <f>HEX2DEC(Table7[[#This Row],[D6]])</f>
        <v>0</v>
      </c>
      <c r="W276">
        <f>HEX2DEC(Table7[[#This Row],[D7]])</f>
        <v>0</v>
      </c>
      <c r="X276" t="str">
        <f>RIGHT("00000000" &amp; HEX2BIN(Table7[[#This Row],[D0]]), 8)</f>
        <v>00000000</v>
      </c>
      <c r="Y276" t="str">
        <f>RIGHT("00000000" &amp; HEX2BIN(Table7[[#This Row],[D1]]), 8)</f>
        <v>00000000</v>
      </c>
      <c r="Z276" t="str">
        <f>RIGHT("00000000" &amp; HEX2BIN(Table7[[#This Row],[D2]]), 8)</f>
        <v>00000000</v>
      </c>
      <c r="AA276" t="str">
        <f>RIGHT("00000000" &amp; HEX2BIN(Table7[[#This Row],[D3]]), 8)</f>
        <v>00000000</v>
      </c>
      <c r="AB276" t="str">
        <f>RIGHT("00000000" &amp; HEX2BIN(Table7[[#This Row],[D4]]), 8)</f>
        <v>00000000</v>
      </c>
      <c r="AC276" t="str">
        <f>RIGHT("00000000" &amp; HEX2BIN(Table7[[#This Row],[D5]]), 8)</f>
        <v>00000000</v>
      </c>
      <c r="AD276" t="str">
        <f>RIGHT("00000000" &amp; HEX2BIN(Table7[[#This Row],[D6]]), 8)</f>
        <v>00000000</v>
      </c>
      <c r="AE276" t="str">
        <f>RIGHT("00000000" &amp; HEX2BIN(Table7[[#This Row],[D7]]), 8)</f>
        <v>00000000</v>
      </c>
      <c r="AF276">
        <f>VLOOKUP(Table7[[#This Row],[MsgId.Pad]],Codes,2,FALSE)</f>
        <v>0</v>
      </c>
      <c r="AG276">
        <f>((256*Table7[[#This Row],[D0.Dec]])+Table7[[#This Row],[D1.Dec]])/4</f>
        <v>0</v>
      </c>
    </row>
    <row r="277" spans="1:33" hidden="1" x14ac:dyDescent="0.4">
      <c r="A277" s="1">
        <v>2717</v>
      </c>
      <c r="B277" s="1" t="s">
        <v>106</v>
      </c>
      <c r="C277" s="1">
        <v>8</v>
      </c>
      <c r="D277" s="1">
        <v>0</v>
      </c>
      <c r="E277" s="1">
        <v>24</v>
      </c>
      <c r="F277" s="1">
        <v>0</v>
      </c>
      <c r="G277" s="1">
        <v>80</v>
      </c>
      <c r="H277" s="1">
        <v>4</v>
      </c>
      <c r="I277" s="1">
        <v>20</v>
      </c>
      <c r="J277" s="1">
        <v>0</v>
      </c>
      <c r="K277" s="1">
        <v>20</v>
      </c>
      <c r="L277" t="str">
        <f>RIGHT("000000" &amp;Table7[[#This Row],[MsgId]], 8)</f>
        <v>0628A001</v>
      </c>
      <c r="M277" t="str">
        <f>LEFT(Table7[[#This Row],[MsgId.Pad]],4)</f>
        <v>0628</v>
      </c>
      <c r="N277" t="str">
        <f>RIGHT(Table7[[#This Row],[MsgId.Pad]],4)</f>
        <v>A001</v>
      </c>
      <c r="O277">
        <f>HEX2DEC(Table7[[#This Row],[MsgId.Pad]])</f>
        <v>103325697</v>
      </c>
      <c r="P277">
        <f>HEX2DEC(Table7[[#This Row],[D0]])</f>
        <v>0</v>
      </c>
      <c r="Q277">
        <f>HEX2DEC(Table7[[#This Row],[D1]])</f>
        <v>36</v>
      </c>
      <c r="R277">
        <f>HEX2DEC(Table7[[#This Row],[D2]])</f>
        <v>0</v>
      </c>
      <c r="S277">
        <f>HEX2DEC(Table7[[#This Row],[D3]])</f>
        <v>128</v>
      </c>
      <c r="T277">
        <f>HEX2DEC(Table7[[#This Row],[D4]])</f>
        <v>4</v>
      </c>
      <c r="U277">
        <f>HEX2DEC(Table7[[#This Row],[D5]])</f>
        <v>32</v>
      </c>
      <c r="V277">
        <f>HEX2DEC(Table7[[#This Row],[D6]])</f>
        <v>0</v>
      </c>
      <c r="W277">
        <f>HEX2DEC(Table7[[#This Row],[D7]])</f>
        <v>32</v>
      </c>
      <c r="X277" t="str">
        <f>RIGHT("00000000" &amp; HEX2BIN(Table7[[#This Row],[D0]]), 8)</f>
        <v>00000000</v>
      </c>
      <c r="Y277" t="str">
        <f>RIGHT("00000000" &amp; HEX2BIN(Table7[[#This Row],[D1]]), 8)</f>
        <v>00100100</v>
      </c>
      <c r="Z277" t="str">
        <f>RIGHT("00000000" &amp; HEX2BIN(Table7[[#This Row],[D2]]), 8)</f>
        <v>00000000</v>
      </c>
      <c r="AA277" t="str">
        <f>RIGHT("00000000" &amp; HEX2BIN(Table7[[#This Row],[D3]]), 8)</f>
        <v>10000000</v>
      </c>
      <c r="AB277" t="str">
        <f>RIGHT("00000000" &amp; HEX2BIN(Table7[[#This Row],[D4]]), 8)</f>
        <v>00000100</v>
      </c>
      <c r="AC277" t="str">
        <f>RIGHT("00000000" &amp; HEX2BIN(Table7[[#This Row],[D5]]), 8)</f>
        <v>00100000</v>
      </c>
      <c r="AD277" t="str">
        <f>RIGHT("00000000" &amp; HEX2BIN(Table7[[#This Row],[D6]]), 8)</f>
        <v>00000000</v>
      </c>
      <c r="AE277" t="str">
        <f>RIGHT("00000000" &amp; HEX2BIN(Table7[[#This Row],[D7]]), 8)</f>
        <v>00100000</v>
      </c>
      <c r="AF277" t="str">
        <f>VLOOKUP(Table7[[#This Row],[MsgId.Pad]],Codes,2,FALSE)</f>
        <v>Clutch status</v>
      </c>
      <c r="AG277">
        <f>((256*Table7[[#This Row],[D0.Dec]])+Table7[[#This Row],[D1.Dec]])/4</f>
        <v>9</v>
      </c>
    </row>
    <row r="278" spans="1:33" hidden="1" x14ac:dyDescent="0.4">
      <c r="A278" s="1">
        <v>2718</v>
      </c>
      <c r="B278" s="1" t="s">
        <v>108</v>
      </c>
      <c r="C278" s="1">
        <v>8</v>
      </c>
      <c r="D278" s="1">
        <v>0</v>
      </c>
      <c r="E278" s="1">
        <v>8</v>
      </c>
      <c r="F278" s="1">
        <v>4</v>
      </c>
      <c r="G278" s="1" t="s">
        <v>208</v>
      </c>
      <c r="H278" s="1">
        <v>8</v>
      </c>
      <c r="I278" s="1">
        <v>12</v>
      </c>
      <c r="J278" s="1">
        <v>60</v>
      </c>
      <c r="K278" s="1">
        <v>0</v>
      </c>
      <c r="L278" t="str">
        <f>RIGHT("000000" &amp;Table7[[#This Row],[MsgId]], 8)</f>
        <v>0618A001</v>
      </c>
      <c r="M278" t="str">
        <f>LEFT(Table7[[#This Row],[MsgId.Pad]],4)</f>
        <v>0618</v>
      </c>
      <c r="N278" t="str">
        <f>RIGHT(Table7[[#This Row],[MsgId.Pad]],4)</f>
        <v>A001</v>
      </c>
      <c r="O278">
        <f>HEX2DEC(Table7[[#This Row],[MsgId.Pad]])</f>
        <v>102277121</v>
      </c>
      <c r="P278">
        <f>HEX2DEC(Table7[[#This Row],[D0]])</f>
        <v>0</v>
      </c>
      <c r="Q278">
        <f>HEX2DEC(Table7[[#This Row],[D1]])</f>
        <v>8</v>
      </c>
      <c r="R278">
        <f>HEX2DEC(Table7[[#This Row],[D2]])</f>
        <v>4</v>
      </c>
      <c r="S278">
        <f>HEX2DEC(Table7[[#This Row],[D3]])</f>
        <v>216</v>
      </c>
      <c r="T278">
        <f>HEX2DEC(Table7[[#This Row],[D4]])</f>
        <v>8</v>
      </c>
      <c r="U278">
        <f>HEX2DEC(Table7[[#This Row],[D5]])</f>
        <v>18</v>
      </c>
      <c r="V278">
        <f>HEX2DEC(Table7[[#This Row],[D6]])</f>
        <v>96</v>
      </c>
      <c r="W278">
        <f>HEX2DEC(Table7[[#This Row],[D7]])</f>
        <v>0</v>
      </c>
      <c r="X278" t="str">
        <f>RIGHT("00000000" &amp; HEX2BIN(Table7[[#This Row],[D0]]), 8)</f>
        <v>00000000</v>
      </c>
      <c r="Y278" t="str">
        <f>RIGHT("00000000" &amp; HEX2BIN(Table7[[#This Row],[D1]]), 8)</f>
        <v>00001000</v>
      </c>
      <c r="Z278" t="str">
        <f>RIGHT("00000000" &amp; HEX2BIN(Table7[[#This Row],[D2]]), 8)</f>
        <v>00000100</v>
      </c>
      <c r="AA278" t="str">
        <f>RIGHT("00000000" &amp; HEX2BIN(Table7[[#This Row],[D3]]), 8)</f>
        <v>11011000</v>
      </c>
      <c r="AB278" t="str">
        <f>RIGHT("00000000" &amp; HEX2BIN(Table7[[#This Row],[D4]]), 8)</f>
        <v>00001000</v>
      </c>
      <c r="AC278" t="str">
        <f>RIGHT("00000000" &amp; HEX2BIN(Table7[[#This Row],[D5]]), 8)</f>
        <v>00010010</v>
      </c>
      <c r="AD278" t="str">
        <f>RIGHT("00000000" &amp; HEX2BIN(Table7[[#This Row],[D6]]), 8)</f>
        <v>01100000</v>
      </c>
      <c r="AE278" t="str">
        <f>RIGHT("00000000" &amp; HEX2BIN(Table7[[#This Row],[D7]]), 8)</f>
        <v>00000000</v>
      </c>
      <c r="AF278">
        <f>VLOOKUP(Table7[[#This Row],[MsgId.Pad]],Codes,2,FALSE)</f>
        <v>0</v>
      </c>
      <c r="AG278">
        <f>((256*Table7[[#This Row],[D0.Dec]])+Table7[[#This Row],[D1.Dec]])/4</f>
        <v>2</v>
      </c>
    </row>
    <row r="279" spans="1:33" hidden="1" x14ac:dyDescent="0.4">
      <c r="A279" s="1">
        <v>2719</v>
      </c>
      <c r="B279" s="1" t="s">
        <v>100</v>
      </c>
      <c r="C279" s="1">
        <v>8</v>
      </c>
      <c r="D279" s="1" t="s">
        <v>18</v>
      </c>
      <c r="E279" s="1" t="s">
        <v>19</v>
      </c>
      <c r="F279" s="1" t="s">
        <v>20</v>
      </c>
      <c r="G279" s="1" t="s">
        <v>21</v>
      </c>
      <c r="H279" s="1" t="s">
        <v>263</v>
      </c>
      <c r="I279" s="1">
        <v>91</v>
      </c>
      <c r="J279" s="1" t="s">
        <v>9</v>
      </c>
      <c r="K279" s="1">
        <v>80</v>
      </c>
      <c r="L279" t="str">
        <f>RIGHT("000000" &amp;Table7[[#This Row],[MsgId]], 8)</f>
        <v>0030A002</v>
      </c>
      <c r="M279" t="str">
        <f>LEFT(Table7[[#This Row],[MsgId.Pad]],4)</f>
        <v>0030</v>
      </c>
      <c r="N279" t="str">
        <f>RIGHT(Table7[[#This Row],[MsgId.Pad]],4)</f>
        <v>A002</v>
      </c>
      <c r="O279">
        <f>HEX2DEC(Table7[[#This Row],[MsgId.Pad]])</f>
        <v>3186690</v>
      </c>
      <c r="P279">
        <f>HEX2DEC(Table7[[#This Row],[D0]])</f>
        <v>191</v>
      </c>
      <c r="Q279">
        <f>HEX2DEC(Table7[[#This Row],[D1]])</f>
        <v>223</v>
      </c>
      <c r="R279">
        <f>HEX2DEC(Table7[[#This Row],[D2]])</f>
        <v>233</v>
      </c>
      <c r="S279">
        <f>HEX2DEC(Table7[[#This Row],[D3]])</f>
        <v>209</v>
      </c>
      <c r="T279">
        <f>HEX2DEC(Table7[[#This Row],[D4]])</f>
        <v>230</v>
      </c>
      <c r="U279">
        <f>HEX2DEC(Table7[[#This Row],[D5]])</f>
        <v>145</v>
      </c>
      <c r="V279">
        <f>HEX2DEC(Table7[[#This Row],[D6]])</f>
        <v>62</v>
      </c>
      <c r="W279">
        <f>HEX2DEC(Table7[[#This Row],[D7]])</f>
        <v>128</v>
      </c>
      <c r="X279" t="str">
        <f>RIGHT("00000000" &amp; HEX2BIN(Table7[[#This Row],[D0]]), 8)</f>
        <v>10111111</v>
      </c>
      <c r="Y279" t="str">
        <f>RIGHT("00000000" &amp; HEX2BIN(Table7[[#This Row],[D1]]), 8)</f>
        <v>11011111</v>
      </c>
      <c r="Z279" t="str">
        <f>RIGHT("00000000" &amp; HEX2BIN(Table7[[#This Row],[D2]]), 8)</f>
        <v>11101001</v>
      </c>
      <c r="AA279" t="str">
        <f>RIGHT("00000000" &amp; HEX2BIN(Table7[[#This Row],[D3]]), 8)</f>
        <v>11010001</v>
      </c>
      <c r="AB279" t="str">
        <f>RIGHT("00000000" &amp; HEX2BIN(Table7[[#This Row],[D4]]), 8)</f>
        <v>11100110</v>
      </c>
      <c r="AC279" t="str">
        <f>RIGHT("00000000" &amp; HEX2BIN(Table7[[#This Row],[D5]]), 8)</f>
        <v>10010001</v>
      </c>
      <c r="AD279" t="str">
        <f>RIGHT("00000000" &amp; HEX2BIN(Table7[[#This Row],[D6]]), 8)</f>
        <v>00111110</v>
      </c>
      <c r="AE279" t="str">
        <f>RIGHT("00000000" &amp; HEX2BIN(Table7[[#This Row],[D7]]), 8)</f>
        <v>10000000</v>
      </c>
      <c r="AF279">
        <f>VLOOKUP(Table7[[#This Row],[MsgId.Pad]],Codes,2,FALSE)</f>
        <v>0</v>
      </c>
      <c r="AG279">
        <f>((256*Table7[[#This Row],[D0.Dec]])+Table7[[#This Row],[D1.Dec]])/4</f>
        <v>12279.75</v>
      </c>
    </row>
    <row r="280" spans="1:33" hidden="1" x14ac:dyDescent="0.4">
      <c r="A280" s="1">
        <v>2720</v>
      </c>
      <c r="B280" s="1" t="s">
        <v>108</v>
      </c>
      <c r="C280" s="1">
        <v>8</v>
      </c>
      <c r="D280" s="1">
        <v>0</v>
      </c>
      <c r="E280" s="1">
        <v>8</v>
      </c>
      <c r="F280" s="1">
        <v>4</v>
      </c>
      <c r="G280" s="1" t="s">
        <v>39</v>
      </c>
      <c r="H280" s="1">
        <v>8</v>
      </c>
      <c r="I280" s="1">
        <v>12</v>
      </c>
      <c r="J280" s="1">
        <v>60</v>
      </c>
      <c r="K280" s="1">
        <v>0</v>
      </c>
      <c r="L280" t="str">
        <f>RIGHT("000000" &amp;Table7[[#This Row],[MsgId]], 8)</f>
        <v>0618A001</v>
      </c>
      <c r="M280" t="str">
        <f>LEFT(Table7[[#This Row],[MsgId.Pad]],4)</f>
        <v>0618</v>
      </c>
      <c r="N280" t="str">
        <f>RIGHT(Table7[[#This Row],[MsgId.Pad]],4)</f>
        <v>A001</v>
      </c>
      <c r="O280">
        <f>HEX2DEC(Table7[[#This Row],[MsgId.Pad]])</f>
        <v>102277121</v>
      </c>
      <c r="P280">
        <f>HEX2DEC(Table7[[#This Row],[D0]])</f>
        <v>0</v>
      </c>
      <c r="Q280">
        <f>HEX2DEC(Table7[[#This Row],[D1]])</f>
        <v>8</v>
      </c>
      <c r="R280">
        <f>HEX2DEC(Table7[[#This Row],[D2]])</f>
        <v>4</v>
      </c>
      <c r="S280">
        <f>HEX2DEC(Table7[[#This Row],[D3]])</f>
        <v>184</v>
      </c>
      <c r="T280">
        <f>HEX2DEC(Table7[[#This Row],[D4]])</f>
        <v>8</v>
      </c>
      <c r="U280">
        <f>HEX2DEC(Table7[[#This Row],[D5]])</f>
        <v>18</v>
      </c>
      <c r="V280">
        <f>HEX2DEC(Table7[[#This Row],[D6]])</f>
        <v>96</v>
      </c>
      <c r="W280">
        <f>HEX2DEC(Table7[[#This Row],[D7]])</f>
        <v>0</v>
      </c>
      <c r="X280" t="str">
        <f>RIGHT("00000000" &amp; HEX2BIN(Table7[[#This Row],[D0]]), 8)</f>
        <v>00000000</v>
      </c>
      <c r="Y280" t="str">
        <f>RIGHT("00000000" &amp; HEX2BIN(Table7[[#This Row],[D1]]), 8)</f>
        <v>00001000</v>
      </c>
      <c r="Z280" t="str">
        <f>RIGHT("00000000" &amp; HEX2BIN(Table7[[#This Row],[D2]]), 8)</f>
        <v>00000100</v>
      </c>
      <c r="AA280" t="str">
        <f>RIGHT("00000000" &amp; HEX2BIN(Table7[[#This Row],[D3]]), 8)</f>
        <v>10111000</v>
      </c>
      <c r="AB280" t="str">
        <f>RIGHT("00000000" &amp; HEX2BIN(Table7[[#This Row],[D4]]), 8)</f>
        <v>00001000</v>
      </c>
      <c r="AC280" t="str">
        <f>RIGHT("00000000" &amp; HEX2BIN(Table7[[#This Row],[D5]]), 8)</f>
        <v>00010010</v>
      </c>
      <c r="AD280" t="str">
        <f>RIGHT("00000000" &amp; HEX2BIN(Table7[[#This Row],[D6]]), 8)</f>
        <v>01100000</v>
      </c>
      <c r="AE280" t="str">
        <f>RIGHT("00000000" &amp; HEX2BIN(Table7[[#This Row],[D7]]), 8)</f>
        <v>00000000</v>
      </c>
      <c r="AF280">
        <f>VLOOKUP(Table7[[#This Row],[MsgId.Pad]],Codes,2,FALSE)</f>
        <v>0</v>
      </c>
      <c r="AG280">
        <f>((256*Table7[[#This Row],[D0.Dec]])+Table7[[#This Row],[D1.Dec]])/4</f>
        <v>2</v>
      </c>
    </row>
    <row r="281" spans="1:33" hidden="1" x14ac:dyDescent="0.4">
      <c r="A281" s="1">
        <v>2721</v>
      </c>
      <c r="B281" s="1" t="s">
        <v>100</v>
      </c>
      <c r="C281" s="1">
        <v>8</v>
      </c>
      <c r="D281" s="1" t="s">
        <v>18</v>
      </c>
      <c r="E281" s="1" t="s">
        <v>19</v>
      </c>
      <c r="F281" s="1" t="s">
        <v>20</v>
      </c>
      <c r="G281" s="1" t="s">
        <v>21</v>
      </c>
      <c r="H281" s="1" t="s">
        <v>263</v>
      </c>
      <c r="I281" s="1">
        <v>91</v>
      </c>
      <c r="J281" s="1" t="s">
        <v>9</v>
      </c>
      <c r="K281" s="1">
        <v>81</v>
      </c>
      <c r="L281" t="str">
        <f>RIGHT("000000" &amp;Table7[[#This Row],[MsgId]], 8)</f>
        <v>0030A002</v>
      </c>
      <c r="M281" t="str">
        <f>LEFT(Table7[[#This Row],[MsgId.Pad]],4)</f>
        <v>0030</v>
      </c>
      <c r="N281" t="str">
        <f>RIGHT(Table7[[#This Row],[MsgId.Pad]],4)</f>
        <v>A002</v>
      </c>
      <c r="O281">
        <f>HEX2DEC(Table7[[#This Row],[MsgId.Pad]])</f>
        <v>3186690</v>
      </c>
      <c r="P281">
        <f>HEX2DEC(Table7[[#This Row],[D0]])</f>
        <v>191</v>
      </c>
      <c r="Q281">
        <f>HEX2DEC(Table7[[#This Row],[D1]])</f>
        <v>223</v>
      </c>
      <c r="R281">
        <f>HEX2DEC(Table7[[#This Row],[D2]])</f>
        <v>233</v>
      </c>
      <c r="S281">
        <f>HEX2DEC(Table7[[#This Row],[D3]])</f>
        <v>209</v>
      </c>
      <c r="T281">
        <f>HEX2DEC(Table7[[#This Row],[D4]])</f>
        <v>230</v>
      </c>
      <c r="U281">
        <f>HEX2DEC(Table7[[#This Row],[D5]])</f>
        <v>145</v>
      </c>
      <c r="V281">
        <f>HEX2DEC(Table7[[#This Row],[D6]])</f>
        <v>62</v>
      </c>
      <c r="W281">
        <f>HEX2DEC(Table7[[#This Row],[D7]])</f>
        <v>129</v>
      </c>
      <c r="X281" t="str">
        <f>RIGHT("00000000" &amp; HEX2BIN(Table7[[#This Row],[D0]]), 8)</f>
        <v>10111111</v>
      </c>
      <c r="Y281" t="str">
        <f>RIGHT("00000000" &amp; HEX2BIN(Table7[[#This Row],[D1]]), 8)</f>
        <v>11011111</v>
      </c>
      <c r="Z281" t="str">
        <f>RIGHT("00000000" &amp; HEX2BIN(Table7[[#This Row],[D2]]), 8)</f>
        <v>11101001</v>
      </c>
      <c r="AA281" t="str">
        <f>RIGHT("00000000" &amp; HEX2BIN(Table7[[#This Row],[D3]]), 8)</f>
        <v>11010001</v>
      </c>
      <c r="AB281" t="str">
        <f>RIGHT("00000000" &amp; HEX2BIN(Table7[[#This Row],[D4]]), 8)</f>
        <v>11100110</v>
      </c>
      <c r="AC281" t="str">
        <f>RIGHT("00000000" &amp; HEX2BIN(Table7[[#This Row],[D5]]), 8)</f>
        <v>10010001</v>
      </c>
      <c r="AD281" t="str">
        <f>RIGHT("00000000" &amp; HEX2BIN(Table7[[#This Row],[D6]]), 8)</f>
        <v>00111110</v>
      </c>
      <c r="AE281" t="str">
        <f>RIGHT("00000000" &amp; HEX2BIN(Table7[[#This Row],[D7]]), 8)</f>
        <v>10000001</v>
      </c>
      <c r="AF281">
        <f>VLOOKUP(Table7[[#This Row],[MsgId.Pad]],Codes,2,FALSE)</f>
        <v>0</v>
      </c>
      <c r="AG281">
        <f>((256*Table7[[#This Row],[D0.Dec]])+Table7[[#This Row],[D1.Dec]])/4</f>
        <v>12279.75</v>
      </c>
    </row>
    <row r="282" spans="1:33" hidden="1" x14ac:dyDescent="0.4">
      <c r="A282" s="1">
        <v>2722</v>
      </c>
      <c r="B282" s="1" t="s">
        <v>92</v>
      </c>
      <c r="C282" s="1">
        <v>8</v>
      </c>
      <c r="D282" s="1">
        <v>1</v>
      </c>
      <c r="E282" s="1" t="s">
        <v>0</v>
      </c>
      <c r="F282" s="1">
        <v>14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t="str">
        <f>RIGHT("000000" &amp;Table7[[#This Row],[MsgId]], 8)</f>
        <v>0810A000</v>
      </c>
      <c r="M282" t="str">
        <f>LEFT(Table7[[#This Row],[MsgId.Pad]],4)</f>
        <v>0810</v>
      </c>
      <c r="N282" t="str">
        <f>RIGHT(Table7[[#This Row],[MsgId.Pad]],4)</f>
        <v>A000</v>
      </c>
      <c r="O282">
        <f>HEX2DEC(Table7[[#This Row],[MsgId.Pad]])</f>
        <v>135307264</v>
      </c>
      <c r="P282">
        <f>HEX2DEC(Table7[[#This Row],[D0]])</f>
        <v>1</v>
      </c>
      <c r="Q282">
        <f>HEX2DEC(Table7[[#This Row],[D1]])</f>
        <v>254</v>
      </c>
      <c r="R282">
        <f>HEX2DEC(Table7[[#This Row],[D2]])</f>
        <v>20</v>
      </c>
      <c r="S282">
        <f>HEX2DEC(Table7[[#This Row],[D3]])</f>
        <v>0</v>
      </c>
      <c r="T282">
        <f>HEX2DEC(Table7[[#This Row],[D4]])</f>
        <v>0</v>
      </c>
      <c r="U282">
        <f>HEX2DEC(Table7[[#This Row],[D5]])</f>
        <v>0</v>
      </c>
      <c r="V282">
        <f>HEX2DEC(Table7[[#This Row],[D6]])</f>
        <v>0</v>
      </c>
      <c r="W282">
        <f>HEX2DEC(Table7[[#This Row],[D7]])</f>
        <v>0</v>
      </c>
      <c r="X282" t="str">
        <f>RIGHT("00000000" &amp; HEX2BIN(Table7[[#This Row],[D0]]), 8)</f>
        <v>00000001</v>
      </c>
      <c r="Y282" t="str">
        <f>RIGHT("00000000" &amp; HEX2BIN(Table7[[#This Row],[D1]]), 8)</f>
        <v>11111110</v>
      </c>
      <c r="Z282" t="str">
        <f>RIGHT("00000000" &amp; HEX2BIN(Table7[[#This Row],[D2]]), 8)</f>
        <v>00010100</v>
      </c>
      <c r="AA282" t="str">
        <f>RIGHT("00000000" &amp; HEX2BIN(Table7[[#This Row],[D3]]), 8)</f>
        <v>00000000</v>
      </c>
      <c r="AB282" t="str">
        <f>RIGHT("00000000" &amp; HEX2BIN(Table7[[#This Row],[D4]]), 8)</f>
        <v>00000000</v>
      </c>
      <c r="AC282" t="str">
        <f>RIGHT("00000000" &amp; HEX2BIN(Table7[[#This Row],[D5]]), 8)</f>
        <v>00000000</v>
      </c>
      <c r="AD282" t="str">
        <f>RIGHT("00000000" &amp; HEX2BIN(Table7[[#This Row],[D6]]), 8)</f>
        <v>00000000</v>
      </c>
      <c r="AE282" t="str">
        <f>RIGHT("00000000" &amp; HEX2BIN(Table7[[#This Row],[D7]]), 8)</f>
        <v>00000000</v>
      </c>
      <c r="AF282" t="str">
        <f>VLOOKUP(Table7[[#This Row],[MsgId.Pad]],Codes,2,FALSE)</f>
        <v>A lot of these, brakes status for ABS?</v>
      </c>
      <c r="AG282">
        <f>((256*Table7[[#This Row],[D0.Dec]])+Table7[[#This Row],[D1.Dec]])/4</f>
        <v>127.5</v>
      </c>
    </row>
    <row r="283" spans="1:33" hidden="1" x14ac:dyDescent="0.4">
      <c r="A283" s="1">
        <v>2723</v>
      </c>
      <c r="B283" s="1" t="s">
        <v>105</v>
      </c>
      <c r="C283" s="1">
        <v>8</v>
      </c>
      <c r="D283" s="1">
        <v>0</v>
      </c>
      <c r="E283" s="1">
        <v>1</v>
      </c>
      <c r="F283" s="1">
        <v>80</v>
      </c>
      <c r="G283" s="1" t="s">
        <v>3</v>
      </c>
      <c r="H283" s="1">
        <v>3</v>
      </c>
      <c r="I283" s="1">
        <v>51</v>
      </c>
      <c r="J283" s="1">
        <v>25</v>
      </c>
      <c r="K283" s="1">
        <v>0</v>
      </c>
      <c r="L283" t="str">
        <f>RIGHT("000000" &amp;Table7[[#This Row],[MsgId]], 8)</f>
        <v>0A18A001</v>
      </c>
      <c r="M283" t="str">
        <f>LEFT(Table7[[#This Row],[MsgId.Pad]],4)</f>
        <v>0A18</v>
      </c>
      <c r="N283" t="str">
        <f>RIGHT(Table7[[#This Row],[MsgId.Pad]],4)</f>
        <v>A001</v>
      </c>
      <c r="O283">
        <f>HEX2DEC(Table7[[#This Row],[MsgId.Pad]])</f>
        <v>169385985</v>
      </c>
      <c r="P283">
        <f>HEX2DEC(Table7[[#This Row],[D0]])</f>
        <v>0</v>
      </c>
      <c r="Q283">
        <f>HEX2DEC(Table7[[#This Row],[D1]])</f>
        <v>1</v>
      </c>
      <c r="R283">
        <f>HEX2DEC(Table7[[#This Row],[D2]])</f>
        <v>128</v>
      </c>
      <c r="S283">
        <f>HEX2DEC(Table7[[#This Row],[D3]])</f>
        <v>78</v>
      </c>
      <c r="T283">
        <f>HEX2DEC(Table7[[#This Row],[D4]])</f>
        <v>3</v>
      </c>
      <c r="U283">
        <f>HEX2DEC(Table7[[#This Row],[D5]])</f>
        <v>81</v>
      </c>
      <c r="V283">
        <f>HEX2DEC(Table7[[#This Row],[D6]])</f>
        <v>37</v>
      </c>
      <c r="W283">
        <f>HEX2DEC(Table7[[#This Row],[D7]])</f>
        <v>0</v>
      </c>
      <c r="X283" t="str">
        <f>RIGHT("00000000" &amp; HEX2BIN(Table7[[#This Row],[D0]]), 8)</f>
        <v>00000000</v>
      </c>
      <c r="Y283" t="str">
        <f>RIGHT("00000000" &amp; HEX2BIN(Table7[[#This Row],[D1]]), 8)</f>
        <v>00000001</v>
      </c>
      <c r="Z283" t="str">
        <f>RIGHT("00000000" &amp; HEX2BIN(Table7[[#This Row],[D2]]), 8)</f>
        <v>10000000</v>
      </c>
      <c r="AA283" t="str">
        <f>RIGHT("00000000" &amp; HEX2BIN(Table7[[#This Row],[D3]]), 8)</f>
        <v>01001110</v>
      </c>
      <c r="AB283" t="str">
        <f>RIGHT("00000000" &amp; HEX2BIN(Table7[[#This Row],[D4]]), 8)</f>
        <v>00000011</v>
      </c>
      <c r="AC283" t="str">
        <f>RIGHT("00000000" &amp; HEX2BIN(Table7[[#This Row],[D5]]), 8)</f>
        <v>01010001</v>
      </c>
      <c r="AD283" t="str">
        <f>RIGHT("00000000" &amp; HEX2BIN(Table7[[#This Row],[D6]]), 8)</f>
        <v>00100101</v>
      </c>
      <c r="AE283" t="str">
        <f>RIGHT("00000000" &amp; HEX2BIN(Table7[[#This Row],[D7]]), 8)</f>
        <v>00000000</v>
      </c>
      <c r="AF283" t="str">
        <f>VLOOKUP(Table7[[#This Row],[MsgId.Pad]],Codes,2,FALSE)</f>
        <v>Unclear</v>
      </c>
      <c r="AG283">
        <f>((256*Table7[[#This Row],[D0.Dec]])+Table7[[#This Row],[D1.Dec]])/4</f>
        <v>0.25</v>
      </c>
    </row>
    <row r="284" spans="1:33" hidden="1" x14ac:dyDescent="0.4">
      <c r="A284" s="1">
        <v>2724</v>
      </c>
      <c r="B284" s="1" t="s">
        <v>100</v>
      </c>
      <c r="C284" s="1">
        <v>8</v>
      </c>
      <c r="D284" s="1" t="s">
        <v>18</v>
      </c>
      <c r="E284" s="1" t="s">
        <v>19</v>
      </c>
      <c r="F284" s="1" t="s">
        <v>20</v>
      </c>
      <c r="G284" s="1" t="s">
        <v>21</v>
      </c>
      <c r="H284" s="1" t="s">
        <v>263</v>
      </c>
      <c r="I284" s="1">
        <v>91</v>
      </c>
      <c r="J284" s="1" t="s">
        <v>9</v>
      </c>
      <c r="K284" s="1">
        <v>82</v>
      </c>
      <c r="L284" t="str">
        <f>RIGHT("000000" &amp;Table7[[#This Row],[MsgId]], 8)</f>
        <v>0030A002</v>
      </c>
      <c r="M284" t="str">
        <f>LEFT(Table7[[#This Row],[MsgId.Pad]],4)</f>
        <v>0030</v>
      </c>
      <c r="N284" t="str">
        <f>RIGHT(Table7[[#This Row],[MsgId.Pad]],4)</f>
        <v>A002</v>
      </c>
      <c r="O284">
        <f>HEX2DEC(Table7[[#This Row],[MsgId.Pad]])</f>
        <v>3186690</v>
      </c>
      <c r="P284">
        <f>HEX2DEC(Table7[[#This Row],[D0]])</f>
        <v>191</v>
      </c>
      <c r="Q284">
        <f>HEX2DEC(Table7[[#This Row],[D1]])</f>
        <v>223</v>
      </c>
      <c r="R284">
        <f>HEX2DEC(Table7[[#This Row],[D2]])</f>
        <v>233</v>
      </c>
      <c r="S284">
        <f>HEX2DEC(Table7[[#This Row],[D3]])</f>
        <v>209</v>
      </c>
      <c r="T284">
        <f>HEX2DEC(Table7[[#This Row],[D4]])</f>
        <v>230</v>
      </c>
      <c r="U284">
        <f>HEX2DEC(Table7[[#This Row],[D5]])</f>
        <v>145</v>
      </c>
      <c r="V284">
        <f>HEX2DEC(Table7[[#This Row],[D6]])</f>
        <v>62</v>
      </c>
      <c r="W284">
        <f>HEX2DEC(Table7[[#This Row],[D7]])</f>
        <v>130</v>
      </c>
      <c r="X284" t="str">
        <f>RIGHT("00000000" &amp; HEX2BIN(Table7[[#This Row],[D0]]), 8)</f>
        <v>10111111</v>
      </c>
      <c r="Y284" t="str">
        <f>RIGHT("00000000" &amp; HEX2BIN(Table7[[#This Row],[D1]]), 8)</f>
        <v>11011111</v>
      </c>
      <c r="Z284" t="str">
        <f>RIGHT("00000000" &amp; HEX2BIN(Table7[[#This Row],[D2]]), 8)</f>
        <v>11101001</v>
      </c>
      <c r="AA284" t="str">
        <f>RIGHT("00000000" &amp; HEX2BIN(Table7[[#This Row],[D3]]), 8)</f>
        <v>11010001</v>
      </c>
      <c r="AB284" t="str">
        <f>RIGHT("00000000" &amp; HEX2BIN(Table7[[#This Row],[D4]]), 8)</f>
        <v>11100110</v>
      </c>
      <c r="AC284" t="str">
        <f>RIGHT("00000000" &amp; HEX2BIN(Table7[[#This Row],[D5]]), 8)</f>
        <v>10010001</v>
      </c>
      <c r="AD284" t="str">
        <f>RIGHT("00000000" &amp; HEX2BIN(Table7[[#This Row],[D6]]), 8)</f>
        <v>00111110</v>
      </c>
      <c r="AE284" t="str">
        <f>RIGHT("00000000" &amp; HEX2BIN(Table7[[#This Row],[D7]]), 8)</f>
        <v>10000010</v>
      </c>
      <c r="AF284">
        <f>VLOOKUP(Table7[[#This Row],[MsgId.Pad]],Codes,2,FALSE)</f>
        <v>0</v>
      </c>
      <c r="AG284">
        <f>((256*Table7[[#This Row],[D0.Dec]])+Table7[[#This Row],[D1.Dec]])/4</f>
        <v>12279.75</v>
      </c>
    </row>
    <row r="285" spans="1:33" hidden="1" x14ac:dyDescent="0.4">
      <c r="A285" s="1">
        <v>2725</v>
      </c>
      <c r="B285" s="1" t="s">
        <v>110</v>
      </c>
      <c r="C285" s="1">
        <v>8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80</v>
      </c>
      <c r="L285" t="str">
        <f>RIGHT("000000" &amp;Table7[[#This Row],[MsgId]], 8)</f>
        <v>0A1CA001</v>
      </c>
      <c r="M285" t="str">
        <f>LEFT(Table7[[#This Row],[MsgId.Pad]],4)</f>
        <v>0A1C</v>
      </c>
      <c r="N285" t="str">
        <f>RIGHT(Table7[[#This Row],[MsgId.Pad]],4)</f>
        <v>A001</v>
      </c>
      <c r="O285">
        <f>HEX2DEC(Table7[[#This Row],[MsgId.Pad]])</f>
        <v>169648129</v>
      </c>
      <c r="P285">
        <f>HEX2DEC(Table7[[#This Row],[D0]])</f>
        <v>0</v>
      </c>
      <c r="Q285">
        <f>HEX2DEC(Table7[[#This Row],[D1]])</f>
        <v>1</v>
      </c>
      <c r="R285">
        <f>HEX2DEC(Table7[[#This Row],[D2]])</f>
        <v>0</v>
      </c>
      <c r="S285">
        <f>HEX2DEC(Table7[[#This Row],[D3]])</f>
        <v>0</v>
      </c>
      <c r="T285">
        <f>HEX2DEC(Table7[[#This Row],[D4]])</f>
        <v>0</v>
      </c>
      <c r="U285">
        <f>HEX2DEC(Table7[[#This Row],[D5]])</f>
        <v>0</v>
      </c>
      <c r="V285">
        <f>HEX2DEC(Table7[[#This Row],[D6]])</f>
        <v>1</v>
      </c>
      <c r="W285">
        <f>HEX2DEC(Table7[[#This Row],[D7]])</f>
        <v>128</v>
      </c>
      <c r="X285" t="str">
        <f>RIGHT("00000000" &amp; HEX2BIN(Table7[[#This Row],[D0]]), 8)</f>
        <v>00000000</v>
      </c>
      <c r="Y285" t="str">
        <f>RIGHT("00000000" &amp; HEX2BIN(Table7[[#This Row],[D1]]), 8)</f>
        <v>00000001</v>
      </c>
      <c r="Z285" t="str">
        <f>RIGHT("00000000" &amp; HEX2BIN(Table7[[#This Row],[D2]]), 8)</f>
        <v>00000000</v>
      </c>
      <c r="AA285" t="str">
        <f>RIGHT("00000000" &amp; HEX2BIN(Table7[[#This Row],[D3]]), 8)</f>
        <v>00000000</v>
      </c>
      <c r="AB285" t="str">
        <f>RIGHT("00000000" &amp; HEX2BIN(Table7[[#This Row],[D4]]), 8)</f>
        <v>00000000</v>
      </c>
      <c r="AC285" t="str">
        <f>RIGHT("00000000" &amp; HEX2BIN(Table7[[#This Row],[D5]]), 8)</f>
        <v>00000000</v>
      </c>
      <c r="AD285" t="str">
        <f>RIGHT("00000000" &amp; HEX2BIN(Table7[[#This Row],[D6]]), 8)</f>
        <v>00000001</v>
      </c>
      <c r="AE285" t="str">
        <f>RIGHT("00000000" &amp; HEX2BIN(Table7[[#This Row],[D7]]), 8)</f>
        <v>10000000</v>
      </c>
      <c r="AF285">
        <f>VLOOKUP(Table7[[#This Row],[MsgId.Pad]],Codes,2,FALSE)</f>
        <v>0</v>
      </c>
      <c r="AG285">
        <f>((256*Table7[[#This Row],[D0.Dec]])+Table7[[#This Row],[D1.Dec]])/4</f>
        <v>0.25</v>
      </c>
    </row>
    <row r="286" spans="1:33" hidden="1" x14ac:dyDescent="0.4">
      <c r="A286" s="1">
        <v>2726</v>
      </c>
      <c r="B286" s="1" t="s">
        <v>92</v>
      </c>
      <c r="C286" s="1">
        <v>8</v>
      </c>
      <c r="D286" s="1">
        <v>1</v>
      </c>
      <c r="E286" s="1" t="s">
        <v>0</v>
      </c>
      <c r="F286" s="1">
        <v>18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t="str">
        <f>RIGHT("000000" &amp;Table7[[#This Row],[MsgId]], 8)</f>
        <v>0810A000</v>
      </c>
      <c r="M286" t="str">
        <f>LEFT(Table7[[#This Row],[MsgId.Pad]],4)</f>
        <v>0810</v>
      </c>
      <c r="N286" t="str">
        <f>RIGHT(Table7[[#This Row],[MsgId.Pad]],4)</f>
        <v>A000</v>
      </c>
      <c r="O286">
        <f>HEX2DEC(Table7[[#This Row],[MsgId.Pad]])</f>
        <v>135307264</v>
      </c>
      <c r="P286">
        <f>HEX2DEC(Table7[[#This Row],[D0]])</f>
        <v>1</v>
      </c>
      <c r="Q286">
        <f>HEX2DEC(Table7[[#This Row],[D1]])</f>
        <v>254</v>
      </c>
      <c r="R286">
        <f>HEX2DEC(Table7[[#This Row],[D2]])</f>
        <v>24</v>
      </c>
      <c r="S286">
        <f>HEX2DEC(Table7[[#This Row],[D3]])</f>
        <v>0</v>
      </c>
      <c r="T286">
        <f>HEX2DEC(Table7[[#This Row],[D4]])</f>
        <v>0</v>
      </c>
      <c r="U286">
        <f>HEX2DEC(Table7[[#This Row],[D5]])</f>
        <v>0</v>
      </c>
      <c r="V286">
        <f>HEX2DEC(Table7[[#This Row],[D6]])</f>
        <v>0</v>
      </c>
      <c r="W286">
        <f>HEX2DEC(Table7[[#This Row],[D7]])</f>
        <v>0</v>
      </c>
      <c r="X286" t="str">
        <f>RIGHT("00000000" &amp; HEX2BIN(Table7[[#This Row],[D0]]), 8)</f>
        <v>00000001</v>
      </c>
      <c r="Y286" t="str">
        <f>RIGHT("00000000" &amp; HEX2BIN(Table7[[#This Row],[D1]]), 8)</f>
        <v>11111110</v>
      </c>
      <c r="Z286" t="str">
        <f>RIGHT("00000000" &amp; HEX2BIN(Table7[[#This Row],[D2]]), 8)</f>
        <v>00011000</v>
      </c>
      <c r="AA286" t="str">
        <f>RIGHT("00000000" &amp; HEX2BIN(Table7[[#This Row],[D3]]), 8)</f>
        <v>00000000</v>
      </c>
      <c r="AB286" t="str">
        <f>RIGHT("00000000" &amp; HEX2BIN(Table7[[#This Row],[D4]]), 8)</f>
        <v>00000000</v>
      </c>
      <c r="AC286" t="str">
        <f>RIGHT("00000000" &amp; HEX2BIN(Table7[[#This Row],[D5]]), 8)</f>
        <v>00000000</v>
      </c>
      <c r="AD286" t="str">
        <f>RIGHT("00000000" &amp; HEX2BIN(Table7[[#This Row],[D6]]), 8)</f>
        <v>00000000</v>
      </c>
      <c r="AE286" t="str">
        <f>RIGHT("00000000" &amp; HEX2BIN(Table7[[#This Row],[D7]]), 8)</f>
        <v>00000000</v>
      </c>
      <c r="AF286" t="str">
        <f>VLOOKUP(Table7[[#This Row],[MsgId.Pad]],Codes,2,FALSE)</f>
        <v>A lot of these, brakes status for ABS?</v>
      </c>
      <c r="AG286">
        <f>((256*Table7[[#This Row],[D0.Dec]])+Table7[[#This Row],[D1.Dec]])/4</f>
        <v>127.5</v>
      </c>
    </row>
    <row r="287" spans="1:33" hidden="1" x14ac:dyDescent="0.4">
      <c r="A287" s="1">
        <v>2727</v>
      </c>
      <c r="B287" s="1" t="s">
        <v>106</v>
      </c>
      <c r="C287" s="1">
        <v>8</v>
      </c>
      <c r="D287" s="1">
        <v>0</v>
      </c>
      <c r="E287" s="1">
        <v>24</v>
      </c>
      <c r="F287" s="1">
        <v>0</v>
      </c>
      <c r="G287" s="1">
        <v>80</v>
      </c>
      <c r="H287" s="1">
        <v>4</v>
      </c>
      <c r="I287" s="1">
        <v>20</v>
      </c>
      <c r="J287" s="1">
        <v>0</v>
      </c>
      <c r="K287" s="1">
        <v>20</v>
      </c>
      <c r="L287" t="str">
        <f>RIGHT("000000" &amp;Table7[[#This Row],[MsgId]], 8)</f>
        <v>0628A001</v>
      </c>
      <c r="M287" t="str">
        <f>LEFT(Table7[[#This Row],[MsgId.Pad]],4)</f>
        <v>0628</v>
      </c>
      <c r="N287" t="str">
        <f>RIGHT(Table7[[#This Row],[MsgId.Pad]],4)</f>
        <v>A001</v>
      </c>
      <c r="O287">
        <f>HEX2DEC(Table7[[#This Row],[MsgId.Pad]])</f>
        <v>103325697</v>
      </c>
      <c r="P287">
        <f>HEX2DEC(Table7[[#This Row],[D0]])</f>
        <v>0</v>
      </c>
      <c r="Q287">
        <f>HEX2DEC(Table7[[#This Row],[D1]])</f>
        <v>36</v>
      </c>
      <c r="R287">
        <f>HEX2DEC(Table7[[#This Row],[D2]])</f>
        <v>0</v>
      </c>
      <c r="S287">
        <f>HEX2DEC(Table7[[#This Row],[D3]])</f>
        <v>128</v>
      </c>
      <c r="T287">
        <f>HEX2DEC(Table7[[#This Row],[D4]])</f>
        <v>4</v>
      </c>
      <c r="U287">
        <f>HEX2DEC(Table7[[#This Row],[D5]])</f>
        <v>32</v>
      </c>
      <c r="V287">
        <f>HEX2DEC(Table7[[#This Row],[D6]])</f>
        <v>0</v>
      </c>
      <c r="W287">
        <f>HEX2DEC(Table7[[#This Row],[D7]])</f>
        <v>32</v>
      </c>
      <c r="X287" t="str">
        <f>RIGHT("00000000" &amp; HEX2BIN(Table7[[#This Row],[D0]]), 8)</f>
        <v>00000000</v>
      </c>
      <c r="Y287" t="str">
        <f>RIGHT("00000000" &amp; HEX2BIN(Table7[[#This Row],[D1]]), 8)</f>
        <v>00100100</v>
      </c>
      <c r="Z287" t="str">
        <f>RIGHT("00000000" &amp; HEX2BIN(Table7[[#This Row],[D2]]), 8)</f>
        <v>00000000</v>
      </c>
      <c r="AA287" t="str">
        <f>RIGHT("00000000" &amp; HEX2BIN(Table7[[#This Row],[D3]]), 8)</f>
        <v>10000000</v>
      </c>
      <c r="AB287" t="str">
        <f>RIGHT("00000000" &amp; HEX2BIN(Table7[[#This Row],[D4]]), 8)</f>
        <v>00000100</v>
      </c>
      <c r="AC287" t="str">
        <f>RIGHT("00000000" &amp; HEX2BIN(Table7[[#This Row],[D5]]), 8)</f>
        <v>00100000</v>
      </c>
      <c r="AD287" t="str">
        <f>RIGHT("00000000" &amp; HEX2BIN(Table7[[#This Row],[D6]]), 8)</f>
        <v>00000000</v>
      </c>
      <c r="AE287" t="str">
        <f>RIGHT("00000000" &amp; HEX2BIN(Table7[[#This Row],[D7]]), 8)</f>
        <v>00100000</v>
      </c>
      <c r="AF287" t="str">
        <f>VLOOKUP(Table7[[#This Row],[MsgId.Pad]],Codes,2,FALSE)</f>
        <v>Clutch status</v>
      </c>
      <c r="AG287">
        <f>((256*Table7[[#This Row],[D0.Dec]])+Table7[[#This Row],[D1.Dec]])/4</f>
        <v>9</v>
      </c>
    </row>
    <row r="288" spans="1:33" hidden="1" x14ac:dyDescent="0.4">
      <c r="A288" s="1">
        <v>2728</v>
      </c>
      <c r="B288" s="1" t="s">
        <v>92</v>
      </c>
      <c r="C288" s="1">
        <v>8</v>
      </c>
      <c r="D288" s="1">
        <v>1</v>
      </c>
      <c r="E288" s="1" t="s">
        <v>0</v>
      </c>
      <c r="F288" s="1" t="s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t="str">
        <f>RIGHT("000000" &amp;Table7[[#This Row],[MsgId]], 8)</f>
        <v>0810A000</v>
      </c>
      <c r="M288" t="str">
        <f>LEFT(Table7[[#This Row],[MsgId.Pad]],4)</f>
        <v>0810</v>
      </c>
      <c r="N288" t="str">
        <f>RIGHT(Table7[[#This Row],[MsgId.Pad]],4)</f>
        <v>A000</v>
      </c>
      <c r="O288">
        <f>HEX2DEC(Table7[[#This Row],[MsgId.Pad]])</f>
        <v>135307264</v>
      </c>
      <c r="P288">
        <f>HEX2DEC(Table7[[#This Row],[D0]])</f>
        <v>1</v>
      </c>
      <c r="Q288">
        <f>HEX2DEC(Table7[[#This Row],[D1]])</f>
        <v>254</v>
      </c>
      <c r="R288">
        <f>HEX2DEC(Table7[[#This Row],[D2]])</f>
        <v>28</v>
      </c>
      <c r="S288">
        <f>HEX2DEC(Table7[[#This Row],[D3]])</f>
        <v>0</v>
      </c>
      <c r="T288">
        <f>HEX2DEC(Table7[[#This Row],[D4]])</f>
        <v>0</v>
      </c>
      <c r="U288">
        <f>HEX2DEC(Table7[[#This Row],[D5]])</f>
        <v>0</v>
      </c>
      <c r="V288">
        <f>HEX2DEC(Table7[[#This Row],[D6]])</f>
        <v>0</v>
      </c>
      <c r="W288">
        <f>HEX2DEC(Table7[[#This Row],[D7]])</f>
        <v>0</v>
      </c>
      <c r="X288" t="str">
        <f>RIGHT("00000000" &amp; HEX2BIN(Table7[[#This Row],[D0]]), 8)</f>
        <v>00000001</v>
      </c>
      <c r="Y288" t="str">
        <f>RIGHT("00000000" &amp; HEX2BIN(Table7[[#This Row],[D1]]), 8)</f>
        <v>11111110</v>
      </c>
      <c r="Z288" t="str">
        <f>RIGHT("00000000" &amp; HEX2BIN(Table7[[#This Row],[D2]]), 8)</f>
        <v>00011100</v>
      </c>
      <c r="AA288" t="str">
        <f>RIGHT("00000000" &amp; HEX2BIN(Table7[[#This Row],[D3]]), 8)</f>
        <v>00000000</v>
      </c>
      <c r="AB288" t="str">
        <f>RIGHT("00000000" &amp; HEX2BIN(Table7[[#This Row],[D4]]), 8)</f>
        <v>00000000</v>
      </c>
      <c r="AC288" t="str">
        <f>RIGHT("00000000" &amp; HEX2BIN(Table7[[#This Row],[D5]]), 8)</f>
        <v>00000000</v>
      </c>
      <c r="AD288" t="str">
        <f>RIGHT("00000000" &amp; HEX2BIN(Table7[[#This Row],[D6]]), 8)</f>
        <v>00000000</v>
      </c>
      <c r="AE288" t="str">
        <f>RIGHT("00000000" &amp; HEX2BIN(Table7[[#This Row],[D7]]), 8)</f>
        <v>00000000</v>
      </c>
      <c r="AF288" t="str">
        <f>VLOOKUP(Table7[[#This Row],[MsgId.Pad]],Codes,2,FALSE)</f>
        <v>A lot of these, brakes status for ABS?</v>
      </c>
      <c r="AG288">
        <f>((256*Table7[[#This Row],[D0.Dec]])+Table7[[#This Row],[D1.Dec]])/4</f>
        <v>127.5</v>
      </c>
    </row>
    <row r="289" spans="1:33" hidden="1" x14ac:dyDescent="0.4">
      <c r="A289" s="1">
        <v>2729</v>
      </c>
      <c r="B289" s="1" t="s">
        <v>93</v>
      </c>
      <c r="C289" s="1">
        <v>8</v>
      </c>
      <c r="D289" s="1">
        <v>0</v>
      </c>
      <c r="E289" s="1">
        <v>0</v>
      </c>
      <c r="F289" s="1">
        <v>0</v>
      </c>
      <c r="G289" s="1" t="s">
        <v>255</v>
      </c>
      <c r="H289" s="1">
        <v>8</v>
      </c>
      <c r="I289" s="1">
        <v>86</v>
      </c>
      <c r="J289" s="1">
        <v>0</v>
      </c>
      <c r="K289" s="1">
        <v>0</v>
      </c>
      <c r="L289" t="str">
        <f>RIGHT("000000" &amp;Table7[[#This Row],[MsgId]], 8)</f>
        <v>0A28A000</v>
      </c>
      <c r="M289" t="str">
        <f>LEFT(Table7[[#This Row],[MsgId.Pad]],4)</f>
        <v>0A28</v>
      </c>
      <c r="N289" t="str">
        <f>RIGHT(Table7[[#This Row],[MsgId.Pad]],4)</f>
        <v>A000</v>
      </c>
      <c r="O289">
        <f>HEX2DEC(Table7[[#This Row],[MsgId.Pad]])</f>
        <v>170434560</v>
      </c>
      <c r="P289">
        <f>HEX2DEC(Table7[[#This Row],[D0]])</f>
        <v>0</v>
      </c>
      <c r="Q289">
        <f>HEX2DEC(Table7[[#This Row],[D1]])</f>
        <v>0</v>
      </c>
      <c r="R289">
        <f>HEX2DEC(Table7[[#This Row],[D2]])</f>
        <v>0</v>
      </c>
      <c r="S289">
        <f>HEX2DEC(Table7[[#This Row],[D3]])</f>
        <v>220</v>
      </c>
      <c r="T289">
        <f>HEX2DEC(Table7[[#This Row],[D4]])</f>
        <v>8</v>
      </c>
      <c r="U289">
        <f>HEX2DEC(Table7[[#This Row],[D5]])</f>
        <v>134</v>
      </c>
      <c r="V289">
        <f>HEX2DEC(Table7[[#This Row],[D6]])</f>
        <v>0</v>
      </c>
      <c r="W289">
        <f>HEX2DEC(Table7[[#This Row],[D7]])</f>
        <v>0</v>
      </c>
      <c r="X289" t="str">
        <f>RIGHT("00000000" &amp; HEX2BIN(Table7[[#This Row],[D0]]), 8)</f>
        <v>00000000</v>
      </c>
      <c r="Y289" t="str">
        <f>RIGHT("00000000" &amp; HEX2BIN(Table7[[#This Row],[D1]]), 8)</f>
        <v>00000000</v>
      </c>
      <c r="Z289" t="str">
        <f>RIGHT("00000000" &amp; HEX2BIN(Table7[[#This Row],[D2]]), 8)</f>
        <v>00000000</v>
      </c>
      <c r="AA289" t="str">
        <f>RIGHT("00000000" &amp; HEX2BIN(Table7[[#This Row],[D3]]), 8)</f>
        <v>11011100</v>
      </c>
      <c r="AB289" t="str">
        <f>RIGHT("00000000" &amp; HEX2BIN(Table7[[#This Row],[D4]]), 8)</f>
        <v>00001000</v>
      </c>
      <c r="AC289" t="str">
        <f>RIGHT("00000000" &amp; HEX2BIN(Table7[[#This Row],[D5]]), 8)</f>
        <v>10000110</v>
      </c>
      <c r="AD289" t="str">
        <f>RIGHT("00000000" &amp; HEX2BIN(Table7[[#This Row],[D6]]), 8)</f>
        <v>00000000</v>
      </c>
      <c r="AE289" t="str">
        <f>RIGHT("00000000" &amp; HEX2BIN(Table7[[#This Row],[D7]]), 8)</f>
        <v>00000000</v>
      </c>
      <c r="AF289" t="str">
        <f>VLOOKUP(Table7[[#This Row],[MsgId.Pad]],Codes,2,FALSE)</f>
        <v>Speed (which one?)</v>
      </c>
      <c r="AG289">
        <f>((256*Table7[[#This Row],[D0.Dec]])+Table7[[#This Row],[D1.Dec]])/4</f>
        <v>0</v>
      </c>
    </row>
    <row r="290" spans="1:33" hidden="1" x14ac:dyDescent="0.4">
      <c r="A290" s="1">
        <v>2730</v>
      </c>
      <c r="B290" s="1" t="s">
        <v>106</v>
      </c>
      <c r="C290" s="1">
        <v>8</v>
      </c>
      <c r="D290" s="1">
        <v>0</v>
      </c>
      <c r="E290" s="1">
        <v>24</v>
      </c>
      <c r="F290" s="1">
        <v>0</v>
      </c>
      <c r="G290" s="1">
        <v>80</v>
      </c>
      <c r="H290" s="1">
        <v>4</v>
      </c>
      <c r="I290" s="1">
        <v>20</v>
      </c>
      <c r="J290" s="1">
        <v>0</v>
      </c>
      <c r="K290" s="1">
        <v>20</v>
      </c>
      <c r="L290" t="str">
        <f>RIGHT("000000" &amp;Table7[[#This Row],[MsgId]], 8)</f>
        <v>0628A001</v>
      </c>
      <c r="M290" t="str">
        <f>LEFT(Table7[[#This Row],[MsgId.Pad]],4)</f>
        <v>0628</v>
      </c>
      <c r="N290" t="str">
        <f>RIGHT(Table7[[#This Row],[MsgId.Pad]],4)</f>
        <v>A001</v>
      </c>
      <c r="O290">
        <f>HEX2DEC(Table7[[#This Row],[MsgId.Pad]])</f>
        <v>103325697</v>
      </c>
      <c r="P290">
        <f>HEX2DEC(Table7[[#This Row],[D0]])</f>
        <v>0</v>
      </c>
      <c r="Q290">
        <f>HEX2DEC(Table7[[#This Row],[D1]])</f>
        <v>36</v>
      </c>
      <c r="R290">
        <f>HEX2DEC(Table7[[#This Row],[D2]])</f>
        <v>0</v>
      </c>
      <c r="S290">
        <f>HEX2DEC(Table7[[#This Row],[D3]])</f>
        <v>128</v>
      </c>
      <c r="T290">
        <f>HEX2DEC(Table7[[#This Row],[D4]])</f>
        <v>4</v>
      </c>
      <c r="U290">
        <f>HEX2DEC(Table7[[#This Row],[D5]])</f>
        <v>32</v>
      </c>
      <c r="V290">
        <f>HEX2DEC(Table7[[#This Row],[D6]])</f>
        <v>0</v>
      </c>
      <c r="W290">
        <f>HEX2DEC(Table7[[#This Row],[D7]])</f>
        <v>32</v>
      </c>
      <c r="X290" t="str">
        <f>RIGHT("00000000" &amp; HEX2BIN(Table7[[#This Row],[D0]]), 8)</f>
        <v>00000000</v>
      </c>
      <c r="Y290" t="str">
        <f>RIGHT("00000000" &amp; HEX2BIN(Table7[[#This Row],[D1]]), 8)</f>
        <v>00100100</v>
      </c>
      <c r="Z290" t="str">
        <f>RIGHT("00000000" &amp; HEX2BIN(Table7[[#This Row],[D2]]), 8)</f>
        <v>00000000</v>
      </c>
      <c r="AA290" t="str">
        <f>RIGHT("00000000" &amp; HEX2BIN(Table7[[#This Row],[D3]]), 8)</f>
        <v>10000000</v>
      </c>
      <c r="AB290" t="str">
        <f>RIGHT("00000000" &amp; HEX2BIN(Table7[[#This Row],[D4]]), 8)</f>
        <v>00000100</v>
      </c>
      <c r="AC290" t="str">
        <f>RIGHT("00000000" &amp; HEX2BIN(Table7[[#This Row],[D5]]), 8)</f>
        <v>00100000</v>
      </c>
      <c r="AD290" t="str">
        <f>RIGHT("00000000" &amp; HEX2BIN(Table7[[#This Row],[D6]]), 8)</f>
        <v>00000000</v>
      </c>
      <c r="AE290" t="str">
        <f>RIGHT("00000000" &amp; HEX2BIN(Table7[[#This Row],[D7]]), 8)</f>
        <v>00100000</v>
      </c>
      <c r="AF290" t="str">
        <f>VLOOKUP(Table7[[#This Row],[MsgId.Pad]],Codes,2,FALSE)</f>
        <v>Clutch status</v>
      </c>
      <c r="AG290">
        <f>((256*Table7[[#This Row],[D0.Dec]])+Table7[[#This Row],[D1.Dec]])/4</f>
        <v>9</v>
      </c>
    </row>
    <row r="291" spans="1:33" hidden="1" x14ac:dyDescent="0.4">
      <c r="A291" s="1">
        <v>2731</v>
      </c>
      <c r="B291" s="1" t="s">
        <v>108</v>
      </c>
      <c r="C291" s="1">
        <v>8</v>
      </c>
      <c r="D291" s="1">
        <v>1</v>
      </c>
      <c r="E291" s="1">
        <v>7</v>
      </c>
      <c r="F291" s="1">
        <v>4</v>
      </c>
      <c r="G291" s="1" t="s">
        <v>38</v>
      </c>
      <c r="H291" s="1">
        <v>8</v>
      </c>
      <c r="I291" s="1">
        <v>12</v>
      </c>
      <c r="J291" s="1">
        <v>60</v>
      </c>
      <c r="K291" s="1">
        <v>0</v>
      </c>
      <c r="L291" t="str">
        <f>RIGHT("000000" &amp;Table7[[#This Row],[MsgId]], 8)</f>
        <v>0618A001</v>
      </c>
      <c r="M291" t="str">
        <f>LEFT(Table7[[#This Row],[MsgId.Pad]],4)</f>
        <v>0618</v>
      </c>
      <c r="N291" t="str">
        <f>RIGHT(Table7[[#This Row],[MsgId.Pad]],4)</f>
        <v>A001</v>
      </c>
      <c r="O291">
        <f>HEX2DEC(Table7[[#This Row],[MsgId.Pad]])</f>
        <v>102277121</v>
      </c>
      <c r="P291">
        <f>HEX2DEC(Table7[[#This Row],[D0]])</f>
        <v>1</v>
      </c>
      <c r="Q291">
        <f>HEX2DEC(Table7[[#This Row],[D1]])</f>
        <v>7</v>
      </c>
      <c r="R291">
        <f>HEX2DEC(Table7[[#This Row],[D2]])</f>
        <v>4</v>
      </c>
      <c r="S291">
        <f>HEX2DEC(Table7[[#This Row],[D3]])</f>
        <v>143</v>
      </c>
      <c r="T291">
        <f>HEX2DEC(Table7[[#This Row],[D4]])</f>
        <v>8</v>
      </c>
      <c r="U291">
        <f>HEX2DEC(Table7[[#This Row],[D5]])</f>
        <v>18</v>
      </c>
      <c r="V291">
        <f>HEX2DEC(Table7[[#This Row],[D6]])</f>
        <v>96</v>
      </c>
      <c r="W291">
        <f>HEX2DEC(Table7[[#This Row],[D7]])</f>
        <v>0</v>
      </c>
      <c r="X291" t="str">
        <f>RIGHT("00000000" &amp; HEX2BIN(Table7[[#This Row],[D0]]), 8)</f>
        <v>00000001</v>
      </c>
      <c r="Y291" t="str">
        <f>RIGHT("00000000" &amp; HEX2BIN(Table7[[#This Row],[D1]]), 8)</f>
        <v>00000111</v>
      </c>
      <c r="Z291" t="str">
        <f>RIGHT("00000000" &amp; HEX2BIN(Table7[[#This Row],[D2]]), 8)</f>
        <v>00000100</v>
      </c>
      <c r="AA291" t="str">
        <f>RIGHT("00000000" &amp; HEX2BIN(Table7[[#This Row],[D3]]), 8)</f>
        <v>10001111</v>
      </c>
      <c r="AB291" t="str">
        <f>RIGHT("00000000" &amp; HEX2BIN(Table7[[#This Row],[D4]]), 8)</f>
        <v>00001000</v>
      </c>
      <c r="AC291" t="str">
        <f>RIGHT("00000000" &amp; HEX2BIN(Table7[[#This Row],[D5]]), 8)</f>
        <v>00010010</v>
      </c>
      <c r="AD291" t="str">
        <f>RIGHT("00000000" &amp; HEX2BIN(Table7[[#This Row],[D6]]), 8)</f>
        <v>01100000</v>
      </c>
      <c r="AE291" t="str">
        <f>RIGHT("00000000" &amp; HEX2BIN(Table7[[#This Row],[D7]]), 8)</f>
        <v>00000000</v>
      </c>
      <c r="AF291">
        <f>VLOOKUP(Table7[[#This Row],[MsgId.Pad]],Codes,2,FALSE)</f>
        <v>0</v>
      </c>
      <c r="AG291">
        <f>((256*Table7[[#This Row],[D0.Dec]])+Table7[[#This Row],[D1.Dec]])/4</f>
        <v>65.75</v>
      </c>
    </row>
    <row r="292" spans="1:33" hidden="1" x14ac:dyDescent="0.4">
      <c r="A292" s="1">
        <v>2732</v>
      </c>
      <c r="B292" s="1" t="s">
        <v>92</v>
      </c>
      <c r="C292" s="1">
        <v>8</v>
      </c>
      <c r="D292" s="1">
        <v>1</v>
      </c>
      <c r="E292" s="1" t="s">
        <v>0</v>
      </c>
      <c r="F292" s="1">
        <v>10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t="str">
        <f>RIGHT("000000" &amp;Table7[[#This Row],[MsgId]], 8)</f>
        <v>0810A000</v>
      </c>
      <c r="M292" t="str">
        <f>LEFT(Table7[[#This Row],[MsgId.Pad]],4)</f>
        <v>0810</v>
      </c>
      <c r="N292" t="str">
        <f>RIGHT(Table7[[#This Row],[MsgId.Pad]],4)</f>
        <v>A000</v>
      </c>
      <c r="O292">
        <f>HEX2DEC(Table7[[#This Row],[MsgId.Pad]])</f>
        <v>135307264</v>
      </c>
      <c r="P292">
        <f>HEX2DEC(Table7[[#This Row],[D0]])</f>
        <v>1</v>
      </c>
      <c r="Q292">
        <f>HEX2DEC(Table7[[#This Row],[D1]])</f>
        <v>254</v>
      </c>
      <c r="R292">
        <f>HEX2DEC(Table7[[#This Row],[D2]])</f>
        <v>16</v>
      </c>
      <c r="S292">
        <f>HEX2DEC(Table7[[#This Row],[D3]])</f>
        <v>0</v>
      </c>
      <c r="T292">
        <f>HEX2DEC(Table7[[#This Row],[D4]])</f>
        <v>0</v>
      </c>
      <c r="U292">
        <f>HEX2DEC(Table7[[#This Row],[D5]])</f>
        <v>0</v>
      </c>
      <c r="V292">
        <f>HEX2DEC(Table7[[#This Row],[D6]])</f>
        <v>0</v>
      </c>
      <c r="W292">
        <f>HEX2DEC(Table7[[#This Row],[D7]])</f>
        <v>0</v>
      </c>
      <c r="X292" t="str">
        <f>RIGHT("00000000" &amp; HEX2BIN(Table7[[#This Row],[D0]]), 8)</f>
        <v>00000001</v>
      </c>
      <c r="Y292" t="str">
        <f>RIGHT("00000000" &amp; HEX2BIN(Table7[[#This Row],[D1]]), 8)</f>
        <v>11111110</v>
      </c>
      <c r="Z292" t="str">
        <f>RIGHT("00000000" &amp; HEX2BIN(Table7[[#This Row],[D2]]), 8)</f>
        <v>00010000</v>
      </c>
      <c r="AA292" t="str">
        <f>RIGHT("00000000" &amp; HEX2BIN(Table7[[#This Row],[D3]]), 8)</f>
        <v>00000000</v>
      </c>
      <c r="AB292" t="str">
        <f>RIGHT("00000000" &amp; HEX2BIN(Table7[[#This Row],[D4]]), 8)</f>
        <v>00000000</v>
      </c>
      <c r="AC292" t="str">
        <f>RIGHT("00000000" &amp; HEX2BIN(Table7[[#This Row],[D5]]), 8)</f>
        <v>00000000</v>
      </c>
      <c r="AD292" t="str">
        <f>RIGHT("00000000" &amp; HEX2BIN(Table7[[#This Row],[D6]]), 8)</f>
        <v>00000000</v>
      </c>
      <c r="AE292" t="str">
        <f>RIGHT("00000000" &amp; HEX2BIN(Table7[[#This Row],[D7]]), 8)</f>
        <v>00000000</v>
      </c>
      <c r="AF292" t="str">
        <f>VLOOKUP(Table7[[#This Row],[MsgId.Pad]],Codes,2,FALSE)</f>
        <v>A lot of these, brakes status for ABS?</v>
      </c>
      <c r="AG292">
        <f>((256*Table7[[#This Row],[D0.Dec]])+Table7[[#This Row],[D1.Dec]])/4</f>
        <v>127.5</v>
      </c>
    </row>
    <row r="293" spans="1:33" hidden="1" x14ac:dyDescent="0.4">
      <c r="A293" s="1">
        <v>2733</v>
      </c>
      <c r="B293" s="1" t="s">
        <v>106</v>
      </c>
      <c r="C293" s="1">
        <v>8</v>
      </c>
      <c r="D293" s="1">
        <v>0</v>
      </c>
      <c r="E293" s="1">
        <v>24</v>
      </c>
      <c r="F293" s="1">
        <v>0</v>
      </c>
      <c r="G293" s="1">
        <v>80</v>
      </c>
      <c r="H293" s="1">
        <v>4</v>
      </c>
      <c r="I293" s="1">
        <v>20</v>
      </c>
      <c r="J293" s="1">
        <v>0</v>
      </c>
      <c r="K293" s="1">
        <v>20</v>
      </c>
      <c r="L293" t="str">
        <f>RIGHT("000000" &amp;Table7[[#This Row],[MsgId]], 8)</f>
        <v>0628A001</v>
      </c>
      <c r="M293" t="str">
        <f>LEFT(Table7[[#This Row],[MsgId.Pad]],4)</f>
        <v>0628</v>
      </c>
      <c r="N293" t="str">
        <f>RIGHT(Table7[[#This Row],[MsgId.Pad]],4)</f>
        <v>A001</v>
      </c>
      <c r="O293">
        <f>HEX2DEC(Table7[[#This Row],[MsgId.Pad]])</f>
        <v>103325697</v>
      </c>
      <c r="P293">
        <f>HEX2DEC(Table7[[#This Row],[D0]])</f>
        <v>0</v>
      </c>
      <c r="Q293">
        <f>HEX2DEC(Table7[[#This Row],[D1]])</f>
        <v>36</v>
      </c>
      <c r="R293">
        <f>HEX2DEC(Table7[[#This Row],[D2]])</f>
        <v>0</v>
      </c>
      <c r="S293">
        <f>HEX2DEC(Table7[[#This Row],[D3]])</f>
        <v>128</v>
      </c>
      <c r="T293">
        <f>HEX2DEC(Table7[[#This Row],[D4]])</f>
        <v>4</v>
      </c>
      <c r="U293">
        <f>HEX2DEC(Table7[[#This Row],[D5]])</f>
        <v>32</v>
      </c>
      <c r="V293">
        <f>HEX2DEC(Table7[[#This Row],[D6]])</f>
        <v>0</v>
      </c>
      <c r="W293">
        <f>HEX2DEC(Table7[[#This Row],[D7]])</f>
        <v>32</v>
      </c>
      <c r="X293" t="str">
        <f>RIGHT("00000000" &amp; HEX2BIN(Table7[[#This Row],[D0]]), 8)</f>
        <v>00000000</v>
      </c>
      <c r="Y293" t="str">
        <f>RIGHT("00000000" &amp; HEX2BIN(Table7[[#This Row],[D1]]), 8)</f>
        <v>00100100</v>
      </c>
      <c r="Z293" t="str">
        <f>RIGHT("00000000" &amp; HEX2BIN(Table7[[#This Row],[D2]]), 8)</f>
        <v>00000000</v>
      </c>
      <c r="AA293" t="str">
        <f>RIGHT("00000000" &amp; HEX2BIN(Table7[[#This Row],[D3]]), 8)</f>
        <v>10000000</v>
      </c>
      <c r="AB293" t="str">
        <f>RIGHT("00000000" &amp; HEX2BIN(Table7[[#This Row],[D4]]), 8)</f>
        <v>00000100</v>
      </c>
      <c r="AC293" t="str">
        <f>RIGHT("00000000" &amp; HEX2BIN(Table7[[#This Row],[D5]]), 8)</f>
        <v>00100000</v>
      </c>
      <c r="AD293" t="str">
        <f>RIGHT("00000000" &amp; HEX2BIN(Table7[[#This Row],[D6]]), 8)</f>
        <v>00000000</v>
      </c>
      <c r="AE293" t="str">
        <f>RIGHT("00000000" &amp; HEX2BIN(Table7[[#This Row],[D7]]), 8)</f>
        <v>00100000</v>
      </c>
      <c r="AF293" t="str">
        <f>VLOOKUP(Table7[[#This Row],[MsgId.Pad]],Codes,2,FALSE)</f>
        <v>Clutch status</v>
      </c>
      <c r="AG293">
        <f>((256*Table7[[#This Row],[D0.Dec]])+Table7[[#This Row],[D1.Dec]])/4</f>
        <v>9</v>
      </c>
    </row>
    <row r="294" spans="1:33" hidden="1" x14ac:dyDescent="0.4">
      <c r="A294" s="1">
        <v>2734</v>
      </c>
      <c r="B294" s="1" t="s">
        <v>108</v>
      </c>
      <c r="C294" s="1">
        <v>8</v>
      </c>
      <c r="D294" s="1">
        <v>1</v>
      </c>
      <c r="E294" s="1">
        <v>6</v>
      </c>
      <c r="F294" s="1">
        <v>4</v>
      </c>
      <c r="G294" s="1" t="s">
        <v>38</v>
      </c>
      <c r="H294" s="1">
        <v>8</v>
      </c>
      <c r="I294" s="1">
        <v>11</v>
      </c>
      <c r="J294" s="1" t="s">
        <v>61</v>
      </c>
      <c r="K294" s="1">
        <v>0</v>
      </c>
      <c r="L294" t="str">
        <f>RIGHT("000000" &amp;Table7[[#This Row],[MsgId]], 8)</f>
        <v>0618A001</v>
      </c>
      <c r="M294" t="str">
        <f>LEFT(Table7[[#This Row],[MsgId.Pad]],4)</f>
        <v>0618</v>
      </c>
      <c r="N294" t="str">
        <f>RIGHT(Table7[[#This Row],[MsgId.Pad]],4)</f>
        <v>A001</v>
      </c>
      <c r="O294">
        <f>HEX2DEC(Table7[[#This Row],[MsgId.Pad]])</f>
        <v>102277121</v>
      </c>
      <c r="P294">
        <f>HEX2DEC(Table7[[#This Row],[D0]])</f>
        <v>1</v>
      </c>
      <c r="Q294">
        <f>HEX2DEC(Table7[[#This Row],[D1]])</f>
        <v>6</v>
      </c>
      <c r="R294">
        <f>HEX2DEC(Table7[[#This Row],[D2]])</f>
        <v>4</v>
      </c>
      <c r="S294">
        <f>HEX2DEC(Table7[[#This Row],[D3]])</f>
        <v>143</v>
      </c>
      <c r="T294">
        <f>HEX2DEC(Table7[[#This Row],[D4]])</f>
        <v>8</v>
      </c>
      <c r="U294">
        <f>HEX2DEC(Table7[[#This Row],[D5]])</f>
        <v>17</v>
      </c>
      <c r="V294">
        <f>HEX2DEC(Table7[[#This Row],[D6]])</f>
        <v>95</v>
      </c>
      <c r="W294">
        <f>HEX2DEC(Table7[[#This Row],[D7]])</f>
        <v>0</v>
      </c>
      <c r="X294" t="str">
        <f>RIGHT("00000000" &amp; HEX2BIN(Table7[[#This Row],[D0]]), 8)</f>
        <v>00000001</v>
      </c>
      <c r="Y294" t="str">
        <f>RIGHT("00000000" &amp; HEX2BIN(Table7[[#This Row],[D1]]), 8)</f>
        <v>00000110</v>
      </c>
      <c r="Z294" t="str">
        <f>RIGHT("00000000" &amp; HEX2BIN(Table7[[#This Row],[D2]]), 8)</f>
        <v>00000100</v>
      </c>
      <c r="AA294" t="str">
        <f>RIGHT("00000000" &amp; HEX2BIN(Table7[[#This Row],[D3]]), 8)</f>
        <v>10001111</v>
      </c>
      <c r="AB294" t="str">
        <f>RIGHT("00000000" &amp; HEX2BIN(Table7[[#This Row],[D4]]), 8)</f>
        <v>00001000</v>
      </c>
      <c r="AC294" t="str">
        <f>RIGHT("00000000" &amp; HEX2BIN(Table7[[#This Row],[D5]]), 8)</f>
        <v>00010001</v>
      </c>
      <c r="AD294" t="str">
        <f>RIGHT("00000000" &amp; HEX2BIN(Table7[[#This Row],[D6]]), 8)</f>
        <v>01011111</v>
      </c>
      <c r="AE294" t="str">
        <f>RIGHT("00000000" &amp; HEX2BIN(Table7[[#This Row],[D7]]), 8)</f>
        <v>00000000</v>
      </c>
      <c r="AF294">
        <f>VLOOKUP(Table7[[#This Row],[MsgId.Pad]],Codes,2,FALSE)</f>
        <v>0</v>
      </c>
      <c r="AG294">
        <f>((256*Table7[[#This Row],[D0.Dec]])+Table7[[#This Row],[D1.Dec]])/4</f>
        <v>65.5</v>
      </c>
    </row>
    <row r="295" spans="1:33" hidden="1" x14ac:dyDescent="0.4">
      <c r="A295" s="1">
        <v>2735</v>
      </c>
      <c r="B295" s="1" t="s">
        <v>106</v>
      </c>
      <c r="C295" s="1">
        <v>8</v>
      </c>
      <c r="D295" s="1">
        <v>0</v>
      </c>
      <c r="E295" s="1">
        <v>24</v>
      </c>
      <c r="F295" s="1">
        <v>0</v>
      </c>
      <c r="G295" s="1">
        <v>80</v>
      </c>
      <c r="H295" s="1">
        <v>4</v>
      </c>
      <c r="I295" s="1">
        <v>20</v>
      </c>
      <c r="J295" s="1">
        <v>0</v>
      </c>
      <c r="K295" s="1">
        <v>20</v>
      </c>
      <c r="L295" t="str">
        <f>RIGHT("000000" &amp;Table7[[#This Row],[MsgId]], 8)</f>
        <v>0628A001</v>
      </c>
      <c r="M295" t="str">
        <f>LEFT(Table7[[#This Row],[MsgId.Pad]],4)</f>
        <v>0628</v>
      </c>
      <c r="N295" t="str">
        <f>RIGHT(Table7[[#This Row],[MsgId.Pad]],4)</f>
        <v>A001</v>
      </c>
      <c r="O295">
        <f>HEX2DEC(Table7[[#This Row],[MsgId.Pad]])</f>
        <v>103325697</v>
      </c>
      <c r="P295">
        <f>HEX2DEC(Table7[[#This Row],[D0]])</f>
        <v>0</v>
      </c>
      <c r="Q295">
        <f>HEX2DEC(Table7[[#This Row],[D1]])</f>
        <v>36</v>
      </c>
      <c r="R295">
        <f>HEX2DEC(Table7[[#This Row],[D2]])</f>
        <v>0</v>
      </c>
      <c r="S295">
        <f>HEX2DEC(Table7[[#This Row],[D3]])</f>
        <v>128</v>
      </c>
      <c r="T295">
        <f>HEX2DEC(Table7[[#This Row],[D4]])</f>
        <v>4</v>
      </c>
      <c r="U295">
        <f>HEX2DEC(Table7[[#This Row],[D5]])</f>
        <v>32</v>
      </c>
      <c r="V295">
        <f>HEX2DEC(Table7[[#This Row],[D6]])</f>
        <v>0</v>
      </c>
      <c r="W295">
        <f>HEX2DEC(Table7[[#This Row],[D7]])</f>
        <v>32</v>
      </c>
      <c r="X295" t="str">
        <f>RIGHT("00000000" &amp; HEX2BIN(Table7[[#This Row],[D0]]), 8)</f>
        <v>00000000</v>
      </c>
      <c r="Y295" t="str">
        <f>RIGHT("00000000" &amp; HEX2BIN(Table7[[#This Row],[D1]]), 8)</f>
        <v>00100100</v>
      </c>
      <c r="Z295" t="str">
        <f>RIGHT("00000000" &amp; HEX2BIN(Table7[[#This Row],[D2]]), 8)</f>
        <v>00000000</v>
      </c>
      <c r="AA295" t="str">
        <f>RIGHT("00000000" &amp; HEX2BIN(Table7[[#This Row],[D3]]), 8)</f>
        <v>10000000</v>
      </c>
      <c r="AB295" t="str">
        <f>RIGHT("00000000" &amp; HEX2BIN(Table7[[#This Row],[D4]]), 8)</f>
        <v>00000100</v>
      </c>
      <c r="AC295" t="str">
        <f>RIGHT("00000000" &amp; HEX2BIN(Table7[[#This Row],[D5]]), 8)</f>
        <v>00100000</v>
      </c>
      <c r="AD295" t="str">
        <f>RIGHT("00000000" &amp; HEX2BIN(Table7[[#This Row],[D6]]), 8)</f>
        <v>00000000</v>
      </c>
      <c r="AE295" t="str">
        <f>RIGHT("00000000" &amp; HEX2BIN(Table7[[#This Row],[D7]]), 8)</f>
        <v>00100000</v>
      </c>
      <c r="AF295" t="str">
        <f>VLOOKUP(Table7[[#This Row],[MsgId.Pad]],Codes,2,FALSE)</f>
        <v>Clutch status</v>
      </c>
      <c r="AG295">
        <f>((256*Table7[[#This Row],[D0.Dec]])+Table7[[#This Row],[D1.Dec]])/4</f>
        <v>9</v>
      </c>
    </row>
    <row r="296" spans="1:33" hidden="1" x14ac:dyDescent="0.4">
      <c r="A296" s="1">
        <v>2736</v>
      </c>
      <c r="B296" s="1" t="s">
        <v>108</v>
      </c>
      <c r="C296" s="1">
        <v>8</v>
      </c>
      <c r="D296" s="1">
        <v>1</v>
      </c>
      <c r="E296" s="1">
        <v>6</v>
      </c>
      <c r="F296" s="1">
        <v>4</v>
      </c>
      <c r="G296" s="1" t="s">
        <v>38</v>
      </c>
      <c r="H296" s="1">
        <v>8</v>
      </c>
      <c r="I296" s="1">
        <v>11</v>
      </c>
      <c r="J296" s="1" t="s">
        <v>61</v>
      </c>
      <c r="K296" s="1">
        <v>0</v>
      </c>
      <c r="L296" t="str">
        <f>RIGHT("000000" &amp;Table7[[#This Row],[MsgId]], 8)</f>
        <v>0618A001</v>
      </c>
      <c r="M296" t="str">
        <f>LEFT(Table7[[#This Row],[MsgId.Pad]],4)</f>
        <v>0618</v>
      </c>
      <c r="N296" t="str">
        <f>RIGHT(Table7[[#This Row],[MsgId.Pad]],4)</f>
        <v>A001</v>
      </c>
      <c r="O296">
        <f>HEX2DEC(Table7[[#This Row],[MsgId.Pad]])</f>
        <v>102277121</v>
      </c>
      <c r="P296">
        <f>HEX2DEC(Table7[[#This Row],[D0]])</f>
        <v>1</v>
      </c>
      <c r="Q296">
        <f>HEX2DEC(Table7[[#This Row],[D1]])</f>
        <v>6</v>
      </c>
      <c r="R296">
        <f>HEX2DEC(Table7[[#This Row],[D2]])</f>
        <v>4</v>
      </c>
      <c r="S296">
        <f>HEX2DEC(Table7[[#This Row],[D3]])</f>
        <v>143</v>
      </c>
      <c r="T296">
        <f>HEX2DEC(Table7[[#This Row],[D4]])</f>
        <v>8</v>
      </c>
      <c r="U296">
        <f>HEX2DEC(Table7[[#This Row],[D5]])</f>
        <v>17</v>
      </c>
      <c r="V296">
        <f>HEX2DEC(Table7[[#This Row],[D6]])</f>
        <v>95</v>
      </c>
      <c r="W296">
        <f>HEX2DEC(Table7[[#This Row],[D7]])</f>
        <v>0</v>
      </c>
      <c r="X296" t="str">
        <f>RIGHT("00000000" &amp; HEX2BIN(Table7[[#This Row],[D0]]), 8)</f>
        <v>00000001</v>
      </c>
      <c r="Y296" t="str">
        <f>RIGHT("00000000" &amp; HEX2BIN(Table7[[#This Row],[D1]]), 8)</f>
        <v>00000110</v>
      </c>
      <c r="Z296" t="str">
        <f>RIGHT("00000000" &amp; HEX2BIN(Table7[[#This Row],[D2]]), 8)</f>
        <v>00000100</v>
      </c>
      <c r="AA296" t="str">
        <f>RIGHT("00000000" &amp; HEX2BIN(Table7[[#This Row],[D3]]), 8)</f>
        <v>10001111</v>
      </c>
      <c r="AB296" t="str">
        <f>RIGHT("00000000" &amp; HEX2BIN(Table7[[#This Row],[D4]]), 8)</f>
        <v>00001000</v>
      </c>
      <c r="AC296" t="str">
        <f>RIGHT("00000000" &amp; HEX2BIN(Table7[[#This Row],[D5]]), 8)</f>
        <v>00010001</v>
      </c>
      <c r="AD296" t="str">
        <f>RIGHT("00000000" &amp; HEX2BIN(Table7[[#This Row],[D6]]), 8)</f>
        <v>01011111</v>
      </c>
      <c r="AE296" t="str">
        <f>RIGHT("00000000" &amp; HEX2BIN(Table7[[#This Row],[D7]]), 8)</f>
        <v>00000000</v>
      </c>
      <c r="AF296">
        <f>VLOOKUP(Table7[[#This Row],[MsgId.Pad]],Codes,2,FALSE)</f>
        <v>0</v>
      </c>
      <c r="AG296">
        <f>((256*Table7[[#This Row],[D0.Dec]])+Table7[[#This Row],[D1.Dec]])/4</f>
        <v>65.5</v>
      </c>
    </row>
    <row r="297" spans="1:33" hidden="1" x14ac:dyDescent="0.4">
      <c r="A297" s="1">
        <v>2737</v>
      </c>
      <c r="B297" s="1" t="s">
        <v>100</v>
      </c>
      <c r="C297" s="1">
        <v>8</v>
      </c>
      <c r="D297" s="1" t="s">
        <v>18</v>
      </c>
      <c r="E297" s="1" t="s">
        <v>19</v>
      </c>
      <c r="F297" s="1" t="s">
        <v>20</v>
      </c>
      <c r="G297" s="1" t="s">
        <v>21</v>
      </c>
      <c r="H297" s="1" t="s">
        <v>263</v>
      </c>
      <c r="I297" s="1">
        <v>91</v>
      </c>
      <c r="J297" s="1" t="s">
        <v>9</v>
      </c>
      <c r="K297" s="1">
        <v>86</v>
      </c>
      <c r="L297" t="str">
        <f>RIGHT("000000" &amp;Table7[[#This Row],[MsgId]], 8)</f>
        <v>0030A002</v>
      </c>
      <c r="M297" t="str">
        <f>LEFT(Table7[[#This Row],[MsgId.Pad]],4)</f>
        <v>0030</v>
      </c>
      <c r="N297" t="str">
        <f>RIGHT(Table7[[#This Row],[MsgId.Pad]],4)</f>
        <v>A002</v>
      </c>
      <c r="O297">
        <f>HEX2DEC(Table7[[#This Row],[MsgId.Pad]])</f>
        <v>3186690</v>
      </c>
      <c r="P297">
        <f>HEX2DEC(Table7[[#This Row],[D0]])</f>
        <v>191</v>
      </c>
      <c r="Q297">
        <f>HEX2DEC(Table7[[#This Row],[D1]])</f>
        <v>223</v>
      </c>
      <c r="R297">
        <f>HEX2DEC(Table7[[#This Row],[D2]])</f>
        <v>233</v>
      </c>
      <c r="S297">
        <f>HEX2DEC(Table7[[#This Row],[D3]])</f>
        <v>209</v>
      </c>
      <c r="T297">
        <f>HEX2DEC(Table7[[#This Row],[D4]])</f>
        <v>230</v>
      </c>
      <c r="U297">
        <f>HEX2DEC(Table7[[#This Row],[D5]])</f>
        <v>145</v>
      </c>
      <c r="V297">
        <f>HEX2DEC(Table7[[#This Row],[D6]])</f>
        <v>62</v>
      </c>
      <c r="W297">
        <f>HEX2DEC(Table7[[#This Row],[D7]])</f>
        <v>134</v>
      </c>
      <c r="X297" t="str">
        <f>RIGHT("00000000" &amp; HEX2BIN(Table7[[#This Row],[D0]]), 8)</f>
        <v>10111111</v>
      </c>
      <c r="Y297" t="str">
        <f>RIGHT("00000000" &amp; HEX2BIN(Table7[[#This Row],[D1]]), 8)</f>
        <v>11011111</v>
      </c>
      <c r="Z297" t="str">
        <f>RIGHT("00000000" &amp; HEX2BIN(Table7[[#This Row],[D2]]), 8)</f>
        <v>11101001</v>
      </c>
      <c r="AA297" t="str">
        <f>RIGHT("00000000" &amp; HEX2BIN(Table7[[#This Row],[D3]]), 8)</f>
        <v>11010001</v>
      </c>
      <c r="AB297" t="str">
        <f>RIGHT("00000000" &amp; HEX2BIN(Table7[[#This Row],[D4]]), 8)</f>
        <v>11100110</v>
      </c>
      <c r="AC297" t="str">
        <f>RIGHT("00000000" &amp; HEX2BIN(Table7[[#This Row],[D5]]), 8)</f>
        <v>10010001</v>
      </c>
      <c r="AD297" t="str">
        <f>RIGHT("00000000" &amp; HEX2BIN(Table7[[#This Row],[D6]]), 8)</f>
        <v>00111110</v>
      </c>
      <c r="AE297" t="str">
        <f>RIGHT("00000000" &amp; HEX2BIN(Table7[[#This Row],[D7]]), 8)</f>
        <v>10000110</v>
      </c>
      <c r="AF297">
        <f>VLOOKUP(Table7[[#This Row],[MsgId.Pad]],Codes,2,FALSE)</f>
        <v>0</v>
      </c>
      <c r="AG297">
        <f>((256*Table7[[#This Row],[D0.Dec]])+Table7[[#This Row],[D1.Dec]])/4</f>
        <v>12279.75</v>
      </c>
    </row>
    <row r="298" spans="1:33" hidden="1" x14ac:dyDescent="0.4">
      <c r="A298" s="1">
        <v>2738</v>
      </c>
      <c r="B298" s="1" t="s">
        <v>92</v>
      </c>
      <c r="C298" s="1">
        <v>8</v>
      </c>
      <c r="D298" s="1">
        <v>1</v>
      </c>
      <c r="E298" s="1" t="s">
        <v>0</v>
      </c>
      <c r="F298" s="1">
        <v>18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t="str">
        <f>RIGHT("000000" &amp;Table7[[#This Row],[MsgId]], 8)</f>
        <v>0810A000</v>
      </c>
      <c r="M298" t="str">
        <f>LEFT(Table7[[#This Row],[MsgId.Pad]],4)</f>
        <v>0810</v>
      </c>
      <c r="N298" t="str">
        <f>RIGHT(Table7[[#This Row],[MsgId.Pad]],4)</f>
        <v>A000</v>
      </c>
      <c r="O298">
        <f>HEX2DEC(Table7[[#This Row],[MsgId.Pad]])</f>
        <v>135307264</v>
      </c>
      <c r="P298">
        <f>HEX2DEC(Table7[[#This Row],[D0]])</f>
        <v>1</v>
      </c>
      <c r="Q298">
        <f>HEX2DEC(Table7[[#This Row],[D1]])</f>
        <v>254</v>
      </c>
      <c r="R298">
        <f>HEX2DEC(Table7[[#This Row],[D2]])</f>
        <v>24</v>
      </c>
      <c r="S298">
        <f>HEX2DEC(Table7[[#This Row],[D3]])</f>
        <v>0</v>
      </c>
      <c r="T298">
        <f>HEX2DEC(Table7[[#This Row],[D4]])</f>
        <v>0</v>
      </c>
      <c r="U298">
        <f>HEX2DEC(Table7[[#This Row],[D5]])</f>
        <v>0</v>
      </c>
      <c r="V298">
        <f>HEX2DEC(Table7[[#This Row],[D6]])</f>
        <v>0</v>
      </c>
      <c r="W298">
        <f>HEX2DEC(Table7[[#This Row],[D7]])</f>
        <v>0</v>
      </c>
      <c r="X298" t="str">
        <f>RIGHT("00000000" &amp; HEX2BIN(Table7[[#This Row],[D0]]), 8)</f>
        <v>00000001</v>
      </c>
      <c r="Y298" t="str">
        <f>RIGHT("00000000" &amp; HEX2BIN(Table7[[#This Row],[D1]]), 8)</f>
        <v>11111110</v>
      </c>
      <c r="Z298" t="str">
        <f>RIGHT("00000000" &amp; HEX2BIN(Table7[[#This Row],[D2]]), 8)</f>
        <v>00011000</v>
      </c>
      <c r="AA298" t="str">
        <f>RIGHT("00000000" &amp; HEX2BIN(Table7[[#This Row],[D3]]), 8)</f>
        <v>00000000</v>
      </c>
      <c r="AB298" t="str">
        <f>RIGHT("00000000" &amp; HEX2BIN(Table7[[#This Row],[D4]]), 8)</f>
        <v>00000000</v>
      </c>
      <c r="AC298" t="str">
        <f>RIGHT("00000000" &amp; HEX2BIN(Table7[[#This Row],[D5]]), 8)</f>
        <v>00000000</v>
      </c>
      <c r="AD298" t="str">
        <f>RIGHT("00000000" &amp; HEX2BIN(Table7[[#This Row],[D6]]), 8)</f>
        <v>00000000</v>
      </c>
      <c r="AE298" t="str">
        <f>RIGHT("00000000" &amp; HEX2BIN(Table7[[#This Row],[D7]]), 8)</f>
        <v>00000000</v>
      </c>
      <c r="AF298" t="str">
        <f>VLOOKUP(Table7[[#This Row],[MsgId.Pad]],Codes,2,FALSE)</f>
        <v>A lot of these, brakes status for ABS?</v>
      </c>
      <c r="AG298">
        <f>((256*Table7[[#This Row],[D0.Dec]])+Table7[[#This Row],[D1.Dec]])/4</f>
        <v>127.5</v>
      </c>
    </row>
    <row r="299" spans="1:33" hidden="1" x14ac:dyDescent="0.4">
      <c r="A299" s="1">
        <v>2739</v>
      </c>
      <c r="B299" s="1" t="s">
        <v>106</v>
      </c>
      <c r="C299" s="1">
        <v>8</v>
      </c>
      <c r="D299" s="1">
        <v>0</v>
      </c>
      <c r="E299" s="1">
        <v>24</v>
      </c>
      <c r="F299" s="1">
        <v>0</v>
      </c>
      <c r="G299" s="1">
        <v>80</v>
      </c>
      <c r="H299" s="1">
        <v>4</v>
      </c>
      <c r="I299" s="1">
        <v>20</v>
      </c>
      <c r="J299" s="1">
        <v>0</v>
      </c>
      <c r="K299" s="1">
        <v>20</v>
      </c>
      <c r="L299" t="str">
        <f>RIGHT("000000" &amp;Table7[[#This Row],[MsgId]], 8)</f>
        <v>0628A001</v>
      </c>
      <c r="M299" t="str">
        <f>LEFT(Table7[[#This Row],[MsgId.Pad]],4)</f>
        <v>0628</v>
      </c>
      <c r="N299" t="str">
        <f>RIGHT(Table7[[#This Row],[MsgId.Pad]],4)</f>
        <v>A001</v>
      </c>
      <c r="O299">
        <f>HEX2DEC(Table7[[#This Row],[MsgId.Pad]])</f>
        <v>103325697</v>
      </c>
      <c r="P299">
        <f>HEX2DEC(Table7[[#This Row],[D0]])</f>
        <v>0</v>
      </c>
      <c r="Q299">
        <f>HEX2DEC(Table7[[#This Row],[D1]])</f>
        <v>36</v>
      </c>
      <c r="R299">
        <f>HEX2DEC(Table7[[#This Row],[D2]])</f>
        <v>0</v>
      </c>
      <c r="S299">
        <f>HEX2DEC(Table7[[#This Row],[D3]])</f>
        <v>128</v>
      </c>
      <c r="T299">
        <f>HEX2DEC(Table7[[#This Row],[D4]])</f>
        <v>4</v>
      </c>
      <c r="U299">
        <f>HEX2DEC(Table7[[#This Row],[D5]])</f>
        <v>32</v>
      </c>
      <c r="V299">
        <f>HEX2DEC(Table7[[#This Row],[D6]])</f>
        <v>0</v>
      </c>
      <c r="W299">
        <f>HEX2DEC(Table7[[#This Row],[D7]])</f>
        <v>32</v>
      </c>
      <c r="X299" t="str">
        <f>RIGHT("00000000" &amp; HEX2BIN(Table7[[#This Row],[D0]]), 8)</f>
        <v>00000000</v>
      </c>
      <c r="Y299" t="str">
        <f>RIGHT("00000000" &amp; HEX2BIN(Table7[[#This Row],[D1]]), 8)</f>
        <v>00100100</v>
      </c>
      <c r="Z299" t="str">
        <f>RIGHT("00000000" &amp; HEX2BIN(Table7[[#This Row],[D2]]), 8)</f>
        <v>00000000</v>
      </c>
      <c r="AA299" t="str">
        <f>RIGHT("00000000" &amp; HEX2BIN(Table7[[#This Row],[D3]]), 8)</f>
        <v>10000000</v>
      </c>
      <c r="AB299" t="str">
        <f>RIGHT("00000000" &amp; HEX2BIN(Table7[[#This Row],[D4]]), 8)</f>
        <v>00000100</v>
      </c>
      <c r="AC299" t="str">
        <f>RIGHT("00000000" &amp; HEX2BIN(Table7[[#This Row],[D5]]), 8)</f>
        <v>00100000</v>
      </c>
      <c r="AD299" t="str">
        <f>RIGHT("00000000" &amp; HEX2BIN(Table7[[#This Row],[D6]]), 8)</f>
        <v>00000000</v>
      </c>
      <c r="AE299" t="str">
        <f>RIGHT("00000000" &amp; HEX2BIN(Table7[[#This Row],[D7]]), 8)</f>
        <v>00100000</v>
      </c>
      <c r="AF299" t="str">
        <f>VLOOKUP(Table7[[#This Row],[MsgId.Pad]],Codes,2,FALSE)</f>
        <v>Clutch status</v>
      </c>
      <c r="AG299">
        <f>((256*Table7[[#This Row],[D0.Dec]])+Table7[[#This Row],[D1.Dec]])/4</f>
        <v>9</v>
      </c>
    </row>
    <row r="300" spans="1:33" hidden="1" x14ac:dyDescent="0.4">
      <c r="A300" s="1">
        <v>2740</v>
      </c>
      <c r="B300" s="1" t="s">
        <v>111</v>
      </c>
      <c r="C300" s="1">
        <v>8</v>
      </c>
      <c r="D300" s="1">
        <v>53</v>
      </c>
      <c r="E300" s="1">
        <v>0</v>
      </c>
      <c r="F300" s="1">
        <v>0</v>
      </c>
      <c r="G300" s="1">
        <v>34</v>
      </c>
      <c r="H300" s="1">
        <v>20</v>
      </c>
      <c r="I300" s="1">
        <v>0</v>
      </c>
      <c r="J300" s="1">
        <v>0</v>
      </c>
      <c r="K300" s="1">
        <v>0</v>
      </c>
      <c r="L300" t="str">
        <f>RIGHT("000000" &amp;Table7[[#This Row],[MsgId]], 8)</f>
        <v>0815A101</v>
      </c>
      <c r="M300" t="str">
        <f>LEFT(Table7[[#This Row],[MsgId.Pad]],4)</f>
        <v>0815</v>
      </c>
      <c r="N300" t="str">
        <f>RIGHT(Table7[[#This Row],[MsgId.Pad]],4)</f>
        <v>A101</v>
      </c>
      <c r="O300">
        <f>HEX2DEC(Table7[[#This Row],[MsgId.Pad]])</f>
        <v>135635201</v>
      </c>
      <c r="P300">
        <f>HEX2DEC(Table7[[#This Row],[D0]])</f>
        <v>83</v>
      </c>
      <c r="Q300">
        <f>HEX2DEC(Table7[[#This Row],[D1]])</f>
        <v>0</v>
      </c>
      <c r="R300">
        <f>HEX2DEC(Table7[[#This Row],[D2]])</f>
        <v>0</v>
      </c>
      <c r="S300">
        <f>HEX2DEC(Table7[[#This Row],[D3]])</f>
        <v>52</v>
      </c>
      <c r="T300">
        <f>HEX2DEC(Table7[[#This Row],[D4]])</f>
        <v>32</v>
      </c>
      <c r="U300">
        <f>HEX2DEC(Table7[[#This Row],[D5]])</f>
        <v>0</v>
      </c>
      <c r="V300">
        <f>HEX2DEC(Table7[[#This Row],[D6]])</f>
        <v>0</v>
      </c>
      <c r="W300">
        <f>HEX2DEC(Table7[[#This Row],[D7]])</f>
        <v>0</v>
      </c>
      <c r="X300" t="str">
        <f>RIGHT("00000000" &amp; HEX2BIN(Table7[[#This Row],[D0]]), 8)</f>
        <v>01010011</v>
      </c>
      <c r="Y300" t="str">
        <f>RIGHT("00000000" &amp; HEX2BIN(Table7[[#This Row],[D1]]), 8)</f>
        <v>00000000</v>
      </c>
      <c r="Z300" t="str">
        <f>RIGHT("00000000" &amp; HEX2BIN(Table7[[#This Row],[D2]]), 8)</f>
        <v>00000000</v>
      </c>
      <c r="AA300" t="str">
        <f>RIGHT("00000000" &amp; HEX2BIN(Table7[[#This Row],[D3]]), 8)</f>
        <v>00110100</v>
      </c>
      <c r="AB300" t="str">
        <f>RIGHT("00000000" &amp; HEX2BIN(Table7[[#This Row],[D4]]), 8)</f>
        <v>00100000</v>
      </c>
      <c r="AC300" t="str">
        <f>RIGHT("00000000" &amp; HEX2BIN(Table7[[#This Row],[D5]]), 8)</f>
        <v>00000000</v>
      </c>
      <c r="AD300" t="str">
        <f>RIGHT("00000000" &amp; HEX2BIN(Table7[[#This Row],[D6]]), 8)</f>
        <v>00000000</v>
      </c>
      <c r="AE300" t="str">
        <f>RIGHT("00000000" &amp; HEX2BIN(Table7[[#This Row],[D7]]), 8)</f>
        <v>00000000</v>
      </c>
      <c r="AF300">
        <f>VLOOKUP(Table7[[#This Row],[MsgId.Pad]],Codes,2,FALSE)</f>
        <v>0</v>
      </c>
      <c r="AG300">
        <f>((256*Table7[[#This Row],[D0.Dec]])+Table7[[#This Row],[D1.Dec]])/4</f>
        <v>5312</v>
      </c>
    </row>
    <row r="301" spans="1:33" hidden="1" x14ac:dyDescent="0.4">
      <c r="A301" s="1">
        <v>2741</v>
      </c>
      <c r="B301" s="1" t="s">
        <v>108</v>
      </c>
      <c r="C301" s="1">
        <v>8</v>
      </c>
      <c r="D301" s="1">
        <v>1</v>
      </c>
      <c r="E301" s="1">
        <v>4</v>
      </c>
      <c r="F301" s="1">
        <v>4</v>
      </c>
      <c r="G301" s="1" t="s">
        <v>28</v>
      </c>
      <c r="H301" s="1">
        <v>7</v>
      </c>
      <c r="I301" s="1">
        <v>11</v>
      </c>
      <c r="J301" s="1" t="s">
        <v>61</v>
      </c>
      <c r="K301" s="1">
        <v>0</v>
      </c>
      <c r="L301" t="str">
        <f>RIGHT("000000" &amp;Table7[[#This Row],[MsgId]], 8)</f>
        <v>0618A001</v>
      </c>
      <c r="M301" t="str">
        <f>LEFT(Table7[[#This Row],[MsgId.Pad]],4)</f>
        <v>0618</v>
      </c>
      <c r="N301" t="str">
        <f>RIGHT(Table7[[#This Row],[MsgId.Pad]],4)</f>
        <v>A001</v>
      </c>
      <c r="O301">
        <f>HEX2DEC(Table7[[#This Row],[MsgId.Pad]])</f>
        <v>102277121</v>
      </c>
      <c r="P301">
        <f>HEX2DEC(Table7[[#This Row],[D0]])</f>
        <v>1</v>
      </c>
      <c r="Q301">
        <f>HEX2DEC(Table7[[#This Row],[D1]])</f>
        <v>4</v>
      </c>
      <c r="R301">
        <f>HEX2DEC(Table7[[#This Row],[D2]])</f>
        <v>4</v>
      </c>
      <c r="S301">
        <f>HEX2DEC(Table7[[#This Row],[D3]])</f>
        <v>107</v>
      </c>
      <c r="T301">
        <f>HEX2DEC(Table7[[#This Row],[D4]])</f>
        <v>7</v>
      </c>
      <c r="U301">
        <f>HEX2DEC(Table7[[#This Row],[D5]])</f>
        <v>17</v>
      </c>
      <c r="V301">
        <f>HEX2DEC(Table7[[#This Row],[D6]])</f>
        <v>95</v>
      </c>
      <c r="W301">
        <f>HEX2DEC(Table7[[#This Row],[D7]])</f>
        <v>0</v>
      </c>
      <c r="X301" t="str">
        <f>RIGHT("00000000" &amp; HEX2BIN(Table7[[#This Row],[D0]]), 8)</f>
        <v>00000001</v>
      </c>
      <c r="Y301" t="str">
        <f>RIGHT("00000000" &amp; HEX2BIN(Table7[[#This Row],[D1]]), 8)</f>
        <v>00000100</v>
      </c>
      <c r="Z301" t="str">
        <f>RIGHT("00000000" &amp; HEX2BIN(Table7[[#This Row],[D2]]), 8)</f>
        <v>00000100</v>
      </c>
      <c r="AA301" t="str">
        <f>RIGHT("00000000" &amp; HEX2BIN(Table7[[#This Row],[D3]]), 8)</f>
        <v>01101011</v>
      </c>
      <c r="AB301" t="str">
        <f>RIGHT("00000000" &amp; HEX2BIN(Table7[[#This Row],[D4]]), 8)</f>
        <v>00000111</v>
      </c>
      <c r="AC301" t="str">
        <f>RIGHT("00000000" &amp; HEX2BIN(Table7[[#This Row],[D5]]), 8)</f>
        <v>00010001</v>
      </c>
      <c r="AD301" t="str">
        <f>RIGHT("00000000" &amp; HEX2BIN(Table7[[#This Row],[D6]]), 8)</f>
        <v>01011111</v>
      </c>
      <c r="AE301" t="str">
        <f>RIGHT("00000000" &amp; HEX2BIN(Table7[[#This Row],[D7]]), 8)</f>
        <v>00000000</v>
      </c>
      <c r="AF301">
        <f>VLOOKUP(Table7[[#This Row],[MsgId.Pad]],Codes,2,FALSE)</f>
        <v>0</v>
      </c>
      <c r="AG301">
        <f>((256*Table7[[#This Row],[D0.Dec]])+Table7[[#This Row],[D1.Dec]])/4</f>
        <v>65</v>
      </c>
    </row>
    <row r="302" spans="1:33" hidden="1" x14ac:dyDescent="0.4">
      <c r="A302" s="1">
        <v>2742</v>
      </c>
      <c r="B302" s="1" t="s">
        <v>100</v>
      </c>
      <c r="C302" s="1">
        <v>8</v>
      </c>
      <c r="D302" s="1" t="s">
        <v>18</v>
      </c>
      <c r="E302" s="1" t="s">
        <v>19</v>
      </c>
      <c r="F302" s="1" t="s">
        <v>20</v>
      </c>
      <c r="G302" s="1" t="s">
        <v>21</v>
      </c>
      <c r="H302" s="1" t="s">
        <v>263</v>
      </c>
      <c r="I302" s="1">
        <v>91</v>
      </c>
      <c r="J302" s="1" t="s">
        <v>9</v>
      </c>
      <c r="K302" s="1">
        <v>87</v>
      </c>
      <c r="L302" t="str">
        <f>RIGHT("000000" &amp;Table7[[#This Row],[MsgId]], 8)</f>
        <v>0030A002</v>
      </c>
      <c r="M302" t="str">
        <f>LEFT(Table7[[#This Row],[MsgId.Pad]],4)</f>
        <v>0030</v>
      </c>
      <c r="N302" t="str">
        <f>RIGHT(Table7[[#This Row],[MsgId.Pad]],4)</f>
        <v>A002</v>
      </c>
      <c r="O302">
        <f>HEX2DEC(Table7[[#This Row],[MsgId.Pad]])</f>
        <v>3186690</v>
      </c>
      <c r="P302">
        <f>HEX2DEC(Table7[[#This Row],[D0]])</f>
        <v>191</v>
      </c>
      <c r="Q302">
        <f>HEX2DEC(Table7[[#This Row],[D1]])</f>
        <v>223</v>
      </c>
      <c r="R302">
        <f>HEX2DEC(Table7[[#This Row],[D2]])</f>
        <v>233</v>
      </c>
      <c r="S302">
        <f>HEX2DEC(Table7[[#This Row],[D3]])</f>
        <v>209</v>
      </c>
      <c r="T302">
        <f>HEX2DEC(Table7[[#This Row],[D4]])</f>
        <v>230</v>
      </c>
      <c r="U302">
        <f>HEX2DEC(Table7[[#This Row],[D5]])</f>
        <v>145</v>
      </c>
      <c r="V302">
        <f>HEX2DEC(Table7[[#This Row],[D6]])</f>
        <v>62</v>
      </c>
      <c r="W302">
        <f>HEX2DEC(Table7[[#This Row],[D7]])</f>
        <v>135</v>
      </c>
      <c r="X302" t="str">
        <f>RIGHT("00000000" &amp; HEX2BIN(Table7[[#This Row],[D0]]), 8)</f>
        <v>10111111</v>
      </c>
      <c r="Y302" t="str">
        <f>RIGHT("00000000" &amp; HEX2BIN(Table7[[#This Row],[D1]]), 8)</f>
        <v>11011111</v>
      </c>
      <c r="Z302" t="str">
        <f>RIGHT("00000000" &amp; HEX2BIN(Table7[[#This Row],[D2]]), 8)</f>
        <v>11101001</v>
      </c>
      <c r="AA302" t="str">
        <f>RIGHT("00000000" &amp; HEX2BIN(Table7[[#This Row],[D3]]), 8)</f>
        <v>11010001</v>
      </c>
      <c r="AB302" t="str">
        <f>RIGHT("00000000" &amp; HEX2BIN(Table7[[#This Row],[D4]]), 8)</f>
        <v>11100110</v>
      </c>
      <c r="AC302" t="str">
        <f>RIGHT("00000000" &amp; HEX2BIN(Table7[[#This Row],[D5]]), 8)</f>
        <v>10010001</v>
      </c>
      <c r="AD302" t="str">
        <f>RIGHT("00000000" &amp; HEX2BIN(Table7[[#This Row],[D6]]), 8)</f>
        <v>00111110</v>
      </c>
      <c r="AE302" t="str">
        <f>RIGHT("00000000" &amp; HEX2BIN(Table7[[#This Row],[D7]]), 8)</f>
        <v>10000111</v>
      </c>
      <c r="AF302">
        <f>VLOOKUP(Table7[[#This Row],[MsgId.Pad]],Codes,2,FALSE)</f>
        <v>0</v>
      </c>
      <c r="AG302">
        <f>((256*Table7[[#This Row],[D0.Dec]])+Table7[[#This Row],[D1.Dec]])/4</f>
        <v>12279.75</v>
      </c>
    </row>
    <row r="303" spans="1:33" hidden="1" x14ac:dyDescent="0.4">
      <c r="A303" s="1">
        <v>2743</v>
      </c>
      <c r="B303" s="1" t="s">
        <v>108</v>
      </c>
      <c r="C303" s="1">
        <v>8</v>
      </c>
      <c r="D303" s="1">
        <v>1</v>
      </c>
      <c r="E303" s="1">
        <v>4</v>
      </c>
      <c r="F303" s="1">
        <v>4</v>
      </c>
      <c r="G303" s="1" t="s">
        <v>28</v>
      </c>
      <c r="H303" s="1">
        <v>7</v>
      </c>
      <c r="I303" s="1">
        <v>11</v>
      </c>
      <c r="J303" s="1" t="s">
        <v>61</v>
      </c>
      <c r="K303" s="1">
        <v>0</v>
      </c>
      <c r="L303" t="str">
        <f>RIGHT("000000" &amp;Table7[[#This Row],[MsgId]], 8)</f>
        <v>0618A001</v>
      </c>
      <c r="M303" t="str">
        <f>LEFT(Table7[[#This Row],[MsgId.Pad]],4)</f>
        <v>0618</v>
      </c>
      <c r="N303" t="str">
        <f>RIGHT(Table7[[#This Row],[MsgId.Pad]],4)</f>
        <v>A001</v>
      </c>
      <c r="O303">
        <f>HEX2DEC(Table7[[#This Row],[MsgId.Pad]])</f>
        <v>102277121</v>
      </c>
      <c r="P303">
        <f>HEX2DEC(Table7[[#This Row],[D0]])</f>
        <v>1</v>
      </c>
      <c r="Q303">
        <f>HEX2DEC(Table7[[#This Row],[D1]])</f>
        <v>4</v>
      </c>
      <c r="R303">
        <f>HEX2DEC(Table7[[#This Row],[D2]])</f>
        <v>4</v>
      </c>
      <c r="S303">
        <f>HEX2DEC(Table7[[#This Row],[D3]])</f>
        <v>107</v>
      </c>
      <c r="T303">
        <f>HEX2DEC(Table7[[#This Row],[D4]])</f>
        <v>7</v>
      </c>
      <c r="U303">
        <f>HEX2DEC(Table7[[#This Row],[D5]])</f>
        <v>17</v>
      </c>
      <c r="V303">
        <f>HEX2DEC(Table7[[#This Row],[D6]])</f>
        <v>95</v>
      </c>
      <c r="W303">
        <f>HEX2DEC(Table7[[#This Row],[D7]])</f>
        <v>0</v>
      </c>
      <c r="X303" t="str">
        <f>RIGHT("00000000" &amp; HEX2BIN(Table7[[#This Row],[D0]]), 8)</f>
        <v>00000001</v>
      </c>
      <c r="Y303" t="str">
        <f>RIGHT("00000000" &amp; HEX2BIN(Table7[[#This Row],[D1]]), 8)</f>
        <v>00000100</v>
      </c>
      <c r="Z303" t="str">
        <f>RIGHT("00000000" &amp; HEX2BIN(Table7[[#This Row],[D2]]), 8)</f>
        <v>00000100</v>
      </c>
      <c r="AA303" t="str">
        <f>RIGHT("00000000" &amp; HEX2BIN(Table7[[#This Row],[D3]]), 8)</f>
        <v>01101011</v>
      </c>
      <c r="AB303" t="str">
        <f>RIGHT("00000000" &amp; HEX2BIN(Table7[[#This Row],[D4]]), 8)</f>
        <v>00000111</v>
      </c>
      <c r="AC303" t="str">
        <f>RIGHT("00000000" &amp; HEX2BIN(Table7[[#This Row],[D5]]), 8)</f>
        <v>00010001</v>
      </c>
      <c r="AD303" t="str">
        <f>RIGHT("00000000" &amp; HEX2BIN(Table7[[#This Row],[D6]]), 8)</f>
        <v>01011111</v>
      </c>
      <c r="AE303" t="str">
        <f>RIGHT("00000000" &amp; HEX2BIN(Table7[[#This Row],[D7]]), 8)</f>
        <v>00000000</v>
      </c>
      <c r="AF303">
        <f>VLOOKUP(Table7[[#This Row],[MsgId.Pad]],Codes,2,FALSE)</f>
        <v>0</v>
      </c>
      <c r="AG303">
        <f>((256*Table7[[#This Row],[D0.Dec]])+Table7[[#This Row],[D1.Dec]])/4</f>
        <v>65</v>
      </c>
    </row>
    <row r="304" spans="1:33" hidden="1" x14ac:dyDescent="0.4">
      <c r="A304" s="1">
        <v>2744</v>
      </c>
      <c r="B304" s="1" t="s">
        <v>100</v>
      </c>
      <c r="C304" s="1">
        <v>8</v>
      </c>
      <c r="D304" s="1" t="s">
        <v>18</v>
      </c>
      <c r="E304" s="1" t="s">
        <v>19</v>
      </c>
      <c r="F304" s="1" t="s">
        <v>20</v>
      </c>
      <c r="G304" s="1" t="s">
        <v>21</v>
      </c>
      <c r="H304" s="1" t="s">
        <v>263</v>
      </c>
      <c r="I304" s="1">
        <v>91</v>
      </c>
      <c r="J304" s="1" t="s">
        <v>9</v>
      </c>
      <c r="K304" s="1">
        <v>88</v>
      </c>
      <c r="L304" t="str">
        <f>RIGHT("000000" &amp;Table7[[#This Row],[MsgId]], 8)</f>
        <v>0030A002</v>
      </c>
      <c r="M304" t="str">
        <f>LEFT(Table7[[#This Row],[MsgId.Pad]],4)</f>
        <v>0030</v>
      </c>
      <c r="N304" t="str">
        <f>RIGHT(Table7[[#This Row],[MsgId.Pad]],4)</f>
        <v>A002</v>
      </c>
      <c r="O304">
        <f>HEX2DEC(Table7[[#This Row],[MsgId.Pad]])</f>
        <v>3186690</v>
      </c>
      <c r="P304">
        <f>HEX2DEC(Table7[[#This Row],[D0]])</f>
        <v>191</v>
      </c>
      <c r="Q304">
        <f>HEX2DEC(Table7[[#This Row],[D1]])</f>
        <v>223</v>
      </c>
      <c r="R304">
        <f>HEX2DEC(Table7[[#This Row],[D2]])</f>
        <v>233</v>
      </c>
      <c r="S304">
        <f>HEX2DEC(Table7[[#This Row],[D3]])</f>
        <v>209</v>
      </c>
      <c r="T304">
        <f>HEX2DEC(Table7[[#This Row],[D4]])</f>
        <v>230</v>
      </c>
      <c r="U304">
        <f>HEX2DEC(Table7[[#This Row],[D5]])</f>
        <v>145</v>
      </c>
      <c r="V304">
        <f>HEX2DEC(Table7[[#This Row],[D6]])</f>
        <v>62</v>
      </c>
      <c r="W304">
        <f>HEX2DEC(Table7[[#This Row],[D7]])</f>
        <v>136</v>
      </c>
      <c r="X304" t="str">
        <f>RIGHT("00000000" &amp; HEX2BIN(Table7[[#This Row],[D0]]), 8)</f>
        <v>10111111</v>
      </c>
      <c r="Y304" t="str">
        <f>RIGHT("00000000" &amp; HEX2BIN(Table7[[#This Row],[D1]]), 8)</f>
        <v>11011111</v>
      </c>
      <c r="Z304" t="str">
        <f>RIGHT("00000000" &amp; HEX2BIN(Table7[[#This Row],[D2]]), 8)</f>
        <v>11101001</v>
      </c>
      <c r="AA304" t="str">
        <f>RIGHT("00000000" &amp; HEX2BIN(Table7[[#This Row],[D3]]), 8)</f>
        <v>11010001</v>
      </c>
      <c r="AB304" t="str">
        <f>RIGHT("00000000" &amp; HEX2BIN(Table7[[#This Row],[D4]]), 8)</f>
        <v>11100110</v>
      </c>
      <c r="AC304" t="str">
        <f>RIGHT("00000000" &amp; HEX2BIN(Table7[[#This Row],[D5]]), 8)</f>
        <v>10010001</v>
      </c>
      <c r="AD304" t="str">
        <f>RIGHT("00000000" &amp; HEX2BIN(Table7[[#This Row],[D6]]), 8)</f>
        <v>00111110</v>
      </c>
      <c r="AE304" t="str">
        <f>RIGHT("00000000" &amp; HEX2BIN(Table7[[#This Row],[D7]]), 8)</f>
        <v>10001000</v>
      </c>
      <c r="AF304">
        <f>VLOOKUP(Table7[[#This Row],[MsgId.Pad]],Codes,2,FALSE)</f>
        <v>0</v>
      </c>
      <c r="AG304">
        <f>((256*Table7[[#This Row],[D0.Dec]])+Table7[[#This Row],[D1.Dec]])/4</f>
        <v>12279.75</v>
      </c>
    </row>
    <row r="305" spans="1:33" hidden="1" x14ac:dyDescent="0.4">
      <c r="A305" s="1">
        <v>2745</v>
      </c>
      <c r="B305" s="1" t="s">
        <v>92</v>
      </c>
      <c r="C305" s="1">
        <v>8</v>
      </c>
      <c r="D305" s="1">
        <v>1</v>
      </c>
      <c r="E305" s="1" t="s">
        <v>0</v>
      </c>
      <c r="F305" s="1">
        <v>10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t="str">
        <f>RIGHT("000000" &amp;Table7[[#This Row],[MsgId]], 8)</f>
        <v>0810A000</v>
      </c>
      <c r="M305" t="str">
        <f>LEFT(Table7[[#This Row],[MsgId.Pad]],4)</f>
        <v>0810</v>
      </c>
      <c r="N305" t="str">
        <f>RIGHT(Table7[[#This Row],[MsgId.Pad]],4)</f>
        <v>A000</v>
      </c>
      <c r="O305">
        <f>HEX2DEC(Table7[[#This Row],[MsgId.Pad]])</f>
        <v>135307264</v>
      </c>
      <c r="P305">
        <f>HEX2DEC(Table7[[#This Row],[D0]])</f>
        <v>1</v>
      </c>
      <c r="Q305">
        <f>HEX2DEC(Table7[[#This Row],[D1]])</f>
        <v>254</v>
      </c>
      <c r="R305">
        <f>HEX2DEC(Table7[[#This Row],[D2]])</f>
        <v>16</v>
      </c>
      <c r="S305">
        <f>HEX2DEC(Table7[[#This Row],[D3]])</f>
        <v>0</v>
      </c>
      <c r="T305">
        <f>HEX2DEC(Table7[[#This Row],[D4]])</f>
        <v>0</v>
      </c>
      <c r="U305">
        <f>HEX2DEC(Table7[[#This Row],[D5]])</f>
        <v>0</v>
      </c>
      <c r="V305">
        <f>HEX2DEC(Table7[[#This Row],[D6]])</f>
        <v>0</v>
      </c>
      <c r="W305">
        <f>HEX2DEC(Table7[[#This Row],[D7]])</f>
        <v>0</v>
      </c>
      <c r="X305" t="str">
        <f>RIGHT("00000000" &amp; HEX2BIN(Table7[[#This Row],[D0]]), 8)</f>
        <v>00000001</v>
      </c>
      <c r="Y305" t="str">
        <f>RIGHT("00000000" &amp; HEX2BIN(Table7[[#This Row],[D1]]), 8)</f>
        <v>11111110</v>
      </c>
      <c r="Z305" t="str">
        <f>RIGHT("00000000" &amp; HEX2BIN(Table7[[#This Row],[D2]]), 8)</f>
        <v>00010000</v>
      </c>
      <c r="AA305" t="str">
        <f>RIGHT("00000000" &amp; HEX2BIN(Table7[[#This Row],[D3]]), 8)</f>
        <v>00000000</v>
      </c>
      <c r="AB305" t="str">
        <f>RIGHT("00000000" &amp; HEX2BIN(Table7[[#This Row],[D4]]), 8)</f>
        <v>00000000</v>
      </c>
      <c r="AC305" t="str">
        <f>RIGHT("00000000" &amp; HEX2BIN(Table7[[#This Row],[D5]]), 8)</f>
        <v>00000000</v>
      </c>
      <c r="AD305" t="str">
        <f>RIGHT("00000000" &amp; HEX2BIN(Table7[[#This Row],[D6]]), 8)</f>
        <v>00000000</v>
      </c>
      <c r="AE305" t="str">
        <f>RIGHT("00000000" &amp; HEX2BIN(Table7[[#This Row],[D7]]), 8)</f>
        <v>00000000</v>
      </c>
      <c r="AF305" t="str">
        <f>VLOOKUP(Table7[[#This Row],[MsgId.Pad]],Codes,2,FALSE)</f>
        <v>A lot of these, brakes status for ABS?</v>
      </c>
      <c r="AG305">
        <f>((256*Table7[[#This Row],[D0.Dec]])+Table7[[#This Row],[D1.Dec]])/4</f>
        <v>127.5</v>
      </c>
    </row>
    <row r="306" spans="1:33" hidden="1" x14ac:dyDescent="0.4">
      <c r="A306" s="1">
        <v>2746</v>
      </c>
      <c r="B306" s="1" t="s">
        <v>100</v>
      </c>
      <c r="C306" s="1">
        <v>8</v>
      </c>
      <c r="D306" s="1" t="s">
        <v>18</v>
      </c>
      <c r="E306" s="1" t="s">
        <v>19</v>
      </c>
      <c r="F306" s="1" t="s">
        <v>20</v>
      </c>
      <c r="G306" s="1" t="s">
        <v>21</v>
      </c>
      <c r="H306" s="1" t="s">
        <v>263</v>
      </c>
      <c r="I306" s="1">
        <v>91</v>
      </c>
      <c r="J306" s="1" t="s">
        <v>9</v>
      </c>
      <c r="K306" s="1">
        <v>89</v>
      </c>
      <c r="L306" t="str">
        <f>RIGHT("000000" &amp;Table7[[#This Row],[MsgId]], 8)</f>
        <v>0030A002</v>
      </c>
      <c r="M306" t="str">
        <f>LEFT(Table7[[#This Row],[MsgId.Pad]],4)</f>
        <v>0030</v>
      </c>
      <c r="N306" t="str">
        <f>RIGHT(Table7[[#This Row],[MsgId.Pad]],4)</f>
        <v>A002</v>
      </c>
      <c r="O306">
        <f>HEX2DEC(Table7[[#This Row],[MsgId.Pad]])</f>
        <v>3186690</v>
      </c>
      <c r="P306">
        <f>HEX2DEC(Table7[[#This Row],[D0]])</f>
        <v>191</v>
      </c>
      <c r="Q306">
        <f>HEX2DEC(Table7[[#This Row],[D1]])</f>
        <v>223</v>
      </c>
      <c r="R306">
        <f>HEX2DEC(Table7[[#This Row],[D2]])</f>
        <v>233</v>
      </c>
      <c r="S306">
        <f>HEX2DEC(Table7[[#This Row],[D3]])</f>
        <v>209</v>
      </c>
      <c r="T306">
        <f>HEX2DEC(Table7[[#This Row],[D4]])</f>
        <v>230</v>
      </c>
      <c r="U306">
        <f>HEX2DEC(Table7[[#This Row],[D5]])</f>
        <v>145</v>
      </c>
      <c r="V306">
        <f>HEX2DEC(Table7[[#This Row],[D6]])</f>
        <v>62</v>
      </c>
      <c r="W306">
        <f>HEX2DEC(Table7[[#This Row],[D7]])</f>
        <v>137</v>
      </c>
      <c r="X306" t="str">
        <f>RIGHT("00000000" &amp; HEX2BIN(Table7[[#This Row],[D0]]), 8)</f>
        <v>10111111</v>
      </c>
      <c r="Y306" t="str">
        <f>RIGHT("00000000" &amp; HEX2BIN(Table7[[#This Row],[D1]]), 8)</f>
        <v>11011111</v>
      </c>
      <c r="Z306" t="str">
        <f>RIGHT("00000000" &amp; HEX2BIN(Table7[[#This Row],[D2]]), 8)</f>
        <v>11101001</v>
      </c>
      <c r="AA306" t="str">
        <f>RIGHT("00000000" &amp; HEX2BIN(Table7[[#This Row],[D3]]), 8)</f>
        <v>11010001</v>
      </c>
      <c r="AB306" t="str">
        <f>RIGHT("00000000" &amp; HEX2BIN(Table7[[#This Row],[D4]]), 8)</f>
        <v>11100110</v>
      </c>
      <c r="AC306" t="str">
        <f>RIGHT("00000000" &amp; HEX2BIN(Table7[[#This Row],[D5]]), 8)</f>
        <v>10010001</v>
      </c>
      <c r="AD306" t="str">
        <f>RIGHT("00000000" &amp; HEX2BIN(Table7[[#This Row],[D6]]), 8)</f>
        <v>00111110</v>
      </c>
      <c r="AE306" t="str">
        <f>RIGHT("00000000" &amp; HEX2BIN(Table7[[#This Row],[D7]]), 8)</f>
        <v>10001001</v>
      </c>
      <c r="AF306">
        <f>VLOOKUP(Table7[[#This Row],[MsgId.Pad]],Codes,2,FALSE)</f>
        <v>0</v>
      </c>
      <c r="AG306">
        <f>((256*Table7[[#This Row],[D0.Dec]])+Table7[[#This Row],[D1.Dec]])/4</f>
        <v>12279.75</v>
      </c>
    </row>
    <row r="307" spans="1:33" hidden="1" x14ac:dyDescent="0.4">
      <c r="A307" s="1">
        <v>2747</v>
      </c>
      <c r="B307" s="1" t="s">
        <v>101</v>
      </c>
      <c r="C307" s="1">
        <v>2</v>
      </c>
      <c r="D307" s="1">
        <v>0</v>
      </c>
      <c r="E307" s="1">
        <v>0</v>
      </c>
      <c r="L307" t="str">
        <f>RIGHT("000000" &amp;Table7[[#This Row],[MsgId]], 8)</f>
        <v>0A18A002</v>
      </c>
      <c r="M307" t="str">
        <f>LEFT(Table7[[#This Row],[MsgId.Pad]],4)</f>
        <v>0A18</v>
      </c>
      <c r="N307" t="str">
        <f>RIGHT(Table7[[#This Row],[MsgId.Pad]],4)</f>
        <v>A002</v>
      </c>
      <c r="O307">
        <f>HEX2DEC(Table7[[#This Row],[MsgId.Pad]])</f>
        <v>169385986</v>
      </c>
      <c r="P307">
        <f>HEX2DEC(Table7[[#This Row],[D0]])</f>
        <v>0</v>
      </c>
      <c r="Q307">
        <f>HEX2DEC(Table7[[#This Row],[D1]])</f>
        <v>0</v>
      </c>
      <c r="R307">
        <f>HEX2DEC(Table7[[#This Row],[D2]])</f>
        <v>0</v>
      </c>
      <c r="S307">
        <f>HEX2DEC(Table7[[#This Row],[D3]])</f>
        <v>0</v>
      </c>
      <c r="T307">
        <f>HEX2DEC(Table7[[#This Row],[D4]])</f>
        <v>0</v>
      </c>
      <c r="U307">
        <f>HEX2DEC(Table7[[#This Row],[D5]])</f>
        <v>0</v>
      </c>
      <c r="V307">
        <f>HEX2DEC(Table7[[#This Row],[D6]])</f>
        <v>0</v>
      </c>
      <c r="W307">
        <f>HEX2DEC(Table7[[#This Row],[D7]])</f>
        <v>0</v>
      </c>
      <c r="X307" t="str">
        <f>RIGHT("00000000" &amp; HEX2BIN(Table7[[#This Row],[D0]]), 8)</f>
        <v>00000000</v>
      </c>
      <c r="Y307" t="str">
        <f>RIGHT("00000000" &amp; HEX2BIN(Table7[[#This Row],[D1]]), 8)</f>
        <v>00000000</v>
      </c>
      <c r="Z307" t="str">
        <f>RIGHT("00000000" &amp; HEX2BIN(Table7[[#This Row],[D2]]), 8)</f>
        <v>00000000</v>
      </c>
      <c r="AA307" t="str">
        <f>RIGHT("00000000" &amp; HEX2BIN(Table7[[#This Row],[D3]]), 8)</f>
        <v>00000000</v>
      </c>
      <c r="AB307" t="str">
        <f>RIGHT("00000000" &amp; HEX2BIN(Table7[[#This Row],[D4]]), 8)</f>
        <v>00000000</v>
      </c>
      <c r="AC307" t="str">
        <f>RIGHT("00000000" &amp; HEX2BIN(Table7[[#This Row],[D5]]), 8)</f>
        <v>00000000</v>
      </c>
      <c r="AD307" t="str">
        <f>RIGHT("00000000" &amp; HEX2BIN(Table7[[#This Row],[D6]]), 8)</f>
        <v>00000000</v>
      </c>
      <c r="AE307" t="str">
        <f>RIGHT("00000000" &amp; HEX2BIN(Table7[[#This Row],[D7]]), 8)</f>
        <v>00000000</v>
      </c>
      <c r="AF307">
        <f>VLOOKUP(Table7[[#This Row],[MsgId.Pad]],Codes,2,FALSE)</f>
        <v>0</v>
      </c>
      <c r="AG307">
        <f>((256*Table7[[#This Row],[D0.Dec]])+Table7[[#This Row],[D1.Dec]])/4</f>
        <v>0</v>
      </c>
    </row>
    <row r="308" spans="1:33" hidden="1" x14ac:dyDescent="0.4">
      <c r="A308" s="1">
        <v>2748</v>
      </c>
      <c r="B308" s="1" t="s">
        <v>92</v>
      </c>
      <c r="C308" s="1">
        <v>8</v>
      </c>
      <c r="D308" s="1">
        <v>1</v>
      </c>
      <c r="E308" s="1" t="s">
        <v>0</v>
      </c>
      <c r="F308" s="1">
        <v>14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t="str">
        <f>RIGHT("000000" &amp;Table7[[#This Row],[MsgId]], 8)</f>
        <v>0810A000</v>
      </c>
      <c r="M308" t="str">
        <f>LEFT(Table7[[#This Row],[MsgId.Pad]],4)</f>
        <v>0810</v>
      </c>
      <c r="N308" t="str">
        <f>RIGHT(Table7[[#This Row],[MsgId.Pad]],4)</f>
        <v>A000</v>
      </c>
      <c r="O308">
        <f>HEX2DEC(Table7[[#This Row],[MsgId.Pad]])</f>
        <v>135307264</v>
      </c>
      <c r="P308">
        <f>HEX2DEC(Table7[[#This Row],[D0]])</f>
        <v>1</v>
      </c>
      <c r="Q308">
        <f>HEX2DEC(Table7[[#This Row],[D1]])</f>
        <v>254</v>
      </c>
      <c r="R308">
        <f>HEX2DEC(Table7[[#This Row],[D2]])</f>
        <v>20</v>
      </c>
      <c r="S308">
        <f>HEX2DEC(Table7[[#This Row],[D3]])</f>
        <v>0</v>
      </c>
      <c r="T308">
        <f>HEX2DEC(Table7[[#This Row],[D4]])</f>
        <v>0</v>
      </c>
      <c r="U308">
        <f>HEX2DEC(Table7[[#This Row],[D5]])</f>
        <v>0</v>
      </c>
      <c r="V308">
        <f>HEX2DEC(Table7[[#This Row],[D6]])</f>
        <v>0</v>
      </c>
      <c r="W308">
        <f>HEX2DEC(Table7[[#This Row],[D7]])</f>
        <v>0</v>
      </c>
      <c r="X308" t="str">
        <f>RIGHT("00000000" &amp; HEX2BIN(Table7[[#This Row],[D0]]), 8)</f>
        <v>00000001</v>
      </c>
      <c r="Y308" t="str">
        <f>RIGHT("00000000" &amp; HEX2BIN(Table7[[#This Row],[D1]]), 8)</f>
        <v>11111110</v>
      </c>
      <c r="Z308" t="str">
        <f>RIGHT("00000000" &amp; HEX2BIN(Table7[[#This Row],[D2]]), 8)</f>
        <v>00010100</v>
      </c>
      <c r="AA308" t="str">
        <f>RIGHT("00000000" &amp; HEX2BIN(Table7[[#This Row],[D3]]), 8)</f>
        <v>00000000</v>
      </c>
      <c r="AB308" t="str">
        <f>RIGHT("00000000" &amp; HEX2BIN(Table7[[#This Row],[D4]]), 8)</f>
        <v>00000000</v>
      </c>
      <c r="AC308" t="str">
        <f>RIGHT("00000000" &amp; HEX2BIN(Table7[[#This Row],[D5]]), 8)</f>
        <v>00000000</v>
      </c>
      <c r="AD308" t="str">
        <f>RIGHT("00000000" &amp; HEX2BIN(Table7[[#This Row],[D6]]), 8)</f>
        <v>00000000</v>
      </c>
      <c r="AE308" t="str">
        <f>RIGHT("00000000" &amp; HEX2BIN(Table7[[#This Row],[D7]]), 8)</f>
        <v>00000000</v>
      </c>
      <c r="AF308" t="str">
        <f>VLOOKUP(Table7[[#This Row],[MsgId.Pad]],Codes,2,FALSE)</f>
        <v>A lot of these, brakes status for ABS?</v>
      </c>
      <c r="AG308">
        <f>((256*Table7[[#This Row],[D0.Dec]])+Table7[[#This Row],[D1.Dec]])/4</f>
        <v>127.5</v>
      </c>
    </row>
    <row r="309" spans="1:33" hidden="1" x14ac:dyDescent="0.4">
      <c r="A309" s="1">
        <v>2749</v>
      </c>
      <c r="B309" s="1" t="s">
        <v>106</v>
      </c>
      <c r="C309" s="1">
        <v>8</v>
      </c>
      <c r="D309" s="1">
        <v>0</v>
      </c>
      <c r="E309" s="1">
        <v>24</v>
      </c>
      <c r="F309" s="1">
        <v>0</v>
      </c>
      <c r="G309" s="1">
        <v>80</v>
      </c>
      <c r="H309" s="1">
        <v>4</v>
      </c>
      <c r="I309" s="1">
        <v>20</v>
      </c>
      <c r="J309" s="1">
        <v>0</v>
      </c>
      <c r="K309" s="1">
        <v>20</v>
      </c>
      <c r="L309" t="str">
        <f>RIGHT("000000" &amp;Table7[[#This Row],[MsgId]], 8)</f>
        <v>0628A001</v>
      </c>
      <c r="M309" t="str">
        <f>LEFT(Table7[[#This Row],[MsgId.Pad]],4)</f>
        <v>0628</v>
      </c>
      <c r="N309" t="str">
        <f>RIGHT(Table7[[#This Row],[MsgId.Pad]],4)</f>
        <v>A001</v>
      </c>
      <c r="O309">
        <f>HEX2DEC(Table7[[#This Row],[MsgId.Pad]])</f>
        <v>103325697</v>
      </c>
      <c r="P309">
        <f>HEX2DEC(Table7[[#This Row],[D0]])</f>
        <v>0</v>
      </c>
      <c r="Q309">
        <f>HEX2DEC(Table7[[#This Row],[D1]])</f>
        <v>36</v>
      </c>
      <c r="R309">
        <f>HEX2DEC(Table7[[#This Row],[D2]])</f>
        <v>0</v>
      </c>
      <c r="S309">
        <f>HEX2DEC(Table7[[#This Row],[D3]])</f>
        <v>128</v>
      </c>
      <c r="T309">
        <f>HEX2DEC(Table7[[#This Row],[D4]])</f>
        <v>4</v>
      </c>
      <c r="U309">
        <f>HEX2DEC(Table7[[#This Row],[D5]])</f>
        <v>32</v>
      </c>
      <c r="V309">
        <f>HEX2DEC(Table7[[#This Row],[D6]])</f>
        <v>0</v>
      </c>
      <c r="W309">
        <f>HEX2DEC(Table7[[#This Row],[D7]])</f>
        <v>32</v>
      </c>
      <c r="X309" t="str">
        <f>RIGHT("00000000" &amp; HEX2BIN(Table7[[#This Row],[D0]]), 8)</f>
        <v>00000000</v>
      </c>
      <c r="Y309" t="str">
        <f>RIGHT("00000000" &amp; HEX2BIN(Table7[[#This Row],[D1]]), 8)</f>
        <v>00100100</v>
      </c>
      <c r="Z309" t="str">
        <f>RIGHT("00000000" &amp; HEX2BIN(Table7[[#This Row],[D2]]), 8)</f>
        <v>00000000</v>
      </c>
      <c r="AA309" t="str">
        <f>RIGHT("00000000" &amp; HEX2BIN(Table7[[#This Row],[D3]]), 8)</f>
        <v>10000000</v>
      </c>
      <c r="AB309" t="str">
        <f>RIGHT("00000000" &amp; HEX2BIN(Table7[[#This Row],[D4]]), 8)</f>
        <v>00000100</v>
      </c>
      <c r="AC309" t="str">
        <f>RIGHT("00000000" &amp; HEX2BIN(Table7[[#This Row],[D5]]), 8)</f>
        <v>00100000</v>
      </c>
      <c r="AD309" t="str">
        <f>RIGHT("00000000" &amp; HEX2BIN(Table7[[#This Row],[D6]]), 8)</f>
        <v>00000000</v>
      </c>
      <c r="AE309" t="str">
        <f>RIGHT("00000000" &amp; HEX2BIN(Table7[[#This Row],[D7]]), 8)</f>
        <v>00100000</v>
      </c>
      <c r="AF309" t="str">
        <f>VLOOKUP(Table7[[#This Row],[MsgId.Pad]],Codes,2,FALSE)</f>
        <v>Clutch status</v>
      </c>
      <c r="AG309">
        <f>((256*Table7[[#This Row],[D0.Dec]])+Table7[[#This Row],[D1.Dec]])/4</f>
        <v>9</v>
      </c>
    </row>
    <row r="310" spans="1:33" hidden="1" x14ac:dyDescent="0.4">
      <c r="A310" s="1">
        <v>2750</v>
      </c>
      <c r="B310" s="1" t="s">
        <v>92</v>
      </c>
      <c r="C310" s="1">
        <v>8</v>
      </c>
      <c r="D310" s="1">
        <v>1</v>
      </c>
      <c r="E310" s="1" t="s">
        <v>0</v>
      </c>
      <c r="F310" s="1">
        <v>18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t="str">
        <f>RIGHT("000000" &amp;Table7[[#This Row],[MsgId]], 8)</f>
        <v>0810A000</v>
      </c>
      <c r="M310" t="str">
        <f>LEFT(Table7[[#This Row],[MsgId.Pad]],4)</f>
        <v>0810</v>
      </c>
      <c r="N310" t="str">
        <f>RIGHT(Table7[[#This Row],[MsgId.Pad]],4)</f>
        <v>A000</v>
      </c>
      <c r="O310">
        <f>HEX2DEC(Table7[[#This Row],[MsgId.Pad]])</f>
        <v>135307264</v>
      </c>
      <c r="P310">
        <f>HEX2DEC(Table7[[#This Row],[D0]])</f>
        <v>1</v>
      </c>
      <c r="Q310">
        <f>HEX2DEC(Table7[[#This Row],[D1]])</f>
        <v>254</v>
      </c>
      <c r="R310">
        <f>HEX2DEC(Table7[[#This Row],[D2]])</f>
        <v>24</v>
      </c>
      <c r="S310">
        <f>HEX2DEC(Table7[[#This Row],[D3]])</f>
        <v>0</v>
      </c>
      <c r="T310">
        <f>HEX2DEC(Table7[[#This Row],[D4]])</f>
        <v>0</v>
      </c>
      <c r="U310">
        <f>HEX2DEC(Table7[[#This Row],[D5]])</f>
        <v>0</v>
      </c>
      <c r="V310">
        <f>HEX2DEC(Table7[[#This Row],[D6]])</f>
        <v>0</v>
      </c>
      <c r="W310">
        <f>HEX2DEC(Table7[[#This Row],[D7]])</f>
        <v>0</v>
      </c>
      <c r="X310" t="str">
        <f>RIGHT("00000000" &amp; HEX2BIN(Table7[[#This Row],[D0]]), 8)</f>
        <v>00000001</v>
      </c>
      <c r="Y310" t="str">
        <f>RIGHT("00000000" &amp; HEX2BIN(Table7[[#This Row],[D1]]), 8)</f>
        <v>11111110</v>
      </c>
      <c r="Z310" t="str">
        <f>RIGHT("00000000" &amp; HEX2BIN(Table7[[#This Row],[D2]]), 8)</f>
        <v>00011000</v>
      </c>
      <c r="AA310" t="str">
        <f>RIGHT("00000000" &amp; HEX2BIN(Table7[[#This Row],[D3]]), 8)</f>
        <v>00000000</v>
      </c>
      <c r="AB310" t="str">
        <f>RIGHT("00000000" &amp; HEX2BIN(Table7[[#This Row],[D4]]), 8)</f>
        <v>00000000</v>
      </c>
      <c r="AC310" t="str">
        <f>RIGHT("00000000" &amp; HEX2BIN(Table7[[#This Row],[D5]]), 8)</f>
        <v>00000000</v>
      </c>
      <c r="AD310" t="str">
        <f>RIGHT("00000000" &amp; HEX2BIN(Table7[[#This Row],[D6]]), 8)</f>
        <v>00000000</v>
      </c>
      <c r="AE310" t="str">
        <f>RIGHT("00000000" &amp; HEX2BIN(Table7[[#This Row],[D7]]), 8)</f>
        <v>00000000</v>
      </c>
      <c r="AF310" t="str">
        <f>VLOOKUP(Table7[[#This Row],[MsgId.Pad]],Codes,2,FALSE)</f>
        <v>A lot of these, brakes status for ABS?</v>
      </c>
      <c r="AG310">
        <f>((256*Table7[[#This Row],[D0.Dec]])+Table7[[#This Row],[D1.Dec]])/4</f>
        <v>127.5</v>
      </c>
    </row>
    <row r="311" spans="1:33" hidden="1" x14ac:dyDescent="0.4">
      <c r="A311" s="1">
        <v>2751</v>
      </c>
      <c r="B311" s="1" t="s">
        <v>106</v>
      </c>
      <c r="C311" s="1">
        <v>8</v>
      </c>
      <c r="D311" s="1">
        <v>0</v>
      </c>
      <c r="E311" s="1">
        <v>24</v>
      </c>
      <c r="F311" s="1">
        <v>0</v>
      </c>
      <c r="G311" s="1">
        <v>80</v>
      </c>
      <c r="H311" s="1">
        <v>4</v>
      </c>
      <c r="I311" s="1">
        <v>20</v>
      </c>
      <c r="J311" s="1">
        <v>0</v>
      </c>
      <c r="K311" s="1">
        <v>20</v>
      </c>
      <c r="L311" t="str">
        <f>RIGHT("000000" &amp;Table7[[#This Row],[MsgId]], 8)</f>
        <v>0628A001</v>
      </c>
      <c r="M311" t="str">
        <f>LEFT(Table7[[#This Row],[MsgId.Pad]],4)</f>
        <v>0628</v>
      </c>
      <c r="N311" t="str">
        <f>RIGHT(Table7[[#This Row],[MsgId.Pad]],4)</f>
        <v>A001</v>
      </c>
      <c r="O311">
        <f>HEX2DEC(Table7[[#This Row],[MsgId.Pad]])</f>
        <v>103325697</v>
      </c>
      <c r="P311">
        <f>HEX2DEC(Table7[[#This Row],[D0]])</f>
        <v>0</v>
      </c>
      <c r="Q311">
        <f>HEX2DEC(Table7[[#This Row],[D1]])</f>
        <v>36</v>
      </c>
      <c r="R311">
        <f>HEX2DEC(Table7[[#This Row],[D2]])</f>
        <v>0</v>
      </c>
      <c r="S311">
        <f>HEX2DEC(Table7[[#This Row],[D3]])</f>
        <v>128</v>
      </c>
      <c r="T311">
        <f>HEX2DEC(Table7[[#This Row],[D4]])</f>
        <v>4</v>
      </c>
      <c r="U311">
        <f>HEX2DEC(Table7[[#This Row],[D5]])</f>
        <v>32</v>
      </c>
      <c r="V311">
        <f>HEX2DEC(Table7[[#This Row],[D6]])</f>
        <v>0</v>
      </c>
      <c r="W311">
        <f>HEX2DEC(Table7[[#This Row],[D7]])</f>
        <v>32</v>
      </c>
      <c r="X311" t="str">
        <f>RIGHT("00000000" &amp; HEX2BIN(Table7[[#This Row],[D0]]), 8)</f>
        <v>00000000</v>
      </c>
      <c r="Y311" t="str">
        <f>RIGHT("00000000" &amp; HEX2BIN(Table7[[#This Row],[D1]]), 8)</f>
        <v>00100100</v>
      </c>
      <c r="Z311" t="str">
        <f>RIGHT("00000000" &amp; HEX2BIN(Table7[[#This Row],[D2]]), 8)</f>
        <v>00000000</v>
      </c>
      <c r="AA311" t="str">
        <f>RIGHT("00000000" &amp; HEX2BIN(Table7[[#This Row],[D3]]), 8)</f>
        <v>10000000</v>
      </c>
      <c r="AB311" t="str">
        <f>RIGHT("00000000" &amp; HEX2BIN(Table7[[#This Row],[D4]]), 8)</f>
        <v>00000100</v>
      </c>
      <c r="AC311" t="str">
        <f>RIGHT("00000000" &amp; HEX2BIN(Table7[[#This Row],[D5]]), 8)</f>
        <v>00100000</v>
      </c>
      <c r="AD311" t="str">
        <f>RIGHT("00000000" &amp; HEX2BIN(Table7[[#This Row],[D6]]), 8)</f>
        <v>00000000</v>
      </c>
      <c r="AE311" t="str">
        <f>RIGHT("00000000" &amp; HEX2BIN(Table7[[#This Row],[D7]]), 8)</f>
        <v>00100000</v>
      </c>
      <c r="AF311" t="str">
        <f>VLOOKUP(Table7[[#This Row],[MsgId.Pad]],Codes,2,FALSE)</f>
        <v>Clutch status</v>
      </c>
      <c r="AG311">
        <f>((256*Table7[[#This Row],[D0.Dec]])+Table7[[#This Row],[D1.Dec]])/4</f>
        <v>9</v>
      </c>
    </row>
    <row r="312" spans="1:33" hidden="1" x14ac:dyDescent="0.4">
      <c r="A312" s="1">
        <v>2752</v>
      </c>
      <c r="B312" s="1" t="s">
        <v>108</v>
      </c>
      <c r="C312" s="1">
        <v>8</v>
      </c>
      <c r="D312" s="1">
        <v>1</v>
      </c>
      <c r="E312" s="1">
        <v>4</v>
      </c>
      <c r="F312" s="1">
        <v>4</v>
      </c>
      <c r="G312" s="1">
        <v>40</v>
      </c>
      <c r="H312" s="1">
        <v>7</v>
      </c>
      <c r="I312" s="1">
        <v>10</v>
      </c>
      <c r="J312" s="1" t="s">
        <v>71</v>
      </c>
      <c r="K312" s="1">
        <v>0</v>
      </c>
      <c r="L312" t="str">
        <f>RIGHT("000000" &amp;Table7[[#This Row],[MsgId]], 8)</f>
        <v>0618A001</v>
      </c>
      <c r="M312" t="str">
        <f>LEFT(Table7[[#This Row],[MsgId.Pad]],4)</f>
        <v>0618</v>
      </c>
      <c r="N312" t="str">
        <f>RIGHT(Table7[[#This Row],[MsgId.Pad]],4)</f>
        <v>A001</v>
      </c>
      <c r="O312">
        <f>HEX2DEC(Table7[[#This Row],[MsgId.Pad]])</f>
        <v>102277121</v>
      </c>
      <c r="P312">
        <f>HEX2DEC(Table7[[#This Row],[D0]])</f>
        <v>1</v>
      </c>
      <c r="Q312">
        <f>HEX2DEC(Table7[[#This Row],[D1]])</f>
        <v>4</v>
      </c>
      <c r="R312">
        <f>HEX2DEC(Table7[[#This Row],[D2]])</f>
        <v>4</v>
      </c>
      <c r="S312">
        <f>HEX2DEC(Table7[[#This Row],[D3]])</f>
        <v>64</v>
      </c>
      <c r="T312">
        <f>HEX2DEC(Table7[[#This Row],[D4]])</f>
        <v>7</v>
      </c>
      <c r="U312">
        <f>HEX2DEC(Table7[[#This Row],[D5]])</f>
        <v>16</v>
      </c>
      <c r="V312">
        <f>HEX2DEC(Table7[[#This Row],[D6]])</f>
        <v>94</v>
      </c>
      <c r="W312">
        <f>HEX2DEC(Table7[[#This Row],[D7]])</f>
        <v>0</v>
      </c>
      <c r="X312" t="str">
        <f>RIGHT("00000000" &amp; HEX2BIN(Table7[[#This Row],[D0]]), 8)</f>
        <v>00000001</v>
      </c>
      <c r="Y312" t="str">
        <f>RIGHT("00000000" &amp; HEX2BIN(Table7[[#This Row],[D1]]), 8)</f>
        <v>00000100</v>
      </c>
      <c r="Z312" t="str">
        <f>RIGHT("00000000" &amp; HEX2BIN(Table7[[#This Row],[D2]]), 8)</f>
        <v>00000100</v>
      </c>
      <c r="AA312" t="str">
        <f>RIGHT("00000000" &amp; HEX2BIN(Table7[[#This Row],[D3]]), 8)</f>
        <v>01000000</v>
      </c>
      <c r="AB312" t="str">
        <f>RIGHT("00000000" &amp; HEX2BIN(Table7[[#This Row],[D4]]), 8)</f>
        <v>00000111</v>
      </c>
      <c r="AC312" t="str">
        <f>RIGHT("00000000" &amp; HEX2BIN(Table7[[#This Row],[D5]]), 8)</f>
        <v>00010000</v>
      </c>
      <c r="AD312" t="str">
        <f>RIGHT("00000000" &amp; HEX2BIN(Table7[[#This Row],[D6]]), 8)</f>
        <v>01011110</v>
      </c>
      <c r="AE312" t="str">
        <f>RIGHT("00000000" &amp; HEX2BIN(Table7[[#This Row],[D7]]), 8)</f>
        <v>00000000</v>
      </c>
      <c r="AF312">
        <f>VLOOKUP(Table7[[#This Row],[MsgId.Pad]],Codes,2,FALSE)</f>
        <v>0</v>
      </c>
      <c r="AG312">
        <f>((256*Table7[[#This Row],[D0.Dec]])+Table7[[#This Row],[D1.Dec]])/4</f>
        <v>65</v>
      </c>
    </row>
    <row r="313" spans="1:33" hidden="1" x14ac:dyDescent="0.4">
      <c r="A313" s="1">
        <v>2753</v>
      </c>
      <c r="B313" s="1" t="s">
        <v>100</v>
      </c>
      <c r="C313" s="1">
        <v>8</v>
      </c>
      <c r="D313" s="1" t="s">
        <v>18</v>
      </c>
      <c r="E313" s="1" t="s">
        <v>19</v>
      </c>
      <c r="F313" s="1" t="s">
        <v>20</v>
      </c>
      <c r="G313" s="1" t="s">
        <v>21</v>
      </c>
      <c r="H313" s="1" t="s">
        <v>263</v>
      </c>
      <c r="I313" s="1">
        <v>91</v>
      </c>
      <c r="J313" s="1" t="s">
        <v>9</v>
      </c>
      <c r="K313" s="1" t="s">
        <v>26</v>
      </c>
      <c r="L313" t="str">
        <f>RIGHT("000000" &amp;Table7[[#This Row],[MsgId]], 8)</f>
        <v>0030A002</v>
      </c>
      <c r="M313" t="str">
        <f>LEFT(Table7[[#This Row],[MsgId.Pad]],4)</f>
        <v>0030</v>
      </c>
      <c r="N313" t="str">
        <f>RIGHT(Table7[[#This Row],[MsgId.Pad]],4)</f>
        <v>A002</v>
      </c>
      <c r="O313">
        <f>HEX2DEC(Table7[[#This Row],[MsgId.Pad]])</f>
        <v>3186690</v>
      </c>
      <c r="P313">
        <f>HEX2DEC(Table7[[#This Row],[D0]])</f>
        <v>191</v>
      </c>
      <c r="Q313">
        <f>HEX2DEC(Table7[[#This Row],[D1]])</f>
        <v>223</v>
      </c>
      <c r="R313">
        <f>HEX2DEC(Table7[[#This Row],[D2]])</f>
        <v>233</v>
      </c>
      <c r="S313">
        <f>HEX2DEC(Table7[[#This Row],[D3]])</f>
        <v>209</v>
      </c>
      <c r="T313">
        <f>HEX2DEC(Table7[[#This Row],[D4]])</f>
        <v>230</v>
      </c>
      <c r="U313">
        <f>HEX2DEC(Table7[[#This Row],[D5]])</f>
        <v>145</v>
      </c>
      <c r="V313">
        <f>HEX2DEC(Table7[[#This Row],[D6]])</f>
        <v>62</v>
      </c>
      <c r="W313">
        <f>HEX2DEC(Table7[[#This Row],[D7]])</f>
        <v>139</v>
      </c>
      <c r="X313" t="str">
        <f>RIGHT("00000000" &amp; HEX2BIN(Table7[[#This Row],[D0]]), 8)</f>
        <v>10111111</v>
      </c>
      <c r="Y313" t="str">
        <f>RIGHT("00000000" &amp; HEX2BIN(Table7[[#This Row],[D1]]), 8)</f>
        <v>11011111</v>
      </c>
      <c r="Z313" t="str">
        <f>RIGHT("00000000" &amp; HEX2BIN(Table7[[#This Row],[D2]]), 8)</f>
        <v>11101001</v>
      </c>
      <c r="AA313" t="str">
        <f>RIGHT("00000000" &amp; HEX2BIN(Table7[[#This Row],[D3]]), 8)</f>
        <v>11010001</v>
      </c>
      <c r="AB313" t="str">
        <f>RIGHT("00000000" &amp; HEX2BIN(Table7[[#This Row],[D4]]), 8)</f>
        <v>11100110</v>
      </c>
      <c r="AC313" t="str">
        <f>RIGHT("00000000" &amp; HEX2BIN(Table7[[#This Row],[D5]]), 8)</f>
        <v>10010001</v>
      </c>
      <c r="AD313" t="str">
        <f>RIGHT("00000000" &amp; HEX2BIN(Table7[[#This Row],[D6]]), 8)</f>
        <v>00111110</v>
      </c>
      <c r="AE313" t="str">
        <f>RIGHT("00000000" &amp; HEX2BIN(Table7[[#This Row],[D7]]), 8)</f>
        <v>10001011</v>
      </c>
      <c r="AF313">
        <f>VLOOKUP(Table7[[#This Row],[MsgId.Pad]],Codes,2,FALSE)</f>
        <v>0</v>
      </c>
      <c r="AG313">
        <f>((256*Table7[[#This Row],[D0.Dec]])+Table7[[#This Row],[D1.Dec]])/4</f>
        <v>12279.75</v>
      </c>
    </row>
    <row r="314" spans="1:33" hidden="1" x14ac:dyDescent="0.4">
      <c r="A314" s="1">
        <v>2754</v>
      </c>
      <c r="B314" s="1" t="s">
        <v>105</v>
      </c>
      <c r="C314" s="1">
        <v>8</v>
      </c>
      <c r="D314" s="1">
        <v>0</v>
      </c>
      <c r="E314" s="1">
        <v>1</v>
      </c>
      <c r="F314" s="1">
        <v>80</v>
      </c>
      <c r="G314" s="1" t="s">
        <v>3</v>
      </c>
      <c r="H314" s="1">
        <v>3</v>
      </c>
      <c r="I314" s="1">
        <v>51</v>
      </c>
      <c r="J314" s="1">
        <v>22</v>
      </c>
      <c r="K314" s="1">
        <v>0</v>
      </c>
      <c r="L314" t="str">
        <f>RIGHT("000000" &amp;Table7[[#This Row],[MsgId]], 8)</f>
        <v>0A18A001</v>
      </c>
      <c r="M314" t="str">
        <f>LEFT(Table7[[#This Row],[MsgId.Pad]],4)</f>
        <v>0A18</v>
      </c>
      <c r="N314" t="str">
        <f>RIGHT(Table7[[#This Row],[MsgId.Pad]],4)</f>
        <v>A001</v>
      </c>
      <c r="O314">
        <f>HEX2DEC(Table7[[#This Row],[MsgId.Pad]])</f>
        <v>169385985</v>
      </c>
      <c r="P314">
        <f>HEX2DEC(Table7[[#This Row],[D0]])</f>
        <v>0</v>
      </c>
      <c r="Q314">
        <f>HEX2DEC(Table7[[#This Row],[D1]])</f>
        <v>1</v>
      </c>
      <c r="R314">
        <f>HEX2DEC(Table7[[#This Row],[D2]])</f>
        <v>128</v>
      </c>
      <c r="S314">
        <f>HEX2DEC(Table7[[#This Row],[D3]])</f>
        <v>78</v>
      </c>
      <c r="T314">
        <f>HEX2DEC(Table7[[#This Row],[D4]])</f>
        <v>3</v>
      </c>
      <c r="U314">
        <f>HEX2DEC(Table7[[#This Row],[D5]])</f>
        <v>81</v>
      </c>
      <c r="V314">
        <f>HEX2DEC(Table7[[#This Row],[D6]])</f>
        <v>34</v>
      </c>
      <c r="W314">
        <f>HEX2DEC(Table7[[#This Row],[D7]])</f>
        <v>0</v>
      </c>
      <c r="X314" t="str">
        <f>RIGHT("00000000" &amp; HEX2BIN(Table7[[#This Row],[D0]]), 8)</f>
        <v>00000000</v>
      </c>
      <c r="Y314" t="str">
        <f>RIGHT("00000000" &amp; HEX2BIN(Table7[[#This Row],[D1]]), 8)</f>
        <v>00000001</v>
      </c>
      <c r="Z314" t="str">
        <f>RIGHT("00000000" &amp; HEX2BIN(Table7[[#This Row],[D2]]), 8)</f>
        <v>10000000</v>
      </c>
      <c r="AA314" t="str">
        <f>RIGHT("00000000" &amp; HEX2BIN(Table7[[#This Row],[D3]]), 8)</f>
        <v>01001110</v>
      </c>
      <c r="AB314" t="str">
        <f>RIGHT("00000000" &amp; HEX2BIN(Table7[[#This Row],[D4]]), 8)</f>
        <v>00000011</v>
      </c>
      <c r="AC314" t="str">
        <f>RIGHT("00000000" &amp; HEX2BIN(Table7[[#This Row],[D5]]), 8)</f>
        <v>01010001</v>
      </c>
      <c r="AD314" t="str">
        <f>RIGHT("00000000" &amp; HEX2BIN(Table7[[#This Row],[D6]]), 8)</f>
        <v>00100010</v>
      </c>
      <c r="AE314" t="str">
        <f>RIGHT("00000000" &amp; HEX2BIN(Table7[[#This Row],[D7]]), 8)</f>
        <v>00000000</v>
      </c>
      <c r="AF314" t="str">
        <f>VLOOKUP(Table7[[#This Row],[MsgId.Pad]],Codes,2,FALSE)</f>
        <v>Unclear</v>
      </c>
      <c r="AG314">
        <f>((256*Table7[[#This Row],[D0.Dec]])+Table7[[#This Row],[D1.Dec]])/4</f>
        <v>0.25</v>
      </c>
    </row>
    <row r="315" spans="1:33" hidden="1" x14ac:dyDescent="0.4">
      <c r="A315" s="1">
        <v>2755</v>
      </c>
      <c r="B315" s="1" t="s">
        <v>106</v>
      </c>
      <c r="C315" s="1">
        <v>8</v>
      </c>
      <c r="D315" s="1">
        <v>0</v>
      </c>
      <c r="E315" s="1">
        <v>24</v>
      </c>
      <c r="F315" s="1">
        <v>0</v>
      </c>
      <c r="G315" s="1">
        <v>80</v>
      </c>
      <c r="H315" s="1">
        <v>4</v>
      </c>
      <c r="I315" s="1">
        <v>20</v>
      </c>
      <c r="J315" s="1">
        <v>0</v>
      </c>
      <c r="K315" s="1">
        <v>20</v>
      </c>
      <c r="L315" t="str">
        <f>RIGHT("000000" &amp;Table7[[#This Row],[MsgId]], 8)</f>
        <v>0628A001</v>
      </c>
      <c r="M315" t="str">
        <f>LEFT(Table7[[#This Row],[MsgId.Pad]],4)</f>
        <v>0628</v>
      </c>
      <c r="N315" t="str">
        <f>RIGHT(Table7[[#This Row],[MsgId.Pad]],4)</f>
        <v>A001</v>
      </c>
      <c r="O315">
        <f>HEX2DEC(Table7[[#This Row],[MsgId.Pad]])</f>
        <v>103325697</v>
      </c>
      <c r="P315">
        <f>HEX2DEC(Table7[[#This Row],[D0]])</f>
        <v>0</v>
      </c>
      <c r="Q315">
        <f>HEX2DEC(Table7[[#This Row],[D1]])</f>
        <v>36</v>
      </c>
      <c r="R315">
        <f>HEX2DEC(Table7[[#This Row],[D2]])</f>
        <v>0</v>
      </c>
      <c r="S315">
        <f>HEX2DEC(Table7[[#This Row],[D3]])</f>
        <v>128</v>
      </c>
      <c r="T315">
        <f>HEX2DEC(Table7[[#This Row],[D4]])</f>
        <v>4</v>
      </c>
      <c r="U315">
        <f>HEX2DEC(Table7[[#This Row],[D5]])</f>
        <v>32</v>
      </c>
      <c r="V315">
        <f>HEX2DEC(Table7[[#This Row],[D6]])</f>
        <v>0</v>
      </c>
      <c r="W315">
        <f>HEX2DEC(Table7[[#This Row],[D7]])</f>
        <v>32</v>
      </c>
      <c r="X315" t="str">
        <f>RIGHT("00000000" &amp; HEX2BIN(Table7[[#This Row],[D0]]), 8)</f>
        <v>00000000</v>
      </c>
      <c r="Y315" t="str">
        <f>RIGHT("00000000" &amp; HEX2BIN(Table7[[#This Row],[D1]]), 8)</f>
        <v>00100100</v>
      </c>
      <c r="Z315" t="str">
        <f>RIGHT("00000000" &amp; HEX2BIN(Table7[[#This Row],[D2]]), 8)</f>
        <v>00000000</v>
      </c>
      <c r="AA315" t="str">
        <f>RIGHT("00000000" &amp; HEX2BIN(Table7[[#This Row],[D3]]), 8)</f>
        <v>10000000</v>
      </c>
      <c r="AB315" t="str">
        <f>RIGHT("00000000" &amp; HEX2BIN(Table7[[#This Row],[D4]]), 8)</f>
        <v>00000100</v>
      </c>
      <c r="AC315" t="str">
        <f>RIGHT("00000000" &amp; HEX2BIN(Table7[[#This Row],[D5]]), 8)</f>
        <v>00100000</v>
      </c>
      <c r="AD315" t="str">
        <f>RIGHT("00000000" &amp; HEX2BIN(Table7[[#This Row],[D6]]), 8)</f>
        <v>00000000</v>
      </c>
      <c r="AE315" t="str">
        <f>RIGHT("00000000" &amp; HEX2BIN(Table7[[#This Row],[D7]]), 8)</f>
        <v>00100000</v>
      </c>
      <c r="AF315" t="str">
        <f>VLOOKUP(Table7[[#This Row],[MsgId.Pad]],Codes,2,FALSE)</f>
        <v>Clutch status</v>
      </c>
      <c r="AG315">
        <f>((256*Table7[[#This Row],[D0.Dec]])+Table7[[#This Row],[D1.Dec]])/4</f>
        <v>9</v>
      </c>
    </row>
    <row r="316" spans="1:33" hidden="1" x14ac:dyDescent="0.4">
      <c r="A316" s="1">
        <v>2756</v>
      </c>
      <c r="B316" s="1" t="s">
        <v>108</v>
      </c>
      <c r="C316" s="1">
        <v>8</v>
      </c>
      <c r="D316" s="1">
        <v>1</v>
      </c>
      <c r="E316" s="1">
        <v>4</v>
      </c>
      <c r="F316" s="1">
        <v>4</v>
      </c>
      <c r="G316" s="1" t="s">
        <v>51</v>
      </c>
      <c r="H316" s="1">
        <v>7</v>
      </c>
      <c r="I316" s="1">
        <v>10</v>
      </c>
      <c r="J316" s="1" t="s">
        <v>71</v>
      </c>
      <c r="K316" s="1">
        <v>0</v>
      </c>
      <c r="L316" t="str">
        <f>RIGHT("000000" &amp;Table7[[#This Row],[MsgId]], 8)</f>
        <v>0618A001</v>
      </c>
      <c r="M316" t="str">
        <f>LEFT(Table7[[#This Row],[MsgId.Pad]],4)</f>
        <v>0618</v>
      </c>
      <c r="N316" t="str">
        <f>RIGHT(Table7[[#This Row],[MsgId.Pad]],4)</f>
        <v>A001</v>
      </c>
      <c r="O316">
        <f>HEX2DEC(Table7[[#This Row],[MsgId.Pad]])</f>
        <v>102277121</v>
      </c>
      <c r="P316">
        <f>HEX2DEC(Table7[[#This Row],[D0]])</f>
        <v>1</v>
      </c>
      <c r="Q316">
        <f>HEX2DEC(Table7[[#This Row],[D1]])</f>
        <v>4</v>
      </c>
      <c r="R316">
        <f>HEX2DEC(Table7[[#This Row],[D2]])</f>
        <v>4</v>
      </c>
      <c r="S316">
        <f>HEX2DEC(Table7[[#This Row],[D3]])</f>
        <v>26</v>
      </c>
      <c r="T316">
        <f>HEX2DEC(Table7[[#This Row],[D4]])</f>
        <v>7</v>
      </c>
      <c r="U316">
        <f>HEX2DEC(Table7[[#This Row],[D5]])</f>
        <v>16</v>
      </c>
      <c r="V316">
        <f>HEX2DEC(Table7[[#This Row],[D6]])</f>
        <v>94</v>
      </c>
      <c r="W316">
        <f>HEX2DEC(Table7[[#This Row],[D7]])</f>
        <v>0</v>
      </c>
      <c r="X316" t="str">
        <f>RIGHT("00000000" &amp; HEX2BIN(Table7[[#This Row],[D0]]), 8)</f>
        <v>00000001</v>
      </c>
      <c r="Y316" t="str">
        <f>RIGHT("00000000" &amp; HEX2BIN(Table7[[#This Row],[D1]]), 8)</f>
        <v>00000100</v>
      </c>
      <c r="Z316" t="str">
        <f>RIGHT("00000000" &amp; HEX2BIN(Table7[[#This Row],[D2]]), 8)</f>
        <v>00000100</v>
      </c>
      <c r="AA316" t="str">
        <f>RIGHT("00000000" &amp; HEX2BIN(Table7[[#This Row],[D3]]), 8)</f>
        <v>00011010</v>
      </c>
      <c r="AB316" t="str">
        <f>RIGHT("00000000" &amp; HEX2BIN(Table7[[#This Row],[D4]]), 8)</f>
        <v>00000111</v>
      </c>
      <c r="AC316" t="str">
        <f>RIGHT("00000000" &amp; HEX2BIN(Table7[[#This Row],[D5]]), 8)</f>
        <v>00010000</v>
      </c>
      <c r="AD316" t="str">
        <f>RIGHT("00000000" &amp; HEX2BIN(Table7[[#This Row],[D6]]), 8)</f>
        <v>01011110</v>
      </c>
      <c r="AE316" t="str">
        <f>RIGHT("00000000" &amp; HEX2BIN(Table7[[#This Row],[D7]]), 8)</f>
        <v>00000000</v>
      </c>
      <c r="AF316">
        <f>VLOOKUP(Table7[[#This Row],[MsgId.Pad]],Codes,2,FALSE)</f>
        <v>0</v>
      </c>
      <c r="AG316">
        <f>((256*Table7[[#This Row],[D0.Dec]])+Table7[[#This Row],[D1.Dec]])/4</f>
        <v>65</v>
      </c>
    </row>
    <row r="317" spans="1:33" hidden="1" x14ac:dyDescent="0.4">
      <c r="A317" s="1">
        <v>2757</v>
      </c>
      <c r="B317" s="1" t="s">
        <v>100</v>
      </c>
      <c r="C317" s="1">
        <v>8</v>
      </c>
      <c r="D317" s="1" t="s">
        <v>18</v>
      </c>
      <c r="E317" s="1" t="s">
        <v>19</v>
      </c>
      <c r="F317" s="1" t="s">
        <v>20</v>
      </c>
      <c r="G317" s="1" t="s">
        <v>21</v>
      </c>
      <c r="H317" s="1" t="s">
        <v>263</v>
      </c>
      <c r="I317" s="1">
        <v>91</v>
      </c>
      <c r="J317" s="1" t="s">
        <v>9</v>
      </c>
      <c r="K317" s="1" t="s">
        <v>90</v>
      </c>
      <c r="L317" t="str">
        <f>RIGHT("000000" &amp;Table7[[#This Row],[MsgId]], 8)</f>
        <v>0030A002</v>
      </c>
      <c r="M317" t="str">
        <f>LEFT(Table7[[#This Row],[MsgId.Pad]],4)</f>
        <v>0030</v>
      </c>
      <c r="N317" t="str">
        <f>RIGHT(Table7[[#This Row],[MsgId.Pad]],4)</f>
        <v>A002</v>
      </c>
      <c r="O317">
        <f>HEX2DEC(Table7[[#This Row],[MsgId.Pad]])</f>
        <v>3186690</v>
      </c>
      <c r="P317">
        <f>HEX2DEC(Table7[[#This Row],[D0]])</f>
        <v>191</v>
      </c>
      <c r="Q317">
        <f>HEX2DEC(Table7[[#This Row],[D1]])</f>
        <v>223</v>
      </c>
      <c r="R317">
        <f>HEX2DEC(Table7[[#This Row],[D2]])</f>
        <v>233</v>
      </c>
      <c r="S317">
        <f>HEX2DEC(Table7[[#This Row],[D3]])</f>
        <v>209</v>
      </c>
      <c r="T317">
        <f>HEX2DEC(Table7[[#This Row],[D4]])</f>
        <v>230</v>
      </c>
      <c r="U317">
        <f>HEX2DEC(Table7[[#This Row],[D5]])</f>
        <v>145</v>
      </c>
      <c r="V317">
        <f>HEX2DEC(Table7[[#This Row],[D6]])</f>
        <v>62</v>
      </c>
      <c r="W317">
        <f>HEX2DEC(Table7[[#This Row],[D7]])</f>
        <v>140</v>
      </c>
      <c r="X317" t="str">
        <f>RIGHT("00000000" &amp; HEX2BIN(Table7[[#This Row],[D0]]), 8)</f>
        <v>10111111</v>
      </c>
      <c r="Y317" t="str">
        <f>RIGHT("00000000" &amp; HEX2BIN(Table7[[#This Row],[D1]]), 8)</f>
        <v>11011111</v>
      </c>
      <c r="Z317" t="str">
        <f>RIGHT("00000000" &amp; HEX2BIN(Table7[[#This Row],[D2]]), 8)</f>
        <v>11101001</v>
      </c>
      <c r="AA317" t="str">
        <f>RIGHT("00000000" &amp; HEX2BIN(Table7[[#This Row],[D3]]), 8)</f>
        <v>11010001</v>
      </c>
      <c r="AB317" t="str">
        <f>RIGHT("00000000" &amp; HEX2BIN(Table7[[#This Row],[D4]]), 8)</f>
        <v>11100110</v>
      </c>
      <c r="AC317" t="str">
        <f>RIGHT("00000000" &amp; HEX2BIN(Table7[[#This Row],[D5]]), 8)</f>
        <v>10010001</v>
      </c>
      <c r="AD317" t="str">
        <f>RIGHT("00000000" &amp; HEX2BIN(Table7[[#This Row],[D6]]), 8)</f>
        <v>00111110</v>
      </c>
      <c r="AE317" t="str">
        <f>RIGHT("00000000" &amp; HEX2BIN(Table7[[#This Row],[D7]]), 8)</f>
        <v>10001100</v>
      </c>
      <c r="AF317">
        <f>VLOOKUP(Table7[[#This Row],[MsgId.Pad]],Codes,2,FALSE)</f>
        <v>0</v>
      </c>
      <c r="AG317">
        <f>((256*Table7[[#This Row],[D0.Dec]])+Table7[[#This Row],[D1.Dec]])/4</f>
        <v>12279.75</v>
      </c>
    </row>
    <row r="318" spans="1:33" hidden="1" x14ac:dyDescent="0.4">
      <c r="A318" s="1">
        <v>2758</v>
      </c>
      <c r="B318" s="1" t="s">
        <v>106</v>
      </c>
      <c r="C318" s="1">
        <v>8</v>
      </c>
      <c r="D318" s="1">
        <v>0</v>
      </c>
      <c r="E318" s="1">
        <v>24</v>
      </c>
      <c r="F318" s="1">
        <v>0</v>
      </c>
      <c r="G318" s="1">
        <v>80</v>
      </c>
      <c r="H318" s="1">
        <v>4</v>
      </c>
      <c r="I318" s="1">
        <v>20</v>
      </c>
      <c r="J318" s="1">
        <v>0</v>
      </c>
      <c r="K318" s="1">
        <v>20</v>
      </c>
      <c r="L318" t="str">
        <f>RIGHT("000000" &amp;Table7[[#This Row],[MsgId]], 8)</f>
        <v>0628A001</v>
      </c>
      <c r="M318" t="str">
        <f>LEFT(Table7[[#This Row],[MsgId.Pad]],4)</f>
        <v>0628</v>
      </c>
      <c r="N318" t="str">
        <f>RIGHT(Table7[[#This Row],[MsgId.Pad]],4)</f>
        <v>A001</v>
      </c>
      <c r="O318">
        <f>HEX2DEC(Table7[[#This Row],[MsgId.Pad]])</f>
        <v>103325697</v>
      </c>
      <c r="P318">
        <f>HEX2DEC(Table7[[#This Row],[D0]])</f>
        <v>0</v>
      </c>
      <c r="Q318">
        <f>HEX2DEC(Table7[[#This Row],[D1]])</f>
        <v>36</v>
      </c>
      <c r="R318">
        <f>HEX2DEC(Table7[[#This Row],[D2]])</f>
        <v>0</v>
      </c>
      <c r="S318">
        <f>HEX2DEC(Table7[[#This Row],[D3]])</f>
        <v>128</v>
      </c>
      <c r="T318">
        <f>HEX2DEC(Table7[[#This Row],[D4]])</f>
        <v>4</v>
      </c>
      <c r="U318">
        <f>HEX2DEC(Table7[[#This Row],[D5]])</f>
        <v>32</v>
      </c>
      <c r="V318">
        <f>HEX2DEC(Table7[[#This Row],[D6]])</f>
        <v>0</v>
      </c>
      <c r="W318">
        <f>HEX2DEC(Table7[[#This Row],[D7]])</f>
        <v>32</v>
      </c>
      <c r="X318" t="str">
        <f>RIGHT("00000000" &amp; HEX2BIN(Table7[[#This Row],[D0]]), 8)</f>
        <v>00000000</v>
      </c>
      <c r="Y318" t="str">
        <f>RIGHT("00000000" &amp; HEX2BIN(Table7[[#This Row],[D1]]), 8)</f>
        <v>00100100</v>
      </c>
      <c r="Z318" t="str">
        <f>RIGHT("00000000" &amp; HEX2BIN(Table7[[#This Row],[D2]]), 8)</f>
        <v>00000000</v>
      </c>
      <c r="AA318" t="str">
        <f>RIGHT("00000000" &amp; HEX2BIN(Table7[[#This Row],[D3]]), 8)</f>
        <v>10000000</v>
      </c>
      <c r="AB318" t="str">
        <f>RIGHT("00000000" &amp; HEX2BIN(Table7[[#This Row],[D4]]), 8)</f>
        <v>00000100</v>
      </c>
      <c r="AC318" t="str">
        <f>RIGHT("00000000" &amp; HEX2BIN(Table7[[#This Row],[D5]]), 8)</f>
        <v>00100000</v>
      </c>
      <c r="AD318" t="str">
        <f>RIGHT("00000000" &amp; HEX2BIN(Table7[[#This Row],[D6]]), 8)</f>
        <v>00000000</v>
      </c>
      <c r="AE318" t="str">
        <f>RIGHT("00000000" &amp; HEX2BIN(Table7[[#This Row],[D7]]), 8)</f>
        <v>00100000</v>
      </c>
      <c r="AF318" t="str">
        <f>VLOOKUP(Table7[[#This Row],[MsgId.Pad]],Codes,2,FALSE)</f>
        <v>Clutch status</v>
      </c>
      <c r="AG318">
        <f>((256*Table7[[#This Row],[D0.Dec]])+Table7[[#This Row],[D1.Dec]])/4</f>
        <v>9</v>
      </c>
    </row>
    <row r="319" spans="1:33" hidden="1" x14ac:dyDescent="0.4">
      <c r="A319" s="1">
        <v>2759</v>
      </c>
      <c r="B319" s="1" t="s">
        <v>108</v>
      </c>
      <c r="C319" s="1">
        <v>8</v>
      </c>
      <c r="D319" s="1">
        <v>1</v>
      </c>
      <c r="E319" s="1">
        <v>4</v>
      </c>
      <c r="F319" s="1">
        <v>4</v>
      </c>
      <c r="G319" s="1" t="s">
        <v>51</v>
      </c>
      <c r="H319" s="1">
        <v>6</v>
      </c>
      <c r="I319" s="1" t="s">
        <v>11</v>
      </c>
      <c r="J319" s="1" t="s">
        <v>61</v>
      </c>
      <c r="K319" s="1">
        <v>0</v>
      </c>
      <c r="L319" t="str">
        <f>RIGHT("000000" &amp;Table7[[#This Row],[MsgId]], 8)</f>
        <v>0618A001</v>
      </c>
      <c r="M319" t="str">
        <f>LEFT(Table7[[#This Row],[MsgId.Pad]],4)</f>
        <v>0618</v>
      </c>
      <c r="N319" t="str">
        <f>RIGHT(Table7[[#This Row],[MsgId.Pad]],4)</f>
        <v>A001</v>
      </c>
      <c r="O319">
        <f>HEX2DEC(Table7[[#This Row],[MsgId.Pad]])</f>
        <v>102277121</v>
      </c>
      <c r="P319">
        <f>HEX2DEC(Table7[[#This Row],[D0]])</f>
        <v>1</v>
      </c>
      <c r="Q319">
        <f>HEX2DEC(Table7[[#This Row],[D1]])</f>
        <v>4</v>
      </c>
      <c r="R319">
        <f>HEX2DEC(Table7[[#This Row],[D2]])</f>
        <v>4</v>
      </c>
      <c r="S319">
        <f>HEX2DEC(Table7[[#This Row],[D3]])</f>
        <v>26</v>
      </c>
      <c r="T319">
        <f>HEX2DEC(Table7[[#This Row],[D4]])</f>
        <v>6</v>
      </c>
      <c r="U319">
        <f>HEX2DEC(Table7[[#This Row],[D5]])</f>
        <v>15</v>
      </c>
      <c r="V319">
        <f>HEX2DEC(Table7[[#This Row],[D6]])</f>
        <v>95</v>
      </c>
      <c r="W319">
        <f>HEX2DEC(Table7[[#This Row],[D7]])</f>
        <v>0</v>
      </c>
      <c r="X319" t="str">
        <f>RIGHT("00000000" &amp; HEX2BIN(Table7[[#This Row],[D0]]), 8)</f>
        <v>00000001</v>
      </c>
      <c r="Y319" t="str">
        <f>RIGHT("00000000" &amp; HEX2BIN(Table7[[#This Row],[D1]]), 8)</f>
        <v>00000100</v>
      </c>
      <c r="Z319" t="str">
        <f>RIGHT("00000000" &amp; HEX2BIN(Table7[[#This Row],[D2]]), 8)</f>
        <v>00000100</v>
      </c>
      <c r="AA319" t="str">
        <f>RIGHT("00000000" &amp; HEX2BIN(Table7[[#This Row],[D3]]), 8)</f>
        <v>00011010</v>
      </c>
      <c r="AB319" t="str">
        <f>RIGHT("00000000" &amp; HEX2BIN(Table7[[#This Row],[D4]]), 8)</f>
        <v>00000110</v>
      </c>
      <c r="AC319" t="str">
        <f>RIGHT("00000000" &amp; HEX2BIN(Table7[[#This Row],[D5]]), 8)</f>
        <v>00001111</v>
      </c>
      <c r="AD319" t="str">
        <f>RIGHT("00000000" &amp; HEX2BIN(Table7[[#This Row],[D6]]), 8)</f>
        <v>01011111</v>
      </c>
      <c r="AE319" t="str">
        <f>RIGHT("00000000" &amp; HEX2BIN(Table7[[#This Row],[D7]]), 8)</f>
        <v>00000000</v>
      </c>
      <c r="AF319">
        <f>VLOOKUP(Table7[[#This Row],[MsgId.Pad]],Codes,2,FALSE)</f>
        <v>0</v>
      </c>
      <c r="AG319">
        <f>((256*Table7[[#This Row],[D0.Dec]])+Table7[[#This Row],[D1.Dec]])/4</f>
        <v>65</v>
      </c>
    </row>
    <row r="320" spans="1:33" hidden="1" x14ac:dyDescent="0.4">
      <c r="A320" s="1">
        <v>2760</v>
      </c>
      <c r="B320" s="1" t="s">
        <v>100</v>
      </c>
      <c r="C320" s="1">
        <v>8</v>
      </c>
      <c r="D320" s="1" t="s">
        <v>18</v>
      </c>
      <c r="E320" s="1" t="s">
        <v>19</v>
      </c>
      <c r="F320" s="1" t="s">
        <v>20</v>
      </c>
      <c r="G320" s="1" t="s">
        <v>21</v>
      </c>
      <c r="H320" s="1" t="s">
        <v>263</v>
      </c>
      <c r="I320" s="1">
        <v>91</v>
      </c>
      <c r="J320" s="1" t="s">
        <v>9</v>
      </c>
      <c r="K320" s="1" t="s">
        <v>22</v>
      </c>
      <c r="L320" t="str">
        <f>RIGHT("000000" &amp;Table7[[#This Row],[MsgId]], 8)</f>
        <v>0030A002</v>
      </c>
      <c r="M320" t="str">
        <f>LEFT(Table7[[#This Row],[MsgId.Pad]],4)</f>
        <v>0030</v>
      </c>
      <c r="N320" t="str">
        <f>RIGHT(Table7[[#This Row],[MsgId.Pad]],4)</f>
        <v>A002</v>
      </c>
      <c r="O320">
        <f>HEX2DEC(Table7[[#This Row],[MsgId.Pad]])</f>
        <v>3186690</v>
      </c>
      <c r="P320">
        <f>HEX2DEC(Table7[[#This Row],[D0]])</f>
        <v>191</v>
      </c>
      <c r="Q320">
        <f>HEX2DEC(Table7[[#This Row],[D1]])</f>
        <v>223</v>
      </c>
      <c r="R320">
        <f>HEX2DEC(Table7[[#This Row],[D2]])</f>
        <v>233</v>
      </c>
      <c r="S320">
        <f>HEX2DEC(Table7[[#This Row],[D3]])</f>
        <v>209</v>
      </c>
      <c r="T320">
        <f>HEX2DEC(Table7[[#This Row],[D4]])</f>
        <v>230</v>
      </c>
      <c r="U320">
        <f>HEX2DEC(Table7[[#This Row],[D5]])</f>
        <v>145</v>
      </c>
      <c r="V320">
        <f>HEX2DEC(Table7[[#This Row],[D6]])</f>
        <v>62</v>
      </c>
      <c r="W320">
        <f>HEX2DEC(Table7[[#This Row],[D7]])</f>
        <v>141</v>
      </c>
      <c r="X320" t="str">
        <f>RIGHT("00000000" &amp; HEX2BIN(Table7[[#This Row],[D0]]), 8)</f>
        <v>10111111</v>
      </c>
      <c r="Y320" t="str">
        <f>RIGHT("00000000" &amp; HEX2BIN(Table7[[#This Row],[D1]]), 8)</f>
        <v>11011111</v>
      </c>
      <c r="Z320" t="str">
        <f>RIGHT("00000000" &amp; HEX2BIN(Table7[[#This Row],[D2]]), 8)</f>
        <v>11101001</v>
      </c>
      <c r="AA320" t="str">
        <f>RIGHT("00000000" &amp; HEX2BIN(Table7[[#This Row],[D3]]), 8)</f>
        <v>11010001</v>
      </c>
      <c r="AB320" t="str">
        <f>RIGHT("00000000" &amp; HEX2BIN(Table7[[#This Row],[D4]]), 8)</f>
        <v>11100110</v>
      </c>
      <c r="AC320" t="str">
        <f>RIGHT("00000000" &amp; HEX2BIN(Table7[[#This Row],[D5]]), 8)</f>
        <v>10010001</v>
      </c>
      <c r="AD320" t="str">
        <f>RIGHT("00000000" &amp; HEX2BIN(Table7[[#This Row],[D6]]), 8)</f>
        <v>00111110</v>
      </c>
      <c r="AE320" t="str">
        <f>RIGHT("00000000" &amp; HEX2BIN(Table7[[#This Row],[D7]]), 8)</f>
        <v>10001101</v>
      </c>
      <c r="AF320">
        <f>VLOOKUP(Table7[[#This Row],[MsgId.Pad]],Codes,2,FALSE)</f>
        <v>0</v>
      </c>
      <c r="AG320">
        <f>((256*Table7[[#This Row],[D0.Dec]])+Table7[[#This Row],[D1.Dec]])/4</f>
        <v>12279.75</v>
      </c>
    </row>
    <row r="321" spans="1:33" hidden="1" x14ac:dyDescent="0.4">
      <c r="A321" s="1">
        <v>2761</v>
      </c>
      <c r="B321" s="1" t="s">
        <v>92</v>
      </c>
      <c r="C321" s="1">
        <v>8</v>
      </c>
      <c r="D321" s="1">
        <v>1</v>
      </c>
      <c r="E321" s="1" t="s">
        <v>0</v>
      </c>
      <c r="F321" s="1">
        <v>14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t="str">
        <f>RIGHT("000000" &amp;Table7[[#This Row],[MsgId]], 8)</f>
        <v>0810A000</v>
      </c>
      <c r="M321" t="str">
        <f>LEFT(Table7[[#This Row],[MsgId.Pad]],4)</f>
        <v>0810</v>
      </c>
      <c r="N321" t="str">
        <f>RIGHT(Table7[[#This Row],[MsgId.Pad]],4)</f>
        <v>A000</v>
      </c>
      <c r="O321">
        <f>HEX2DEC(Table7[[#This Row],[MsgId.Pad]])</f>
        <v>135307264</v>
      </c>
      <c r="P321">
        <f>HEX2DEC(Table7[[#This Row],[D0]])</f>
        <v>1</v>
      </c>
      <c r="Q321">
        <f>HEX2DEC(Table7[[#This Row],[D1]])</f>
        <v>254</v>
      </c>
      <c r="R321">
        <f>HEX2DEC(Table7[[#This Row],[D2]])</f>
        <v>20</v>
      </c>
      <c r="S321">
        <f>HEX2DEC(Table7[[#This Row],[D3]])</f>
        <v>0</v>
      </c>
      <c r="T321">
        <f>HEX2DEC(Table7[[#This Row],[D4]])</f>
        <v>0</v>
      </c>
      <c r="U321">
        <f>HEX2DEC(Table7[[#This Row],[D5]])</f>
        <v>0</v>
      </c>
      <c r="V321">
        <f>HEX2DEC(Table7[[#This Row],[D6]])</f>
        <v>0</v>
      </c>
      <c r="W321">
        <f>HEX2DEC(Table7[[#This Row],[D7]])</f>
        <v>0</v>
      </c>
      <c r="X321" t="str">
        <f>RIGHT("00000000" &amp; HEX2BIN(Table7[[#This Row],[D0]]), 8)</f>
        <v>00000001</v>
      </c>
      <c r="Y321" t="str">
        <f>RIGHT("00000000" &amp; HEX2BIN(Table7[[#This Row],[D1]]), 8)</f>
        <v>11111110</v>
      </c>
      <c r="Z321" t="str">
        <f>RIGHT("00000000" &amp; HEX2BIN(Table7[[#This Row],[D2]]), 8)</f>
        <v>00010100</v>
      </c>
      <c r="AA321" t="str">
        <f>RIGHT("00000000" &amp; HEX2BIN(Table7[[#This Row],[D3]]), 8)</f>
        <v>00000000</v>
      </c>
      <c r="AB321" t="str">
        <f>RIGHT("00000000" &amp; HEX2BIN(Table7[[#This Row],[D4]]), 8)</f>
        <v>00000000</v>
      </c>
      <c r="AC321" t="str">
        <f>RIGHT("00000000" &amp; HEX2BIN(Table7[[#This Row],[D5]]), 8)</f>
        <v>00000000</v>
      </c>
      <c r="AD321" t="str">
        <f>RIGHT("00000000" &amp; HEX2BIN(Table7[[#This Row],[D6]]), 8)</f>
        <v>00000000</v>
      </c>
      <c r="AE321" t="str">
        <f>RIGHT("00000000" &amp; HEX2BIN(Table7[[#This Row],[D7]]), 8)</f>
        <v>00000000</v>
      </c>
      <c r="AF321" t="str">
        <f>VLOOKUP(Table7[[#This Row],[MsgId.Pad]],Codes,2,FALSE)</f>
        <v>A lot of these, brakes status for ABS?</v>
      </c>
      <c r="AG321">
        <f>((256*Table7[[#This Row],[D0.Dec]])+Table7[[#This Row],[D1.Dec]])/4</f>
        <v>127.5</v>
      </c>
    </row>
    <row r="322" spans="1:33" hidden="1" x14ac:dyDescent="0.4">
      <c r="A322" s="1">
        <v>2762</v>
      </c>
      <c r="B322" s="1" t="s">
        <v>106</v>
      </c>
      <c r="C322" s="1">
        <v>8</v>
      </c>
      <c r="D322" s="1">
        <v>0</v>
      </c>
      <c r="E322" s="1">
        <v>24</v>
      </c>
      <c r="F322" s="1">
        <v>0</v>
      </c>
      <c r="G322" s="1">
        <v>80</v>
      </c>
      <c r="H322" s="1">
        <v>4</v>
      </c>
      <c r="I322" s="1">
        <v>20</v>
      </c>
      <c r="J322" s="1">
        <v>0</v>
      </c>
      <c r="K322" s="1">
        <v>20</v>
      </c>
      <c r="L322" t="str">
        <f>RIGHT("000000" &amp;Table7[[#This Row],[MsgId]], 8)</f>
        <v>0628A001</v>
      </c>
      <c r="M322" t="str">
        <f>LEFT(Table7[[#This Row],[MsgId.Pad]],4)</f>
        <v>0628</v>
      </c>
      <c r="N322" t="str">
        <f>RIGHT(Table7[[#This Row],[MsgId.Pad]],4)</f>
        <v>A001</v>
      </c>
      <c r="O322">
        <f>HEX2DEC(Table7[[#This Row],[MsgId.Pad]])</f>
        <v>103325697</v>
      </c>
      <c r="P322">
        <f>HEX2DEC(Table7[[#This Row],[D0]])</f>
        <v>0</v>
      </c>
      <c r="Q322">
        <f>HEX2DEC(Table7[[#This Row],[D1]])</f>
        <v>36</v>
      </c>
      <c r="R322">
        <f>HEX2DEC(Table7[[#This Row],[D2]])</f>
        <v>0</v>
      </c>
      <c r="S322">
        <f>HEX2DEC(Table7[[#This Row],[D3]])</f>
        <v>128</v>
      </c>
      <c r="T322">
        <f>HEX2DEC(Table7[[#This Row],[D4]])</f>
        <v>4</v>
      </c>
      <c r="U322">
        <f>HEX2DEC(Table7[[#This Row],[D5]])</f>
        <v>32</v>
      </c>
      <c r="V322">
        <f>HEX2DEC(Table7[[#This Row],[D6]])</f>
        <v>0</v>
      </c>
      <c r="W322">
        <f>HEX2DEC(Table7[[#This Row],[D7]])</f>
        <v>32</v>
      </c>
      <c r="X322" t="str">
        <f>RIGHT("00000000" &amp; HEX2BIN(Table7[[#This Row],[D0]]), 8)</f>
        <v>00000000</v>
      </c>
      <c r="Y322" t="str">
        <f>RIGHT("00000000" &amp; HEX2BIN(Table7[[#This Row],[D1]]), 8)</f>
        <v>00100100</v>
      </c>
      <c r="Z322" t="str">
        <f>RIGHT("00000000" &amp; HEX2BIN(Table7[[#This Row],[D2]]), 8)</f>
        <v>00000000</v>
      </c>
      <c r="AA322" t="str">
        <f>RIGHT("00000000" &amp; HEX2BIN(Table7[[#This Row],[D3]]), 8)</f>
        <v>10000000</v>
      </c>
      <c r="AB322" t="str">
        <f>RIGHT("00000000" &amp; HEX2BIN(Table7[[#This Row],[D4]]), 8)</f>
        <v>00000100</v>
      </c>
      <c r="AC322" t="str">
        <f>RIGHT("00000000" &amp; HEX2BIN(Table7[[#This Row],[D5]]), 8)</f>
        <v>00100000</v>
      </c>
      <c r="AD322" t="str">
        <f>RIGHT("00000000" &amp; HEX2BIN(Table7[[#This Row],[D6]]), 8)</f>
        <v>00000000</v>
      </c>
      <c r="AE322" t="str">
        <f>RIGHT("00000000" &amp; HEX2BIN(Table7[[#This Row],[D7]]), 8)</f>
        <v>00100000</v>
      </c>
      <c r="AF322" t="str">
        <f>VLOOKUP(Table7[[#This Row],[MsgId.Pad]],Codes,2,FALSE)</f>
        <v>Clutch status</v>
      </c>
      <c r="AG322">
        <f>((256*Table7[[#This Row],[D0.Dec]])+Table7[[#This Row],[D1.Dec]])/4</f>
        <v>9</v>
      </c>
    </row>
    <row r="323" spans="1:33" hidden="1" x14ac:dyDescent="0.4">
      <c r="A323" s="1">
        <v>2763</v>
      </c>
      <c r="B323" s="1" t="s">
        <v>108</v>
      </c>
      <c r="C323" s="1">
        <v>8</v>
      </c>
      <c r="D323" s="1">
        <v>1</v>
      </c>
      <c r="E323" s="1">
        <v>4</v>
      </c>
      <c r="F323" s="1">
        <v>4</v>
      </c>
      <c r="G323" s="1" t="s">
        <v>51</v>
      </c>
      <c r="H323" s="1">
        <v>6</v>
      </c>
      <c r="I323" s="1" t="s">
        <v>11</v>
      </c>
      <c r="J323" s="1" t="s">
        <v>61</v>
      </c>
      <c r="K323" s="1">
        <v>0</v>
      </c>
      <c r="L323" t="str">
        <f>RIGHT("000000" &amp;Table7[[#This Row],[MsgId]], 8)</f>
        <v>0618A001</v>
      </c>
      <c r="M323" t="str">
        <f>LEFT(Table7[[#This Row],[MsgId.Pad]],4)</f>
        <v>0618</v>
      </c>
      <c r="N323" t="str">
        <f>RIGHT(Table7[[#This Row],[MsgId.Pad]],4)</f>
        <v>A001</v>
      </c>
      <c r="O323">
        <f>HEX2DEC(Table7[[#This Row],[MsgId.Pad]])</f>
        <v>102277121</v>
      </c>
      <c r="P323">
        <f>HEX2DEC(Table7[[#This Row],[D0]])</f>
        <v>1</v>
      </c>
      <c r="Q323">
        <f>HEX2DEC(Table7[[#This Row],[D1]])</f>
        <v>4</v>
      </c>
      <c r="R323">
        <f>HEX2DEC(Table7[[#This Row],[D2]])</f>
        <v>4</v>
      </c>
      <c r="S323">
        <f>HEX2DEC(Table7[[#This Row],[D3]])</f>
        <v>26</v>
      </c>
      <c r="T323">
        <f>HEX2DEC(Table7[[#This Row],[D4]])</f>
        <v>6</v>
      </c>
      <c r="U323">
        <f>HEX2DEC(Table7[[#This Row],[D5]])</f>
        <v>15</v>
      </c>
      <c r="V323">
        <f>HEX2DEC(Table7[[#This Row],[D6]])</f>
        <v>95</v>
      </c>
      <c r="W323">
        <f>HEX2DEC(Table7[[#This Row],[D7]])</f>
        <v>0</v>
      </c>
      <c r="X323" t="str">
        <f>RIGHT("00000000" &amp; HEX2BIN(Table7[[#This Row],[D0]]), 8)</f>
        <v>00000001</v>
      </c>
      <c r="Y323" t="str">
        <f>RIGHT("00000000" &amp; HEX2BIN(Table7[[#This Row],[D1]]), 8)</f>
        <v>00000100</v>
      </c>
      <c r="Z323" t="str">
        <f>RIGHT("00000000" &amp; HEX2BIN(Table7[[#This Row],[D2]]), 8)</f>
        <v>00000100</v>
      </c>
      <c r="AA323" t="str">
        <f>RIGHT("00000000" &amp; HEX2BIN(Table7[[#This Row],[D3]]), 8)</f>
        <v>00011010</v>
      </c>
      <c r="AB323" t="str">
        <f>RIGHT("00000000" &amp; HEX2BIN(Table7[[#This Row],[D4]]), 8)</f>
        <v>00000110</v>
      </c>
      <c r="AC323" t="str">
        <f>RIGHT("00000000" &amp; HEX2BIN(Table7[[#This Row],[D5]]), 8)</f>
        <v>00001111</v>
      </c>
      <c r="AD323" t="str">
        <f>RIGHT("00000000" &amp; HEX2BIN(Table7[[#This Row],[D6]]), 8)</f>
        <v>01011111</v>
      </c>
      <c r="AE323" t="str">
        <f>RIGHT("00000000" &amp; HEX2BIN(Table7[[#This Row],[D7]]), 8)</f>
        <v>00000000</v>
      </c>
      <c r="AF323">
        <f>VLOOKUP(Table7[[#This Row],[MsgId.Pad]],Codes,2,FALSE)</f>
        <v>0</v>
      </c>
      <c r="AG323">
        <f>((256*Table7[[#This Row],[D0.Dec]])+Table7[[#This Row],[D1.Dec]])/4</f>
        <v>65</v>
      </c>
    </row>
    <row r="324" spans="1:33" hidden="1" x14ac:dyDescent="0.4">
      <c r="A324" s="1">
        <v>2764</v>
      </c>
      <c r="B324" s="1" t="s">
        <v>100</v>
      </c>
      <c r="C324" s="1">
        <v>8</v>
      </c>
      <c r="D324" s="1" t="s">
        <v>18</v>
      </c>
      <c r="E324" s="1" t="s">
        <v>19</v>
      </c>
      <c r="F324" s="1" t="s">
        <v>20</v>
      </c>
      <c r="G324" s="1" t="s">
        <v>21</v>
      </c>
      <c r="H324" s="1" t="s">
        <v>263</v>
      </c>
      <c r="I324" s="1">
        <v>91</v>
      </c>
      <c r="J324" s="1" t="s">
        <v>9</v>
      </c>
      <c r="K324" s="1" t="s">
        <v>31</v>
      </c>
      <c r="L324" t="str">
        <f>RIGHT("000000" &amp;Table7[[#This Row],[MsgId]], 8)</f>
        <v>0030A002</v>
      </c>
      <c r="M324" t="str">
        <f>LEFT(Table7[[#This Row],[MsgId.Pad]],4)</f>
        <v>0030</v>
      </c>
      <c r="N324" t="str">
        <f>RIGHT(Table7[[#This Row],[MsgId.Pad]],4)</f>
        <v>A002</v>
      </c>
      <c r="O324">
        <f>HEX2DEC(Table7[[#This Row],[MsgId.Pad]])</f>
        <v>3186690</v>
      </c>
      <c r="P324">
        <f>HEX2DEC(Table7[[#This Row],[D0]])</f>
        <v>191</v>
      </c>
      <c r="Q324">
        <f>HEX2DEC(Table7[[#This Row],[D1]])</f>
        <v>223</v>
      </c>
      <c r="R324">
        <f>HEX2DEC(Table7[[#This Row],[D2]])</f>
        <v>233</v>
      </c>
      <c r="S324">
        <f>HEX2DEC(Table7[[#This Row],[D3]])</f>
        <v>209</v>
      </c>
      <c r="T324">
        <f>HEX2DEC(Table7[[#This Row],[D4]])</f>
        <v>230</v>
      </c>
      <c r="U324">
        <f>HEX2DEC(Table7[[#This Row],[D5]])</f>
        <v>145</v>
      </c>
      <c r="V324">
        <f>HEX2DEC(Table7[[#This Row],[D6]])</f>
        <v>62</v>
      </c>
      <c r="W324">
        <f>HEX2DEC(Table7[[#This Row],[D7]])</f>
        <v>142</v>
      </c>
      <c r="X324" t="str">
        <f>RIGHT("00000000" &amp; HEX2BIN(Table7[[#This Row],[D0]]), 8)</f>
        <v>10111111</v>
      </c>
      <c r="Y324" t="str">
        <f>RIGHT("00000000" &amp; HEX2BIN(Table7[[#This Row],[D1]]), 8)</f>
        <v>11011111</v>
      </c>
      <c r="Z324" t="str">
        <f>RIGHT("00000000" &amp; HEX2BIN(Table7[[#This Row],[D2]]), 8)</f>
        <v>11101001</v>
      </c>
      <c r="AA324" t="str">
        <f>RIGHT("00000000" &amp; HEX2BIN(Table7[[#This Row],[D3]]), 8)</f>
        <v>11010001</v>
      </c>
      <c r="AB324" t="str">
        <f>RIGHT("00000000" &amp; HEX2BIN(Table7[[#This Row],[D4]]), 8)</f>
        <v>11100110</v>
      </c>
      <c r="AC324" t="str">
        <f>RIGHT("00000000" &amp; HEX2BIN(Table7[[#This Row],[D5]]), 8)</f>
        <v>10010001</v>
      </c>
      <c r="AD324" t="str">
        <f>RIGHT("00000000" &amp; HEX2BIN(Table7[[#This Row],[D6]]), 8)</f>
        <v>00111110</v>
      </c>
      <c r="AE324" t="str">
        <f>RIGHT("00000000" &amp; HEX2BIN(Table7[[#This Row],[D7]]), 8)</f>
        <v>10001110</v>
      </c>
      <c r="AF324">
        <f>VLOOKUP(Table7[[#This Row],[MsgId.Pad]],Codes,2,FALSE)</f>
        <v>0</v>
      </c>
      <c r="AG324">
        <f>((256*Table7[[#This Row],[D0.Dec]])+Table7[[#This Row],[D1.Dec]])/4</f>
        <v>12279.75</v>
      </c>
    </row>
    <row r="325" spans="1:33" hidden="1" x14ac:dyDescent="0.4">
      <c r="A325" s="1">
        <v>2765</v>
      </c>
      <c r="B325" s="1" t="s">
        <v>108</v>
      </c>
      <c r="C325" s="1">
        <v>8</v>
      </c>
      <c r="D325" s="1">
        <v>1</v>
      </c>
      <c r="E325" s="1">
        <v>5</v>
      </c>
      <c r="F325" s="1">
        <v>3</v>
      </c>
      <c r="G325" s="1" t="s">
        <v>271</v>
      </c>
      <c r="H325" s="1">
        <v>6</v>
      </c>
      <c r="I325" s="1" t="s">
        <v>11</v>
      </c>
      <c r="J325" s="1" t="s">
        <v>71</v>
      </c>
      <c r="K325" s="1">
        <v>0</v>
      </c>
      <c r="L325" t="str">
        <f>RIGHT("000000" &amp;Table7[[#This Row],[MsgId]], 8)</f>
        <v>0618A001</v>
      </c>
      <c r="M325" t="str">
        <f>LEFT(Table7[[#This Row],[MsgId.Pad]],4)</f>
        <v>0618</v>
      </c>
      <c r="N325" t="str">
        <f>RIGHT(Table7[[#This Row],[MsgId.Pad]],4)</f>
        <v>A001</v>
      </c>
      <c r="O325">
        <f>HEX2DEC(Table7[[#This Row],[MsgId.Pad]])</f>
        <v>102277121</v>
      </c>
      <c r="P325">
        <f>HEX2DEC(Table7[[#This Row],[D0]])</f>
        <v>1</v>
      </c>
      <c r="Q325">
        <f>HEX2DEC(Table7[[#This Row],[D1]])</f>
        <v>5</v>
      </c>
      <c r="R325">
        <f>HEX2DEC(Table7[[#This Row],[D2]])</f>
        <v>3</v>
      </c>
      <c r="S325">
        <f>HEX2DEC(Table7[[#This Row],[D3]])</f>
        <v>236</v>
      </c>
      <c r="T325">
        <f>HEX2DEC(Table7[[#This Row],[D4]])</f>
        <v>6</v>
      </c>
      <c r="U325">
        <f>HEX2DEC(Table7[[#This Row],[D5]])</f>
        <v>15</v>
      </c>
      <c r="V325">
        <f>HEX2DEC(Table7[[#This Row],[D6]])</f>
        <v>94</v>
      </c>
      <c r="W325">
        <f>HEX2DEC(Table7[[#This Row],[D7]])</f>
        <v>0</v>
      </c>
      <c r="X325" t="str">
        <f>RIGHT("00000000" &amp; HEX2BIN(Table7[[#This Row],[D0]]), 8)</f>
        <v>00000001</v>
      </c>
      <c r="Y325" t="str">
        <f>RIGHT("00000000" &amp; HEX2BIN(Table7[[#This Row],[D1]]), 8)</f>
        <v>00000101</v>
      </c>
      <c r="Z325" t="str">
        <f>RIGHT("00000000" &amp; HEX2BIN(Table7[[#This Row],[D2]]), 8)</f>
        <v>00000011</v>
      </c>
      <c r="AA325" t="str">
        <f>RIGHT("00000000" &amp; HEX2BIN(Table7[[#This Row],[D3]]), 8)</f>
        <v>11101100</v>
      </c>
      <c r="AB325" t="str">
        <f>RIGHT("00000000" &amp; HEX2BIN(Table7[[#This Row],[D4]]), 8)</f>
        <v>00000110</v>
      </c>
      <c r="AC325" t="str">
        <f>RIGHT("00000000" &amp; HEX2BIN(Table7[[#This Row],[D5]]), 8)</f>
        <v>00001111</v>
      </c>
      <c r="AD325" t="str">
        <f>RIGHT("00000000" &amp; HEX2BIN(Table7[[#This Row],[D6]]), 8)</f>
        <v>01011110</v>
      </c>
      <c r="AE325" t="str">
        <f>RIGHT("00000000" &amp; HEX2BIN(Table7[[#This Row],[D7]]), 8)</f>
        <v>00000000</v>
      </c>
      <c r="AF325">
        <f>VLOOKUP(Table7[[#This Row],[MsgId.Pad]],Codes,2,FALSE)</f>
        <v>0</v>
      </c>
      <c r="AG325">
        <f>((256*Table7[[#This Row],[D0.Dec]])+Table7[[#This Row],[D1.Dec]])/4</f>
        <v>65.25</v>
      </c>
    </row>
    <row r="326" spans="1:33" hidden="1" x14ac:dyDescent="0.4">
      <c r="A326" s="1">
        <v>2766</v>
      </c>
      <c r="B326" s="1" t="s">
        <v>100</v>
      </c>
      <c r="C326" s="1">
        <v>8</v>
      </c>
      <c r="D326" s="1" t="s">
        <v>18</v>
      </c>
      <c r="E326" s="1" t="s">
        <v>19</v>
      </c>
      <c r="F326" s="1" t="s">
        <v>20</v>
      </c>
      <c r="G326" s="1" t="s">
        <v>21</v>
      </c>
      <c r="H326" s="1" t="s">
        <v>263</v>
      </c>
      <c r="I326" s="1">
        <v>91</v>
      </c>
      <c r="J326" s="1" t="s">
        <v>9</v>
      </c>
      <c r="K326" s="1" t="s">
        <v>38</v>
      </c>
      <c r="L326" t="str">
        <f>RIGHT("000000" &amp;Table7[[#This Row],[MsgId]], 8)</f>
        <v>0030A002</v>
      </c>
      <c r="M326" t="str">
        <f>LEFT(Table7[[#This Row],[MsgId.Pad]],4)</f>
        <v>0030</v>
      </c>
      <c r="N326" t="str">
        <f>RIGHT(Table7[[#This Row],[MsgId.Pad]],4)</f>
        <v>A002</v>
      </c>
      <c r="O326">
        <f>HEX2DEC(Table7[[#This Row],[MsgId.Pad]])</f>
        <v>3186690</v>
      </c>
      <c r="P326">
        <f>HEX2DEC(Table7[[#This Row],[D0]])</f>
        <v>191</v>
      </c>
      <c r="Q326">
        <f>HEX2DEC(Table7[[#This Row],[D1]])</f>
        <v>223</v>
      </c>
      <c r="R326">
        <f>HEX2DEC(Table7[[#This Row],[D2]])</f>
        <v>233</v>
      </c>
      <c r="S326">
        <f>HEX2DEC(Table7[[#This Row],[D3]])</f>
        <v>209</v>
      </c>
      <c r="T326">
        <f>HEX2DEC(Table7[[#This Row],[D4]])</f>
        <v>230</v>
      </c>
      <c r="U326">
        <f>HEX2DEC(Table7[[#This Row],[D5]])</f>
        <v>145</v>
      </c>
      <c r="V326">
        <f>HEX2DEC(Table7[[#This Row],[D6]])</f>
        <v>62</v>
      </c>
      <c r="W326">
        <f>HEX2DEC(Table7[[#This Row],[D7]])</f>
        <v>143</v>
      </c>
      <c r="X326" t="str">
        <f>RIGHT("00000000" &amp; HEX2BIN(Table7[[#This Row],[D0]]), 8)</f>
        <v>10111111</v>
      </c>
      <c r="Y326" t="str">
        <f>RIGHT("00000000" &amp; HEX2BIN(Table7[[#This Row],[D1]]), 8)</f>
        <v>11011111</v>
      </c>
      <c r="Z326" t="str">
        <f>RIGHT("00000000" &amp; HEX2BIN(Table7[[#This Row],[D2]]), 8)</f>
        <v>11101001</v>
      </c>
      <c r="AA326" t="str">
        <f>RIGHT("00000000" &amp; HEX2BIN(Table7[[#This Row],[D3]]), 8)</f>
        <v>11010001</v>
      </c>
      <c r="AB326" t="str">
        <f>RIGHT("00000000" &amp; HEX2BIN(Table7[[#This Row],[D4]]), 8)</f>
        <v>11100110</v>
      </c>
      <c r="AC326" t="str">
        <f>RIGHT("00000000" &amp; HEX2BIN(Table7[[#This Row],[D5]]), 8)</f>
        <v>10010001</v>
      </c>
      <c r="AD326" t="str">
        <f>RIGHT("00000000" &amp; HEX2BIN(Table7[[#This Row],[D6]]), 8)</f>
        <v>00111110</v>
      </c>
      <c r="AE326" t="str">
        <f>RIGHT("00000000" &amp; HEX2BIN(Table7[[#This Row],[D7]]), 8)</f>
        <v>10001111</v>
      </c>
      <c r="AF326">
        <f>VLOOKUP(Table7[[#This Row],[MsgId.Pad]],Codes,2,FALSE)</f>
        <v>0</v>
      </c>
      <c r="AG326">
        <f>((256*Table7[[#This Row],[D0.Dec]])+Table7[[#This Row],[D1.Dec]])/4</f>
        <v>12279.75</v>
      </c>
    </row>
    <row r="327" spans="1:33" hidden="1" x14ac:dyDescent="0.4">
      <c r="A327" s="1">
        <v>2767</v>
      </c>
      <c r="B327" s="1" t="s">
        <v>92</v>
      </c>
      <c r="C327" s="1">
        <v>8</v>
      </c>
      <c r="D327" s="1">
        <v>1</v>
      </c>
      <c r="E327" s="1" t="s">
        <v>0</v>
      </c>
      <c r="F327" s="1" t="s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t="str">
        <f>RIGHT("000000" &amp;Table7[[#This Row],[MsgId]], 8)</f>
        <v>0810A000</v>
      </c>
      <c r="M327" t="str">
        <f>LEFT(Table7[[#This Row],[MsgId.Pad]],4)</f>
        <v>0810</v>
      </c>
      <c r="N327" t="str">
        <f>RIGHT(Table7[[#This Row],[MsgId.Pad]],4)</f>
        <v>A000</v>
      </c>
      <c r="O327">
        <f>HEX2DEC(Table7[[#This Row],[MsgId.Pad]])</f>
        <v>135307264</v>
      </c>
      <c r="P327">
        <f>HEX2DEC(Table7[[#This Row],[D0]])</f>
        <v>1</v>
      </c>
      <c r="Q327">
        <f>HEX2DEC(Table7[[#This Row],[D1]])</f>
        <v>254</v>
      </c>
      <c r="R327">
        <f>HEX2DEC(Table7[[#This Row],[D2]])</f>
        <v>28</v>
      </c>
      <c r="S327">
        <f>HEX2DEC(Table7[[#This Row],[D3]])</f>
        <v>0</v>
      </c>
      <c r="T327">
        <f>HEX2DEC(Table7[[#This Row],[D4]])</f>
        <v>0</v>
      </c>
      <c r="U327">
        <f>HEX2DEC(Table7[[#This Row],[D5]])</f>
        <v>0</v>
      </c>
      <c r="V327">
        <f>HEX2DEC(Table7[[#This Row],[D6]])</f>
        <v>0</v>
      </c>
      <c r="W327">
        <f>HEX2DEC(Table7[[#This Row],[D7]])</f>
        <v>0</v>
      </c>
      <c r="X327" t="str">
        <f>RIGHT("00000000" &amp; HEX2BIN(Table7[[#This Row],[D0]]), 8)</f>
        <v>00000001</v>
      </c>
      <c r="Y327" t="str">
        <f>RIGHT("00000000" &amp; HEX2BIN(Table7[[#This Row],[D1]]), 8)</f>
        <v>11111110</v>
      </c>
      <c r="Z327" t="str">
        <f>RIGHT("00000000" &amp; HEX2BIN(Table7[[#This Row],[D2]]), 8)</f>
        <v>00011100</v>
      </c>
      <c r="AA327" t="str">
        <f>RIGHT("00000000" &amp; HEX2BIN(Table7[[#This Row],[D3]]), 8)</f>
        <v>00000000</v>
      </c>
      <c r="AB327" t="str">
        <f>RIGHT("00000000" &amp; HEX2BIN(Table7[[#This Row],[D4]]), 8)</f>
        <v>00000000</v>
      </c>
      <c r="AC327" t="str">
        <f>RIGHT("00000000" &amp; HEX2BIN(Table7[[#This Row],[D5]]), 8)</f>
        <v>00000000</v>
      </c>
      <c r="AD327" t="str">
        <f>RIGHT("00000000" &amp; HEX2BIN(Table7[[#This Row],[D6]]), 8)</f>
        <v>00000000</v>
      </c>
      <c r="AE327" t="str">
        <f>RIGHT("00000000" &amp; HEX2BIN(Table7[[#This Row],[D7]]), 8)</f>
        <v>00000000</v>
      </c>
      <c r="AF327" t="str">
        <f>VLOOKUP(Table7[[#This Row],[MsgId.Pad]],Codes,2,FALSE)</f>
        <v>A lot of these, brakes status for ABS?</v>
      </c>
      <c r="AG327">
        <f>((256*Table7[[#This Row],[D0.Dec]])+Table7[[#This Row],[D1.Dec]])/4</f>
        <v>127.5</v>
      </c>
    </row>
    <row r="328" spans="1:33" hidden="1" x14ac:dyDescent="0.4">
      <c r="A328" s="1">
        <v>2768</v>
      </c>
      <c r="B328" s="1" t="s">
        <v>94</v>
      </c>
      <c r="C328" s="1">
        <v>4</v>
      </c>
      <c r="D328" s="1">
        <v>0</v>
      </c>
      <c r="E328" s="1">
        <v>0</v>
      </c>
      <c r="F328" s="1">
        <v>2</v>
      </c>
      <c r="G328" s="1">
        <v>0</v>
      </c>
      <c r="L328" t="str">
        <f>RIGHT("000000" &amp;Table7[[#This Row],[MsgId]], 8)</f>
        <v>0A20A000</v>
      </c>
      <c r="M328" t="str">
        <f>LEFT(Table7[[#This Row],[MsgId.Pad]],4)</f>
        <v>0A20</v>
      </c>
      <c r="N328" t="str">
        <f>RIGHT(Table7[[#This Row],[MsgId.Pad]],4)</f>
        <v>A000</v>
      </c>
      <c r="O328">
        <f>HEX2DEC(Table7[[#This Row],[MsgId.Pad]])</f>
        <v>169910272</v>
      </c>
      <c r="P328">
        <f>HEX2DEC(Table7[[#This Row],[D0]])</f>
        <v>0</v>
      </c>
      <c r="Q328">
        <f>HEX2DEC(Table7[[#This Row],[D1]])</f>
        <v>0</v>
      </c>
      <c r="R328">
        <f>HEX2DEC(Table7[[#This Row],[D2]])</f>
        <v>2</v>
      </c>
      <c r="S328">
        <f>HEX2DEC(Table7[[#This Row],[D3]])</f>
        <v>0</v>
      </c>
      <c r="T328">
        <f>HEX2DEC(Table7[[#This Row],[D4]])</f>
        <v>0</v>
      </c>
      <c r="U328">
        <f>HEX2DEC(Table7[[#This Row],[D5]])</f>
        <v>0</v>
      </c>
      <c r="V328">
        <f>HEX2DEC(Table7[[#This Row],[D6]])</f>
        <v>0</v>
      </c>
      <c r="W328">
        <f>HEX2DEC(Table7[[#This Row],[D7]])</f>
        <v>0</v>
      </c>
      <c r="X328" t="str">
        <f>RIGHT("00000000" &amp; HEX2BIN(Table7[[#This Row],[D0]]), 8)</f>
        <v>00000000</v>
      </c>
      <c r="Y328" t="str">
        <f>RIGHT("00000000" &amp; HEX2BIN(Table7[[#This Row],[D1]]), 8)</f>
        <v>00000000</v>
      </c>
      <c r="Z328" t="str">
        <f>RIGHT("00000000" &amp; HEX2BIN(Table7[[#This Row],[D2]]), 8)</f>
        <v>00000010</v>
      </c>
      <c r="AA328" t="str">
        <f>RIGHT("00000000" &amp; HEX2BIN(Table7[[#This Row],[D3]]), 8)</f>
        <v>00000000</v>
      </c>
      <c r="AB328" t="str">
        <f>RIGHT("00000000" &amp; HEX2BIN(Table7[[#This Row],[D4]]), 8)</f>
        <v>00000000</v>
      </c>
      <c r="AC328" t="str">
        <f>RIGHT("00000000" &amp; HEX2BIN(Table7[[#This Row],[D5]]), 8)</f>
        <v>00000000</v>
      </c>
      <c r="AD328" t="str">
        <f>RIGHT("00000000" &amp; HEX2BIN(Table7[[#This Row],[D6]]), 8)</f>
        <v>00000000</v>
      </c>
      <c r="AE328" t="str">
        <f>RIGHT("00000000" &amp; HEX2BIN(Table7[[#This Row],[D7]]), 8)</f>
        <v>00000000</v>
      </c>
      <c r="AF328">
        <f>VLOOKUP(Table7[[#This Row],[MsgId.Pad]],Codes,2,FALSE)</f>
        <v>0</v>
      </c>
      <c r="AG328">
        <f>((256*Table7[[#This Row],[D0.Dec]])+Table7[[#This Row],[D1.Dec]])/4</f>
        <v>0</v>
      </c>
    </row>
    <row r="329" spans="1:33" hidden="1" x14ac:dyDescent="0.4">
      <c r="A329" s="1">
        <v>2769</v>
      </c>
      <c r="B329" s="1" t="s">
        <v>100</v>
      </c>
      <c r="C329" s="1">
        <v>8</v>
      </c>
      <c r="D329" s="1" t="s">
        <v>18</v>
      </c>
      <c r="E329" s="1" t="s">
        <v>19</v>
      </c>
      <c r="F329" s="1" t="s">
        <v>20</v>
      </c>
      <c r="G329" s="1" t="s">
        <v>21</v>
      </c>
      <c r="H329" s="1" t="s">
        <v>263</v>
      </c>
      <c r="I329" s="1">
        <v>91</v>
      </c>
      <c r="J329" s="1" t="s">
        <v>9</v>
      </c>
      <c r="K329" s="1">
        <v>80</v>
      </c>
      <c r="L329" t="str">
        <f>RIGHT("000000" &amp;Table7[[#This Row],[MsgId]], 8)</f>
        <v>0030A002</v>
      </c>
      <c r="M329" t="str">
        <f>LEFT(Table7[[#This Row],[MsgId.Pad]],4)</f>
        <v>0030</v>
      </c>
      <c r="N329" t="str">
        <f>RIGHT(Table7[[#This Row],[MsgId.Pad]],4)</f>
        <v>A002</v>
      </c>
      <c r="O329">
        <f>HEX2DEC(Table7[[#This Row],[MsgId.Pad]])</f>
        <v>3186690</v>
      </c>
      <c r="P329">
        <f>HEX2DEC(Table7[[#This Row],[D0]])</f>
        <v>191</v>
      </c>
      <c r="Q329">
        <f>HEX2DEC(Table7[[#This Row],[D1]])</f>
        <v>223</v>
      </c>
      <c r="R329">
        <f>HEX2DEC(Table7[[#This Row],[D2]])</f>
        <v>233</v>
      </c>
      <c r="S329">
        <f>HEX2DEC(Table7[[#This Row],[D3]])</f>
        <v>209</v>
      </c>
      <c r="T329">
        <f>HEX2DEC(Table7[[#This Row],[D4]])</f>
        <v>230</v>
      </c>
      <c r="U329">
        <f>HEX2DEC(Table7[[#This Row],[D5]])</f>
        <v>145</v>
      </c>
      <c r="V329">
        <f>HEX2DEC(Table7[[#This Row],[D6]])</f>
        <v>62</v>
      </c>
      <c r="W329">
        <f>HEX2DEC(Table7[[#This Row],[D7]])</f>
        <v>128</v>
      </c>
      <c r="X329" t="str">
        <f>RIGHT("00000000" &amp; HEX2BIN(Table7[[#This Row],[D0]]), 8)</f>
        <v>10111111</v>
      </c>
      <c r="Y329" t="str">
        <f>RIGHT("00000000" &amp; HEX2BIN(Table7[[#This Row],[D1]]), 8)</f>
        <v>11011111</v>
      </c>
      <c r="Z329" t="str">
        <f>RIGHT("00000000" &amp; HEX2BIN(Table7[[#This Row],[D2]]), 8)</f>
        <v>11101001</v>
      </c>
      <c r="AA329" t="str">
        <f>RIGHT("00000000" &amp; HEX2BIN(Table7[[#This Row],[D3]]), 8)</f>
        <v>11010001</v>
      </c>
      <c r="AB329" t="str">
        <f>RIGHT("00000000" &amp; HEX2BIN(Table7[[#This Row],[D4]]), 8)</f>
        <v>11100110</v>
      </c>
      <c r="AC329" t="str">
        <f>RIGHT("00000000" &amp; HEX2BIN(Table7[[#This Row],[D5]]), 8)</f>
        <v>10010001</v>
      </c>
      <c r="AD329" t="str">
        <f>RIGHT("00000000" &amp; HEX2BIN(Table7[[#This Row],[D6]]), 8)</f>
        <v>00111110</v>
      </c>
      <c r="AE329" t="str">
        <f>RIGHT("00000000" &amp; HEX2BIN(Table7[[#This Row],[D7]]), 8)</f>
        <v>10000000</v>
      </c>
      <c r="AF329">
        <f>VLOOKUP(Table7[[#This Row],[MsgId.Pad]],Codes,2,FALSE)</f>
        <v>0</v>
      </c>
      <c r="AG329">
        <f>((256*Table7[[#This Row],[D0.Dec]])+Table7[[#This Row],[D1.Dec]])/4</f>
        <v>12279.75</v>
      </c>
    </row>
    <row r="330" spans="1:33" hidden="1" x14ac:dyDescent="0.4">
      <c r="A330" s="1">
        <v>2770</v>
      </c>
      <c r="B330" s="1" t="s">
        <v>92</v>
      </c>
      <c r="C330" s="1">
        <v>8</v>
      </c>
      <c r="D330" s="1">
        <v>1</v>
      </c>
      <c r="E330" s="1" t="s">
        <v>0</v>
      </c>
      <c r="F330" s="1">
        <v>10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t="str">
        <f>RIGHT("000000" &amp;Table7[[#This Row],[MsgId]], 8)</f>
        <v>0810A000</v>
      </c>
      <c r="M330" t="str">
        <f>LEFT(Table7[[#This Row],[MsgId.Pad]],4)</f>
        <v>0810</v>
      </c>
      <c r="N330" t="str">
        <f>RIGHT(Table7[[#This Row],[MsgId.Pad]],4)</f>
        <v>A000</v>
      </c>
      <c r="O330">
        <f>HEX2DEC(Table7[[#This Row],[MsgId.Pad]])</f>
        <v>135307264</v>
      </c>
      <c r="P330">
        <f>HEX2DEC(Table7[[#This Row],[D0]])</f>
        <v>1</v>
      </c>
      <c r="Q330">
        <f>HEX2DEC(Table7[[#This Row],[D1]])</f>
        <v>254</v>
      </c>
      <c r="R330">
        <f>HEX2DEC(Table7[[#This Row],[D2]])</f>
        <v>16</v>
      </c>
      <c r="S330">
        <f>HEX2DEC(Table7[[#This Row],[D3]])</f>
        <v>0</v>
      </c>
      <c r="T330">
        <f>HEX2DEC(Table7[[#This Row],[D4]])</f>
        <v>0</v>
      </c>
      <c r="U330">
        <f>HEX2DEC(Table7[[#This Row],[D5]])</f>
        <v>0</v>
      </c>
      <c r="V330">
        <f>HEX2DEC(Table7[[#This Row],[D6]])</f>
        <v>0</v>
      </c>
      <c r="W330">
        <f>HEX2DEC(Table7[[#This Row],[D7]])</f>
        <v>0</v>
      </c>
      <c r="X330" t="str">
        <f>RIGHT("00000000" &amp; HEX2BIN(Table7[[#This Row],[D0]]), 8)</f>
        <v>00000001</v>
      </c>
      <c r="Y330" t="str">
        <f>RIGHT("00000000" &amp; HEX2BIN(Table7[[#This Row],[D1]]), 8)</f>
        <v>11111110</v>
      </c>
      <c r="Z330" t="str">
        <f>RIGHT("00000000" &amp; HEX2BIN(Table7[[#This Row],[D2]]), 8)</f>
        <v>00010000</v>
      </c>
      <c r="AA330" t="str">
        <f>RIGHT("00000000" &amp; HEX2BIN(Table7[[#This Row],[D3]]), 8)</f>
        <v>00000000</v>
      </c>
      <c r="AB330" t="str">
        <f>RIGHT("00000000" &amp; HEX2BIN(Table7[[#This Row],[D4]]), 8)</f>
        <v>00000000</v>
      </c>
      <c r="AC330" t="str">
        <f>RIGHT("00000000" &amp; HEX2BIN(Table7[[#This Row],[D5]]), 8)</f>
        <v>00000000</v>
      </c>
      <c r="AD330" t="str">
        <f>RIGHT("00000000" &amp; HEX2BIN(Table7[[#This Row],[D6]]), 8)</f>
        <v>00000000</v>
      </c>
      <c r="AE330" t="str">
        <f>RIGHT("00000000" &amp; HEX2BIN(Table7[[#This Row],[D7]]), 8)</f>
        <v>00000000</v>
      </c>
      <c r="AF330" t="str">
        <f>VLOOKUP(Table7[[#This Row],[MsgId.Pad]],Codes,2,FALSE)</f>
        <v>A lot of these, brakes status for ABS?</v>
      </c>
      <c r="AG330">
        <f>((256*Table7[[#This Row],[D0.Dec]])+Table7[[#This Row],[D1.Dec]])/4</f>
        <v>127.5</v>
      </c>
    </row>
    <row r="331" spans="1:33" hidden="1" x14ac:dyDescent="0.4">
      <c r="A331" s="1">
        <v>2771</v>
      </c>
      <c r="B331" s="1" t="s">
        <v>105</v>
      </c>
      <c r="C331" s="1">
        <v>8</v>
      </c>
      <c r="D331" s="1">
        <v>0</v>
      </c>
      <c r="E331" s="1">
        <v>1</v>
      </c>
      <c r="F331" s="1">
        <v>80</v>
      </c>
      <c r="G331" s="1" t="s">
        <v>3</v>
      </c>
      <c r="H331" s="1">
        <v>2</v>
      </c>
      <c r="I331" s="1" t="s">
        <v>66</v>
      </c>
      <c r="J331" s="1" t="s">
        <v>56</v>
      </c>
      <c r="K331" s="1">
        <v>0</v>
      </c>
      <c r="L331" t="str">
        <f>RIGHT("000000" &amp;Table7[[#This Row],[MsgId]], 8)</f>
        <v>0A18A001</v>
      </c>
      <c r="M331" t="str">
        <f>LEFT(Table7[[#This Row],[MsgId.Pad]],4)</f>
        <v>0A18</v>
      </c>
      <c r="N331" t="str">
        <f>RIGHT(Table7[[#This Row],[MsgId.Pad]],4)</f>
        <v>A001</v>
      </c>
      <c r="O331">
        <f>HEX2DEC(Table7[[#This Row],[MsgId.Pad]])</f>
        <v>169385985</v>
      </c>
      <c r="P331">
        <f>HEX2DEC(Table7[[#This Row],[D0]])</f>
        <v>0</v>
      </c>
      <c r="Q331">
        <f>HEX2DEC(Table7[[#This Row],[D1]])</f>
        <v>1</v>
      </c>
      <c r="R331">
        <f>HEX2DEC(Table7[[#This Row],[D2]])</f>
        <v>128</v>
      </c>
      <c r="S331">
        <f>HEX2DEC(Table7[[#This Row],[D3]])</f>
        <v>78</v>
      </c>
      <c r="T331">
        <f>HEX2DEC(Table7[[#This Row],[D4]])</f>
        <v>2</v>
      </c>
      <c r="U331">
        <f>HEX2DEC(Table7[[#This Row],[D5]])</f>
        <v>221</v>
      </c>
      <c r="V331">
        <f>HEX2DEC(Table7[[#This Row],[D6]])</f>
        <v>31</v>
      </c>
      <c r="W331">
        <f>HEX2DEC(Table7[[#This Row],[D7]])</f>
        <v>0</v>
      </c>
      <c r="X331" t="str">
        <f>RIGHT("00000000" &amp; HEX2BIN(Table7[[#This Row],[D0]]), 8)</f>
        <v>00000000</v>
      </c>
      <c r="Y331" t="str">
        <f>RIGHT("00000000" &amp; HEX2BIN(Table7[[#This Row],[D1]]), 8)</f>
        <v>00000001</v>
      </c>
      <c r="Z331" t="str">
        <f>RIGHT("00000000" &amp; HEX2BIN(Table7[[#This Row],[D2]]), 8)</f>
        <v>10000000</v>
      </c>
      <c r="AA331" t="str">
        <f>RIGHT("00000000" &amp; HEX2BIN(Table7[[#This Row],[D3]]), 8)</f>
        <v>01001110</v>
      </c>
      <c r="AB331" t="str">
        <f>RIGHT("00000000" &amp; HEX2BIN(Table7[[#This Row],[D4]]), 8)</f>
        <v>00000010</v>
      </c>
      <c r="AC331" t="str">
        <f>RIGHT("00000000" &amp; HEX2BIN(Table7[[#This Row],[D5]]), 8)</f>
        <v>11011101</v>
      </c>
      <c r="AD331" t="str">
        <f>RIGHT("00000000" &amp; HEX2BIN(Table7[[#This Row],[D6]]), 8)</f>
        <v>00011111</v>
      </c>
      <c r="AE331" t="str">
        <f>RIGHT("00000000" &amp; HEX2BIN(Table7[[#This Row],[D7]]), 8)</f>
        <v>00000000</v>
      </c>
      <c r="AF331" t="str">
        <f>VLOOKUP(Table7[[#This Row],[MsgId.Pad]],Codes,2,FALSE)</f>
        <v>Unclear</v>
      </c>
      <c r="AG331">
        <f>((256*Table7[[#This Row],[D0.Dec]])+Table7[[#This Row],[D1.Dec]])/4</f>
        <v>0.25</v>
      </c>
    </row>
    <row r="332" spans="1:33" hidden="1" x14ac:dyDescent="0.4">
      <c r="A332" s="1">
        <v>2772</v>
      </c>
      <c r="B332" s="1" t="s">
        <v>113</v>
      </c>
      <c r="C332" s="1">
        <v>8</v>
      </c>
      <c r="D332" s="1">
        <v>14</v>
      </c>
      <c r="E332" s="1" t="s">
        <v>57</v>
      </c>
      <c r="F332" s="1" t="s">
        <v>13</v>
      </c>
      <c r="G332" s="1" t="s">
        <v>13</v>
      </c>
      <c r="H332" s="1">
        <v>0</v>
      </c>
      <c r="I332" s="1">
        <v>0</v>
      </c>
      <c r="J332" s="1">
        <v>0</v>
      </c>
      <c r="K332" s="1">
        <v>0</v>
      </c>
      <c r="L332" t="str">
        <f>RIGHT("000000" &amp;Table7[[#This Row],[MsgId]], 8)</f>
        <v>0816A101</v>
      </c>
      <c r="M332" t="str">
        <f>LEFT(Table7[[#This Row],[MsgId.Pad]],4)</f>
        <v>0816</v>
      </c>
      <c r="N332" t="str">
        <f>RIGHT(Table7[[#This Row],[MsgId.Pad]],4)</f>
        <v>A101</v>
      </c>
      <c r="O332">
        <f>HEX2DEC(Table7[[#This Row],[MsgId.Pad]])</f>
        <v>135700737</v>
      </c>
      <c r="P332">
        <f>HEX2DEC(Table7[[#This Row],[D0]])</f>
        <v>20</v>
      </c>
      <c r="Q332">
        <f>HEX2DEC(Table7[[#This Row],[D1]])</f>
        <v>195</v>
      </c>
      <c r="R332">
        <f>HEX2DEC(Table7[[#This Row],[D2]])</f>
        <v>255</v>
      </c>
      <c r="S332">
        <f>HEX2DEC(Table7[[#This Row],[D3]])</f>
        <v>255</v>
      </c>
      <c r="T332">
        <f>HEX2DEC(Table7[[#This Row],[D4]])</f>
        <v>0</v>
      </c>
      <c r="U332">
        <f>HEX2DEC(Table7[[#This Row],[D5]])</f>
        <v>0</v>
      </c>
      <c r="V332">
        <f>HEX2DEC(Table7[[#This Row],[D6]])</f>
        <v>0</v>
      </c>
      <c r="W332">
        <f>HEX2DEC(Table7[[#This Row],[D7]])</f>
        <v>0</v>
      </c>
      <c r="X332" t="str">
        <f>RIGHT("00000000" &amp; HEX2BIN(Table7[[#This Row],[D0]]), 8)</f>
        <v>00010100</v>
      </c>
      <c r="Y332" t="str">
        <f>RIGHT("00000000" &amp; HEX2BIN(Table7[[#This Row],[D1]]), 8)</f>
        <v>11000011</v>
      </c>
      <c r="Z332" t="str">
        <f>RIGHT("00000000" &amp; HEX2BIN(Table7[[#This Row],[D2]]), 8)</f>
        <v>11111111</v>
      </c>
      <c r="AA332" t="str">
        <f>RIGHT("00000000" &amp; HEX2BIN(Table7[[#This Row],[D3]]), 8)</f>
        <v>11111111</v>
      </c>
      <c r="AB332" t="str">
        <f>RIGHT("00000000" &amp; HEX2BIN(Table7[[#This Row],[D4]]), 8)</f>
        <v>00000000</v>
      </c>
      <c r="AC332" t="str">
        <f>RIGHT("00000000" &amp; HEX2BIN(Table7[[#This Row],[D5]]), 8)</f>
        <v>00000000</v>
      </c>
      <c r="AD332" t="str">
        <f>RIGHT("00000000" &amp; HEX2BIN(Table7[[#This Row],[D6]]), 8)</f>
        <v>00000000</v>
      </c>
      <c r="AE332" t="str">
        <f>RIGHT("00000000" &amp; HEX2BIN(Table7[[#This Row],[D7]]), 8)</f>
        <v>00000000</v>
      </c>
      <c r="AF332">
        <f>VLOOKUP(Table7[[#This Row],[MsgId.Pad]],Codes,2,FALSE)</f>
        <v>0</v>
      </c>
      <c r="AG332">
        <f>((256*Table7[[#This Row],[D0.Dec]])+Table7[[#This Row],[D1.Dec]])/4</f>
        <v>1328.75</v>
      </c>
    </row>
    <row r="333" spans="1:33" hidden="1" x14ac:dyDescent="0.4">
      <c r="A333" s="1">
        <v>2773</v>
      </c>
      <c r="B333" s="1" t="s">
        <v>110</v>
      </c>
      <c r="C333" s="1">
        <v>8</v>
      </c>
      <c r="D333" s="1">
        <v>0</v>
      </c>
      <c r="E333" s="1">
        <v>1</v>
      </c>
      <c r="F333" s="1">
        <v>0</v>
      </c>
      <c r="G333" s="1">
        <v>0</v>
      </c>
      <c r="H333" s="1">
        <v>0</v>
      </c>
      <c r="I333" s="1">
        <v>0</v>
      </c>
      <c r="J333" s="1">
        <v>1</v>
      </c>
      <c r="K333" s="1">
        <v>80</v>
      </c>
      <c r="L333" t="str">
        <f>RIGHT("000000" &amp;Table7[[#This Row],[MsgId]], 8)</f>
        <v>0A1CA001</v>
      </c>
      <c r="M333" t="str">
        <f>LEFT(Table7[[#This Row],[MsgId.Pad]],4)</f>
        <v>0A1C</v>
      </c>
      <c r="N333" t="str">
        <f>RIGHT(Table7[[#This Row],[MsgId.Pad]],4)</f>
        <v>A001</v>
      </c>
      <c r="O333">
        <f>HEX2DEC(Table7[[#This Row],[MsgId.Pad]])</f>
        <v>169648129</v>
      </c>
      <c r="P333">
        <f>HEX2DEC(Table7[[#This Row],[D0]])</f>
        <v>0</v>
      </c>
      <c r="Q333">
        <f>HEX2DEC(Table7[[#This Row],[D1]])</f>
        <v>1</v>
      </c>
      <c r="R333">
        <f>HEX2DEC(Table7[[#This Row],[D2]])</f>
        <v>0</v>
      </c>
      <c r="S333">
        <f>HEX2DEC(Table7[[#This Row],[D3]])</f>
        <v>0</v>
      </c>
      <c r="T333">
        <f>HEX2DEC(Table7[[#This Row],[D4]])</f>
        <v>0</v>
      </c>
      <c r="U333">
        <f>HEX2DEC(Table7[[#This Row],[D5]])</f>
        <v>0</v>
      </c>
      <c r="V333">
        <f>HEX2DEC(Table7[[#This Row],[D6]])</f>
        <v>1</v>
      </c>
      <c r="W333">
        <f>HEX2DEC(Table7[[#This Row],[D7]])</f>
        <v>128</v>
      </c>
      <c r="X333" t="str">
        <f>RIGHT("00000000" &amp; HEX2BIN(Table7[[#This Row],[D0]]), 8)</f>
        <v>00000000</v>
      </c>
      <c r="Y333" t="str">
        <f>RIGHT("00000000" &amp; HEX2BIN(Table7[[#This Row],[D1]]), 8)</f>
        <v>00000001</v>
      </c>
      <c r="Z333" t="str">
        <f>RIGHT("00000000" &amp; HEX2BIN(Table7[[#This Row],[D2]]), 8)</f>
        <v>00000000</v>
      </c>
      <c r="AA333" t="str">
        <f>RIGHT("00000000" &amp; HEX2BIN(Table7[[#This Row],[D3]]), 8)</f>
        <v>00000000</v>
      </c>
      <c r="AB333" t="str">
        <f>RIGHT("00000000" &amp; HEX2BIN(Table7[[#This Row],[D4]]), 8)</f>
        <v>00000000</v>
      </c>
      <c r="AC333" t="str">
        <f>RIGHT("00000000" &amp; HEX2BIN(Table7[[#This Row],[D5]]), 8)</f>
        <v>00000000</v>
      </c>
      <c r="AD333" t="str">
        <f>RIGHT("00000000" &amp; HEX2BIN(Table7[[#This Row],[D6]]), 8)</f>
        <v>00000001</v>
      </c>
      <c r="AE333" t="str">
        <f>RIGHT("00000000" &amp; HEX2BIN(Table7[[#This Row],[D7]]), 8)</f>
        <v>10000000</v>
      </c>
      <c r="AF333">
        <f>VLOOKUP(Table7[[#This Row],[MsgId.Pad]],Codes,2,FALSE)</f>
        <v>0</v>
      </c>
      <c r="AG333">
        <f>((256*Table7[[#This Row],[D0.Dec]])+Table7[[#This Row],[D1.Dec]])/4</f>
        <v>0.25</v>
      </c>
    </row>
    <row r="334" spans="1:33" hidden="1" x14ac:dyDescent="0.4">
      <c r="A334" s="1">
        <v>2774</v>
      </c>
      <c r="B334" s="1" t="s">
        <v>92</v>
      </c>
      <c r="C334" s="1">
        <v>8</v>
      </c>
      <c r="D334" s="1">
        <v>1</v>
      </c>
      <c r="E334" s="1" t="s">
        <v>0</v>
      </c>
      <c r="F334" s="1">
        <v>14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t="str">
        <f>RIGHT("000000" &amp;Table7[[#This Row],[MsgId]], 8)</f>
        <v>0810A000</v>
      </c>
      <c r="M334" t="str">
        <f>LEFT(Table7[[#This Row],[MsgId.Pad]],4)</f>
        <v>0810</v>
      </c>
      <c r="N334" t="str">
        <f>RIGHT(Table7[[#This Row],[MsgId.Pad]],4)</f>
        <v>A000</v>
      </c>
      <c r="O334">
        <f>HEX2DEC(Table7[[#This Row],[MsgId.Pad]])</f>
        <v>135307264</v>
      </c>
      <c r="P334">
        <f>HEX2DEC(Table7[[#This Row],[D0]])</f>
        <v>1</v>
      </c>
      <c r="Q334">
        <f>HEX2DEC(Table7[[#This Row],[D1]])</f>
        <v>254</v>
      </c>
      <c r="R334">
        <f>HEX2DEC(Table7[[#This Row],[D2]])</f>
        <v>20</v>
      </c>
      <c r="S334">
        <f>HEX2DEC(Table7[[#This Row],[D3]])</f>
        <v>0</v>
      </c>
      <c r="T334">
        <f>HEX2DEC(Table7[[#This Row],[D4]])</f>
        <v>0</v>
      </c>
      <c r="U334">
        <f>HEX2DEC(Table7[[#This Row],[D5]])</f>
        <v>0</v>
      </c>
      <c r="V334">
        <f>HEX2DEC(Table7[[#This Row],[D6]])</f>
        <v>0</v>
      </c>
      <c r="W334">
        <f>HEX2DEC(Table7[[#This Row],[D7]])</f>
        <v>0</v>
      </c>
      <c r="X334" t="str">
        <f>RIGHT("00000000" &amp; HEX2BIN(Table7[[#This Row],[D0]]), 8)</f>
        <v>00000001</v>
      </c>
      <c r="Y334" t="str">
        <f>RIGHT("00000000" &amp; HEX2BIN(Table7[[#This Row],[D1]]), 8)</f>
        <v>11111110</v>
      </c>
      <c r="Z334" t="str">
        <f>RIGHT("00000000" &amp; HEX2BIN(Table7[[#This Row],[D2]]), 8)</f>
        <v>00010100</v>
      </c>
      <c r="AA334" t="str">
        <f>RIGHT("00000000" &amp; HEX2BIN(Table7[[#This Row],[D3]]), 8)</f>
        <v>00000000</v>
      </c>
      <c r="AB334" t="str">
        <f>RIGHT("00000000" &amp; HEX2BIN(Table7[[#This Row],[D4]]), 8)</f>
        <v>00000000</v>
      </c>
      <c r="AC334" t="str">
        <f>RIGHT("00000000" &amp; HEX2BIN(Table7[[#This Row],[D5]]), 8)</f>
        <v>00000000</v>
      </c>
      <c r="AD334" t="str">
        <f>RIGHT("00000000" &amp; HEX2BIN(Table7[[#This Row],[D6]]), 8)</f>
        <v>00000000</v>
      </c>
      <c r="AE334" t="str">
        <f>RIGHT("00000000" &amp; HEX2BIN(Table7[[#This Row],[D7]]), 8)</f>
        <v>00000000</v>
      </c>
      <c r="AF334" t="str">
        <f>VLOOKUP(Table7[[#This Row],[MsgId.Pad]],Codes,2,FALSE)</f>
        <v>A lot of these, brakes status for ABS?</v>
      </c>
      <c r="AG334">
        <f>((256*Table7[[#This Row],[D0.Dec]])+Table7[[#This Row],[D1.Dec]])/4</f>
        <v>127.5</v>
      </c>
    </row>
    <row r="335" spans="1:33" hidden="1" x14ac:dyDescent="0.4">
      <c r="A335" s="1">
        <v>2775</v>
      </c>
      <c r="B335" s="1" t="s">
        <v>106</v>
      </c>
      <c r="C335" s="1">
        <v>8</v>
      </c>
      <c r="D335" s="1">
        <v>0</v>
      </c>
      <c r="E335" s="1">
        <v>24</v>
      </c>
      <c r="F335" s="1">
        <v>0</v>
      </c>
      <c r="G335" s="1">
        <v>80</v>
      </c>
      <c r="H335" s="1">
        <v>4</v>
      </c>
      <c r="I335" s="1">
        <v>20</v>
      </c>
      <c r="J335" s="1">
        <v>0</v>
      </c>
      <c r="K335" s="1">
        <v>20</v>
      </c>
      <c r="L335" t="str">
        <f>RIGHT("000000" &amp;Table7[[#This Row],[MsgId]], 8)</f>
        <v>0628A001</v>
      </c>
      <c r="M335" t="str">
        <f>LEFT(Table7[[#This Row],[MsgId.Pad]],4)</f>
        <v>0628</v>
      </c>
      <c r="N335" t="str">
        <f>RIGHT(Table7[[#This Row],[MsgId.Pad]],4)</f>
        <v>A001</v>
      </c>
      <c r="O335">
        <f>HEX2DEC(Table7[[#This Row],[MsgId.Pad]])</f>
        <v>103325697</v>
      </c>
      <c r="P335">
        <f>HEX2DEC(Table7[[#This Row],[D0]])</f>
        <v>0</v>
      </c>
      <c r="Q335">
        <f>HEX2DEC(Table7[[#This Row],[D1]])</f>
        <v>36</v>
      </c>
      <c r="R335">
        <f>HEX2DEC(Table7[[#This Row],[D2]])</f>
        <v>0</v>
      </c>
      <c r="S335">
        <f>HEX2DEC(Table7[[#This Row],[D3]])</f>
        <v>128</v>
      </c>
      <c r="T335">
        <f>HEX2DEC(Table7[[#This Row],[D4]])</f>
        <v>4</v>
      </c>
      <c r="U335">
        <f>HEX2DEC(Table7[[#This Row],[D5]])</f>
        <v>32</v>
      </c>
      <c r="V335">
        <f>HEX2DEC(Table7[[#This Row],[D6]])</f>
        <v>0</v>
      </c>
      <c r="W335">
        <f>HEX2DEC(Table7[[#This Row],[D7]])</f>
        <v>32</v>
      </c>
      <c r="X335" t="str">
        <f>RIGHT("00000000" &amp; HEX2BIN(Table7[[#This Row],[D0]]), 8)</f>
        <v>00000000</v>
      </c>
      <c r="Y335" t="str">
        <f>RIGHT("00000000" &amp; HEX2BIN(Table7[[#This Row],[D1]]), 8)</f>
        <v>00100100</v>
      </c>
      <c r="Z335" t="str">
        <f>RIGHT("00000000" &amp; HEX2BIN(Table7[[#This Row],[D2]]), 8)</f>
        <v>00000000</v>
      </c>
      <c r="AA335" t="str">
        <f>RIGHT("00000000" &amp; HEX2BIN(Table7[[#This Row],[D3]]), 8)</f>
        <v>10000000</v>
      </c>
      <c r="AB335" t="str">
        <f>RIGHT("00000000" &amp; HEX2BIN(Table7[[#This Row],[D4]]), 8)</f>
        <v>00000100</v>
      </c>
      <c r="AC335" t="str">
        <f>RIGHT("00000000" &amp; HEX2BIN(Table7[[#This Row],[D5]]), 8)</f>
        <v>00100000</v>
      </c>
      <c r="AD335" t="str">
        <f>RIGHT("00000000" &amp; HEX2BIN(Table7[[#This Row],[D6]]), 8)</f>
        <v>00000000</v>
      </c>
      <c r="AE335" t="str">
        <f>RIGHT("00000000" &amp; HEX2BIN(Table7[[#This Row],[D7]]), 8)</f>
        <v>00100000</v>
      </c>
      <c r="AF335" t="str">
        <f>VLOOKUP(Table7[[#This Row],[MsgId.Pad]],Codes,2,FALSE)</f>
        <v>Clutch status</v>
      </c>
      <c r="AG335">
        <f>((256*Table7[[#This Row],[D0.Dec]])+Table7[[#This Row],[D1.Dec]])/4</f>
        <v>9</v>
      </c>
    </row>
    <row r="336" spans="1:33" hidden="1" x14ac:dyDescent="0.4">
      <c r="A336" s="1">
        <v>2776</v>
      </c>
      <c r="B336" s="1" t="s">
        <v>108</v>
      </c>
      <c r="C336" s="1">
        <v>8</v>
      </c>
      <c r="D336" s="1">
        <v>1</v>
      </c>
      <c r="E336" s="1">
        <v>5</v>
      </c>
      <c r="F336" s="1">
        <v>3</v>
      </c>
      <c r="G336" s="1" t="s">
        <v>8</v>
      </c>
      <c r="H336" s="1">
        <v>6</v>
      </c>
      <c r="I336" s="1" t="s">
        <v>11</v>
      </c>
      <c r="J336" s="1" t="s">
        <v>71</v>
      </c>
      <c r="K336" s="1">
        <v>0</v>
      </c>
      <c r="L336" t="str">
        <f>RIGHT("000000" &amp;Table7[[#This Row],[MsgId]], 8)</f>
        <v>0618A001</v>
      </c>
      <c r="M336" t="str">
        <f>LEFT(Table7[[#This Row],[MsgId.Pad]],4)</f>
        <v>0618</v>
      </c>
      <c r="N336" t="str">
        <f>RIGHT(Table7[[#This Row],[MsgId.Pad]],4)</f>
        <v>A001</v>
      </c>
      <c r="O336">
        <f>HEX2DEC(Table7[[#This Row],[MsgId.Pad]])</f>
        <v>102277121</v>
      </c>
      <c r="P336">
        <f>HEX2DEC(Table7[[#This Row],[D0]])</f>
        <v>1</v>
      </c>
      <c r="Q336">
        <f>HEX2DEC(Table7[[#This Row],[D1]])</f>
        <v>5</v>
      </c>
      <c r="R336">
        <f>HEX2DEC(Table7[[#This Row],[D2]])</f>
        <v>3</v>
      </c>
      <c r="S336">
        <f>HEX2DEC(Table7[[#This Row],[D3]])</f>
        <v>194</v>
      </c>
      <c r="T336">
        <f>HEX2DEC(Table7[[#This Row],[D4]])</f>
        <v>6</v>
      </c>
      <c r="U336">
        <f>HEX2DEC(Table7[[#This Row],[D5]])</f>
        <v>15</v>
      </c>
      <c r="V336">
        <f>HEX2DEC(Table7[[#This Row],[D6]])</f>
        <v>94</v>
      </c>
      <c r="W336">
        <f>HEX2DEC(Table7[[#This Row],[D7]])</f>
        <v>0</v>
      </c>
      <c r="X336" t="str">
        <f>RIGHT("00000000" &amp; HEX2BIN(Table7[[#This Row],[D0]]), 8)</f>
        <v>00000001</v>
      </c>
      <c r="Y336" t="str">
        <f>RIGHT("00000000" &amp; HEX2BIN(Table7[[#This Row],[D1]]), 8)</f>
        <v>00000101</v>
      </c>
      <c r="Z336" t="str">
        <f>RIGHT("00000000" &amp; HEX2BIN(Table7[[#This Row],[D2]]), 8)</f>
        <v>00000011</v>
      </c>
      <c r="AA336" t="str">
        <f>RIGHT("00000000" &amp; HEX2BIN(Table7[[#This Row],[D3]]), 8)</f>
        <v>11000010</v>
      </c>
      <c r="AB336" t="str">
        <f>RIGHT("00000000" &amp; HEX2BIN(Table7[[#This Row],[D4]]), 8)</f>
        <v>00000110</v>
      </c>
      <c r="AC336" t="str">
        <f>RIGHT("00000000" &amp; HEX2BIN(Table7[[#This Row],[D5]]), 8)</f>
        <v>00001111</v>
      </c>
      <c r="AD336" t="str">
        <f>RIGHT("00000000" &amp; HEX2BIN(Table7[[#This Row],[D6]]), 8)</f>
        <v>01011110</v>
      </c>
      <c r="AE336" t="str">
        <f>RIGHT("00000000" &amp; HEX2BIN(Table7[[#This Row],[D7]]), 8)</f>
        <v>00000000</v>
      </c>
      <c r="AF336">
        <f>VLOOKUP(Table7[[#This Row],[MsgId.Pad]],Codes,2,FALSE)</f>
        <v>0</v>
      </c>
      <c r="AG336">
        <f>((256*Table7[[#This Row],[D0.Dec]])+Table7[[#This Row],[D1.Dec]])/4</f>
        <v>65.25</v>
      </c>
    </row>
    <row r="337" spans="1:33" hidden="1" x14ac:dyDescent="0.4">
      <c r="A337" s="1">
        <v>2777</v>
      </c>
      <c r="B337" s="1" t="s">
        <v>106</v>
      </c>
      <c r="C337" s="1">
        <v>8</v>
      </c>
      <c r="D337" s="1">
        <v>0</v>
      </c>
      <c r="E337" s="1">
        <v>24</v>
      </c>
      <c r="F337" s="1">
        <v>0</v>
      </c>
      <c r="G337" s="1">
        <v>80</v>
      </c>
      <c r="H337" s="1">
        <v>4</v>
      </c>
      <c r="I337" s="1">
        <v>20</v>
      </c>
      <c r="J337" s="1">
        <v>0</v>
      </c>
      <c r="K337" s="1">
        <v>20</v>
      </c>
      <c r="L337" t="str">
        <f>RIGHT("000000" &amp;Table7[[#This Row],[MsgId]], 8)</f>
        <v>0628A001</v>
      </c>
      <c r="M337" t="str">
        <f>LEFT(Table7[[#This Row],[MsgId.Pad]],4)</f>
        <v>0628</v>
      </c>
      <c r="N337" t="str">
        <f>RIGHT(Table7[[#This Row],[MsgId.Pad]],4)</f>
        <v>A001</v>
      </c>
      <c r="O337">
        <f>HEX2DEC(Table7[[#This Row],[MsgId.Pad]])</f>
        <v>103325697</v>
      </c>
      <c r="P337">
        <f>HEX2DEC(Table7[[#This Row],[D0]])</f>
        <v>0</v>
      </c>
      <c r="Q337">
        <f>HEX2DEC(Table7[[#This Row],[D1]])</f>
        <v>36</v>
      </c>
      <c r="R337">
        <f>HEX2DEC(Table7[[#This Row],[D2]])</f>
        <v>0</v>
      </c>
      <c r="S337">
        <f>HEX2DEC(Table7[[#This Row],[D3]])</f>
        <v>128</v>
      </c>
      <c r="T337">
        <f>HEX2DEC(Table7[[#This Row],[D4]])</f>
        <v>4</v>
      </c>
      <c r="U337">
        <f>HEX2DEC(Table7[[#This Row],[D5]])</f>
        <v>32</v>
      </c>
      <c r="V337">
        <f>HEX2DEC(Table7[[#This Row],[D6]])</f>
        <v>0</v>
      </c>
      <c r="W337">
        <f>HEX2DEC(Table7[[#This Row],[D7]])</f>
        <v>32</v>
      </c>
      <c r="X337" t="str">
        <f>RIGHT("00000000" &amp; HEX2BIN(Table7[[#This Row],[D0]]), 8)</f>
        <v>00000000</v>
      </c>
      <c r="Y337" t="str">
        <f>RIGHT("00000000" &amp; HEX2BIN(Table7[[#This Row],[D1]]), 8)</f>
        <v>00100100</v>
      </c>
      <c r="Z337" t="str">
        <f>RIGHT("00000000" &amp; HEX2BIN(Table7[[#This Row],[D2]]), 8)</f>
        <v>00000000</v>
      </c>
      <c r="AA337" t="str">
        <f>RIGHT("00000000" &amp; HEX2BIN(Table7[[#This Row],[D3]]), 8)</f>
        <v>10000000</v>
      </c>
      <c r="AB337" t="str">
        <f>RIGHT("00000000" &amp; HEX2BIN(Table7[[#This Row],[D4]]), 8)</f>
        <v>00000100</v>
      </c>
      <c r="AC337" t="str">
        <f>RIGHT("00000000" &amp; HEX2BIN(Table7[[#This Row],[D5]]), 8)</f>
        <v>00100000</v>
      </c>
      <c r="AD337" t="str">
        <f>RIGHT("00000000" &amp; HEX2BIN(Table7[[#This Row],[D6]]), 8)</f>
        <v>00000000</v>
      </c>
      <c r="AE337" t="str">
        <f>RIGHT("00000000" &amp; HEX2BIN(Table7[[#This Row],[D7]]), 8)</f>
        <v>00100000</v>
      </c>
      <c r="AF337" t="str">
        <f>VLOOKUP(Table7[[#This Row],[MsgId.Pad]],Codes,2,FALSE)</f>
        <v>Clutch status</v>
      </c>
      <c r="AG337">
        <f>((256*Table7[[#This Row],[D0.Dec]])+Table7[[#This Row],[D1.Dec]])/4</f>
        <v>9</v>
      </c>
    </row>
    <row r="338" spans="1:33" hidden="1" x14ac:dyDescent="0.4">
      <c r="A338" s="1">
        <v>2778</v>
      </c>
      <c r="B338" s="1" t="s">
        <v>108</v>
      </c>
      <c r="C338" s="1">
        <v>8</v>
      </c>
      <c r="D338" s="1">
        <v>1</v>
      </c>
      <c r="E338" s="1">
        <v>5</v>
      </c>
      <c r="F338" s="1">
        <v>3</v>
      </c>
      <c r="G338" s="1" t="s">
        <v>8</v>
      </c>
      <c r="H338" s="1">
        <v>6</v>
      </c>
      <c r="I338" s="1" t="s">
        <v>34</v>
      </c>
      <c r="J338" s="1" t="s">
        <v>71</v>
      </c>
      <c r="K338" s="1">
        <v>0</v>
      </c>
      <c r="L338" t="str">
        <f>RIGHT("000000" &amp;Table7[[#This Row],[MsgId]], 8)</f>
        <v>0618A001</v>
      </c>
      <c r="M338" t="str">
        <f>LEFT(Table7[[#This Row],[MsgId.Pad]],4)</f>
        <v>0618</v>
      </c>
      <c r="N338" t="str">
        <f>RIGHT(Table7[[#This Row],[MsgId.Pad]],4)</f>
        <v>A001</v>
      </c>
      <c r="O338">
        <f>HEX2DEC(Table7[[#This Row],[MsgId.Pad]])</f>
        <v>102277121</v>
      </c>
      <c r="P338">
        <f>HEX2DEC(Table7[[#This Row],[D0]])</f>
        <v>1</v>
      </c>
      <c r="Q338">
        <f>HEX2DEC(Table7[[#This Row],[D1]])</f>
        <v>5</v>
      </c>
      <c r="R338">
        <f>HEX2DEC(Table7[[#This Row],[D2]])</f>
        <v>3</v>
      </c>
      <c r="S338">
        <f>HEX2DEC(Table7[[#This Row],[D3]])</f>
        <v>194</v>
      </c>
      <c r="T338">
        <f>HEX2DEC(Table7[[#This Row],[D4]])</f>
        <v>6</v>
      </c>
      <c r="U338">
        <f>HEX2DEC(Table7[[#This Row],[D5]])</f>
        <v>14</v>
      </c>
      <c r="V338">
        <f>HEX2DEC(Table7[[#This Row],[D6]])</f>
        <v>94</v>
      </c>
      <c r="W338">
        <f>HEX2DEC(Table7[[#This Row],[D7]])</f>
        <v>0</v>
      </c>
      <c r="X338" t="str">
        <f>RIGHT("00000000" &amp; HEX2BIN(Table7[[#This Row],[D0]]), 8)</f>
        <v>00000001</v>
      </c>
      <c r="Y338" t="str">
        <f>RIGHT("00000000" &amp; HEX2BIN(Table7[[#This Row],[D1]]), 8)</f>
        <v>00000101</v>
      </c>
      <c r="Z338" t="str">
        <f>RIGHT("00000000" &amp; HEX2BIN(Table7[[#This Row],[D2]]), 8)</f>
        <v>00000011</v>
      </c>
      <c r="AA338" t="str">
        <f>RIGHT("00000000" &amp; HEX2BIN(Table7[[#This Row],[D3]]), 8)</f>
        <v>11000010</v>
      </c>
      <c r="AB338" t="str">
        <f>RIGHT("00000000" &amp; HEX2BIN(Table7[[#This Row],[D4]]), 8)</f>
        <v>00000110</v>
      </c>
      <c r="AC338" t="str">
        <f>RIGHT("00000000" &amp; HEX2BIN(Table7[[#This Row],[D5]]), 8)</f>
        <v>00001110</v>
      </c>
      <c r="AD338" t="str">
        <f>RIGHT("00000000" &amp; HEX2BIN(Table7[[#This Row],[D6]]), 8)</f>
        <v>01011110</v>
      </c>
      <c r="AE338" t="str">
        <f>RIGHT("00000000" &amp; HEX2BIN(Table7[[#This Row],[D7]]), 8)</f>
        <v>00000000</v>
      </c>
      <c r="AF338">
        <f>VLOOKUP(Table7[[#This Row],[MsgId.Pad]],Codes,2,FALSE)</f>
        <v>0</v>
      </c>
      <c r="AG338">
        <f>((256*Table7[[#This Row],[D0.Dec]])+Table7[[#This Row],[D1.Dec]])/4</f>
        <v>65.25</v>
      </c>
    </row>
    <row r="339" spans="1:33" hidden="1" x14ac:dyDescent="0.4">
      <c r="A339" s="1">
        <v>2779</v>
      </c>
      <c r="B339" s="1" t="s">
        <v>100</v>
      </c>
      <c r="C339" s="1">
        <v>8</v>
      </c>
      <c r="D339" s="1" t="s">
        <v>18</v>
      </c>
      <c r="E339" s="1" t="s">
        <v>19</v>
      </c>
      <c r="F339" s="1" t="s">
        <v>20</v>
      </c>
      <c r="G339" s="1" t="s">
        <v>21</v>
      </c>
      <c r="H339" s="1" t="s">
        <v>263</v>
      </c>
      <c r="I339" s="1">
        <v>91</v>
      </c>
      <c r="J339" s="1" t="s">
        <v>9</v>
      </c>
      <c r="K339" s="1">
        <v>83</v>
      </c>
      <c r="L339" t="str">
        <f>RIGHT("000000" &amp;Table7[[#This Row],[MsgId]], 8)</f>
        <v>0030A002</v>
      </c>
      <c r="M339" t="str">
        <f>LEFT(Table7[[#This Row],[MsgId.Pad]],4)</f>
        <v>0030</v>
      </c>
      <c r="N339" t="str">
        <f>RIGHT(Table7[[#This Row],[MsgId.Pad]],4)</f>
        <v>A002</v>
      </c>
      <c r="O339">
        <f>HEX2DEC(Table7[[#This Row],[MsgId.Pad]])</f>
        <v>3186690</v>
      </c>
      <c r="P339">
        <f>HEX2DEC(Table7[[#This Row],[D0]])</f>
        <v>191</v>
      </c>
      <c r="Q339">
        <f>HEX2DEC(Table7[[#This Row],[D1]])</f>
        <v>223</v>
      </c>
      <c r="R339">
        <f>HEX2DEC(Table7[[#This Row],[D2]])</f>
        <v>233</v>
      </c>
      <c r="S339">
        <f>HEX2DEC(Table7[[#This Row],[D3]])</f>
        <v>209</v>
      </c>
      <c r="T339">
        <f>HEX2DEC(Table7[[#This Row],[D4]])</f>
        <v>230</v>
      </c>
      <c r="U339">
        <f>HEX2DEC(Table7[[#This Row],[D5]])</f>
        <v>145</v>
      </c>
      <c r="V339">
        <f>HEX2DEC(Table7[[#This Row],[D6]])</f>
        <v>62</v>
      </c>
      <c r="W339">
        <f>HEX2DEC(Table7[[#This Row],[D7]])</f>
        <v>131</v>
      </c>
      <c r="X339" t="str">
        <f>RIGHT("00000000" &amp; HEX2BIN(Table7[[#This Row],[D0]]), 8)</f>
        <v>10111111</v>
      </c>
      <c r="Y339" t="str">
        <f>RIGHT("00000000" &amp; HEX2BIN(Table7[[#This Row],[D1]]), 8)</f>
        <v>11011111</v>
      </c>
      <c r="Z339" t="str">
        <f>RIGHT("00000000" &amp; HEX2BIN(Table7[[#This Row],[D2]]), 8)</f>
        <v>11101001</v>
      </c>
      <c r="AA339" t="str">
        <f>RIGHT("00000000" &amp; HEX2BIN(Table7[[#This Row],[D3]]), 8)</f>
        <v>11010001</v>
      </c>
      <c r="AB339" t="str">
        <f>RIGHT("00000000" &amp; HEX2BIN(Table7[[#This Row],[D4]]), 8)</f>
        <v>11100110</v>
      </c>
      <c r="AC339" t="str">
        <f>RIGHT("00000000" &amp; HEX2BIN(Table7[[#This Row],[D5]]), 8)</f>
        <v>10010001</v>
      </c>
      <c r="AD339" t="str">
        <f>RIGHT("00000000" &amp; HEX2BIN(Table7[[#This Row],[D6]]), 8)</f>
        <v>00111110</v>
      </c>
      <c r="AE339" t="str">
        <f>RIGHT("00000000" &amp; HEX2BIN(Table7[[#This Row],[D7]]), 8)</f>
        <v>10000011</v>
      </c>
      <c r="AF339">
        <f>VLOOKUP(Table7[[#This Row],[MsgId.Pad]],Codes,2,FALSE)</f>
        <v>0</v>
      </c>
      <c r="AG339">
        <f>((256*Table7[[#This Row],[D0.Dec]])+Table7[[#This Row],[D1.Dec]])/4</f>
        <v>12279.75</v>
      </c>
    </row>
    <row r="340" spans="1:33" hidden="1" x14ac:dyDescent="0.4">
      <c r="A340" s="1">
        <v>2780</v>
      </c>
      <c r="B340" s="1" t="s">
        <v>101</v>
      </c>
      <c r="C340" s="1">
        <v>2</v>
      </c>
      <c r="D340" s="1">
        <v>0</v>
      </c>
      <c r="E340" s="1">
        <v>0</v>
      </c>
      <c r="L340" t="str">
        <f>RIGHT("000000" &amp;Table7[[#This Row],[MsgId]], 8)</f>
        <v>0A18A002</v>
      </c>
      <c r="M340" t="str">
        <f>LEFT(Table7[[#This Row],[MsgId.Pad]],4)</f>
        <v>0A18</v>
      </c>
      <c r="N340" t="str">
        <f>RIGHT(Table7[[#This Row],[MsgId.Pad]],4)</f>
        <v>A002</v>
      </c>
      <c r="O340">
        <f>HEX2DEC(Table7[[#This Row],[MsgId.Pad]])</f>
        <v>169385986</v>
      </c>
      <c r="P340">
        <f>HEX2DEC(Table7[[#This Row],[D0]])</f>
        <v>0</v>
      </c>
      <c r="Q340">
        <f>HEX2DEC(Table7[[#This Row],[D1]])</f>
        <v>0</v>
      </c>
      <c r="R340">
        <f>HEX2DEC(Table7[[#This Row],[D2]])</f>
        <v>0</v>
      </c>
      <c r="S340">
        <f>HEX2DEC(Table7[[#This Row],[D3]])</f>
        <v>0</v>
      </c>
      <c r="T340">
        <f>HEX2DEC(Table7[[#This Row],[D4]])</f>
        <v>0</v>
      </c>
      <c r="U340">
        <f>HEX2DEC(Table7[[#This Row],[D5]])</f>
        <v>0</v>
      </c>
      <c r="V340">
        <f>HEX2DEC(Table7[[#This Row],[D6]])</f>
        <v>0</v>
      </c>
      <c r="W340">
        <f>HEX2DEC(Table7[[#This Row],[D7]])</f>
        <v>0</v>
      </c>
      <c r="X340" t="str">
        <f>RIGHT("00000000" &amp; HEX2BIN(Table7[[#This Row],[D0]]), 8)</f>
        <v>00000000</v>
      </c>
      <c r="Y340" t="str">
        <f>RIGHT("00000000" &amp; HEX2BIN(Table7[[#This Row],[D1]]), 8)</f>
        <v>00000000</v>
      </c>
      <c r="Z340" t="str">
        <f>RIGHT("00000000" &amp; HEX2BIN(Table7[[#This Row],[D2]]), 8)</f>
        <v>00000000</v>
      </c>
      <c r="AA340" t="str">
        <f>RIGHT("00000000" &amp; HEX2BIN(Table7[[#This Row],[D3]]), 8)</f>
        <v>00000000</v>
      </c>
      <c r="AB340" t="str">
        <f>RIGHT("00000000" &amp; HEX2BIN(Table7[[#This Row],[D4]]), 8)</f>
        <v>00000000</v>
      </c>
      <c r="AC340" t="str">
        <f>RIGHT("00000000" &amp; HEX2BIN(Table7[[#This Row],[D5]]), 8)</f>
        <v>00000000</v>
      </c>
      <c r="AD340" t="str">
        <f>RIGHT("00000000" &amp; HEX2BIN(Table7[[#This Row],[D6]]), 8)</f>
        <v>00000000</v>
      </c>
      <c r="AE340" t="str">
        <f>RIGHT("00000000" &amp; HEX2BIN(Table7[[#This Row],[D7]]), 8)</f>
        <v>00000000</v>
      </c>
      <c r="AF340">
        <f>VLOOKUP(Table7[[#This Row],[MsgId.Pad]],Codes,2,FALSE)</f>
        <v>0</v>
      </c>
      <c r="AG340">
        <f>((256*Table7[[#This Row],[D0.Dec]])+Table7[[#This Row],[D1.Dec]])/4</f>
        <v>0</v>
      </c>
    </row>
    <row r="341" spans="1:33" hidden="1" x14ac:dyDescent="0.4">
      <c r="A341" s="1">
        <v>2781</v>
      </c>
      <c r="B341" s="1" t="s">
        <v>106</v>
      </c>
      <c r="C341" s="1">
        <v>8</v>
      </c>
      <c r="D341" s="1">
        <v>0</v>
      </c>
      <c r="E341" s="1">
        <v>24</v>
      </c>
      <c r="F341" s="1">
        <v>0</v>
      </c>
      <c r="G341" s="1">
        <v>80</v>
      </c>
      <c r="H341" s="1">
        <v>4</v>
      </c>
      <c r="I341" s="1">
        <v>20</v>
      </c>
      <c r="J341" s="1">
        <v>0</v>
      </c>
      <c r="K341" s="1">
        <v>20</v>
      </c>
      <c r="L341" t="str">
        <f>RIGHT("000000" &amp;Table7[[#This Row],[MsgId]], 8)</f>
        <v>0628A001</v>
      </c>
      <c r="M341" t="str">
        <f>LEFT(Table7[[#This Row],[MsgId.Pad]],4)</f>
        <v>0628</v>
      </c>
      <c r="N341" t="str">
        <f>RIGHT(Table7[[#This Row],[MsgId.Pad]],4)</f>
        <v>A001</v>
      </c>
      <c r="O341">
        <f>HEX2DEC(Table7[[#This Row],[MsgId.Pad]])</f>
        <v>103325697</v>
      </c>
      <c r="P341">
        <f>HEX2DEC(Table7[[#This Row],[D0]])</f>
        <v>0</v>
      </c>
      <c r="Q341">
        <f>HEX2DEC(Table7[[#This Row],[D1]])</f>
        <v>36</v>
      </c>
      <c r="R341">
        <f>HEX2DEC(Table7[[#This Row],[D2]])</f>
        <v>0</v>
      </c>
      <c r="S341">
        <f>HEX2DEC(Table7[[#This Row],[D3]])</f>
        <v>128</v>
      </c>
      <c r="T341">
        <f>HEX2DEC(Table7[[#This Row],[D4]])</f>
        <v>4</v>
      </c>
      <c r="U341">
        <f>HEX2DEC(Table7[[#This Row],[D5]])</f>
        <v>32</v>
      </c>
      <c r="V341">
        <f>HEX2DEC(Table7[[#This Row],[D6]])</f>
        <v>0</v>
      </c>
      <c r="W341">
        <f>HEX2DEC(Table7[[#This Row],[D7]])</f>
        <v>32</v>
      </c>
      <c r="X341" t="str">
        <f>RIGHT("00000000" &amp; HEX2BIN(Table7[[#This Row],[D0]]), 8)</f>
        <v>00000000</v>
      </c>
      <c r="Y341" t="str">
        <f>RIGHT("00000000" &amp; HEX2BIN(Table7[[#This Row],[D1]]), 8)</f>
        <v>00100100</v>
      </c>
      <c r="Z341" t="str">
        <f>RIGHT("00000000" &amp; HEX2BIN(Table7[[#This Row],[D2]]), 8)</f>
        <v>00000000</v>
      </c>
      <c r="AA341" t="str">
        <f>RIGHT("00000000" &amp; HEX2BIN(Table7[[#This Row],[D3]]), 8)</f>
        <v>10000000</v>
      </c>
      <c r="AB341" t="str">
        <f>RIGHT("00000000" &amp; HEX2BIN(Table7[[#This Row],[D4]]), 8)</f>
        <v>00000100</v>
      </c>
      <c r="AC341" t="str">
        <f>RIGHT("00000000" &amp; HEX2BIN(Table7[[#This Row],[D5]]), 8)</f>
        <v>00100000</v>
      </c>
      <c r="AD341" t="str">
        <f>RIGHT("00000000" &amp; HEX2BIN(Table7[[#This Row],[D6]]), 8)</f>
        <v>00000000</v>
      </c>
      <c r="AE341" t="str">
        <f>RIGHT("00000000" &amp; HEX2BIN(Table7[[#This Row],[D7]]), 8)</f>
        <v>00100000</v>
      </c>
      <c r="AF341" t="str">
        <f>VLOOKUP(Table7[[#This Row],[MsgId.Pad]],Codes,2,FALSE)</f>
        <v>Clutch status</v>
      </c>
      <c r="AG341">
        <f>((256*Table7[[#This Row],[D0.Dec]])+Table7[[#This Row],[D1.Dec]])/4</f>
        <v>9</v>
      </c>
    </row>
    <row r="342" spans="1:33" hidden="1" x14ac:dyDescent="0.4">
      <c r="A342" s="1">
        <v>2782</v>
      </c>
      <c r="B342" s="1" t="s">
        <v>108</v>
      </c>
      <c r="C342" s="1">
        <v>8</v>
      </c>
      <c r="D342" s="1">
        <v>1</v>
      </c>
      <c r="E342" s="1">
        <v>5</v>
      </c>
      <c r="F342" s="1">
        <v>3</v>
      </c>
      <c r="G342" s="1" t="s">
        <v>8</v>
      </c>
      <c r="H342" s="1">
        <v>6</v>
      </c>
      <c r="I342" s="1" t="s">
        <v>34</v>
      </c>
      <c r="J342" s="1" t="s">
        <v>71</v>
      </c>
      <c r="K342" s="1">
        <v>0</v>
      </c>
      <c r="L342" t="str">
        <f>RIGHT("000000" &amp;Table7[[#This Row],[MsgId]], 8)</f>
        <v>0618A001</v>
      </c>
      <c r="M342" t="str">
        <f>LEFT(Table7[[#This Row],[MsgId.Pad]],4)</f>
        <v>0618</v>
      </c>
      <c r="N342" t="str">
        <f>RIGHT(Table7[[#This Row],[MsgId.Pad]],4)</f>
        <v>A001</v>
      </c>
      <c r="O342">
        <f>HEX2DEC(Table7[[#This Row],[MsgId.Pad]])</f>
        <v>102277121</v>
      </c>
      <c r="P342">
        <f>HEX2DEC(Table7[[#This Row],[D0]])</f>
        <v>1</v>
      </c>
      <c r="Q342">
        <f>HEX2DEC(Table7[[#This Row],[D1]])</f>
        <v>5</v>
      </c>
      <c r="R342">
        <f>HEX2DEC(Table7[[#This Row],[D2]])</f>
        <v>3</v>
      </c>
      <c r="S342">
        <f>HEX2DEC(Table7[[#This Row],[D3]])</f>
        <v>194</v>
      </c>
      <c r="T342">
        <f>HEX2DEC(Table7[[#This Row],[D4]])</f>
        <v>6</v>
      </c>
      <c r="U342">
        <f>HEX2DEC(Table7[[#This Row],[D5]])</f>
        <v>14</v>
      </c>
      <c r="V342">
        <f>HEX2DEC(Table7[[#This Row],[D6]])</f>
        <v>94</v>
      </c>
      <c r="W342">
        <f>HEX2DEC(Table7[[#This Row],[D7]])</f>
        <v>0</v>
      </c>
      <c r="X342" t="str">
        <f>RIGHT("00000000" &amp; HEX2BIN(Table7[[#This Row],[D0]]), 8)</f>
        <v>00000001</v>
      </c>
      <c r="Y342" t="str">
        <f>RIGHT("00000000" &amp; HEX2BIN(Table7[[#This Row],[D1]]), 8)</f>
        <v>00000101</v>
      </c>
      <c r="Z342" t="str">
        <f>RIGHT("00000000" &amp; HEX2BIN(Table7[[#This Row],[D2]]), 8)</f>
        <v>00000011</v>
      </c>
      <c r="AA342" t="str">
        <f>RIGHT("00000000" &amp; HEX2BIN(Table7[[#This Row],[D3]]), 8)</f>
        <v>11000010</v>
      </c>
      <c r="AB342" t="str">
        <f>RIGHT("00000000" &amp; HEX2BIN(Table7[[#This Row],[D4]]), 8)</f>
        <v>00000110</v>
      </c>
      <c r="AC342" t="str">
        <f>RIGHT("00000000" &amp; HEX2BIN(Table7[[#This Row],[D5]]), 8)</f>
        <v>00001110</v>
      </c>
      <c r="AD342" t="str">
        <f>RIGHT("00000000" &amp; HEX2BIN(Table7[[#This Row],[D6]]), 8)</f>
        <v>01011110</v>
      </c>
      <c r="AE342" t="str">
        <f>RIGHT("00000000" &amp; HEX2BIN(Table7[[#This Row],[D7]]), 8)</f>
        <v>00000000</v>
      </c>
      <c r="AF342">
        <f>VLOOKUP(Table7[[#This Row],[MsgId.Pad]],Codes,2,FALSE)</f>
        <v>0</v>
      </c>
      <c r="AG342">
        <f>((256*Table7[[#This Row],[D0.Dec]])+Table7[[#This Row],[D1.Dec]])/4</f>
        <v>65.25</v>
      </c>
    </row>
    <row r="343" spans="1:33" hidden="1" x14ac:dyDescent="0.4">
      <c r="A343" s="1">
        <v>2783</v>
      </c>
      <c r="B343" s="1" t="s">
        <v>100</v>
      </c>
      <c r="C343" s="1">
        <v>8</v>
      </c>
      <c r="D343" s="1" t="s">
        <v>18</v>
      </c>
      <c r="E343" s="1" t="s">
        <v>19</v>
      </c>
      <c r="F343" s="1" t="s">
        <v>20</v>
      </c>
      <c r="G343" s="1" t="s">
        <v>21</v>
      </c>
      <c r="H343" s="1" t="s">
        <v>263</v>
      </c>
      <c r="I343" s="1">
        <v>91</v>
      </c>
      <c r="J343" s="1" t="s">
        <v>9</v>
      </c>
      <c r="K343" s="1">
        <v>84</v>
      </c>
      <c r="L343" t="str">
        <f>RIGHT("000000" &amp;Table7[[#This Row],[MsgId]], 8)</f>
        <v>0030A002</v>
      </c>
      <c r="M343" t="str">
        <f>LEFT(Table7[[#This Row],[MsgId.Pad]],4)</f>
        <v>0030</v>
      </c>
      <c r="N343" t="str">
        <f>RIGHT(Table7[[#This Row],[MsgId.Pad]],4)</f>
        <v>A002</v>
      </c>
      <c r="O343">
        <f>HEX2DEC(Table7[[#This Row],[MsgId.Pad]])</f>
        <v>3186690</v>
      </c>
      <c r="P343">
        <f>HEX2DEC(Table7[[#This Row],[D0]])</f>
        <v>191</v>
      </c>
      <c r="Q343">
        <f>HEX2DEC(Table7[[#This Row],[D1]])</f>
        <v>223</v>
      </c>
      <c r="R343">
        <f>HEX2DEC(Table7[[#This Row],[D2]])</f>
        <v>233</v>
      </c>
      <c r="S343">
        <f>HEX2DEC(Table7[[#This Row],[D3]])</f>
        <v>209</v>
      </c>
      <c r="T343">
        <f>HEX2DEC(Table7[[#This Row],[D4]])</f>
        <v>230</v>
      </c>
      <c r="U343">
        <f>HEX2DEC(Table7[[#This Row],[D5]])</f>
        <v>145</v>
      </c>
      <c r="V343">
        <f>HEX2DEC(Table7[[#This Row],[D6]])</f>
        <v>62</v>
      </c>
      <c r="W343">
        <f>HEX2DEC(Table7[[#This Row],[D7]])</f>
        <v>132</v>
      </c>
      <c r="X343" t="str">
        <f>RIGHT("00000000" &amp; HEX2BIN(Table7[[#This Row],[D0]]), 8)</f>
        <v>10111111</v>
      </c>
      <c r="Y343" t="str">
        <f>RIGHT("00000000" &amp; HEX2BIN(Table7[[#This Row],[D1]]), 8)</f>
        <v>11011111</v>
      </c>
      <c r="Z343" t="str">
        <f>RIGHT("00000000" &amp; HEX2BIN(Table7[[#This Row],[D2]]), 8)</f>
        <v>11101001</v>
      </c>
      <c r="AA343" t="str">
        <f>RIGHT("00000000" &amp; HEX2BIN(Table7[[#This Row],[D3]]), 8)</f>
        <v>11010001</v>
      </c>
      <c r="AB343" t="str">
        <f>RIGHT("00000000" &amp; HEX2BIN(Table7[[#This Row],[D4]]), 8)</f>
        <v>11100110</v>
      </c>
      <c r="AC343" t="str">
        <f>RIGHT("00000000" &amp; HEX2BIN(Table7[[#This Row],[D5]]), 8)</f>
        <v>10010001</v>
      </c>
      <c r="AD343" t="str">
        <f>RIGHT("00000000" &amp; HEX2BIN(Table7[[#This Row],[D6]]), 8)</f>
        <v>00111110</v>
      </c>
      <c r="AE343" t="str">
        <f>RIGHT("00000000" &amp; HEX2BIN(Table7[[#This Row],[D7]]), 8)</f>
        <v>10000100</v>
      </c>
      <c r="AF343">
        <f>VLOOKUP(Table7[[#This Row],[MsgId.Pad]],Codes,2,FALSE)</f>
        <v>0</v>
      </c>
      <c r="AG343">
        <f>((256*Table7[[#This Row],[D0.Dec]])+Table7[[#This Row],[D1.Dec]])/4</f>
        <v>12279.75</v>
      </c>
    </row>
    <row r="344" spans="1:33" hidden="1" x14ac:dyDescent="0.4">
      <c r="A344" s="1">
        <v>2784</v>
      </c>
      <c r="B344" s="1" t="s">
        <v>92</v>
      </c>
      <c r="C344" s="1">
        <v>8</v>
      </c>
      <c r="D344" s="1">
        <v>1</v>
      </c>
      <c r="E344" s="1" t="s">
        <v>0</v>
      </c>
      <c r="F344" s="1">
        <v>10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t="str">
        <f>RIGHT("000000" &amp;Table7[[#This Row],[MsgId]], 8)</f>
        <v>0810A000</v>
      </c>
      <c r="M344" t="str">
        <f>LEFT(Table7[[#This Row],[MsgId.Pad]],4)</f>
        <v>0810</v>
      </c>
      <c r="N344" t="str">
        <f>RIGHT(Table7[[#This Row],[MsgId.Pad]],4)</f>
        <v>A000</v>
      </c>
      <c r="O344">
        <f>HEX2DEC(Table7[[#This Row],[MsgId.Pad]])</f>
        <v>135307264</v>
      </c>
      <c r="P344">
        <f>HEX2DEC(Table7[[#This Row],[D0]])</f>
        <v>1</v>
      </c>
      <c r="Q344">
        <f>HEX2DEC(Table7[[#This Row],[D1]])</f>
        <v>254</v>
      </c>
      <c r="R344">
        <f>HEX2DEC(Table7[[#This Row],[D2]])</f>
        <v>16</v>
      </c>
      <c r="S344">
        <f>HEX2DEC(Table7[[#This Row],[D3]])</f>
        <v>0</v>
      </c>
      <c r="T344">
        <f>HEX2DEC(Table7[[#This Row],[D4]])</f>
        <v>0</v>
      </c>
      <c r="U344">
        <f>HEX2DEC(Table7[[#This Row],[D5]])</f>
        <v>0</v>
      </c>
      <c r="V344">
        <f>HEX2DEC(Table7[[#This Row],[D6]])</f>
        <v>0</v>
      </c>
      <c r="W344">
        <f>HEX2DEC(Table7[[#This Row],[D7]])</f>
        <v>0</v>
      </c>
      <c r="X344" t="str">
        <f>RIGHT("00000000" &amp; HEX2BIN(Table7[[#This Row],[D0]]), 8)</f>
        <v>00000001</v>
      </c>
      <c r="Y344" t="str">
        <f>RIGHT("00000000" &amp; HEX2BIN(Table7[[#This Row],[D1]]), 8)</f>
        <v>11111110</v>
      </c>
      <c r="Z344" t="str">
        <f>RIGHT("00000000" &amp; HEX2BIN(Table7[[#This Row],[D2]]), 8)</f>
        <v>00010000</v>
      </c>
      <c r="AA344" t="str">
        <f>RIGHT("00000000" &amp; HEX2BIN(Table7[[#This Row],[D3]]), 8)</f>
        <v>00000000</v>
      </c>
      <c r="AB344" t="str">
        <f>RIGHT("00000000" &amp; HEX2BIN(Table7[[#This Row],[D4]]), 8)</f>
        <v>00000000</v>
      </c>
      <c r="AC344" t="str">
        <f>RIGHT("00000000" &amp; HEX2BIN(Table7[[#This Row],[D5]]), 8)</f>
        <v>00000000</v>
      </c>
      <c r="AD344" t="str">
        <f>RIGHT("00000000" &amp; HEX2BIN(Table7[[#This Row],[D6]]), 8)</f>
        <v>00000000</v>
      </c>
      <c r="AE344" t="str">
        <f>RIGHT("00000000" &amp; HEX2BIN(Table7[[#This Row],[D7]]), 8)</f>
        <v>00000000</v>
      </c>
      <c r="AF344" t="str">
        <f>VLOOKUP(Table7[[#This Row],[MsgId.Pad]],Codes,2,FALSE)</f>
        <v>A lot of these, brakes status for ABS?</v>
      </c>
      <c r="AG344">
        <f>((256*Table7[[#This Row],[D0.Dec]])+Table7[[#This Row],[D1.Dec]])/4</f>
        <v>127.5</v>
      </c>
    </row>
    <row r="345" spans="1:33" hidden="1" x14ac:dyDescent="0.4">
      <c r="A345" s="1">
        <v>2785</v>
      </c>
      <c r="B345" s="1" t="s">
        <v>106</v>
      </c>
      <c r="C345" s="1">
        <v>8</v>
      </c>
      <c r="D345" s="1">
        <v>0</v>
      </c>
      <c r="E345" s="1">
        <v>24</v>
      </c>
      <c r="F345" s="1">
        <v>0</v>
      </c>
      <c r="G345" s="1">
        <v>80</v>
      </c>
      <c r="H345" s="1">
        <v>4</v>
      </c>
      <c r="I345" s="1">
        <v>20</v>
      </c>
      <c r="J345" s="1">
        <v>0</v>
      </c>
      <c r="K345" s="1">
        <v>20</v>
      </c>
      <c r="L345" t="str">
        <f>RIGHT("000000" &amp;Table7[[#This Row],[MsgId]], 8)</f>
        <v>0628A001</v>
      </c>
      <c r="M345" t="str">
        <f>LEFT(Table7[[#This Row],[MsgId.Pad]],4)</f>
        <v>0628</v>
      </c>
      <c r="N345" t="str">
        <f>RIGHT(Table7[[#This Row],[MsgId.Pad]],4)</f>
        <v>A001</v>
      </c>
      <c r="O345">
        <f>HEX2DEC(Table7[[#This Row],[MsgId.Pad]])</f>
        <v>103325697</v>
      </c>
      <c r="P345">
        <f>HEX2DEC(Table7[[#This Row],[D0]])</f>
        <v>0</v>
      </c>
      <c r="Q345">
        <f>HEX2DEC(Table7[[#This Row],[D1]])</f>
        <v>36</v>
      </c>
      <c r="R345">
        <f>HEX2DEC(Table7[[#This Row],[D2]])</f>
        <v>0</v>
      </c>
      <c r="S345">
        <f>HEX2DEC(Table7[[#This Row],[D3]])</f>
        <v>128</v>
      </c>
      <c r="T345">
        <f>HEX2DEC(Table7[[#This Row],[D4]])</f>
        <v>4</v>
      </c>
      <c r="U345">
        <f>HEX2DEC(Table7[[#This Row],[D5]])</f>
        <v>32</v>
      </c>
      <c r="V345">
        <f>HEX2DEC(Table7[[#This Row],[D6]])</f>
        <v>0</v>
      </c>
      <c r="W345">
        <f>HEX2DEC(Table7[[#This Row],[D7]])</f>
        <v>32</v>
      </c>
      <c r="X345" t="str">
        <f>RIGHT("00000000" &amp; HEX2BIN(Table7[[#This Row],[D0]]), 8)</f>
        <v>00000000</v>
      </c>
      <c r="Y345" t="str">
        <f>RIGHT("00000000" &amp; HEX2BIN(Table7[[#This Row],[D1]]), 8)</f>
        <v>00100100</v>
      </c>
      <c r="Z345" t="str">
        <f>RIGHT("00000000" &amp; HEX2BIN(Table7[[#This Row],[D2]]), 8)</f>
        <v>00000000</v>
      </c>
      <c r="AA345" t="str">
        <f>RIGHT("00000000" &amp; HEX2BIN(Table7[[#This Row],[D3]]), 8)</f>
        <v>10000000</v>
      </c>
      <c r="AB345" t="str">
        <f>RIGHT("00000000" &amp; HEX2BIN(Table7[[#This Row],[D4]]), 8)</f>
        <v>00000100</v>
      </c>
      <c r="AC345" t="str">
        <f>RIGHT("00000000" &amp; HEX2BIN(Table7[[#This Row],[D5]]), 8)</f>
        <v>00100000</v>
      </c>
      <c r="AD345" t="str">
        <f>RIGHT("00000000" &amp; HEX2BIN(Table7[[#This Row],[D6]]), 8)</f>
        <v>00000000</v>
      </c>
      <c r="AE345" t="str">
        <f>RIGHT("00000000" &amp; HEX2BIN(Table7[[#This Row],[D7]]), 8)</f>
        <v>00100000</v>
      </c>
      <c r="AF345" t="str">
        <f>VLOOKUP(Table7[[#This Row],[MsgId.Pad]],Codes,2,FALSE)</f>
        <v>Clutch status</v>
      </c>
      <c r="AG345">
        <f>((256*Table7[[#This Row],[D0.Dec]])+Table7[[#This Row],[D1.Dec]])/4</f>
        <v>9</v>
      </c>
    </row>
    <row r="346" spans="1:33" hidden="1" x14ac:dyDescent="0.4">
      <c r="A346" s="1">
        <v>2786</v>
      </c>
      <c r="B346" s="1" t="s">
        <v>108</v>
      </c>
      <c r="C346" s="1">
        <v>8</v>
      </c>
      <c r="D346" s="1">
        <v>1</v>
      </c>
      <c r="E346" s="1">
        <v>5</v>
      </c>
      <c r="F346" s="1">
        <v>3</v>
      </c>
      <c r="G346" s="1" t="s">
        <v>8</v>
      </c>
      <c r="H346" s="1">
        <v>6</v>
      </c>
      <c r="I346" s="1" t="s">
        <v>34</v>
      </c>
      <c r="J346" s="1" t="s">
        <v>71</v>
      </c>
      <c r="K346" s="1">
        <v>0</v>
      </c>
      <c r="L346" t="str">
        <f>RIGHT("000000" &amp;Table7[[#This Row],[MsgId]], 8)</f>
        <v>0618A001</v>
      </c>
      <c r="M346" t="str">
        <f>LEFT(Table7[[#This Row],[MsgId.Pad]],4)</f>
        <v>0618</v>
      </c>
      <c r="N346" t="str">
        <f>RIGHT(Table7[[#This Row],[MsgId.Pad]],4)</f>
        <v>A001</v>
      </c>
      <c r="O346">
        <f>HEX2DEC(Table7[[#This Row],[MsgId.Pad]])</f>
        <v>102277121</v>
      </c>
      <c r="P346">
        <f>HEX2DEC(Table7[[#This Row],[D0]])</f>
        <v>1</v>
      </c>
      <c r="Q346">
        <f>HEX2DEC(Table7[[#This Row],[D1]])</f>
        <v>5</v>
      </c>
      <c r="R346">
        <f>HEX2DEC(Table7[[#This Row],[D2]])</f>
        <v>3</v>
      </c>
      <c r="S346">
        <f>HEX2DEC(Table7[[#This Row],[D3]])</f>
        <v>194</v>
      </c>
      <c r="T346">
        <f>HEX2DEC(Table7[[#This Row],[D4]])</f>
        <v>6</v>
      </c>
      <c r="U346">
        <f>HEX2DEC(Table7[[#This Row],[D5]])</f>
        <v>14</v>
      </c>
      <c r="V346">
        <f>HEX2DEC(Table7[[#This Row],[D6]])</f>
        <v>94</v>
      </c>
      <c r="W346">
        <f>HEX2DEC(Table7[[#This Row],[D7]])</f>
        <v>0</v>
      </c>
      <c r="X346" t="str">
        <f>RIGHT("00000000" &amp; HEX2BIN(Table7[[#This Row],[D0]]), 8)</f>
        <v>00000001</v>
      </c>
      <c r="Y346" t="str">
        <f>RIGHT("00000000" &amp; HEX2BIN(Table7[[#This Row],[D1]]), 8)</f>
        <v>00000101</v>
      </c>
      <c r="Z346" t="str">
        <f>RIGHT("00000000" &amp; HEX2BIN(Table7[[#This Row],[D2]]), 8)</f>
        <v>00000011</v>
      </c>
      <c r="AA346" t="str">
        <f>RIGHT("00000000" &amp; HEX2BIN(Table7[[#This Row],[D3]]), 8)</f>
        <v>11000010</v>
      </c>
      <c r="AB346" t="str">
        <f>RIGHT("00000000" &amp; HEX2BIN(Table7[[#This Row],[D4]]), 8)</f>
        <v>00000110</v>
      </c>
      <c r="AC346" t="str">
        <f>RIGHT("00000000" &amp; HEX2BIN(Table7[[#This Row],[D5]]), 8)</f>
        <v>00001110</v>
      </c>
      <c r="AD346" t="str">
        <f>RIGHT("00000000" &amp; HEX2BIN(Table7[[#This Row],[D6]]), 8)</f>
        <v>01011110</v>
      </c>
      <c r="AE346" t="str">
        <f>RIGHT("00000000" &amp; HEX2BIN(Table7[[#This Row],[D7]]), 8)</f>
        <v>00000000</v>
      </c>
      <c r="AF346">
        <f>VLOOKUP(Table7[[#This Row],[MsgId.Pad]],Codes,2,FALSE)</f>
        <v>0</v>
      </c>
      <c r="AG346">
        <f>((256*Table7[[#This Row],[D0.Dec]])+Table7[[#This Row],[D1.Dec]])/4</f>
        <v>65.25</v>
      </c>
    </row>
    <row r="347" spans="1:33" hidden="1" x14ac:dyDescent="0.4">
      <c r="A347" s="1">
        <v>2787</v>
      </c>
      <c r="B347" s="1" t="s">
        <v>100</v>
      </c>
      <c r="C347" s="1">
        <v>8</v>
      </c>
      <c r="D347" s="1" t="s">
        <v>18</v>
      </c>
      <c r="E347" s="1" t="s">
        <v>19</v>
      </c>
      <c r="F347" s="1" t="s">
        <v>20</v>
      </c>
      <c r="G347" s="1" t="s">
        <v>21</v>
      </c>
      <c r="H347" s="1" t="s">
        <v>263</v>
      </c>
      <c r="I347" s="1">
        <v>91</v>
      </c>
      <c r="J347" s="1" t="s">
        <v>9</v>
      </c>
      <c r="K347" s="1">
        <v>85</v>
      </c>
      <c r="L347" t="str">
        <f>RIGHT("000000" &amp;Table7[[#This Row],[MsgId]], 8)</f>
        <v>0030A002</v>
      </c>
      <c r="M347" t="str">
        <f>LEFT(Table7[[#This Row],[MsgId.Pad]],4)</f>
        <v>0030</v>
      </c>
      <c r="N347" t="str">
        <f>RIGHT(Table7[[#This Row],[MsgId.Pad]],4)</f>
        <v>A002</v>
      </c>
      <c r="O347">
        <f>HEX2DEC(Table7[[#This Row],[MsgId.Pad]])</f>
        <v>3186690</v>
      </c>
      <c r="P347">
        <f>HEX2DEC(Table7[[#This Row],[D0]])</f>
        <v>191</v>
      </c>
      <c r="Q347">
        <f>HEX2DEC(Table7[[#This Row],[D1]])</f>
        <v>223</v>
      </c>
      <c r="R347">
        <f>HEX2DEC(Table7[[#This Row],[D2]])</f>
        <v>233</v>
      </c>
      <c r="S347">
        <f>HEX2DEC(Table7[[#This Row],[D3]])</f>
        <v>209</v>
      </c>
      <c r="T347">
        <f>HEX2DEC(Table7[[#This Row],[D4]])</f>
        <v>230</v>
      </c>
      <c r="U347">
        <f>HEX2DEC(Table7[[#This Row],[D5]])</f>
        <v>145</v>
      </c>
      <c r="V347">
        <f>HEX2DEC(Table7[[#This Row],[D6]])</f>
        <v>62</v>
      </c>
      <c r="W347">
        <f>HEX2DEC(Table7[[#This Row],[D7]])</f>
        <v>133</v>
      </c>
      <c r="X347" t="str">
        <f>RIGHT("00000000" &amp; HEX2BIN(Table7[[#This Row],[D0]]), 8)</f>
        <v>10111111</v>
      </c>
      <c r="Y347" t="str">
        <f>RIGHT("00000000" &amp; HEX2BIN(Table7[[#This Row],[D1]]), 8)</f>
        <v>11011111</v>
      </c>
      <c r="Z347" t="str">
        <f>RIGHT("00000000" &amp; HEX2BIN(Table7[[#This Row],[D2]]), 8)</f>
        <v>11101001</v>
      </c>
      <c r="AA347" t="str">
        <f>RIGHT("00000000" &amp; HEX2BIN(Table7[[#This Row],[D3]]), 8)</f>
        <v>11010001</v>
      </c>
      <c r="AB347" t="str">
        <f>RIGHT("00000000" &amp; HEX2BIN(Table7[[#This Row],[D4]]), 8)</f>
        <v>11100110</v>
      </c>
      <c r="AC347" t="str">
        <f>RIGHT("00000000" &amp; HEX2BIN(Table7[[#This Row],[D5]]), 8)</f>
        <v>10010001</v>
      </c>
      <c r="AD347" t="str">
        <f>RIGHT("00000000" &amp; HEX2BIN(Table7[[#This Row],[D6]]), 8)</f>
        <v>00111110</v>
      </c>
      <c r="AE347" t="str">
        <f>RIGHT("00000000" &amp; HEX2BIN(Table7[[#This Row],[D7]]), 8)</f>
        <v>10000101</v>
      </c>
      <c r="AF347">
        <f>VLOOKUP(Table7[[#This Row],[MsgId.Pad]],Codes,2,FALSE)</f>
        <v>0</v>
      </c>
      <c r="AG347">
        <f>((256*Table7[[#This Row],[D0.Dec]])+Table7[[#This Row],[D1.Dec]])/4</f>
        <v>12279.75</v>
      </c>
    </row>
    <row r="348" spans="1:33" hidden="1" x14ac:dyDescent="0.4">
      <c r="A348" s="1">
        <v>2788</v>
      </c>
      <c r="B348" s="1" t="s">
        <v>92</v>
      </c>
      <c r="C348" s="1">
        <v>8</v>
      </c>
      <c r="D348" s="1">
        <v>1</v>
      </c>
      <c r="E348" s="1" t="s">
        <v>0</v>
      </c>
      <c r="F348" s="1">
        <v>14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t="str">
        <f>RIGHT("000000" &amp;Table7[[#This Row],[MsgId]], 8)</f>
        <v>0810A000</v>
      </c>
      <c r="M348" t="str">
        <f>LEFT(Table7[[#This Row],[MsgId.Pad]],4)</f>
        <v>0810</v>
      </c>
      <c r="N348" t="str">
        <f>RIGHT(Table7[[#This Row],[MsgId.Pad]],4)</f>
        <v>A000</v>
      </c>
      <c r="O348">
        <f>HEX2DEC(Table7[[#This Row],[MsgId.Pad]])</f>
        <v>135307264</v>
      </c>
      <c r="P348">
        <f>HEX2DEC(Table7[[#This Row],[D0]])</f>
        <v>1</v>
      </c>
      <c r="Q348">
        <f>HEX2DEC(Table7[[#This Row],[D1]])</f>
        <v>254</v>
      </c>
      <c r="R348">
        <f>HEX2DEC(Table7[[#This Row],[D2]])</f>
        <v>20</v>
      </c>
      <c r="S348">
        <f>HEX2DEC(Table7[[#This Row],[D3]])</f>
        <v>0</v>
      </c>
      <c r="T348">
        <f>HEX2DEC(Table7[[#This Row],[D4]])</f>
        <v>0</v>
      </c>
      <c r="U348">
        <f>HEX2DEC(Table7[[#This Row],[D5]])</f>
        <v>0</v>
      </c>
      <c r="V348">
        <f>HEX2DEC(Table7[[#This Row],[D6]])</f>
        <v>0</v>
      </c>
      <c r="W348">
        <f>HEX2DEC(Table7[[#This Row],[D7]])</f>
        <v>0</v>
      </c>
      <c r="X348" t="str">
        <f>RIGHT("00000000" &amp; HEX2BIN(Table7[[#This Row],[D0]]), 8)</f>
        <v>00000001</v>
      </c>
      <c r="Y348" t="str">
        <f>RIGHT("00000000" &amp; HEX2BIN(Table7[[#This Row],[D1]]), 8)</f>
        <v>11111110</v>
      </c>
      <c r="Z348" t="str">
        <f>RIGHT("00000000" &amp; HEX2BIN(Table7[[#This Row],[D2]]), 8)</f>
        <v>00010100</v>
      </c>
      <c r="AA348" t="str">
        <f>RIGHT("00000000" &amp; HEX2BIN(Table7[[#This Row],[D3]]), 8)</f>
        <v>00000000</v>
      </c>
      <c r="AB348" t="str">
        <f>RIGHT("00000000" &amp; HEX2BIN(Table7[[#This Row],[D4]]), 8)</f>
        <v>00000000</v>
      </c>
      <c r="AC348" t="str">
        <f>RIGHT("00000000" &amp; HEX2BIN(Table7[[#This Row],[D5]]), 8)</f>
        <v>00000000</v>
      </c>
      <c r="AD348" t="str">
        <f>RIGHT("00000000" &amp; HEX2BIN(Table7[[#This Row],[D6]]), 8)</f>
        <v>00000000</v>
      </c>
      <c r="AE348" t="str">
        <f>RIGHT("00000000" &amp; HEX2BIN(Table7[[#This Row],[D7]]), 8)</f>
        <v>00000000</v>
      </c>
      <c r="AF348" t="str">
        <f>VLOOKUP(Table7[[#This Row],[MsgId.Pad]],Codes,2,FALSE)</f>
        <v>A lot of these, brakes status for ABS?</v>
      </c>
      <c r="AG348">
        <f>((256*Table7[[#This Row],[D0.Dec]])+Table7[[#This Row],[D1.Dec]])/4</f>
        <v>127.5</v>
      </c>
    </row>
    <row r="349" spans="1:33" hidden="1" x14ac:dyDescent="0.4">
      <c r="A349" s="1">
        <v>2789</v>
      </c>
      <c r="B349" s="1" t="s">
        <v>108</v>
      </c>
      <c r="C349" s="1">
        <v>8</v>
      </c>
      <c r="D349" s="1">
        <v>1</v>
      </c>
      <c r="E349" s="1">
        <v>5</v>
      </c>
      <c r="F349" s="1">
        <v>3</v>
      </c>
      <c r="G349" s="1">
        <v>90</v>
      </c>
      <c r="H349" s="1">
        <v>6</v>
      </c>
      <c r="I349" s="1" t="s">
        <v>34</v>
      </c>
      <c r="J349" s="1" t="s">
        <v>71</v>
      </c>
      <c r="K349" s="1">
        <v>0</v>
      </c>
      <c r="L349" t="str">
        <f>RIGHT("000000" &amp;Table7[[#This Row],[MsgId]], 8)</f>
        <v>0618A001</v>
      </c>
      <c r="M349" t="str">
        <f>LEFT(Table7[[#This Row],[MsgId.Pad]],4)</f>
        <v>0618</v>
      </c>
      <c r="N349" t="str">
        <f>RIGHT(Table7[[#This Row],[MsgId.Pad]],4)</f>
        <v>A001</v>
      </c>
      <c r="O349">
        <f>HEX2DEC(Table7[[#This Row],[MsgId.Pad]])</f>
        <v>102277121</v>
      </c>
      <c r="P349">
        <f>HEX2DEC(Table7[[#This Row],[D0]])</f>
        <v>1</v>
      </c>
      <c r="Q349">
        <f>HEX2DEC(Table7[[#This Row],[D1]])</f>
        <v>5</v>
      </c>
      <c r="R349">
        <f>HEX2DEC(Table7[[#This Row],[D2]])</f>
        <v>3</v>
      </c>
      <c r="S349">
        <f>HEX2DEC(Table7[[#This Row],[D3]])</f>
        <v>144</v>
      </c>
      <c r="T349">
        <f>HEX2DEC(Table7[[#This Row],[D4]])</f>
        <v>6</v>
      </c>
      <c r="U349">
        <f>HEX2DEC(Table7[[#This Row],[D5]])</f>
        <v>14</v>
      </c>
      <c r="V349">
        <f>HEX2DEC(Table7[[#This Row],[D6]])</f>
        <v>94</v>
      </c>
      <c r="W349">
        <f>HEX2DEC(Table7[[#This Row],[D7]])</f>
        <v>0</v>
      </c>
      <c r="X349" t="str">
        <f>RIGHT("00000000" &amp; HEX2BIN(Table7[[#This Row],[D0]]), 8)</f>
        <v>00000001</v>
      </c>
      <c r="Y349" t="str">
        <f>RIGHT("00000000" &amp; HEX2BIN(Table7[[#This Row],[D1]]), 8)</f>
        <v>00000101</v>
      </c>
      <c r="Z349" t="str">
        <f>RIGHT("00000000" &amp; HEX2BIN(Table7[[#This Row],[D2]]), 8)</f>
        <v>00000011</v>
      </c>
      <c r="AA349" t="str">
        <f>RIGHT("00000000" &amp; HEX2BIN(Table7[[#This Row],[D3]]), 8)</f>
        <v>10010000</v>
      </c>
      <c r="AB349" t="str">
        <f>RIGHT("00000000" &amp; HEX2BIN(Table7[[#This Row],[D4]]), 8)</f>
        <v>00000110</v>
      </c>
      <c r="AC349" t="str">
        <f>RIGHT("00000000" &amp; HEX2BIN(Table7[[#This Row],[D5]]), 8)</f>
        <v>00001110</v>
      </c>
      <c r="AD349" t="str">
        <f>RIGHT("00000000" &amp; HEX2BIN(Table7[[#This Row],[D6]]), 8)</f>
        <v>01011110</v>
      </c>
      <c r="AE349" t="str">
        <f>RIGHT("00000000" &amp; HEX2BIN(Table7[[#This Row],[D7]]), 8)</f>
        <v>00000000</v>
      </c>
      <c r="AF349">
        <f>VLOOKUP(Table7[[#This Row],[MsgId.Pad]],Codes,2,FALSE)</f>
        <v>0</v>
      </c>
      <c r="AG349">
        <f>((256*Table7[[#This Row],[D0.Dec]])+Table7[[#This Row],[D1.Dec]])/4</f>
        <v>65.25</v>
      </c>
    </row>
    <row r="350" spans="1:33" hidden="1" x14ac:dyDescent="0.4">
      <c r="A350" s="1">
        <v>2790</v>
      </c>
      <c r="B350" s="1" t="s">
        <v>100</v>
      </c>
      <c r="C350" s="1">
        <v>8</v>
      </c>
      <c r="D350" s="1" t="s">
        <v>18</v>
      </c>
      <c r="E350" s="1" t="s">
        <v>19</v>
      </c>
      <c r="F350" s="1" t="s">
        <v>20</v>
      </c>
      <c r="G350" s="1" t="s">
        <v>21</v>
      </c>
      <c r="H350" s="1" t="s">
        <v>263</v>
      </c>
      <c r="I350" s="1">
        <v>91</v>
      </c>
      <c r="J350" s="1" t="s">
        <v>9</v>
      </c>
      <c r="K350" s="1">
        <v>86</v>
      </c>
      <c r="L350" t="str">
        <f>RIGHT("000000" &amp;Table7[[#This Row],[MsgId]], 8)</f>
        <v>0030A002</v>
      </c>
      <c r="M350" t="str">
        <f>LEFT(Table7[[#This Row],[MsgId.Pad]],4)</f>
        <v>0030</v>
      </c>
      <c r="N350" t="str">
        <f>RIGHT(Table7[[#This Row],[MsgId.Pad]],4)</f>
        <v>A002</v>
      </c>
      <c r="O350">
        <f>HEX2DEC(Table7[[#This Row],[MsgId.Pad]])</f>
        <v>3186690</v>
      </c>
      <c r="P350">
        <f>HEX2DEC(Table7[[#This Row],[D0]])</f>
        <v>191</v>
      </c>
      <c r="Q350">
        <f>HEX2DEC(Table7[[#This Row],[D1]])</f>
        <v>223</v>
      </c>
      <c r="R350">
        <f>HEX2DEC(Table7[[#This Row],[D2]])</f>
        <v>233</v>
      </c>
      <c r="S350">
        <f>HEX2DEC(Table7[[#This Row],[D3]])</f>
        <v>209</v>
      </c>
      <c r="T350">
        <f>HEX2DEC(Table7[[#This Row],[D4]])</f>
        <v>230</v>
      </c>
      <c r="U350">
        <f>HEX2DEC(Table7[[#This Row],[D5]])</f>
        <v>145</v>
      </c>
      <c r="V350">
        <f>HEX2DEC(Table7[[#This Row],[D6]])</f>
        <v>62</v>
      </c>
      <c r="W350">
        <f>HEX2DEC(Table7[[#This Row],[D7]])</f>
        <v>134</v>
      </c>
      <c r="X350" t="str">
        <f>RIGHT("00000000" &amp; HEX2BIN(Table7[[#This Row],[D0]]), 8)</f>
        <v>10111111</v>
      </c>
      <c r="Y350" t="str">
        <f>RIGHT("00000000" &amp; HEX2BIN(Table7[[#This Row],[D1]]), 8)</f>
        <v>11011111</v>
      </c>
      <c r="Z350" t="str">
        <f>RIGHT("00000000" &amp; HEX2BIN(Table7[[#This Row],[D2]]), 8)</f>
        <v>11101001</v>
      </c>
      <c r="AA350" t="str">
        <f>RIGHT("00000000" &amp; HEX2BIN(Table7[[#This Row],[D3]]), 8)</f>
        <v>11010001</v>
      </c>
      <c r="AB350" t="str">
        <f>RIGHT("00000000" &amp; HEX2BIN(Table7[[#This Row],[D4]]), 8)</f>
        <v>11100110</v>
      </c>
      <c r="AC350" t="str">
        <f>RIGHT("00000000" &amp; HEX2BIN(Table7[[#This Row],[D5]]), 8)</f>
        <v>10010001</v>
      </c>
      <c r="AD350" t="str">
        <f>RIGHT("00000000" &amp; HEX2BIN(Table7[[#This Row],[D6]]), 8)</f>
        <v>00111110</v>
      </c>
      <c r="AE350" t="str">
        <f>RIGHT("00000000" &amp; HEX2BIN(Table7[[#This Row],[D7]]), 8)</f>
        <v>10000110</v>
      </c>
      <c r="AF350">
        <f>VLOOKUP(Table7[[#This Row],[MsgId.Pad]],Codes,2,FALSE)</f>
        <v>0</v>
      </c>
      <c r="AG350">
        <f>((256*Table7[[#This Row],[D0.Dec]])+Table7[[#This Row],[D1.Dec]])/4</f>
        <v>12279.75</v>
      </c>
    </row>
    <row r="351" spans="1:33" hidden="1" x14ac:dyDescent="0.4">
      <c r="A351" s="1">
        <v>2791</v>
      </c>
      <c r="B351" s="1" t="s">
        <v>110</v>
      </c>
      <c r="C351" s="1">
        <v>8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0</v>
      </c>
      <c r="J351" s="1">
        <v>1</v>
      </c>
      <c r="K351" s="1">
        <v>80</v>
      </c>
      <c r="L351" t="str">
        <f>RIGHT("000000" &amp;Table7[[#This Row],[MsgId]], 8)</f>
        <v>0A1CA001</v>
      </c>
      <c r="M351" t="str">
        <f>LEFT(Table7[[#This Row],[MsgId.Pad]],4)</f>
        <v>0A1C</v>
      </c>
      <c r="N351" t="str">
        <f>RIGHT(Table7[[#This Row],[MsgId.Pad]],4)</f>
        <v>A001</v>
      </c>
      <c r="O351">
        <f>HEX2DEC(Table7[[#This Row],[MsgId.Pad]])</f>
        <v>169648129</v>
      </c>
      <c r="P351">
        <f>HEX2DEC(Table7[[#This Row],[D0]])</f>
        <v>0</v>
      </c>
      <c r="Q351">
        <f>HEX2DEC(Table7[[#This Row],[D1]])</f>
        <v>1</v>
      </c>
      <c r="R351">
        <f>HEX2DEC(Table7[[#This Row],[D2]])</f>
        <v>0</v>
      </c>
      <c r="S351">
        <f>HEX2DEC(Table7[[#This Row],[D3]])</f>
        <v>0</v>
      </c>
      <c r="T351">
        <f>HEX2DEC(Table7[[#This Row],[D4]])</f>
        <v>0</v>
      </c>
      <c r="U351">
        <f>HEX2DEC(Table7[[#This Row],[D5]])</f>
        <v>0</v>
      </c>
      <c r="V351">
        <f>HEX2DEC(Table7[[#This Row],[D6]])</f>
        <v>1</v>
      </c>
      <c r="W351">
        <f>HEX2DEC(Table7[[#This Row],[D7]])</f>
        <v>128</v>
      </c>
      <c r="X351" t="str">
        <f>RIGHT("00000000" &amp; HEX2BIN(Table7[[#This Row],[D0]]), 8)</f>
        <v>00000000</v>
      </c>
      <c r="Y351" t="str">
        <f>RIGHT("00000000" &amp; HEX2BIN(Table7[[#This Row],[D1]]), 8)</f>
        <v>00000001</v>
      </c>
      <c r="Z351" t="str">
        <f>RIGHT("00000000" &amp; HEX2BIN(Table7[[#This Row],[D2]]), 8)</f>
        <v>00000000</v>
      </c>
      <c r="AA351" t="str">
        <f>RIGHT("00000000" &amp; HEX2BIN(Table7[[#This Row],[D3]]), 8)</f>
        <v>00000000</v>
      </c>
      <c r="AB351" t="str">
        <f>RIGHT("00000000" &amp; HEX2BIN(Table7[[#This Row],[D4]]), 8)</f>
        <v>00000000</v>
      </c>
      <c r="AC351" t="str">
        <f>RIGHT("00000000" &amp; HEX2BIN(Table7[[#This Row],[D5]]), 8)</f>
        <v>00000000</v>
      </c>
      <c r="AD351" t="str">
        <f>RIGHT("00000000" &amp; HEX2BIN(Table7[[#This Row],[D6]]), 8)</f>
        <v>00000001</v>
      </c>
      <c r="AE351" t="str">
        <f>RIGHT("00000000" &amp; HEX2BIN(Table7[[#This Row],[D7]]), 8)</f>
        <v>10000000</v>
      </c>
      <c r="AF351">
        <f>VLOOKUP(Table7[[#This Row],[MsgId.Pad]],Codes,2,FALSE)</f>
        <v>0</v>
      </c>
      <c r="AG351">
        <f>((256*Table7[[#This Row],[D0.Dec]])+Table7[[#This Row],[D1.Dec]])/4</f>
        <v>0.25</v>
      </c>
    </row>
    <row r="352" spans="1:33" hidden="1" x14ac:dyDescent="0.4">
      <c r="A352" s="1">
        <v>2792</v>
      </c>
      <c r="B352" s="1" t="s">
        <v>100</v>
      </c>
      <c r="C352" s="1">
        <v>8</v>
      </c>
      <c r="D352" s="1" t="s">
        <v>18</v>
      </c>
      <c r="E352" s="1" t="s">
        <v>19</v>
      </c>
      <c r="F352" s="1" t="s">
        <v>20</v>
      </c>
      <c r="G352" s="1" t="s">
        <v>21</v>
      </c>
      <c r="H352" s="1" t="s">
        <v>263</v>
      </c>
      <c r="I352" s="1">
        <v>91</v>
      </c>
      <c r="J352" s="1" t="s">
        <v>9</v>
      </c>
      <c r="K352" s="1">
        <v>87</v>
      </c>
      <c r="L352" t="str">
        <f>RIGHT("000000" &amp;Table7[[#This Row],[MsgId]], 8)</f>
        <v>0030A002</v>
      </c>
      <c r="M352" t="str">
        <f>LEFT(Table7[[#This Row],[MsgId.Pad]],4)</f>
        <v>0030</v>
      </c>
      <c r="N352" t="str">
        <f>RIGHT(Table7[[#This Row],[MsgId.Pad]],4)</f>
        <v>A002</v>
      </c>
      <c r="O352">
        <f>HEX2DEC(Table7[[#This Row],[MsgId.Pad]])</f>
        <v>3186690</v>
      </c>
      <c r="P352">
        <f>HEX2DEC(Table7[[#This Row],[D0]])</f>
        <v>191</v>
      </c>
      <c r="Q352">
        <f>HEX2DEC(Table7[[#This Row],[D1]])</f>
        <v>223</v>
      </c>
      <c r="R352">
        <f>HEX2DEC(Table7[[#This Row],[D2]])</f>
        <v>233</v>
      </c>
      <c r="S352">
        <f>HEX2DEC(Table7[[#This Row],[D3]])</f>
        <v>209</v>
      </c>
      <c r="T352">
        <f>HEX2DEC(Table7[[#This Row],[D4]])</f>
        <v>230</v>
      </c>
      <c r="U352">
        <f>HEX2DEC(Table7[[#This Row],[D5]])</f>
        <v>145</v>
      </c>
      <c r="V352">
        <f>HEX2DEC(Table7[[#This Row],[D6]])</f>
        <v>62</v>
      </c>
      <c r="W352">
        <f>HEX2DEC(Table7[[#This Row],[D7]])</f>
        <v>135</v>
      </c>
      <c r="X352" t="str">
        <f>RIGHT("00000000" &amp; HEX2BIN(Table7[[#This Row],[D0]]), 8)</f>
        <v>10111111</v>
      </c>
      <c r="Y352" t="str">
        <f>RIGHT("00000000" &amp; HEX2BIN(Table7[[#This Row],[D1]]), 8)</f>
        <v>11011111</v>
      </c>
      <c r="Z352" t="str">
        <f>RIGHT("00000000" &amp; HEX2BIN(Table7[[#This Row],[D2]]), 8)</f>
        <v>11101001</v>
      </c>
      <c r="AA352" t="str">
        <f>RIGHT("00000000" &amp; HEX2BIN(Table7[[#This Row],[D3]]), 8)</f>
        <v>11010001</v>
      </c>
      <c r="AB352" t="str">
        <f>RIGHT("00000000" &amp; HEX2BIN(Table7[[#This Row],[D4]]), 8)</f>
        <v>11100110</v>
      </c>
      <c r="AC352" t="str">
        <f>RIGHT("00000000" &amp; HEX2BIN(Table7[[#This Row],[D5]]), 8)</f>
        <v>10010001</v>
      </c>
      <c r="AD352" t="str">
        <f>RIGHT("00000000" &amp; HEX2BIN(Table7[[#This Row],[D6]]), 8)</f>
        <v>00111110</v>
      </c>
      <c r="AE352" t="str">
        <f>RIGHT("00000000" &amp; HEX2BIN(Table7[[#This Row],[D7]]), 8)</f>
        <v>10000111</v>
      </c>
      <c r="AF352">
        <f>VLOOKUP(Table7[[#This Row],[MsgId.Pad]],Codes,2,FALSE)</f>
        <v>0</v>
      </c>
      <c r="AG352">
        <f>((256*Table7[[#This Row],[D0.Dec]])+Table7[[#This Row],[D1.Dec]])/4</f>
        <v>12279.75</v>
      </c>
    </row>
    <row r="353" spans="1:33" hidden="1" x14ac:dyDescent="0.4">
      <c r="A353" s="1">
        <v>2793</v>
      </c>
      <c r="B353" s="1" t="s">
        <v>92</v>
      </c>
      <c r="C353" s="1">
        <v>8</v>
      </c>
      <c r="D353" s="1">
        <v>1</v>
      </c>
      <c r="E353" s="1" t="s">
        <v>0</v>
      </c>
      <c r="F353" s="1" t="s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t="str">
        <f>RIGHT("000000" &amp;Table7[[#This Row],[MsgId]], 8)</f>
        <v>0810A000</v>
      </c>
      <c r="M353" t="str">
        <f>LEFT(Table7[[#This Row],[MsgId.Pad]],4)</f>
        <v>0810</v>
      </c>
      <c r="N353" t="str">
        <f>RIGHT(Table7[[#This Row],[MsgId.Pad]],4)</f>
        <v>A000</v>
      </c>
      <c r="O353">
        <f>HEX2DEC(Table7[[#This Row],[MsgId.Pad]])</f>
        <v>135307264</v>
      </c>
      <c r="P353">
        <f>HEX2DEC(Table7[[#This Row],[D0]])</f>
        <v>1</v>
      </c>
      <c r="Q353">
        <f>HEX2DEC(Table7[[#This Row],[D1]])</f>
        <v>254</v>
      </c>
      <c r="R353">
        <f>HEX2DEC(Table7[[#This Row],[D2]])</f>
        <v>28</v>
      </c>
      <c r="S353">
        <f>HEX2DEC(Table7[[#This Row],[D3]])</f>
        <v>0</v>
      </c>
      <c r="T353">
        <f>HEX2DEC(Table7[[#This Row],[D4]])</f>
        <v>0</v>
      </c>
      <c r="U353">
        <f>HEX2DEC(Table7[[#This Row],[D5]])</f>
        <v>0</v>
      </c>
      <c r="V353">
        <f>HEX2DEC(Table7[[#This Row],[D6]])</f>
        <v>0</v>
      </c>
      <c r="W353">
        <f>HEX2DEC(Table7[[#This Row],[D7]])</f>
        <v>0</v>
      </c>
      <c r="X353" t="str">
        <f>RIGHT("00000000" &amp; HEX2BIN(Table7[[#This Row],[D0]]), 8)</f>
        <v>00000001</v>
      </c>
      <c r="Y353" t="str">
        <f>RIGHT("00000000" &amp; HEX2BIN(Table7[[#This Row],[D1]]), 8)</f>
        <v>11111110</v>
      </c>
      <c r="Z353" t="str">
        <f>RIGHT("00000000" &amp; HEX2BIN(Table7[[#This Row],[D2]]), 8)</f>
        <v>00011100</v>
      </c>
      <c r="AA353" t="str">
        <f>RIGHT("00000000" &amp; HEX2BIN(Table7[[#This Row],[D3]]), 8)</f>
        <v>00000000</v>
      </c>
      <c r="AB353" t="str">
        <f>RIGHT("00000000" &amp; HEX2BIN(Table7[[#This Row],[D4]]), 8)</f>
        <v>00000000</v>
      </c>
      <c r="AC353" t="str">
        <f>RIGHT("00000000" &amp; HEX2BIN(Table7[[#This Row],[D5]]), 8)</f>
        <v>00000000</v>
      </c>
      <c r="AD353" t="str">
        <f>RIGHT("00000000" &amp; HEX2BIN(Table7[[#This Row],[D6]]), 8)</f>
        <v>00000000</v>
      </c>
      <c r="AE353" t="str">
        <f>RIGHT("00000000" &amp; HEX2BIN(Table7[[#This Row],[D7]]), 8)</f>
        <v>00000000</v>
      </c>
      <c r="AF353" t="str">
        <f>VLOOKUP(Table7[[#This Row],[MsgId.Pad]],Codes,2,FALSE)</f>
        <v>A lot of these, brakes status for ABS?</v>
      </c>
      <c r="AG353">
        <f>((256*Table7[[#This Row],[D0.Dec]])+Table7[[#This Row],[D1.Dec]])/4</f>
        <v>127.5</v>
      </c>
    </row>
    <row r="354" spans="1:33" hidden="1" x14ac:dyDescent="0.4">
      <c r="A354" s="1">
        <v>2794</v>
      </c>
      <c r="B354" s="1" t="s">
        <v>93</v>
      </c>
      <c r="C354" s="1">
        <v>8</v>
      </c>
      <c r="D354" s="1">
        <v>0</v>
      </c>
      <c r="E354" s="1">
        <v>0</v>
      </c>
      <c r="F354" s="1">
        <v>0</v>
      </c>
      <c r="G354" s="1" t="s">
        <v>255</v>
      </c>
      <c r="H354" s="1">
        <v>8</v>
      </c>
      <c r="I354" s="1">
        <v>86</v>
      </c>
      <c r="J354" s="1">
        <v>0</v>
      </c>
      <c r="K354" s="1">
        <v>0</v>
      </c>
      <c r="L354" t="str">
        <f>RIGHT("000000" &amp;Table7[[#This Row],[MsgId]], 8)</f>
        <v>0A28A000</v>
      </c>
      <c r="M354" t="str">
        <f>LEFT(Table7[[#This Row],[MsgId.Pad]],4)</f>
        <v>0A28</v>
      </c>
      <c r="N354" t="str">
        <f>RIGHT(Table7[[#This Row],[MsgId.Pad]],4)</f>
        <v>A000</v>
      </c>
      <c r="O354">
        <f>HEX2DEC(Table7[[#This Row],[MsgId.Pad]])</f>
        <v>170434560</v>
      </c>
      <c r="P354">
        <f>HEX2DEC(Table7[[#This Row],[D0]])</f>
        <v>0</v>
      </c>
      <c r="Q354">
        <f>HEX2DEC(Table7[[#This Row],[D1]])</f>
        <v>0</v>
      </c>
      <c r="R354">
        <f>HEX2DEC(Table7[[#This Row],[D2]])</f>
        <v>0</v>
      </c>
      <c r="S354">
        <f>HEX2DEC(Table7[[#This Row],[D3]])</f>
        <v>220</v>
      </c>
      <c r="T354">
        <f>HEX2DEC(Table7[[#This Row],[D4]])</f>
        <v>8</v>
      </c>
      <c r="U354">
        <f>HEX2DEC(Table7[[#This Row],[D5]])</f>
        <v>134</v>
      </c>
      <c r="V354">
        <f>HEX2DEC(Table7[[#This Row],[D6]])</f>
        <v>0</v>
      </c>
      <c r="W354">
        <f>HEX2DEC(Table7[[#This Row],[D7]])</f>
        <v>0</v>
      </c>
      <c r="X354" t="str">
        <f>RIGHT("00000000" &amp; HEX2BIN(Table7[[#This Row],[D0]]), 8)</f>
        <v>00000000</v>
      </c>
      <c r="Y354" t="str">
        <f>RIGHT("00000000" &amp; HEX2BIN(Table7[[#This Row],[D1]]), 8)</f>
        <v>00000000</v>
      </c>
      <c r="Z354" t="str">
        <f>RIGHT("00000000" &amp; HEX2BIN(Table7[[#This Row],[D2]]), 8)</f>
        <v>00000000</v>
      </c>
      <c r="AA354" t="str">
        <f>RIGHT("00000000" &amp; HEX2BIN(Table7[[#This Row],[D3]]), 8)</f>
        <v>11011100</v>
      </c>
      <c r="AB354" t="str">
        <f>RIGHT("00000000" &amp; HEX2BIN(Table7[[#This Row],[D4]]), 8)</f>
        <v>00001000</v>
      </c>
      <c r="AC354" t="str">
        <f>RIGHT("00000000" &amp; HEX2BIN(Table7[[#This Row],[D5]]), 8)</f>
        <v>10000110</v>
      </c>
      <c r="AD354" t="str">
        <f>RIGHT("00000000" &amp; HEX2BIN(Table7[[#This Row],[D6]]), 8)</f>
        <v>00000000</v>
      </c>
      <c r="AE354" t="str">
        <f>RIGHT("00000000" &amp; HEX2BIN(Table7[[#This Row],[D7]]), 8)</f>
        <v>00000000</v>
      </c>
      <c r="AF354" t="str">
        <f>VLOOKUP(Table7[[#This Row],[MsgId.Pad]],Codes,2,FALSE)</f>
        <v>Speed (which one?)</v>
      </c>
      <c r="AG354">
        <f>((256*Table7[[#This Row],[D0.Dec]])+Table7[[#This Row],[D1.Dec]])/4</f>
        <v>0</v>
      </c>
    </row>
    <row r="355" spans="1:33" hidden="1" x14ac:dyDescent="0.4">
      <c r="A355" s="1">
        <v>2795</v>
      </c>
      <c r="B355" s="1" t="s">
        <v>106</v>
      </c>
      <c r="C355" s="1">
        <v>8</v>
      </c>
      <c r="D355" s="1">
        <v>0</v>
      </c>
      <c r="E355" s="1">
        <v>24</v>
      </c>
      <c r="F355" s="1">
        <v>0</v>
      </c>
      <c r="G355" s="1">
        <v>80</v>
      </c>
      <c r="H355" s="1">
        <v>4</v>
      </c>
      <c r="I355" s="1">
        <v>20</v>
      </c>
      <c r="J355" s="1">
        <v>0</v>
      </c>
      <c r="K355" s="1">
        <v>20</v>
      </c>
      <c r="L355" t="str">
        <f>RIGHT("000000" &amp;Table7[[#This Row],[MsgId]], 8)</f>
        <v>0628A001</v>
      </c>
      <c r="M355" t="str">
        <f>LEFT(Table7[[#This Row],[MsgId.Pad]],4)</f>
        <v>0628</v>
      </c>
      <c r="N355" t="str">
        <f>RIGHT(Table7[[#This Row],[MsgId.Pad]],4)</f>
        <v>A001</v>
      </c>
      <c r="O355">
        <f>HEX2DEC(Table7[[#This Row],[MsgId.Pad]])</f>
        <v>103325697</v>
      </c>
      <c r="P355">
        <f>HEX2DEC(Table7[[#This Row],[D0]])</f>
        <v>0</v>
      </c>
      <c r="Q355">
        <f>HEX2DEC(Table7[[#This Row],[D1]])</f>
        <v>36</v>
      </c>
      <c r="R355">
        <f>HEX2DEC(Table7[[#This Row],[D2]])</f>
        <v>0</v>
      </c>
      <c r="S355">
        <f>HEX2DEC(Table7[[#This Row],[D3]])</f>
        <v>128</v>
      </c>
      <c r="T355">
        <f>HEX2DEC(Table7[[#This Row],[D4]])</f>
        <v>4</v>
      </c>
      <c r="U355">
        <f>HEX2DEC(Table7[[#This Row],[D5]])</f>
        <v>32</v>
      </c>
      <c r="V355">
        <f>HEX2DEC(Table7[[#This Row],[D6]])</f>
        <v>0</v>
      </c>
      <c r="W355">
        <f>HEX2DEC(Table7[[#This Row],[D7]])</f>
        <v>32</v>
      </c>
      <c r="X355" t="str">
        <f>RIGHT("00000000" &amp; HEX2BIN(Table7[[#This Row],[D0]]), 8)</f>
        <v>00000000</v>
      </c>
      <c r="Y355" t="str">
        <f>RIGHT("00000000" &amp; HEX2BIN(Table7[[#This Row],[D1]]), 8)</f>
        <v>00100100</v>
      </c>
      <c r="Z355" t="str">
        <f>RIGHT("00000000" &amp; HEX2BIN(Table7[[#This Row],[D2]]), 8)</f>
        <v>00000000</v>
      </c>
      <c r="AA355" t="str">
        <f>RIGHT("00000000" &amp; HEX2BIN(Table7[[#This Row],[D3]]), 8)</f>
        <v>10000000</v>
      </c>
      <c r="AB355" t="str">
        <f>RIGHT("00000000" &amp; HEX2BIN(Table7[[#This Row],[D4]]), 8)</f>
        <v>00000100</v>
      </c>
      <c r="AC355" t="str">
        <f>RIGHT("00000000" &amp; HEX2BIN(Table7[[#This Row],[D5]]), 8)</f>
        <v>00100000</v>
      </c>
      <c r="AD355" t="str">
        <f>RIGHT("00000000" &amp; HEX2BIN(Table7[[#This Row],[D6]]), 8)</f>
        <v>00000000</v>
      </c>
      <c r="AE355" t="str">
        <f>RIGHT("00000000" &amp; HEX2BIN(Table7[[#This Row],[D7]]), 8)</f>
        <v>00100000</v>
      </c>
      <c r="AF355" t="str">
        <f>VLOOKUP(Table7[[#This Row],[MsgId.Pad]],Codes,2,FALSE)</f>
        <v>Clutch status</v>
      </c>
      <c r="AG355">
        <f>((256*Table7[[#This Row],[D0.Dec]])+Table7[[#This Row],[D1.Dec]])/4</f>
        <v>9</v>
      </c>
    </row>
    <row r="356" spans="1:33" hidden="1" x14ac:dyDescent="0.4">
      <c r="A356" s="1">
        <v>2796</v>
      </c>
      <c r="B356" s="1" t="s">
        <v>92</v>
      </c>
      <c r="C356" s="1">
        <v>8</v>
      </c>
      <c r="D356" s="1">
        <v>1</v>
      </c>
      <c r="E356" s="1" t="s">
        <v>0</v>
      </c>
      <c r="F356" s="1">
        <v>10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t="str">
        <f>RIGHT("000000" &amp;Table7[[#This Row],[MsgId]], 8)</f>
        <v>0810A000</v>
      </c>
      <c r="M356" t="str">
        <f>LEFT(Table7[[#This Row],[MsgId.Pad]],4)</f>
        <v>0810</v>
      </c>
      <c r="N356" t="str">
        <f>RIGHT(Table7[[#This Row],[MsgId.Pad]],4)</f>
        <v>A000</v>
      </c>
      <c r="O356">
        <f>HEX2DEC(Table7[[#This Row],[MsgId.Pad]])</f>
        <v>135307264</v>
      </c>
      <c r="P356">
        <f>HEX2DEC(Table7[[#This Row],[D0]])</f>
        <v>1</v>
      </c>
      <c r="Q356">
        <f>HEX2DEC(Table7[[#This Row],[D1]])</f>
        <v>254</v>
      </c>
      <c r="R356">
        <f>HEX2DEC(Table7[[#This Row],[D2]])</f>
        <v>16</v>
      </c>
      <c r="S356">
        <f>HEX2DEC(Table7[[#This Row],[D3]])</f>
        <v>0</v>
      </c>
      <c r="T356">
        <f>HEX2DEC(Table7[[#This Row],[D4]])</f>
        <v>0</v>
      </c>
      <c r="U356">
        <f>HEX2DEC(Table7[[#This Row],[D5]])</f>
        <v>0</v>
      </c>
      <c r="V356">
        <f>HEX2DEC(Table7[[#This Row],[D6]])</f>
        <v>0</v>
      </c>
      <c r="W356">
        <f>HEX2DEC(Table7[[#This Row],[D7]])</f>
        <v>0</v>
      </c>
      <c r="X356" t="str">
        <f>RIGHT("00000000" &amp; HEX2BIN(Table7[[#This Row],[D0]]), 8)</f>
        <v>00000001</v>
      </c>
      <c r="Y356" t="str">
        <f>RIGHT("00000000" &amp; HEX2BIN(Table7[[#This Row],[D1]]), 8)</f>
        <v>11111110</v>
      </c>
      <c r="Z356" t="str">
        <f>RIGHT("00000000" &amp; HEX2BIN(Table7[[#This Row],[D2]]), 8)</f>
        <v>00010000</v>
      </c>
      <c r="AA356" t="str">
        <f>RIGHT("00000000" &amp; HEX2BIN(Table7[[#This Row],[D3]]), 8)</f>
        <v>00000000</v>
      </c>
      <c r="AB356" t="str">
        <f>RIGHT("00000000" &amp; HEX2BIN(Table7[[#This Row],[D4]]), 8)</f>
        <v>00000000</v>
      </c>
      <c r="AC356" t="str">
        <f>RIGHT("00000000" &amp; HEX2BIN(Table7[[#This Row],[D5]]), 8)</f>
        <v>00000000</v>
      </c>
      <c r="AD356" t="str">
        <f>RIGHT("00000000" &amp; HEX2BIN(Table7[[#This Row],[D6]]), 8)</f>
        <v>00000000</v>
      </c>
      <c r="AE356" t="str">
        <f>RIGHT("00000000" &amp; HEX2BIN(Table7[[#This Row],[D7]]), 8)</f>
        <v>00000000</v>
      </c>
      <c r="AF356" t="str">
        <f>VLOOKUP(Table7[[#This Row],[MsgId.Pad]],Codes,2,FALSE)</f>
        <v>A lot of these, brakes status for ABS?</v>
      </c>
      <c r="AG356">
        <f>((256*Table7[[#This Row],[D0.Dec]])+Table7[[#This Row],[D1.Dec]])/4</f>
        <v>127.5</v>
      </c>
    </row>
    <row r="357" spans="1:33" x14ac:dyDescent="0.4">
      <c r="A357" s="1">
        <v>2797</v>
      </c>
      <c r="B357" s="1" t="s">
        <v>99</v>
      </c>
      <c r="C357" s="1">
        <v>8</v>
      </c>
      <c r="D357" s="1">
        <v>0</v>
      </c>
      <c r="E357" s="1">
        <v>0</v>
      </c>
      <c r="F357" s="1">
        <v>20</v>
      </c>
      <c r="G357" s="1">
        <v>36</v>
      </c>
      <c r="H357" s="1">
        <v>40</v>
      </c>
      <c r="I357" s="1" t="s">
        <v>69</v>
      </c>
      <c r="J357" s="1">
        <v>0</v>
      </c>
      <c r="K357" s="1">
        <v>0</v>
      </c>
      <c r="L357" t="str">
        <f>RIGHT("000000" &amp;Table7[[#This Row],[MsgId]], 8)</f>
        <v>0C1CA000</v>
      </c>
      <c r="M357" t="str">
        <f>LEFT(Table7[[#This Row],[MsgId.Pad]],4)</f>
        <v>0C1C</v>
      </c>
      <c r="N357" t="str">
        <f>RIGHT(Table7[[#This Row],[MsgId.Pad]],4)</f>
        <v>A000</v>
      </c>
      <c r="O357">
        <f>HEX2DEC(Table7[[#This Row],[MsgId.Pad]])</f>
        <v>203202560</v>
      </c>
      <c r="P357">
        <f>HEX2DEC(Table7[[#This Row],[D0]])</f>
        <v>0</v>
      </c>
      <c r="Q357">
        <f>HEX2DEC(Table7[[#This Row],[D1]])</f>
        <v>0</v>
      </c>
      <c r="R357">
        <f>HEX2DEC(Table7[[#This Row],[D2]])</f>
        <v>32</v>
      </c>
      <c r="S357">
        <f>HEX2DEC(Table7[[#This Row],[D3]])</f>
        <v>54</v>
      </c>
      <c r="T357">
        <f>HEX2DEC(Table7[[#This Row],[D4]])</f>
        <v>64</v>
      </c>
      <c r="U357">
        <f>HEX2DEC(Table7[[#This Row],[D5]])</f>
        <v>10</v>
      </c>
      <c r="V357">
        <f>HEX2DEC(Table7[[#This Row],[D6]])</f>
        <v>0</v>
      </c>
      <c r="W357">
        <f>HEX2DEC(Table7[[#This Row],[D7]])</f>
        <v>0</v>
      </c>
      <c r="X357" t="str">
        <f>RIGHT("00000000" &amp; HEX2BIN(Table7[[#This Row],[D0]]), 8)</f>
        <v>00000000</v>
      </c>
      <c r="Y357" t="str">
        <f>RIGHT("00000000" &amp; HEX2BIN(Table7[[#This Row],[D1]]), 8)</f>
        <v>00000000</v>
      </c>
      <c r="Z357" t="str">
        <f>RIGHT("00000000" &amp; HEX2BIN(Table7[[#This Row],[D2]]), 8)</f>
        <v>00100000</v>
      </c>
      <c r="AA357" t="str">
        <f>RIGHT("00000000" &amp; HEX2BIN(Table7[[#This Row],[D3]]), 8)</f>
        <v>00110110</v>
      </c>
      <c r="AB357" t="str">
        <f>RIGHT("00000000" &amp; HEX2BIN(Table7[[#This Row],[D4]]), 8)</f>
        <v>01000000</v>
      </c>
      <c r="AC357" t="str">
        <f>RIGHT("00000000" &amp; HEX2BIN(Table7[[#This Row],[D5]]), 8)</f>
        <v>00001010</v>
      </c>
      <c r="AD357" t="str">
        <f>RIGHT("00000000" &amp; HEX2BIN(Table7[[#This Row],[D6]]), 8)</f>
        <v>00000000</v>
      </c>
      <c r="AE357" t="str">
        <f>RIGHT("00000000" &amp; HEX2BIN(Table7[[#This Row],[D7]]), 8)</f>
        <v>00000000</v>
      </c>
      <c r="AF357" t="str">
        <f>VLOOKUP(Table7[[#This Row],[MsgId.Pad]],Codes,2,FALSE)</f>
        <v>Doors status</v>
      </c>
      <c r="AG357">
        <f>((256*Table7[[#This Row],[D0.Dec]])+Table7[[#This Row],[D1.Dec]])/4</f>
        <v>0</v>
      </c>
    </row>
    <row r="358" spans="1:33" hidden="1" x14ac:dyDescent="0.4">
      <c r="A358" s="1">
        <v>2798</v>
      </c>
      <c r="B358" s="1" t="s">
        <v>106</v>
      </c>
      <c r="C358" s="1">
        <v>8</v>
      </c>
      <c r="D358" s="1">
        <v>0</v>
      </c>
      <c r="E358" s="1">
        <v>24</v>
      </c>
      <c r="F358" s="1">
        <v>0</v>
      </c>
      <c r="G358" s="1">
        <v>80</v>
      </c>
      <c r="H358" s="1">
        <v>4</v>
      </c>
      <c r="I358" s="1">
        <v>20</v>
      </c>
      <c r="J358" s="1">
        <v>0</v>
      </c>
      <c r="K358" s="1">
        <v>20</v>
      </c>
      <c r="L358" t="str">
        <f>RIGHT("000000" &amp;Table7[[#This Row],[MsgId]], 8)</f>
        <v>0628A001</v>
      </c>
      <c r="M358" t="str">
        <f>LEFT(Table7[[#This Row],[MsgId.Pad]],4)</f>
        <v>0628</v>
      </c>
      <c r="N358" t="str">
        <f>RIGHT(Table7[[#This Row],[MsgId.Pad]],4)</f>
        <v>A001</v>
      </c>
      <c r="O358">
        <f>HEX2DEC(Table7[[#This Row],[MsgId.Pad]])</f>
        <v>103325697</v>
      </c>
      <c r="P358">
        <f>HEX2DEC(Table7[[#This Row],[D0]])</f>
        <v>0</v>
      </c>
      <c r="Q358">
        <f>HEX2DEC(Table7[[#This Row],[D1]])</f>
        <v>36</v>
      </c>
      <c r="R358">
        <f>HEX2DEC(Table7[[#This Row],[D2]])</f>
        <v>0</v>
      </c>
      <c r="S358">
        <f>HEX2DEC(Table7[[#This Row],[D3]])</f>
        <v>128</v>
      </c>
      <c r="T358">
        <f>HEX2DEC(Table7[[#This Row],[D4]])</f>
        <v>4</v>
      </c>
      <c r="U358">
        <f>HEX2DEC(Table7[[#This Row],[D5]])</f>
        <v>32</v>
      </c>
      <c r="V358">
        <f>HEX2DEC(Table7[[#This Row],[D6]])</f>
        <v>0</v>
      </c>
      <c r="W358">
        <f>HEX2DEC(Table7[[#This Row],[D7]])</f>
        <v>32</v>
      </c>
      <c r="X358" t="str">
        <f>RIGHT("00000000" &amp; HEX2BIN(Table7[[#This Row],[D0]]), 8)</f>
        <v>00000000</v>
      </c>
      <c r="Y358" t="str">
        <f>RIGHT("00000000" &amp; HEX2BIN(Table7[[#This Row],[D1]]), 8)</f>
        <v>00100100</v>
      </c>
      <c r="Z358" t="str">
        <f>RIGHT("00000000" &amp; HEX2BIN(Table7[[#This Row],[D2]]), 8)</f>
        <v>00000000</v>
      </c>
      <c r="AA358" t="str">
        <f>RIGHT("00000000" &amp; HEX2BIN(Table7[[#This Row],[D3]]), 8)</f>
        <v>10000000</v>
      </c>
      <c r="AB358" t="str">
        <f>RIGHT("00000000" &amp; HEX2BIN(Table7[[#This Row],[D4]]), 8)</f>
        <v>00000100</v>
      </c>
      <c r="AC358" t="str">
        <f>RIGHT("00000000" &amp; HEX2BIN(Table7[[#This Row],[D5]]), 8)</f>
        <v>00100000</v>
      </c>
      <c r="AD358" t="str">
        <f>RIGHT("00000000" &amp; HEX2BIN(Table7[[#This Row],[D6]]), 8)</f>
        <v>00000000</v>
      </c>
      <c r="AE358" t="str">
        <f>RIGHT("00000000" &amp; HEX2BIN(Table7[[#This Row],[D7]]), 8)</f>
        <v>00100000</v>
      </c>
      <c r="AF358" t="str">
        <f>VLOOKUP(Table7[[#This Row],[MsgId.Pad]],Codes,2,FALSE)</f>
        <v>Clutch status</v>
      </c>
      <c r="AG358">
        <f>((256*Table7[[#This Row],[D0.Dec]])+Table7[[#This Row],[D1.Dec]])/4</f>
        <v>9</v>
      </c>
    </row>
    <row r="359" spans="1:33" hidden="1" x14ac:dyDescent="0.4">
      <c r="A359" s="1">
        <v>2799</v>
      </c>
      <c r="B359" s="1" t="s">
        <v>108</v>
      </c>
      <c r="C359" s="1">
        <v>8</v>
      </c>
      <c r="D359" s="1">
        <v>1</v>
      </c>
      <c r="E359" s="1">
        <v>6</v>
      </c>
      <c r="F359" s="1">
        <v>3</v>
      </c>
      <c r="G359" s="1">
        <v>61</v>
      </c>
      <c r="H359" s="1">
        <v>6</v>
      </c>
      <c r="I359" s="1" t="s">
        <v>32</v>
      </c>
      <c r="J359" s="1" t="s">
        <v>71</v>
      </c>
      <c r="K359" s="1">
        <v>0</v>
      </c>
      <c r="L359" t="str">
        <f>RIGHT("000000" &amp;Table7[[#This Row],[MsgId]], 8)</f>
        <v>0618A001</v>
      </c>
      <c r="M359" t="str">
        <f>LEFT(Table7[[#This Row],[MsgId.Pad]],4)</f>
        <v>0618</v>
      </c>
      <c r="N359" t="str">
        <f>RIGHT(Table7[[#This Row],[MsgId.Pad]],4)</f>
        <v>A001</v>
      </c>
      <c r="O359">
        <f>HEX2DEC(Table7[[#This Row],[MsgId.Pad]])</f>
        <v>102277121</v>
      </c>
      <c r="P359">
        <f>HEX2DEC(Table7[[#This Row],[D0]])</f>
        <v>1</v>
      </c>
      <c r="Q359">
        <f>HEX2DEC(Table7[[#This Row],[D1]])</f>
        <v>6</v>
      </c>
      <c r="R359">
        <f>HEX2DEC(Table7[[#This Row],[D2]])</f>
        <v>3</v>
      </c>
      <c r="S359">
        <f>HEX2DEC(Table7[[#This Row],[D3]])</f>
        <v>97</v>
      </c>
      <c r="T359">
        <f>HEX2DEC(Table7[[#This Row],[D4]])</f>
        <v>6</v>
      </c>
      <c r="U359">
        <f>HEX2DEC(Table7[[#This Row],[D5]])</f>
        <v>13</v>
      </c>
      <c r="V359">
        <f>HEX2DEC(Table7[[#This Row],[D6]])</f>
        <v>94</v>
      </c>
      <c r="W359">
        <f>HEX2DEC(Table7[[#This Row],[D7]])</f>
        <v>0</v>
      </c>
      <c r="X359" t="str">
        <f>RIGHT("00000000" &amp; HEX2BIN(Table7[[#This Row],[D0]]), 8)</f>
        <v>00000001</v>
      </c>
      <c r="Y359" t="str">
        <f>RIGHT("00000000" &amp; HEX2BIN(Table7[[#This Row],[D1]]), 8)</f>
        <v>00000110</v>
      </c>
      <c r="Z359" t="str">
        <f>RIGHT("00000000" &amp; HEX2BIN(Table7[[#This Row],[D2]]), 8)</f>
        <v>00000011</v>
      </c>
      <c r="AA359" t="str">
        <f>RIGHT("00000000" &amp; HEX2BIN(Table7[[#This Row],[D3]]), 8)</f>
        <v>01100001</v>
      </c>
      <c r="AB359" t="str">
        <f>RIGHT("00000000" &amp; HEX2BIN(Table7[[#This Row],[D4]]), 8)</f>
        <v>00000110</v>
      </c>
      <c r="AC359" t="str">
        <f>RIGHT("00000000" &amp; HEX2BIN(Table7[[#This Row],[D5]]), 8)</f>
        <v>00001101</v>
      </c>
      <c r="AD359" t="str">
        <f>RIGHT("00000000" &amp; HEX2BIN(Table7[[#This Row],[D6]]), 8)</f>
        <v>01011110</v>
      </c>
      <c r="AE359" t="str">
        <f>RIGHT("00000000" &amp; HEX2BIN(Table7[[#This Row],[D7]]), 8)</f>
        <v>00000000</v>
      </c>
      <c r="AF359">
        <f>VLOOKUP(Table7[[#This Row],[MsgId.Pad]],Codes,2,FALSE)</f>
        <v>0</v>
      </c>
      <c r="AG359">
        <f>((256*Table7[[#This Row],[D0.Dec]])+Table7[[#This Row],[D1.Dec]])/4</f>
        <v>65.5</v>
      </c>
    </row>
    <row r="360" spans="1:33" hidden="1" x14ac:dyDescent="0.4">
      <c r="A360" s="1">
        <v>2800</v>
      </c>
      <c r="B360" s="1" t="s">
        <v>106</v>
      </c>
      <c r="C360" s="1">
        <v>8</v>
      </c>
      <c r="D360" s="1">
        <v>0</v>
      </c>
      <c r="E360" s="1">
        <v>24</v>
      </c>
      <c r="F360" s="1">
        <v>0</v>
      </c>
      <c r="G360" s="1">
        <v>80</v>
      </c>
      <c r="H360" s="1">
        <v>4</v>
      </c>
      <c r="I360" s="1">
        <v>20</v>
      </c>
      <c r="J360" s="1">
        <v>0</v>
      </c>
      <c r="K360" s="1">
        <v>20</v>
      </c>
      <c r="L360" t="str">
        <f>RIGHT("000000" &amp;Table7[[#This Row],[MsgId]], 8)</f>
        <v>0628A001</v>
      </c>
      <c r="M360" t="str">
        <f>LEFT(Table7[[#This Row],[MsgId.Pad]],4)</f>
        <v>0628</v>
      </c>
      <c r="N360" t="str">
        <f>RIGHT(Table7[[#This Row],[MsgId.Pad]],4)</f>
        <v>A001</v>
      </c>
      <c r="O360">
        <f>HEX2DEC(Table7[[#This Row],[MsgId.Pad]])</f>
        <v>103325697</v>
      </c>
      <c r="P360">
        <f>HEX2DEC(Table7[[#This Row],[D0]])</f>
        <v>0</v>
      </c>
      <c r="Q360">
        <f>HEX2DEC(Table7[[#This Row],[D1]])</f>
        <v>36</v>
      </c>
      <c r="R360">
        <f>HEX2DEC(Table7[[#This Row],[D2]])</f>
        <v>0</v>
      </c>
      <c r="S360">
        <f>HEX2DEC(Table7[[#This Row],[D3]])</f>
        <v>128</v>
      </c>
      <c r="T360">
        <f>HEX2DEC(Table7[[#This Row],[D4]])</f>
        <v>4</v>
      </c>
      <c r="U360">
        <f>HEX2DEC(Table7[[#This Row],[D5]])</f>
        <v>32</v>
      </c>
      <c r="V360">
        <f>HEX2DEC(Table7[[#This Row],[D6]])</f>
        <v>0</v>
      </c>
      <c r="W360">
        <f>HEX2DEC(Table7[[#This Row],[D7]])</f>
        <v>32</v>
      </c>
      <c r="X360" t="str">
        <f>RIGHT("00000000" &amp; HEX2BIN(Table7[[#This Row],[D0]]), 8)</f>
        <v>00000000</v>
      </c>
      <c r="Y360" t="str">
        <f>RIGHT("00000000" &amp; HEX2BIN(Table7[[#This Row],[D1]]), 8)</f>
        <v>00100100</v>
      </c>
      <c r="Z360" t="str">
        <f>RIGHT("00000000" &amp; HEX2BIN(Table7[[#This Row],[D2]]), 8)</f>
        <v>00000000</v>
      </c>
      <c r="AA360" t="str">
        <f>RIGHT("00000000" &amp; HEX2BIN(Table7[[#This Row],[D3]]), 8)</f>
        <v>10000000</v>
      </c>
      <c r="AB360" t="str">
        <f>RIGHT("00000000" &amp; HEX2BIN(Table7[[#This Row],[D4]]), 8)</f>
        <v>00000100</v>
      </c>
      <c r="AC360" t="str">
        <f>RIGHT("00000000" &amp; HEX2BIN(Table7[[#This Row],[D5]]), 8)</f>
        <v>00100000</v>
      </c>
      <c r="AD360" t="str">
        <f>RIGHT("00000000" &amp; HEX2BIN(Table7[[#This Row],[D6]]), 8)</f>
        <v>00000000</v>
      </c>
      <c r="AE360" t="str">
        <f>RIGHT("00000000" &amp; HEX2BIN(Table7[[#This Row],[D7]]), 8)</f>
        <v>00100000</v>
      </c>
      <c r="AF360" t="str">
        <f>VLOOKUP(Table7[[#This Row],[MsgId.Pad]],Codes,2,FALSE)</f>
        <v>Clutch status</v>
      </c>
      <c r="AG360">
        <f>((256*Table7[[#This Row],[D0.Dec]])+Table7[[#This Row],[D1.Dec]])/4</f>
        <v>9</v>
      </c>
    </row>
    <row r="361" spans="1:33" hidden="1" x14ac:dyDescent="0.4">
      <c r="A361" s="1">
        <v>2801</v>
      </c>
      <c r="B361" s="1" t="s">
        <v>108</v>
      </c>
      <c r="C361" s="1">
        <v>8</v>
      </c>
      <c r="D361" s="1">
        <v>1</v>
      </c>
      <c r="E361" s="1">
        <v>7</v>
      </c>
      <c r="F361" s="1">
        <v>3</v>
      </c>
      <c r="G361" s="1">
        <v>61</v>
      </c>
      <c r="H361" s="1">
        <v>5</v>
      </c>
      <c r="I361" s="1" t="s">
        <v>32</v>
      </c>
      <c r="J361" s="1" t="s">
        <v>58</v>
      </c>
      <c r="K361" s="1">
        <v>0</v>
      </c>
      <c r="L361" t="str">
        <f>RIGHT("000000" &amp;Table7[[#This Row],[MsgId]], 8)</f>
        <v>0618A001</v>
      </c>
      <c r="M361" t="str">
        <f>LEFT(Table7[[#This Row],[MsgId.Pad]],4)</f>
        <v>0618</v>
      </c>
      <c r="N361" t="str">
        <f>RIGHT(Table7[[#This Row],[MsgId.Pad]],4)</f>
        <v>A001</v>
      </c>
      <c r="O361">
        <f>HEX2DEC(Table7[[#This Row],[MsgId.Pad]])</f>
        <v>102277121</v>
      </c>
      <c r="P361">
        <f>HEX2DEC(Table7[[#This Row],[D0]])</f>
        <v>1</v>
      </c>
      <c r="Q361">
        <f>HEX2DEC(Table7[[#This Row],[D1]])</f>
        <v>7</v>
      </c>
      <c r="R361">
        <f>HEX2DEC(Table7[[#This Row],[D2]])</f>
        <v>3</v>
      </c>
      <c r="S361">
        <f>HEX2DEC(Table7[[#This Row],[D3]])</f>
        <v>97</v>
      </c>
      <c r="T361">
        <f>HEX2DEC(Table7[[#This Row],[D4]])</f>
        <v>5</v>
      </c>
      <c r="U361">
        <f>HEX2DEC(Table7[[#This Row],[D5]])</f>
        <v>13</v>
      </c>
      <c r="V361">
        <f>HEX2DEC(Table7[[#This Row],[D6]])</f>
        <v>93</v>
      </c>
      <c r="W361">
        <f>HEX2DEC(Table7[[#This Row],[D7]])</f>
        <v>0</v>
      </c>
      <c r="X361" t="str">
        <f>RIGHT("00000000" &amp; HEX2BIN(Table7[[#This Row],[D0]]), 8)</f>
        <v>00000001</v>
      </c>
      <c r="Y361" t="str">
        <f>RIGHT("00000000" &amp; HEX2BIN(Table7[[#This Row],[D1]]), 8)</f>
        <v>00000111</v>
      </c>
      <c r="Z361" t="str">
        <f>RIGHT("00000000" &amp; HEX2BIN(Table7[[#This Row],[D2]]), 8)</f>
        <v>00000011</v>
      </c>
      <c r="AA361" t="str">
        <f>RIGHT("00000000" &amp; HEX2BIN(Table7[[#This Row],[D3]]), 8)</f>
        <v>01100001</v>
      </c>
      <c r="AB361" t="str">
        <f>RIGHT("00000000" &amp; HEX2BIN(Table7[[#This Row],[D4]]), 8)</f>
        <v>00000101</v>
      </c>
      <c r="AC361" t="str">
        <f>RIGHT("00000000" &amp; HEX2BIN(Table7[[#This Row],[D5]]), 8)</f>
        <v>00001101</v>
      </c>
      <c r="AD361" t="str">
        <f>RIGHT("00000000" &amp; HEX2BIN(Table7[[#This Row],[D6]]), 8)</f>
        <v>01011101</v>
      </c>
      <c r="AE361" t="str">
        <f>RIGHT("00000000" &amp; HEX2BIN(Table7[[#This Row],[D7]]), 8)</f>
        <v>00000000</v>
      </c>
      <c r="AF361">
        <f>VLOOKUP(Table7[[#This Row],[MsgId.Pad]],Codes,2,FALSE)</f>
        <v>0</v>
      </c>
      <c r="AG361">
        <f>((256*Table7[[#This Row],[D0.Dec]])+Table7[[#This Row],[D1.Dec]])/4</f>
        <v>65.75</v>
      </c>
    </row>
    <row r="362" spans="1:33" hidden="1" x14ac:dyDescent="0.4">
      <c r="A362" s="1">
        <v>2802</v>
      </c>
      <c r="B362" s="1" t="s">
        <v>100</v>
      </c>
      <c r="C362" s="1">
        <v>8</v>
      </c>
      <c r="D362" s="1" t="s">
        <v>18</v>
      </c>
      <c r="E362" s="1" t="s">
        <v>19</v>
      </c>
      <c r="F362" s="1" t="s">
        <v>20</v>
      </c>
      <c r="G362" s="1" t="s">
        <v>21</v>
      </c>
      <c r="H362" s="1" t="s">
        <v>263</v>
      </c>
      <c r="I362" s="1">
        <v>91</v>
      </c>
      <c r="J362" s="1" t="s">
        <v>9</v>
      </c>
      <c r="K362" s="1" t="s">
        <v>65</v>
      </c>
      <c r="L362" t="str">
        <f>RIGHT("000000" &amp;Table7[[#This Row],[MsgId]], 8)</f>
        <v>0030A002</v>
      </c>
      <c r="M362" t="str">
        <f>LEFT(Table7[[#This Row],[MsgId.Pad]],4)</f>
        <v>0030</v>
      </c>
      <c r="N362" t="str">
        <f>RIGHT(Table7[[#This Row],[MsgId.Pad]],4)</f>
        <v>A002</v>
      </c>
      <c r="O362">
        <f>HEX2DEC(Table7[[#This Row],[MsgId.Pad]])</f>
        <v>3186690</v>
      </c>
      <c r="P362">
        <f>HEX2DEC(Table7[[#This Row],[D0]])</f>
        <v>191</v>
      </c>
      <c r="Q362">
        <f>HEX2DEC(Table7[[#This Row],[D1]])</f>
        <v>223</v>
      </c>
      <c r="R362">
        <f>HEX2DEC(Table7[[#This Row],[D2]])</f>
        <v>233</v>
      </c>
      <c r="S362">
        <f>HEX2DEC(Table7[[#This Row],[D3]])</f>
        <v>209</v>
      </c>
      <c r="T362">
        <f>HEX2DEC(Table7[[#This Row],[D4]])</f>
        <v>230</v>
      </c>
      <c r="U362">
        <f>HEX2DEC(Table7[[#This Row],[D5]])</f>
        <v>145</v>
      </c>
      <c r="V362">
        <f>HEX2DEC(Table7[[#This Row],[D6]])</f>
        <v>62</v>
      </c>
      <c r="W362">
        <f>HEX2DEC(Table7[[#This Row],[D7]])</f>
        <v>138</v>
      </c>
      <c r="X362" t="str">
        <f>RIGHT("00000000" &amp; HEX2BIN(Table7[[#This Row],[D0]]), 8)</f>
        <v>10111111</v>
      </c>
      <c r="Y362" t="str">
        <f>RIGHT("00000000" &amp; HEX2BIN(Table7[[#This Row],[D1]]), 8)</f>
        <v>11011111</v>
      </c>
      <c r="Z362" t="str">
        <f>RIGHT("00000000" &amp; HEX2BIN(Table7[[#This Row],[D2]]), 8)</f>
        <v>11101001</v>
      </c>
      <c r="AA362" t="str">
        <f>RIGHT("00000000" &amp; HEX2BIN(Table7[[#This Row],[D3]]), 8)</f>
        <v>11010001</v>
      </c>
      <c r="AB362" t="str">
        <f>RIGHT("00000000" &amp; HEX2BIN(Table7[[#This Row],[D4]]), 8)</f>
        <v>11100110</v>
      </c>
      <c r="AC362" t="str">
        <f>RIGHT("00000000" &amp; HEX2BIN(Table7[[#This Row],[D5]]), 8)</f>
        <v>10010001</v>
      </c>
      <c r="AD362" t="str">
        <f>RIGHT("00000000" &amp; HEX2BIN(Table7[[#This Row],[D6]]), 8)</f>
        <v>00111110</v>
      </c>
      <c r="AE362" t="str">
        <f>RIGHT("00000000" &amp; HEX2BIN(Table7[[#This Row],[D7]]), 8)</f>
        <v>10001010</v>
      </c>
      <c r="AF362">
        <f>VLOOKUP(Table7[[#This Row],[MsgId.Pad]],Codes,2,FALSE)</f>
        <v>0</v>
      </c>
      <c r="AG362">
        <f>((256*Table7[[#This Row],[D0.Dec]])+Table7[[#This Row],[D1.Dec]])/4</f>
        <v>12279.75</v>
      </c>
    </row>
    <row r="363" spans="1:33" hidden="1" x14ac:dyDescent="0.4">
      <c r="A363" s="1">
        <v>2803</v>
      </c>
      <c r="B363" s="1" t="s">
        <v>92</v>
      </c>
      <c r="C363" s="1">
        <v>8</v>
      </c>
      <c r="D363" s="1">
        <v>1</v>
      </c>
      <c r="E363" s="1" t="s">
        <v>0</v>
      </c>
      <c r="F363" s="1">
        <v>18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t="str">
        <f>RIGHT("000000" &amp;Table7[[#This Row],[MsgId]], 8)</f>
        <v>0810A000</v>
      </c>
      <c r="M363" t="str">
        <f>LEFT(Table7[[#This Row],[MsgId.Pad]],4)</f>
        <v>0810</v>
      </c>
      <c r="N363" t="str">
        <f>RIGHT(Table7[[#This Row],[MsgId.Pad]],4)</f>
        <v>A000</v>
      </c>
      <c r="O363">
        <f>HEX2DEC(Table7[[#This Row],[MsgId.Pad]])</f>
        <v>135307264</v>
      </c>
      <c r="P363">
        <f>HEX2DEC(Table7[[#This Row],[D0]])</f>
        <v>1</v>
      </c>
      <c r="Q363">
        <f>HEX2DEC(Table7[[#This Row],[D1]])</f>
        <v>254</v>
      </c>
      <c r="R363">
        <f>HEX2DEC(Table7[[#This Row],[D2]])</f>
        <v>24</v>
      </c>
      <c r="S363">
        <f>HEX2DEC(Table7[[#This Row],[D3]])</f>
        <v>0</v>
      </c>
      <c r="T363">
        <f>HEX2DEC(Table7[[#This Row],[D4]])</f>
        <v>0</v>
      </c>
      <c r="U363">
        <f>HEX2DEC(Table7[[#This Row],[D5]])</f>
        <v>0</v>
      </c>
      <c r="V363">
        <f>HEX2DEC(Table7[[#This Row],[D6]])</f>
        <v>0</v>
      </c>
      <c r="W363">
        <f>HEX2DEC(Table7[[#This Row],[D7]])</f>
        <v>0</v>
      </c>
      <c r="X363" t="str">
        <f>RIGHT("00000000" &amp; HEX2BIN(Table7[[#This Row],[D0]]), 8)</f>
        <v>00000001</v>
      </c>
      <c r="Y363" t="str">
        <f>RIGHT("00000000" &amp; HEX2BIN(Table7[[#This Row],[D1]]), 8)</f>
        <v>11111110</v>
      </c>
      <c r="Z363" t="str">
        <f>RIGHT("00000000" &amp; HEX2BIN(Table7[[#This Row],[D2]]), 8)</f>
        <v>00011000</v>
      </c>
      <c r="AA363" t="str">
        <f>RIGHT("00000000" &amp; HEX2BIN(Table7[[#This Row],[D3]]), 8)</f>
        <v>00000000</v>
      </c>
      <c r="AB363" t="str">
        <f>RIGHT("00000000" &amp; HEX2BIN(Table7[[#This Row],[D4]]), 8)</f>
        <v>00000000</v>
      </c>
      <c r="AC363" t="str">
        <f>RIGHT("00000000" &amp; HEX2BIN(Table7[[#This Row],[D5]]), 8)</f>
        <v>00000000</v>
      </c>
      <c r="AD363" t="str">
        <f>RIGHT("00000000" &amp; HEX2BIN(Table7[[#This Row],[D6]]), 8)</f>
        <v>00000000</v>
      </c>
      <c r="AE363" t="str">
        <f>RIGHT("00000000" &amp; HEX2BIN(Table7[[#This Row],[D7]]), 8)</f>
        <v>00000000</v>
      </c>
      <c r="AF363" t="str">
        <f>VLOOKUP(Table7[[#This Row],[MsgId.Pad]],Codes,2,FALSE)</f>
        <v>A lot of these, brakes status for ABS?</v>
      </c>
      <c r="AG363">
        <f>((256*Table7[[#This Row],[D0.Dec]])+Table7[[#This Row],[D1.Dec]])/4</f>
        <v>127.5</v>
      </c>
    </row>
    <row r="364" spans="1:33" hidden="1" x14ac:dyDescent="0.4">
      <c r="A364" s="1">
        <v>2804</v>
      </c>
      <c r="B364" s="1" t="s">
        <v>106</v>
      </c>
      <c r="C364" s="1">
        <v>8</v>
      </c>
      <c r="D364" s="1">
        <v>0</v>
      </c>
      <c r="E364" s="1">
        <v>24</v>
      </c>
      <c r="F364" s="1">
        <v>0</v>
      </c>
      <c r="G364" s="1">
        <v>80</v>
      </c>
      <c r="H364" s="1">
        <v>4</v>
      </c>
      <c r="I364" s="1">
        <v>20</v>
      </c>
      <c r="J364" s="1">
        <v>0</v>
      </c>
      <c r="K364" s="1">
        <v>20</v>
      </c>
      <c r="L364" t="str">
        <f>RIGHT("000000" &amp;Table7[[#This Row],[MsgId]], 8)</f>
        <v>0628A001</v>
      </c>
      <c r="M364" t="str">
        <f>LEFT(Table7[[#This Row],[MsgId.Pad]],4)</f>
        <v>0628</v>
      </c>
      <c r="N364" t="str">
        <f>RIGHT(Table7[[#This Row],[MsgId.Pad]],4)</f>
        <v>A001</v>
      </c>
      <c r="O364">
        <f>HEX2DEC(Table7[[#This Row],[MsgId.Pad]])</f>
        <v>103325697</v>
      </c>
      <c r="P364">
        <f>HEX2DEC(Table7[[#This Row],[D0]])</f>
        <v>0</v>
      </c>
      <c r="Q364">
        <f>HEX2DEC(Table7[[#This Row],[D1]])</f>
        <v>36</v>
      </c>
      <c r="R364">
        <f>HEX2DEC(Table7[[#This Row],[D2]])</f>
        <v>0</v>
      </c>
      <c r="S364">
        <f>HEX2DEC(Table7[[#This Row],[D3]])</f>
        <v>128</v>
      </c>
      <c r="T364">
        <f>HEX2DEC(Table7[[#This Row],[D4]])</f>
        <v>4</v>
      </c>
      <c r="U364">
        <f>HEX2DEC(Table7[[#This Row],[D5]])</f>
        <v>32</v>
      </c>
      <c r="V364">
        <f>HEX2DEC(Table7[[#This Row],[D6]])</f>
        <v>0</v>
      </c>
      <c r="W364">
        <f>HEX2DEC(Table7[[#This Row],[D7]])</f>
        <v>32</v>
      </c>
      <c r="X364" t="str">
        <f>RIGHT("00000000" &amp; HEX2BIN(Table7[[#This Row],[D0]]), 8)</f>
        <v>00000000</v>
      </c>
      <c r="Y364" t="str">
        <f>RIGHT("00000000" &amp; HEX2BIN(Table7[[#This Row],[D1]]), 8)</f>
        <v>00100100</v>
      </c>
      <c r="Z364" t="str">
        <f>RIGHT("00000000" &amp; HEX2BIN(Table7[[#This Row],[D2]]), 8)</f>
        <v>00000000</v>
      </c>
      <c r="AA364" t="str">
        <f>RIGHT("00000000" &amp; HEX2BIN(Table7[[#This Row],[D3]]), 8)</f>
        <v>10000000</v>
      </c>
      <c r="AB364" t="str">
        <f>RIGHT("00000000" &amp; HEX2BIN(Table7[[#This Row],[D4]]), 8)</f>
        <v>00000100</v>
      </c>
      <c r="AC364" t="str">
        <f>RIGHT("00000000" &amp; HEX2BIN(Table7[[#This Row],[D5]]), 8)</f>
        <v>00100000</v>
      </c>
      <c r="AD364" t="str">
        <f>RIGHT("00000000" &amp; HEX2BIN(Table7[[#This Row],[D6]]), 8)</f>
        <v>00000000</v>
      </c>
      <c r="AE364" t="str">
        <f>RIGHT("00000000" &amp; HEX2BIN(Table7[[#This Row],[D7]]), 8)</f>
        <v>00100000</v>
      </c>
      <c r="AF364" t="str">
        <f>VLOOKUP(Table7[[#This Row],[MsgId.Pad]],Codes,2,FALSE)</f>
        <v>Clutch status</v>
      </c>
      <c r="AG364">
        <f>((256*Table7[[#This Row],[D0.Dec]])+Table7[[#This Row],[D1.Dec]])/4</f>
        <v>9</v>
      </c>
    </row>
    <row r="365" spans="1:33" hidden="1" x14ac:dyDescent="0.4">
      <c r="A365" s="1">
        <v>2805</v>
      </c>
      <c r="B365" s="1" t="s">
        <v>111</v>
      </c>
      <c r="C365" s="1">
        <v>8</v>
      </c>
      <c r="D365" s="1" t="s">
        <v>30</v>
      </c>
      <c r="E365" s="1">
        <v>0</v>
      </c>
      <c r="F365" s="1">
        <v>0</v>
      </c>
      <c r="G365" s="1">
        <v>34</v>
      </c>
      <c r="H365" s="1">
        <v>20</v>
      </c>
      <c r="I365" s="1">
        <v>0</v>
      </c>
      <c r="J365" s="1">
        <v>0</v>
      </c>
      <c r="K365" s="1">
        <v>0</v>
      </c>
      <c r="L365" t="str">
        <f>RIGHT("000000" &amp;Table7[[#This Row],[MsgId]], 8)</f>
        <v>0815A101</v>
      </c>
      <c r="M365" t="str">
        <f>LEFT(Table7[[#This Row],[MsgId.Pad]],4)</f>
        <v>0815</v>
      </c>
      <c r="N365" t="str">
        <f>RIGHT(Table7[[#This Row],[MsgId.Pad]],4)</f>
        <v>A101</v>
      </c>
      <c r="O365">
        <f>HEX2DEC(Table7[[#This Row],[MsgId.Pad]])</f>
        <v>135635201</v>
      </c>
      <c r="P365">
        <f>HEX2DEC(Table7[[#This Row],[D0]])</f>
        <v>124</v>
      </c>
      <c r="Q365">
        <f>HEX2DEC(Table7[[#This Row],[D1]])</f>
        <v>0</v>
      </c>
      <c r="R365">
        <f>HEX2DEC(Table7[[#This Row],[D2]])</f>
        <v>0</v>
      </c>
      <c r="S365">
        <f>HEX2DEC(Table7[[#This Row],[D3]])</f>
        <v>52</v>
      </c>
      <c r="T365">
        <f>HEX2DEC(Table7[[#This Row],[D4]])</f>
        <v>32</v>
      </c>
      <c r="U365">
        <f>HEX2DEC(Table7[[#This Row],[D5]])</f>
        <v>0</v>
      </c>
      <c r="V365">
        <f>HEX2DEC(Table7[[#This Row],[D6]])</f>
        <v>0</v>
      </c>
      <c r="W365">
        <f>HEX2DEC(Table7[[#This Row],[D7]])</f>
        <v>0</v>
      </c>
      <c r="X365" t="str">
        <f>RIGHT("00000000" &amp; HEX2BIN(Table7[[#This Row],[D0]]), 8)</f>
        <v>01111100</v>
      </c>
      <c r="Y365" t="str">
        <f>RIGHT("00000000" &amp; HEX2BIN(Table7[[#This Row],[D1]]), 8)</f>
        <v>00000000</v>
      </c>
      <c r="Z365" t="str">
        <f>RIGHT("00000000" &amp; HEX2BIN(Table7[[#This Row],[D2]]), 8)</f>
        <v>00000000</v>
      </c>
      <c r="AA365" t="str">
        <f>RIGHT("00000000" &amp; HEX2BIN(Table7[[#This Row],[D3]]), 8)</f>
        <v>00110100</v>
      </c>
      <c r="AB365" t="str">
        <f>RIGHT("00000000" &amp; HEX2BIN(Table7[[#This Row],[D4]]), 8)</f>
        <v>00100000</v>
      </c>
      <c r="AC365" t="str">
        <f>RIGHT("00000000" &amp; HEX2BIN(Table7[[#This Row],[D5]]), 8)</f>
        <v>00000000</v>
      </c>
      <c r="AD365" t="str">
        <f>RIGHT("00000000" &amp; HEX2BIN(Table7[[#This Row],[D6]]), 8)</f>
        <v>00000000</v>
      </c>
      <c r="AE365" t="str">
        <f>RIGHT("00000000" &amp; HEX2BIN(Table7[[#This Row],[D7]]), 8)</f>
        <v>00000000</v>
      </c>
      <c r="AF365">
        <f>VLOOKUP(Table7[[#This Row],[MsgId.Pad]],Codes,2,FALSE)</f>
        <v>0</v>
      </c>
      <c r="AG365">
        <f>((256*Table7[[#This Row],[D0.Dec]])+Table7[[#This Row],[D1.Dec]])/4</f>
        <v>7936</v>
      </c>
    </row>
    <row r="366" spans="1:33" hidden="1" x14ac:dyDescent="0.4">
      <c r="A366" s="1">
        <v>2806</v>
      </c>
      <c r="B366" s="1" t="s">
        <v>108</v>
      </c>
      <c r="C366" s="1">
        <v>8</v>
      </c>
      <c r="D366" s="1">
        <v>1</v>
      </c>
      <c r="E366" s="1">
        <v>7</v>
      </c>
      <c r="F366" s="1">
        <v>3</v>
      </c>
      <c r="G366" s="1">
        <v>61</v>
      </c>
      <c r="H366" s="1">
        <v>5</v>
      </c>
      <c r="I366" s="1" t="s">
        <v>32</v>
      </c>
      <c r="J366" s="1" t="s">
        <v>58</v>
      </c>
      <c r="K366" s="1">
        <v>0</v>
      </c>
      <c r="L366" t="str">
        <f>RIGHT("000000" &amp;Table7[[#This Row],[MsgId]], 8)</f>
        <v>0618A001</v>
      </c>
      <c r="M366" t="str">
        <f>LEFT(Table7[[#This Row],[MsgId.Pad]],4)</f>
        <v>0618</v>
      </c>
      <c r="N366" t="str">
        <f>RIGHT(Table7[[#This Row],[MsgId.Pad]],4)</f>
        <v>A001</v>
      </c>
      <c r="O366">
        <f>HEX2DEC(Table7[[#This Row],[MsgId.Pad]])</f>
        <v>102277121</v>
      </c>
      <c r="P366">
        <f>HEX2DEC(Table7[[#This Row],[D0]])</f>
        <v>1</v>
      </c>
      <c r="Q366">
        <f>HEX2DEC(Table7[[#This Row],[D1]])</f>
        <v>7</v>
      </c>
      <c r="R366">
        <f>HEX2DEC(Table7[[#This Row],[D2]])</f>
        <v>3</v>
      </c>
      <c r="S366">
        <f>HEX2DEC(Table7[[#This Row],[D3]])</f>
        <v>97</v>
      </c>
      <c r="T366">
        <f>HEX2DEC(Table7[[#This Row],[D4]])</f>
        <v>5</v>
      </c>
      <c r="U366">
        <f>HEX2DEC(Table7[[#This Row],[D5]])</f>
        <v>13</v>
      </c>
      <c r="V366">
        <f>HEX2DEC(Table7[[#This Row],[D6]])</f>
        <v>93</v>
      </c>
      <c r="W366">
        <f>HEX2DEC(Table7[[#This Row],[D7]])</f>
        <v>0</v>
      </c>
      <c r="X366" t="str">
        <f>RIGHT("00000000" &amp; HEX2BIN(Table7[[#This Row],[D0]]), 8)</f>
        <v>00000001</v>
      </c>
      <c r="Y366" t="str">
        <f>RIGHT("00000000" &amp; HEX2BIN(Table7[[#This Row],[D1]]), 8)</f>
        <v>00000111</v>
      </c>
      <c r="Z366" t="str">
        <f>RIGHT("00000000" &amp; HEX2BIN(Table7[[#This Row],[D2]]), 8)</f>
        <v>00000011</v>
      </c>
      <c r="AA366" t="str">
        <f>RIGHT("00000000" &amp; HEX2BIN(Table7[[#This Row],[D3]]), 8)</f>
        <v>01100001</v>
      </c>
      <c r="AB366" t="str">
        <f>RIGHT("00000000" &amp; HEX2BIN(Table7[[#This Row],[D4]]), 8)</f>
        <v>00000101</v>
      </c>
      <c r="AC366" t="str">
        <f>RIGHT("00000000" &amp; HEX2BIN(Table7[[#This Row],[D5]]), 8)</f>
        <v>00001101</v>
      </c>
      <c r="AD366" t="str">
        <f>RIGHT("00000000" &amp; HEX2BIN(Table7[[#This Row],[D6]]), 8)</f>
        <v>01011101</v>
      </c>
      <c r="AE366" t="str">
        <f>RIGHT("00000000" &amp; HEX2BIN(Table7[[#This Row],[D7]]), 8)</f>
        <v>00000000</v>
      </c>
      <c r="AF366">
        <f>VLOOKUP(Table7[[#This Row],[MsgId.Pad]],Codes,2,FALSE)</f>
        <v>0</v>
      </c>
      <c r="AG366">
        <f>((256*Table7[[#This Row],[D0.Dec]])+Table7[[#This Row],[D1.Dec]])/4</f>
        <v>65.75</v>
      </c>
    </row>
    <row r="367" spans="1:33" hidden="1" x14ac:dyDescent="0.4">
      <c r="A367" s="1">
        <v>2807</v>
      </c>
      <c r="B367" s="1" t="s">
        <v>100</v>
      </c>
      <c r="C367" s="1">
        <v>8</v>
      </c>
      <c r="D367" s="1" t="s">
        <v>18</v>
      </c>
      <c r="E367" s="1" t="s">
        <v>19</v>
      </c>
      <c r="F367" s="1" t="s">
        <v>20</v>
      </c>
      <c r="G367" s="1" t="s">
        <v>21</v>
      </c>
      <c r="H367" s="1" t="s">
        <v>263</v>
      </c>
      <c r="I367" s="1">
        <v>91</v>
      </c>
      <c r="J367" s="1" t="s">
        <v>9</v>
      </c>
      <c r="K367" s="1" t="s">
        <v>26</v>
      </c>
      <c r="L367" t="str">
        <f>RIGHT("000000" &amp;Table7[[#This Row],[MsgId]], 8)</f>
        <v>0030A002</v>
      </c>
      <c r="M367" t="str">
        <f>LEFT(Table7[[#This Row],[MsgId.Pad]],4)</f>
        <v>0030</v>
      </c>
      <c r="N367" t="str">
        <f>RIGHT(Table7[[#This Row],[MsgId.Pad]],4)</f>
        <v>A002</v>
      </c>
      <c r="O367">
        <f>HEX2DEC(Table7[[#This Row],[MsgId.Pad]])</f>
        <v>3186690</v>
      </c>
      <c r="P367">
        <f>HEX2DEC(Table7[[#This Row],[D0]])</f>
        <v>191</v>
      </c>
      <c r="Q367">
        <f>HEX2DEC(Table7[[#This Row],[D1]])</f>
        <v>223</v>
      </c>
      <c r="R367">
        <f>HEX2DEC(Table7[[#This Row],[D2]])</f>
        <v>233</v>
      </c>
      <c r="S367">
        <f>HEX2DEC(Table7[[#This Row],[D3]])</f>
        <v>209</v>
      </c>
      <c r="T367">
        <f>HEX2DEC(Table7[[#This Row],[D4]])</f>
        <v>230</v>
      </c>
      <c r="U367">
        <f>HEX2DEC(Table7[[#This Row],[D5]])</f>
        <v>145</v>
      </c>
      <c r="V367">
        <f>HEX2DEC(Table7[[#This Row],[D6]])</f>
        <v>62</v>
      </c>
      <c r="W367">
        <f>HEX2DEC(Table7[[#This Row],[D7]])</f>
        <v>139</v>
      </c>
      <c r="X367" t="str">
        <f>RIGHT("00000000" &amp; HEX2BIN(Table7[[#This Row],[D0]]), 8)</f>
        <v>10111111</v>
      </c>
      <c r="Y367" t="str">
        <f>RIGHT("00000000" &amp; HEX2BIN(Table7[[#This Row],[D1]]), 8)</f>
        <v>11011111</v>
      </c>
      <c r="Z367" t="str">
        <f>RIGHT("00000000" &amp; HEX2BIN(Table7[[#This Row],[D2]]), 8)</f>
        <v>11101001</v>
      </c>
      <c r="AA367" t="str">
        <f>RIGHT("00000000" &amp; HEX2BIN(Table7[[#This Row],[D3]]), 8)</f>
        <v>11010001</v>
      </c>
      <c r="AB367" t="str">
        <f>RIGHT("00000000" &amp; HEX2BIN(Table7[[#This Row],[D4]]), 8)</f>
        <v>11100110</v>
      </c>
      <c r="AC367" t="str">
        <f>RIGHT("00000000" &amp; HEX2BIN(Table7[[#This Row],[D5]]), 8)</f>
        <v>10010001</v>
      </c>
      <c r="AD367" t="str">
        <f>RIGHT("00000000" &amp; HEX2BIN(Table7[[#This Row],[D6]]), 8)</f>
        <v>00111110</v>
      </c>
      <c r="AE367" t="str">
        <f>RIGHT("00000000" &amp; HEX2BIN(Table7[[#This Row],[D7]]), 8)</f>
        <v>10001011</v>
      </c>
      <c r="AF367">
        <f>VLOOKUP(Table7[[#This Row],[MsgId.Pad]],Codes,2,FALSE)</f>
        <v>0</v>
      </c>
      <c r="AG367">
        <f>((256*Table7[[#This Row],[D0.Dec]])+Table7[[#This Row],[D1.Dec]])/4</f>
        <v>12279.75</v>
      </c>
    </row>
    <row r="368" spans="1:33" hidden="1" x14ac:dyDescent="0.4">
      <c r="A368" s="1">
        <v>2808</v>
      </c>
      <c r="B368" s="1" t="s">
        <v>108</v>
      </c>
      <c r="C368" s="1">
        <v>8</v>
      </c>
      <c r="D368" s="1">
        <v>1</v>
      </c>
      <c r="E368" s="1">
        <v>7</v>
      </c>
      <c r="F368" s="1">
        <v>3</v>
      </c>
      <c r="G368" s="1">
        <v>61</v>
      </c>
      <c r="H368" s="1">
        <v>5</v>
      </c>
      <c r="I368" s="1" t="s">
        <v>32</v>
      </c>
      <c r="J368" s="1" t="s">
        <v>58</v>
      </c>
      <c r="K368" s="1">
        <v>0</v>
      </c>
      <c r="L368" t="str">
        <f>RIGHT("000000" &amp;Table7[[#This Row],[MsgId]], 8)</f>
        <v>0618A001</v>
      </c>
      <c r="M368" t="str">
        <f>LEFT(Table7[[#This Row],[MsgId.Pad]],4)</f>
        <v>0618</v>
      </c>
      <c r="N368" t="str">
        <f>RIGHT(Table7[[#This Row],[MsgId.Pad]],4)</f>
        <v>A001</v>
      </c>
      <c r="O368">
        <f>HEX2DEC(Table7[[#This Row],[MsgId.Pad]])</f>
        <v>102277121</v>
      </c>
      <c r="P368">
        <f>HEX2DEC(Table7[[#This Row],[D0]])</f>
        <v>1</v>
      </c>
      <c r="Q368">
        <f>HEX2DEC(Table7[[#This Row],[D1]])</f>
        <v>7</v>
      </c>
      <c r="R368">
        <f>HEX2DEC(Table7[[#This Row],[D2]])</f>
        <v>3</v>
      </c>
      <c r="S368">
        <f>HEX2DEC(Table7[[#This Row],[D3]])</f>
        <v>97</v>
      </c>
      <c r="T368">
        <f>HEX2DEC(Table7[[#This Row],[D4]])</f>
        <v>5</v>
      </c>
      <c r="U368">
        <f>HEX2DEC(Table7[[#This Row],[D5]])</f>
        <v>13</v>
      </c>
      <c r="V368">
        <f>HEX2DEC(Table7[[#This Row],[D6]])</f>
        <v>93</v>
      </c>
      <c r="W368">
        <f>HEX2DEC(Table7[[#This Row],[D7]])</f>
        <v>0</v>
      </c>
      <c r="X368" t="str">
        <f>RIGHT("00000000" &amp; HEX2BIN(Table7[[#This Row],[D0]]), 8)</f>
        <v>00000001</v>
      </c>
      <c r="Y368" t="str">
        <f>RIGHT("00000000" &amp; HEX2BIN(Table7[[#This Row],[D1]]), 8)</f>
        <v>00000111</v>
      </c>
      <c r="Z368" t="str">
        <f>RIGHT("00000000" &amp; HEX2BIN(Table7[[#This Row],[D2]]), 8)</f>
        <v>00000011</v>
      </c>
      <c r="AA368" t="str">
        <f>RIGHT("00000000" &amp; HEX2BIN(Table7[[#This Row],[D3]]), 8)</f>
        <v>01100001</v>
      </c>
      <c r="AB368" t="str">
        <f>RIGHT("00000000" &amp; HEX2BIN(Table7[[#This Row],[D4]]), 8)</f>
        <v>00000101</v>
      </c>
      <c r="AC368" t="str">
        <f>RIGHT("00000000" &amp; HEX2BIN(Table7[[#This Row],[D5]]), 8)</f>
        <v>00001101</v>
      </c>
      <c r="AD368" t="str">
        <f>RIGHT("00000000" &amp; HEX2BIN(Table7[[#This Row],[D6]]), 8)</f>
        <v>01011101</v>
      </c>
      <c r="AE368" t="str">
        <f>RIGHT("00000000" &amp; HEX2BIN(Table7[[#This Row],[D7]]), 8)</f>
        <v>00000000</v>
      </c>
      <c r="AF368">
        <f>VLOOKUP(Table7[[#This Row],[MsgId.Pad]],Codes,2,FALSE)</f>
        <v>0</v>
      </c>
      <c r="AG368">
        <f>((256*Table7[[#This Row],[D0.Dec]])+Table7[[#This Row],[D1.Dec]])/4</f>
        <v>65.75</v>
      </c>
    </row>
    <row r="369" spans="1:33" hidden="1" x14ac:dyDescent="0.4">
      <c r="A369" s="1">
        <v>2809</v>
      </c>
      <c r="B369" s="1" t="s">
        <v>100</v>
      </c>
      <c r="C369" s="1">
        <v>8</v>
      </c>
      <c r="D369" s="1" t="s">
        <v>18</v>
      </c>
      <c r="E369" s="1" t="s">
        <v>19</v>
      </c>
      <c r="F369" s="1" t="s">
        <v>20</v>
      </c>
      <c r="G369" s="1" t="s">
        <v>21</v>
      </c>
      <c r="H369" s="1" t="s">
        <v>263</v>
      </c>
      <c r="I369" s="1">
        <v>91</v>
      </c>
      <c r="J369" s="1" t="s">
        <v>9</v>
      </c>
      <c r="K369" s="1" t="s">
        <v>90</v>
      </c>
      <c r="L369" t="str">
        <f>RIGHT("000000" &amp;Table7[[#This Row],[MsgId]], 8)</f>
        <v>0030A002</v>
      </c>
      <c r="M369" t="str">
        <f>LEFT(Table7[[#This Row],[MsgId.Pad]],4)</f>
        <v>0030</v>
      </c>
      <c r="N369" t="str">
        <f>RIGHT(Table7[[#This Row],[MsgId.Pad]],4)</f>
        <v>A002</v>
      </c>
      <c r="O369">
        <f>HEX2DEC(Table7[[#This Row],[MsgId.Pad]])</f>
        <v>3186690</v>
      </c>
      <c r="P369">
        <f>HEX2DEC(Table7[[#This Row],[D0]])</f>
        <v>191</v>
      </c>
      <c r="Q369">
        <f>HEX2DEC(Table7[[#This Row],[D1]])</f>
        <v>223</v>
      </c>
      <c r="R369">
        <f>HEX2DEC(Table7[[#This Row],[D2]])</f>
        <v>233</v>
      </c>
      <c r="S369">
        <f>HEX2DEC(Table7[[#This Row],[D3]])</f>
        <v>209</v>
      </c>
      <c r="T369">
        <f>HEX2DEC(Table7[[#This Row],[D4]])</f>
        <v>230</v>
      </c>
      <c r="U369">
        <f>HEX2DEC(Table7[[#This Row],[D5]])</f>
        <v>145</v>
      </c>
      <c r="V369">
        <f>HEX2DEC(Table7[[#This Row],[D6]])</f>
        <v>62</v>
      </c>
      <c r="W369">
        <f>HEX2DEC(Table7[[#This Row],[D7]])</f>
        <v>140</v>
      </c>
      <c r="X369" t="str">
        <f>RIGHT("00000000" &amp; HEX2BIN(Table7[[#This Row],[D0]]), 8)</f>
        <v>10111111</v>
      </c>
      <c r="Y369" t="str">
        <f>RIGHT("00000000" &amp; HEX2BIN(Table7[[#This Row],[D1]]), 8)</f>
        <v>11011111</v>
      </c>
      <c r="Z369" t="str">
        <f>RIGHT("00000000" &amp; HEX2BIN(Table7[[#This Row],[D2]]), 8)</f>
        <v>11101001</v>
      </c>
      <c r="AA369" t="str">
        <f>RIGHT("00000000" &amp; HEX2BIN(Table7[[#This Row],[D3]]), 8)</f>
        <v>11010001</v>
      </c>
      <c r="AB369" t="str">
        <f>RIGHT("00000000" &amp; HEX2BIN(Table7[[#This Row],[D4]]), 8)</f>
        <v>11100110</v>
      </c>
      <c r="AC369" t="str">
        <f>RIGHT("00000000" &amp; HEX2BIN(Table7[[#This Row],[D5]]), 8)</f>
        <v>10010001</v>
      </c>
      <c r="AD369" t="str">
        <f>RIGHT("00000000" &amp; HEX2BIN(Table7[[#This Row],[D6]]), 8)</f>
        <v>00111110</v>
      </c>
      <c r="AE369" t="str">
        <f>RIGHT("00000000" &amp; HEX2BIN(Table7[[#This Row],[D7]]), 8)</f>
        <v>10001100</v>
      </c>
      <c r="AF369">
        <f>VLOOKUP(Table7[[#This Row],[MsgId.Pad]],Codes,2,FALSE)</f>
        <v>0</v>
      </c>
      <c r="AG369">
        <f>((256*Table7[[#This Row],[D0.Dec]])+Table7[[#This Row],[D1.Dec]])/4</f>
        <v>12279.75</v>
      </c>
    </row>
    <row r="370" spans="1:33" hidden="1" x14ac:dyDescent="0.4">
      <c r="A370" s="1">
        <v>2810</v>
      </c>
      <c r="B370" s="1" t="s">
        <v>92</v>
      </c>
      <c r="C370" s="1">
        <v>8</v>
      </c>
      <c r="D370" s="1">
        <v>1</v>
      </c>
      <c r="E370" s="1" t="s">
        <v>0</v>
      </c>
      <c r="F370" s="1">
        <v>10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t="str">
        <f>RIGHT("000000" &amp;Table7[[#This Row],[MsgId]], 8)</f>
        <v>0810A000</v>
      </c>
      <c r="M370" t="str">
        <f>LEFT(Table7[[#This Row],[MsgId.Pad]],4)</f>
        <v>0810</v>
      </c>
      <c r="N370" t="str">
        <f>RIGHT(Table7[[#This Row],[MsgId.Pad]],4)</f>
        <v>A000</v>
      </c>
      <c r="O370">
        <f>HEX2DEC(Table7[[#This Row],[MsgId.Pad]])</f>
        <v>135307264</v>
      </c>
      <c r="P370">
        <f>HEX2DEC(Table7[[#This Row],[D0]])</f>
        <v>1</v>
      </c>
      <c r="Q370">
        <f>HEX2DEC(Table7[[#This Row],[D1]])</f>
        <v>254</v>
      </c>
      <c r="R370">
        <f>HEX2DEC(Table7[[#This Row],[D2]])</f>
        <v>16</v>
      </c>
      <c r="S370">
        <f>HEX2DEC(Table7[[#This Row],[D3]])</f>
        <v>0</v>
      </c>
      <c r="T370">
        <f>HEX2DEC(Table7[[#This Row],[D4]])</f>
        <v>0</v>
      </c>
      <c r="U370">
        <f>HEX2DEC(Table7[[#This Row],[D5]])</f>
        <v>0</v>
      </c>
      <c r="V370">
        <f>HEX2DEC(Table7[[#This Row],[D6]])</f>
        <v>0</v>
      </c>
      <c r="W370">
        <f>HEX2DEC(Table7[[#This Row],[D7]])</f>
        <v>0</v>
      </c>
      <c r="X370" t="str">
        <f>RIGHT("00000000" &amp; HEX2BIN(Table7[[#This Row],[D0]]), 8)</f>
        <v>00000001</v>
      </c>
      <c r="Y370" t="str">
        <f>RIGHT("00000000" &amp; HEX2BIN(Table7[[#This Row],[D1]]), 8)</f>
        <v>11111110</v>
      </c>
      <c r="Z370" t="str">
        <f>RIGHT("00000000" &amp; HEX2BIN(Table7[[#This Row],[D2]]), 8)</f>
        <v>00010000</v>
      </c>
      <c r="AA370" t="str">
        <f>RIGHT("00000000" &amp; HEX2BIN(Table7[[#This Row],[D3]]), 8)</f>
        <v>00000000</v>
      </c>
      <c r="AB370" t="str">
        <f>RIGHT("00000000" &amp; HEX2BIN(Table7[[#This Row],[D4]]), 8)</f>
        <v>00000000</v>
      </c>
      <c r="AC370" t="str">
        <f>RIGHT("00000000" &amp; HEX2BIN(Table7[[#This Row],[D5]]), 8)</f>
        <v>00000000</v>
      </c>
      <c r="AD370" t="str">
        <f>RIGHT("00000000" &amp; HEX2BIN(Table7[[#This Row],[D6]]), 8)</f>
        <v>00000000</v>
      </c>
      <c r="AE370" t="str">
        <f>RIGHT("00000000" &amp; HEX2BIN(Table7[[#This Row],[D7]]), 8)</f>
        <v>00000000</v>
      </c>
      <c r="AF370" t="str">
        <f>VLOOKUP(Table7[[#This Row],[MsgId.Pad]],Codes,2,FALSE)</f>
        <v>A lot of these, brakes status for ABS?</v>
      </c>
      <c r="AG370">
        <f>((256*Table7[[#This Row],[D0.Dec]])+Table7[[#This Row],[D1.Dec]])/4</f>
        <v>127.5</v>
      </c>
    </row>
    <row r="371" spans="1:33" hidden="1" x14ac:dyDescent="0.4">
      <c r="A371" s="1">
        <v>2811</v>
      </c>
      <c r="B371" s="1" t="s">
        <v>108</v>
      </c>
      <c r="C371" s="1">
        <v>8</v>
      </c>
      <c r="D371" s="1">
        <v>1</v>
      </c>
      <c r="E371" s="1">
        <v>7</v>
      </c>
      <c r="F371" s="1">
        <v>3</v>
      </c>
      <c r="G371" s="1" t="s">
        <v>264</v>
      </c>
      <c r="H371" s="1">
        <v>5</v>
      </c>
      <c r="I371" s="1" t="s">
        <v>32</v>
      </c>
      <c r="J371" s="1" t="s">
        <v>58</v>
      </c>
      <c r="K371" s="1">
        <v>0</v>
      </c>
      <c r="L371" t="str">
        <f>RIGHT("000000" &amp;Table7[[#This Row],[MsgId]], 8)</f>
        <v>0618A001</v>
      </c>
      <c r="M371" t="str">
        <f>LEFT(Table7[[#This Row],[MsgId.Pad]],4)</f>
        <v>0618</v>
      </c>
      <c r="N371" t="str">
        <f>RIGHT(Table7[[#This Row],[MsgId.Pad]],4)</f>
        <v>A001</v>
      </c>
      <c r="O371">
        <f>HEX2DEC(Table7[[#This Row],[MsgId.Pad]])</f>
        <v>102277121</v>
      </c>
      <c r="P371">
        <f>HEX2DEC(Table7[[#This Row],[D0]])</f>
        <v>1</v>
      </c>
      <c r="Q371">
        <f>HEX2DEC(Table7[[#This Row],[D1]])</f>
        <v>7</v>
      </c>
      <c r="R371">
        <f>HEX2DEC(Table7[[#This Row],[D2]])</f>
        <v>3</v>
      </c>
      <c r="S371">
        <f>HEX2DEC(Table7[[#This Row],[D3]])</f>
        <v>43</v>
      </c>
      <c r="T371">
        <f>HEX2DEC(Table7[[#This Row],[D4]])</f>
        <v>5</v>
      </c>
      <c r="U371">
        <f>HEX2DEC(Table7[[#This Row],[D5]])</f>
        <v>13</v>
      </c>
      <c r="V371">
        <f>HEX2DEC(Table7[[#This Row],[D6]])</f>
        <v>93</v>
      </c>
      <c r="W371">
        <f>HEX2DEC(Table7[[#This Row],[D7]])</f>
        <v>0</v>
      </c>
      <c r="X371" t="str">
        <f>RIGHT("00000000" &amp; HEX2BIN(Table7[[#This Row],[D0]]), 8)</f>
        <v>00000001</v>
      </c>
      <c r="Y371" t="str">
        <f>RIGHT("00000000" &amp; HEX2BIN(Table7[[#This Row],[D1]]), 8)</f>
        <v>00000111</v>
      </c>
      <c r="Z371" t="str">
        <f>RIGHT("00000000" &amp; HEX2BIN(Table7[[#This Row],[D2]]), 8)</f>
        <v>00000011</v>
      </c>
      <c r="AA371" t="str">
        <f>RIGHT("00000000" &amp; HEX2BIN(Table7[[#This Row],[D3]]), 8)</f>
        <v>00101011</v>
      </c>
      <c r="AB371" t="str">
        <f>RIGHT("00000000" &amp; HEX2BIN(Table7[[#This Row],[D4]]), 8)</f>
        <v>00000101</v>
      </c>
      <c r="AC371" t="str">
        <f>RIGHT("00000000" &amp; HEX2BIN(Table7[[#This Row],[D5]]), 8)</f>
        <v>00001101</v>
      </c>
      <c r="AD371" t="str">
        <f>RIGHT("00000000" &amp; HEX2BIN(Table7[[#This Row],[D6]]), 8)</f>
        <v>01011101</v>
      </c>
      <c r="AE371" t="str">
        <f>RIGHT("00000000" &amp; HEX2BIN(Table7[[#This Row],[D7]]), 8)</f>
        <v>00000000</v>
      </c>
      <c r="AF371">
        <f>VLOOKUP(Table7[[#This Row],[MsgId.Pad]],Codes,2,FALSE)</f>
        <v>0</v>
      </c>
      <c r="AG371">
        <f>((256*Table7[[#This Row],[D0.Dec]])+Table7[[#This Row],[D1.Dec]])/4</f>
        <v>65.75</v>
      </c>
    </row>
    <row r="372" spans="1:33" hidden="1" x14ac:dyDescent="0.4">
      <c r="A372" s="1">
        <v>2812</v>
      </c>
      <c r="B372" s="1" t="s">
        <v>100</v>
      </c>
      <c r="C372" s="1">
        <v>8</v>
      </c>
      <c r="D372" s="1" t="s">
        <v>18</v>
      </c>
      <c r="E372" s="1" t="s">
        <v>19</v>
      </c>
      <c r="F372" s="1" t="s">
        <v>20</v>
      </c>
      <c r="G372" s="1" t="s">
        <v>21</v>
      </c>
      <c r="H372" s="1" t="s">
        <v>263</v>
      </c>
      <c r="I372" s="1">
        <v>91</v>
      </c>
      <c r="J372" s="1" t="s">
        <v>9</v>
      </c>
      <c r="K372" s="1" t="s">
        <v>22</v>
      </c>
      <c r="L372" t="str">
        <f>RIGHT("000000" &amp;Table7[[#This Row],[MsgId]], 8)</f>
        <v>0030A002</v>
      </c>
      <c r="M372" t="str">
        <f>LEFT(Table7[[#This Row],[MsgId.Pad]],4)</f>
        <v>0030</v>
      </c>
      <c r="N372" t="str">
        <f>RIGHT(Table7[[#This Row],[MsgId.Pad]],4)</f>
        <v>A002</v>
      </c>
      <c r="O372">
        <f>HEX2DEC(Table7[[#This Row],[MsgId.Pad]])</f>
        <v>3186690</v>
      </c>
      <c r="P372">
        <f>HEX2DEC(Table7[[#This Row],[D0]])</f>
        <v>191</v>
      </c>
      <c r="Q372">
        <f>HEX2DEC(Table7[[#This Row],[D1]])</f>
        <v>223</v>
      </c>
      <c r="R372">
        <f>HEX2DEC(Table7[[#This Row],[D2]])</f>
        <v>233</v>
      </c>
      <c r="S372">
        <f>HEX2DEC(Table7[[#This Row],[D3]])</f>
        <v>209</v>
      </c>
      <c r="T372">
        <f>HEX2DEC(Table7[[#This Row],[D4]])</f>
        <v>230</v>
      </c>
      <c r="U372">
        <f>HEX2DEC(Table7[[#This Row],[D5]])</f>
        <v>145</v>
      </c>
      <c r="V372">
        <f>HEX2DEC(Table7[[#This Row],[D6]])</f>
        <v>62</v>
      </c>
      <c r="W372">
        <f>HEX2DEC(Table7[[#This Row],[D7]])</f>
        <v>141</v>
      </c>
      <c r="X372" t="str">
        <f>RIGHT("00000000" &amp; HEX2BIN(Table7[[#This Row],[D0]]), 8)</f>
        <v>10111111</v>
      </c>
      <c r="Y372" t="str">
        <f>RIGHT("00000000" &amp; HEX2BIN(Table7[[#This Row],[D1]]), 8)</f>
        <v>11011111</v>
      </c>
      <c r="Z372" t="str">
        <f>RIGHT("00000000" &amp; HEX2BIN(Table7[[#This Row],[D2]]), 8)</f>
        <v>11101001</v>
      </c>
      <c r="AA372" t="str">
        <f>RIGHT("00000000" &amp; HEX2BIN(Table7[[#This Row],[D3]]), 8)</f>
        <v>11010001</v>
      </c>
      <c r="AB372" t="str">
        <f>RIGHT("00000000" &amp; HEX2BIN(Table7[[#This Row],[D4]]), 8)</f>
        <v>11100110</v>
      </c>
      <c r="AC372" t="str">
        <f>RIGHT("00000000" &amp; HEX2BIN(Table7[[#This Row],[D5]]), 8)</f>
        <v>10010001</v>
      </c>
      <c r="AD372" t="str">
        <f>RIGHT("00000000" &amp; HEX2BIN(Table7[[#This Row],[D6]]), 8)</f>
        <v>00111110</v>
      </c>
      <c r="AE372" t="str">
        <f>RIGHT("00000000" &amp; HEX2BIN(Table7[[#This Row],[D7]]), 8)</f>
        <v>10001101</v>
      </c>
      <c r="AF372">
        <f>VLOOKUP(Table7[[#This Row],[MsgId.Pad]],Codes,2,FALSE)</f>
        <v>0</v>
      </c>
      <c r="AG372">
        <f>((256*Table7[[#This Row],[D0.Dec]])+Table7[[#This Row],[D1.Dec]])/4</f>
        <v>12279.75</v>
      </c>
    </row>
    <row r="373" spans="1:33" hidden="1" x14ac:dyDescent="0.4">
      <c r="A373" s="1">
        <v>2813</v>
      </c>
      <c r="B373" s="1" t="s">
        <v>101</v>
      </c>
      <c r="C373" s="1">
        <v>2</v>
      </c>
      <c r="D373" s="1">
        <v>0</v>
      </c>
      <c r="E373" s="1">
        <v>0</v>
      </c>
      <c r="L373" t="str">
        <f>RIGHT("000000" &amp;Table7[[#This Row],[MsgId]], 8)</f>
        <v>0A18A002</v>
      </c>
      <c r="M373" t="str">
        <f>LEFT(Table7[[#This Row],[MsgId.Pad]],4)</f>
        <v>0A18</v>
      </c>
      <c r="N373" t="str">
        <f>RIGHT(Table7[[#This Row],[MsgId.Pad]],4)</f>
        <v>A002</v>
      </c>
      <c r="O373">
        <f>HEX2DEC(Table7[[#This Row],[MsgId.Pad]])</f>
        <v>169385986</v>
      </c>
      <c r="P373">
        <f>HEX2DEC(Table7[[#This Row],[D0]])</f>
        <v>0</v>
      </c>
      <c r="Q373">
        <f>HEX2DEC(Table7[[#This Row],[D1]])</f>
        <v>0</v>
      </c>
      <c r="R373">
        <f>HEX2DEC(Table7[[#This Row],[D2]])</f>
        <v>0</v>
      </c>
      <c r="S373">
        <f>HEX2DEC(Table7[[#This Row],[D3]])</f>
        <v>0</v>
      </c>
      <c r="T373">
        <f>HEX2DEC(Table7[[#This Row],[D4]])</f>
        <v>0</v>
      </c>
      <c r="U373">
        <f>HEX2DEC(Table7[[#This Row],[D5]])</f>
        <v>0</v>
      </c>
      <c r="V373">
        <f>HEX2DEC(Table7[[#This Row],[D6]])</f>
        <v>0</v>
      </c>
      <c r="W373">
        <f>HEX2DEC(Table7[[#This Row],[D7]])</f>
        <v>0</v>
      </c>
      <c r="X373" t="str">
        <f>RIGHT("00000000" &amp; HEX2BIN(Table7[[#This Row],[D0]]), 8)</f>
        <v>00000000</v>
      </c>
      <c r="Y373" t="str">
        <f>RIGHT("00000000" &amp; HEX2BIN(Table7[[#This Row],[D1]]), 8)</f>
        <v>00000000</v>
      </c>
      <c r="Z373" t="str">
        <f>RIGHT("00000000" &amp; HEX2BIN(Table7[[#This Row],[D2]]), 8)</f>
        <v>00000000</v>
      </c>
      <c r="AA373" t="str">
        <f>RIGHT("00000000" &amp; HEX2BIN(Table7[[#This Row],[D3]]), 8)</f>
        <v>00000000</v>
      </c>
      <c r="AB373" t="str">
        <f>RIGHT("00000000" &amp; HEX2BIN(Table7[[#This Row],[D4]]), 8)</f>
        <v>00000000</v>
      </c>
      <c r="AC373" t="str">
        <f>RIGHT("00000000" &amp; HEX2BIN(Table7[[#This Row],[D5]]), 8)</f>
        <v>00000000</v>
      </c>
      <c r="AD373" t="str">
        <f>RIGHT("00000000" &amp; HEX2BIN(Table7[[#This Row],[D6]]), 8)</f>
        <v>00000000</v>
      </c>
      <c r="AE373" t="str">
        <f>RIGHT("00000000" &amp; HEX2BIN(Table7[[#This Row],[D7]]), 8)</f>
        <v>00000000</v>
      </c>
      <c r="AF373">
        <f>VLOOKUP(Table7[[#This Row],[MsgId.Pad]],Codes,2,FALSE)</f>
        <v>0</v>
      </c>
      <c r="AG373">
        <f>((256*Table7[[#This Row],[D0.Dec]])+Table7[[#This Row],[D1.Dec]])/4</f>
        <v>0</v>
      </c>
    </row>
    <row r="374" spans="1:33" hidden="1" x14ac:dyDescent="0.4">
      <c r="A374" s="1">
        <v>2814</v>
      </c>
      <c r="B374" s="1" t="s">
        <v>92</v>
      </c>
      <c r="C374" s="1">
        <v>8</v>
      </c>
      <c r="D374" s="1">
        <v>1</v>
      </c>
      <c r="E374" s="1" t="s">
        <v>0</v>
      </c>
      <c r="F374" s="1">
        <v>14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t="str">
        <f>RIGHT("000000" &amp;Table7[[#This Row],[MsgId]], 8)</f>
        <v>0810A000</v>
      </c>
      <c r="M374" t="str">
        <f>LEFT(Table7[[#This Row],[MsgId.Pad]],4)</f>
        <v>0810</v>
      </c>
      <c r="N374" t="str">
        <f>RIGHT(Table7[[#This Row],[MsgId.Pad]],4)</f>
        <v>A000</v>
      </c>
      <c r="O374">
        <f>HEX2DEC(Table7[[#This Row],[MsgId.Pad]])</f>
        <v>135307264</v>
      </c>
      <c r="P374">
        <f>HEX2DEC(Table7[[#This Row],[D0]])</f>
        <v>1</v>
      </c>
      <c r="Q374">
        <f>HEX2DEC(Table7[[#This Row],[D1]])</f>
        <v>254</v>
      </c>
      <c r="R374">
        <f>HEX2DEC(Table7[[#This Row],[D2]])</f>
        <v>20</v>
      </c>
      <c r="S374">
        <f>HEX2DEC(Table7[[#This Row],[D3]])</f>
        <v>0</v>
      </c>
      <c r="T374">
        <f>HEX2DEC(Table7[[#This Row],[D4]])</f>
        <v>0</v>
      </c>
      <c r="U374">
        <f>HEX2DEC(Table7[[#This Row],[D5]])</f>
        <v>0</v>
      </c>
      <c r="V374">
        <f>HEX2DEC(Table7[[#This Row],[D6]])</f>
        <v>0</v>
      </c>
      <c r="W374">
        <f>HEX2DEC(Table7[[#This Row],[D7]])</f>
        <v>0</v>
      </c>
      <c r="X374" t="str">
        <f>RIGHT("00000000" &amp; HEX2BIN(Table7[[#This Row],[D0]]), 8)</f>
        <v>00000001</v>
      </c>
      <c r="Y374" t="str">
        <f>RIGHT("00000000" &amp; HEX2BIN(Table7[[#This Row],[D1]]), 8)</f>
        <v>11111110</v>
      </c>
      <c r="Z374" t="str">
        <f>RIGHT("00000000" &amp; HEX2BIN(Table7[[#This Row],[D2]]), 8)</f>
        <v>00010100</v>
      </c>
      <c r="AA374" t="str">
        <f>RIGHT("00000000" &amp; HEX2BIN(Table7[[#This Row],[D3]]), 8)</f>
        <v>00000000</v>
      </c>
      <c r="AB374" t="str">
        <f>RIGHT("00000000" &amp; HEX2BIN(Table7[[#This Row],[D4]]), 8)</f>
        <v>00000000</v>
      </c>
      <c r="AC374" t="str">
        <f>RIGHT("00000000" &amp; HEX2BIN(Table7[[#This Row],[D5]]), 8)</f>
        <v>00000000</v>
      </c>
      <c r="AD374" t="str">
        <f>RIGHT("00000000" &amp; HEX2BIN(Table7[[#This Row],[D6]]), 8)</f>
        <v>00000000</v>
      </c>
      <c r="AE374" t="str">
        <f>RIGHT("00000000" &amp; HEX2BIN(Table7[[#This Row],[D7]]), 8)</f>
        <v>00000000</v>
      </c>
      <c r="AF374" t="str">
        <f>VLOOKUP(Table7[[#This Row],[MsgId.Pad]],Codes,2,FALSE)</f>
        <v>A lot of these, brakes status for ABS?</v>
      </c>
      <c r="AG374">
        <f>((256*Table7[[#This Row],[D0.Dec]])+Table7[[#This Row],[D1.Dec]])/4</f>
        <v>127.5</v>
      </c>
    </row>
    <row r="375" spans="1:33" hidden="1" x14ac:dyDescent="0.4">
      <c r="A375" s="1">
        <v>2815</v>
      </c>
      <c r="B375" s="1" t="s">
        <v>106</v>
      </c>
      <c r="C375" s="1">
        <v>8</v>
      </c>
      <c r="D375" s="1">
        <v>0</v>
      </c>
      <c r="E375" s="1">
        <v>24</v>
      </c>
      <c r="F375" s="1">
        <v>0</v>
      </c>
      <c r="G375" s="1">
        <v>80</v>
      </c>
      <c r="H375" s="1">
        <v>4</v>
      </c>
      <c r="I375" s="1">
        <v>20</v>
      </c>
      <c r="J375" s="1">
        <v>0</v>
      </c>
      <c r="K375" s="1">
        <v>20</v>
      </c>
      <c r="L375" t="str">
        <f>RIGHT("000000" &amp;Table7[[#This Row],[MsgId]], 8)</f>
        <v>0628A001</v>
      </c>
      <c r="M375" t="str">
        <f>LEFT(Table7[[#This Row],[MsgId.Pad]],4)</f>
        <v>0628</v>
      </c>
      <c r="N375" t="str">
        <f>RIGHT(Table7[[#This Row],[MsgId.Pad]],4)</f>
        <v>A001</v>
      </c>
      <c r="O375">
        <f>HEX2DEC(Table7[[#This Row],[MsgId.Pad]])</f>
        <v>103325697</v>
      </c>
      <c r="P375">
        <f>HEX2DEC(Table7[[#This Row],[D0]])</f>
        <v>0</v>
      </c>
      <c r="Q375">
        <f>HEX2DEC(Table7[[#This Row],[D1]])</f>
        <v>36</v>
      </c>
      <c r="R375">
        <f>HEX2DEC(Table7[[#This Row],[D2]])</f>
        <v>0</v>
      </c>
      <c r="S375">
        <f>HEX2DEC(Table7[[#This Row],[D3]])</f>
        <v>128</v>
      </c>
      <c r="T375">
        <f>HEX2DEC(Table7[[#This Row],[D4]])</f>
        <v>4</v>
      </c>
      <c r="U375">
        <f>HEX2DEC(Table7[[#This Row],[D5]])</f>
        <v>32</v>
      </c>
      <c r="V375">
        <f>HEX2DEC(Table7[[#This Row],[D6]])</f>
        <v>0</v>
      </c>
      <c r="W375">
        <f>HEX2DEC(Table7[[#This Row],[D7]])</f>
        <v>32</v>
      </c>
      <c r="X375" t="str">
        <f>RIGHT("00000000" &amp; HEX2BIN(Table7[[#This Row],[D0]]), 8)</f>
        <v>00000000</v>
      </c>
      <c r="Y375" t="str">
        <f>RIGHT("00000000" &amp; HEX2BIN(Table7[[#This Row],[D1]]), 8)</f>
        <v>00100100</v>
      </c>
      <c r="Z375" t="str">
        <f>RIGHT("00000000" &amp; HEX2BIN(Table7[[#This Row],[D2]]), 8)</f>
        <v>00000000</v>
      </c>
      <c r="AA375" t="str">
        <f>RIGHT("00000000" &amp; HEX2BIN(Table7[[#This Row],[D3]]), 8)</f>
        <v>10000000</v>
      </c>
      <c r="AB375" t="str">
        <f>RIGHT("00000000" &amp; HEX2BIN(Table7[[#This Row],[D4]]), 8)</f>
        <v>00000100</v>
      </c>
      <c r="AC375" t="str">
        <f>RIGHT("00000000" &amp; HEX2BIN(Table7[[#This Row],[D5]]), 8)</f>
        <v>00100000</v>
      </c>
      <c r="AD375" t="str">
        <f>RIGHT("00000000" &amp; HEX2BIN(Table7[[#This Row],[D6]]), 8)</f>
        <v>00000000</v>
      </c>
      <c r="AE375" t="str">
        <f>RIGHT("00000000" &amp; HEX2BIN(Table7[[#This Row],[D7]]), 8)</f>
        <v>00100000</v>
      </c>
      <c r="AF375" t="str">
        <f>VLOOKUP(Table7[[#This Row],[MsgId.Pad]],Codes,2,FALSE)</f>
        <v>Clutch status</v>
      </c>
      <c r="AG375">
        <f>((256*Table7[[#This Row],[D0.Dec]])+Table7[[#This Row],[D1.Dec]])/4</f>
        <v>9</v>
      </c>
    </row>
    <row r="376" spans="1:33" hidden="1" x14ac:dyDescent="0.4">
      <c r="A376" s="1">
        <v>2816</v>
      </c>
      <c r="B376" s="1" t="s">
        <v>92</v>
      </c>
      <c r="C376" s="1">
        <v>8</v>
      </c>
      <c r="D376" s="1">
        <v>1</v>
      </c>
      <c r="E376" s="1" t="s">
        <v>0</v>
      </c>
      <c r="F376" s="1">
        <v>18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t="str">
        <f>RIGHT("000000" &amp;Table7[[#This Row],[MsgId]], 8)</f>
        <v>0810A000</v>
      </c>
      <c r="M376" t="str">
        <f>LEFT(Table7[[#This Row],[MsgId.Pad]],4)</f>
        <v>0810</v>
      </c>
      <c r="N376" t="str">
        <f>RIGHT(Table7[[#This Row],[MsgId.Pad]],4)</f>
        <v>A000</v>
      </c>
      <c r="O376">
        <f>HEX2DEC(Table7[[#This Row],[MsgId.Pad]])</f>
        <v>135307264</v>
      </c>
      <c r="P376">
        <f>HEX2DEC(Table7[[#This Row],[D0]])</f>
        <v>1</v>
      </c>
      <c r="Q376">
        <f>HEX2DEC(Table7[[#This Row],[D1]])</f>
        <v>254</v>
      </c>
      <c r="R376">
        <f>HEX2DEC(Table7[[#This Row],[D2]])</f>
        <v>24</v>
      </c>
      <c r="S376">
        <f>HEX2DEC(Table7[[#This Row],[D3]])</f>
        <v>0</v>
      </c>
      <c r="T376">
        <f>HEX2DEC(Table7[[#This Row],[D4]])</f>
        <v>0</v>
      </c>
      <c r="U376">
        <f>HEX2DEC(Table7[[#This Row],[D5]])</f>
        <v>0</v>
      </c>
      <c r="V376">
        <f>HEX2DEC(Table7[[#This Row],[D6]])</f>
        <v>0</v>
      </c>
      <c r="W376">
        <f>HEX2DEC(Table7[[#This Row],[D7]])</f>
        <v>0</v>
      </c>
      <c r="X376" t="str">
        <f>RIGHT("00000000" &amp; HEX2BIN(Table7[[#This Row],[D0]]), 8)</f>
        <v>00000001</v>
      </c>
      <c r="Y376" t="str">
        <f>RIGHT("00000000" &amp; HEX2BIN(Table7[[#This Row],[D1]]), 8)</f>
        <v>11111110</v>
      </c>
      <c r="Z376" t="str">
        <f>RIGHT("00000000" &amp; HEX2BIN(Table7[[#This Row],[D2]]), 8)</f>
        <v>00011000</v>
      </c>
      <c r="AA376" t="str">
        <f>RIGHT("00000000" &amp; HEX2BIN(Table7[[#This Row],[D3]]), 8)</f>
        <v>00000000</v>
      </c>
      <c r="AB376" t="str">
        <f>RIGHT("00000000" &amp; HEX2BIN(Table7[[#This Row],[D4]]), 8)</f>
        <v>00000000</v>
      </c>
      <c r="AC376" t="str">
        <f>RIGHT("00000000" &amp; HEX2BIN(Table7[[#This Row],[D5]]), 8)</f>
        <v>00000000</v>
      </c>
      <c r="AD376" t="str">
        <f>RIGHT("00000000" &amp; HEX2BIN(Table7[[#This Row],[D6]]), 8)</f>
        <v>00000000</v>
      </c>
      <c r="AE376" t="str">
        <f>RIGHT("00000000" &amp; HEX2BIN(Table7[[#This Row],[D7]]), 8)</f>
        <v>00000000</v>
      </c>
      <c r="AF376" t="str">
        <f>VLOOKUP(Table7[[#This Row],[MsgId.Pad]],Codes,2,FALSE)</f>
        <v>A lot of these, brakes status for ABS?</v>
      </c>
      <c r="AG376">
        <f>((256*Table7[[#This Row],[D0.Dec]])+Table7[[#This Row],[D1.Dec]])/4</f>
        <v>127.5</v>
      </c>
    </row>
    <row r="377" spans="1:33" hidden="1" x14ac:dyDescent="0.4">
      <c r="A377" s="1">
        <v>2817</v>
      </c>
      <c r="B377" s="1" t="s">
        <v>106</v>
      </c>
      <c r="C377" s="1">
        <v>8</v>
      </c>
      <c r="D377" s="1">
        <v>0</v>
      </c>
      <c r="E377" s="1">
        <v>24</v>
      </c>
      <c r="F377" s="1">
        <v>0</v>
      </c>
      <c r="G377" s="1">
        <v>80</v>
      </c>
      <c r="H377" s="1">
        <v>4</v>
      </c>
      <c r="I377" s="1">
        <v>20</v>
      </c>
      <c r="J377" s="1">
        <v>0</v>
      </c>
      <c r="K377" s="1">
        <v>20</v>
      </c>
      <c r="L377" t="str">
        <f>RIGHT("000000" &amp;Table7[[#This Row],[MsgId]], 8)</f>
        <v>0628A001</v>
      </c>
      <c r="M377" t="str">
        <f>LEFT(Table7[[#This Row],[MsgId.Pad]],4)</f>
        <v>0628</v>
      </c>
      <c r="N377" t="str">
        <f>RIGHT(Table7[[#This Row],[MsgId.Pad]],4)</f>
        <v>A001</v>
      </c>
      <c r="O377">
        <f>HEX2DEC(Table7[[#This Row],[MsgId.Pad]])</f>
        <v>103325697</v>
      </c>
      <c r="P377">
        <f>HEX2DEC(Table7[[#This Row],[D0]])</f>
        <v>0</v>
      </c>
      <c r="Q377">
        <f>HEX2DEC(Table7[[#This Row],[D1]])</f>
        <v>36</v>
      </c>
      <c r="R377">
        <f>HEX2DEC(Table7[[#This Row],[D2]])</f>
        <v>0</v>
      </c>
      <c r="S377">
        <f>HEX2DEC(Table7[[#This Row],[D3]])</f>
        <v>128</v>
      </c>
      <c r="T377">
        <f>HEX2DEC(Table7[[#This Row],[D4]])</f>
        <v>4</v>
      </c>
      <c r="U377">
        <f>HEX2DEC(Table7[[#This Row],[D5]])</f>
        <v>32</v>
      </c>
      <c r="V377">
        <f>HEX2DEC(Table7[[#This Row],[D6]])</f>
        <v>0</v>
      </c>
      <c r="W377">
        <f>HEX2DEC(Table7[[#This Row],[D7]])</f>
        <v>32</v>
      </c>
      <c r="X377" t="str">
        <f>RIGHT("00000000" &amp; HEX2BIN(Table7[[#This Row],[D0]]), 8)</f>
        <v>00000000</v>
      </c>
      <c r="Y377" t="str">
        <f>RIGHT("00000000" &amp; HEX2BIN(Table7[[#This Row],[D1]]), 8)</f>
        <v>00100100</v>
      </c>
      <c r="Z377" t="str">
        <f>RIGHT("00000000" &amp; HEX2BIN(Table7[[#This Row],[D2]]), 8)</f>
        <v>00000000</v>
      </c>
      <c r="AA377" t="str">
        <f>RIGHT("00000000" &amp; HEX2BIN(Table7[[#This Row],[D3]]), 8)</f>
        <v>10000000</v>
      </c>
      <c r="AB377" t="str">
        <f>RIGHT("00000000" &amp; HEX2BIN(Table7[[#This Row],[D4]]), 8)</f>
        <v>00000100</v>
      </c>
      <c r="AC377" t="str">
        <f>RIGHT("00000000" &amp; HEX2BIN(Table7[[#This Row],[D5]]), 8)</f>
        <v>00100000</v>
      </c>
      <c r="AD377" t="str">
        <f>RIGHT("00000000" &amp; HEX2BIN(Table7[[#This Row],[D6]]), 8)</f>
        <v>00000000</v>
      </c>
      <c r="AE377" t="str">
        <f>RIGHT("00000000" &amp; HEX2BIN(Table7[[#This Row],[D7]]), 8)</f>
        <v>00100000</v>
      </c>
      <c r="AF377" t="str">
        <f>VLOOKUP(Table7[[#This Row],[MsgId.Pad]],Codes,2,FALSE)</f>
        <v>Clutch status</v>
      </c>
      <c r="AG377">
        <f>((256*Table7[[#This Row],[D0.Dec]])+Table7[[#This Row],[D1.Dec]])/4</f>
        <v>9</v>
      </c>
    </row>
    <row r="378" spans="1:33" hidden="1" x14ac:dyDescent="0.4">
      <c r="A378" s="1">
        <v>2818</v>
      </c>
      <c r="B378" s="1" t="s">
        <v>108</v>
      </c>
      <c r="C378" s="1">
        <v>8</v>
      </c>
      <c r="D378" s="1">
        <v>1</v>
      </c>
      <c r="E378" s="1">
        <v>7</v>
      </c>
      <c r="F378" s="1">
        <v>3</v>
      </c>
      <c r="G378" s="1" t="s">
        <v>264</v>
      </c>
      <c r="H378" s="1">
        <v>5</v>
      </c>
      <c r="I378" s="1" t="s">
        <v>6</v>
      </c>
      <c r="J378" s="1" t="s">
        <v>58</v>
      </c>
      <c r="K378" s="1">
        <v>0</v>
      </c>
      <c r="L378" t="str">
        <f>RIGHT("000000" &amp;Table7[[#This Row],[MsgId]], 8)</f>
        <v>0618A001</v>
      </c>
      <c r="M378" t="str">
        <f>LEFT(Table7[[#This Row],[MsgId.Pad]],4)</f>
        <v>0618</v>
      </c>
      <c r="N378" t="str">
        <f>RIGHT(Table7[[#This Row],[MsgId.Pad]],4)</f>
        <v>A001</v>
      </c>
      <c r="O378">
        <f>HEX2DEC(Table7[[#This Row],[MsgId.Pad]])</f>
        <v>102277121</v>
      </c>
      <c r="P378">
        <f>HEX2DEC(Table7[[#This Row],[D0]])</f>
        <v>1</v>
      </c>
      <c r="Q378">
        <f>HEX2DEC(Table7[[#This Row],[D1]])</f>
        <v>7</v>
      </c>
      <c r="R378">
        <f>HEX2DEC(Table7[[#This Row],[D2]])</f>
        <v>3</v>
      </c>
      <c r="S378">
        <f>HEX2DEC(Table7[[#This Row],[D3]])</f>
        <v>43</v>
      </c>
      <c r="T378">
        <f>HEX2DEC(Table7[[#This Row],[D4]])</f>
        <v>5</v>
      </c>
      <c r="U378">
        <f>HEX2DEC(Table7[[#This Row],[D5]])</f>
        <v>12</v>
      </c>
      <c r="V378">
        <f>HEX2DEC(Table7[[#This Row],[D6]])</f>
        <v>93</v>
      </c>
      <c r="W378">
        <f>HEX2DEC(Table7[[#This Row],[D7]])</f>
        <v>0</v>
      </c>
      <c r="X378" t="str">
        <f>RIGHT("00000000" &amp; HEX2BIN(Table7[[#This Row],[D0]]), 8)</f>
        <v>00000001</v>
      </c>
      <c r="Y378" t="str">
        <f>RIGHT("00000000" &amp; HEX2BIN(Table7[[#This Row],[D1]]), 8)</f>
        <v>00000111</v>
      </c>
      <c r="Z378" t="str">
        <f>RIGHT("00000000" &amp; HEX2BIN(Table7[[#This Row],[D2]]), 8)</f>
        <v>00000011</v>
      </c>
      <c r="AA378" t="str">
        <f>RIGHT("00000000" &amp; HEX2BIN(Table7[[#This Row],[D3]]), 8)</f>
        <v>00101011</v>
      </c>
      <c r="AB378" t="str">
        <f>RIGHT("00000000" &amp; HEX2BIN(Table7[[#This Row],[D4]]), 8)</f>
        <v>00000101</v>
      </c>
      <c r="AC378" t="str">
        <f>RIGHT("00000000" &amp; HEX2BIN(Table7[[#This Row],[D5]]), 8)</f>
        <v>00001100</v>
      </c>
      <c r="AD378" t="str">
        <f>RIGHT("00000000" &amp; HEX2BIN(Table7[[#This Row],[D6]]), 8)</f>
        <v>01011101</v>
      </c>
      <c r="AE378" t="str">
        <f>RIGHT("00000000" &amp; HEX2BIN(Table7[[#This Row],[D7]]), 8)</f>
        <v>00000000</v>
      </c>
      <c r="AF378">
        <f>VLOOKUP(Table7[[#This Row],[MsgId.Pad]],Codes,2,FALSE)</f>
        <v>0</v>
      </c>
      <c r="AG378">
        <f>((256*Table7[[#This Row],[D0.Dec]])+Table7[[#This Row],[D1.Dec]])/4</f>
        <v>65.75</v>
      </c>
    </row>
    <row r="379" spans="1:33" hidden="1" x14ac:dyDescent="0.4">
      <c r="A379" s="1">
        <v>2819</v>
      </c>
      <c r="B379" s="1" t="s">
        <v>92</v>
      </c>
      <c r="C379" s="1">
        <v>8</v>
      </c>
      <c r="D379" s="1">
        <v>1</v>
      </c>
      <c r="E379" s="1" t="s">
        <v>0</v>
      </c>
      <c r="F379" s="1" t="s">
        <v>1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t="str">
        <f>RIGHT("000000" &amp;Table7[[#This Row],[MsgId]], 8)</f>
        <v>0810A000</v>
      </c>
      <c r="M379" t="str">
        <f>LEFT(Table7[[#This Row],[MsgId.Pad]],4)</f>
        <v>0810</v>
      </c>
      <c r="N379" t="str">
        <f>RIGHT(Table7[[#This Row],[MsgId.Pad]],4)</f>
        <v>A000</v>
      </c>
      <c r="O379">
        <f>HEX2DEC(Table7[[#This Row],[MsgId.Pad]])</f>
        <v>135307264</v>
      </c>
      <c r="P379">
        <f>HEX2DEC(Table7[[#This Row],[D0]])</f>
        <v>1</v>
      </c>
      <c r="Q379">
        <f>HEX2DEC(Table7[[#This Row],[D1]])</f>
        <v>254</v>
      </c>
      <c r="R379">
        <f>HEX2DEC(Table7[[#This Row],[D2]])</f>
        <v>28</v>
      </c>
      <c r="S379">
        <f>HEX2DEC(Table7[[#This Row],[D3]])</f>
        <v>0</v>
      </c>
      <c r="T379">
        <f>HEX2DEC(Table7[[#This Row],[D4]])</f>
        <v>0</v>
      </c>
      <c r="U379">
        <f>HEX2DEC(Table7[[#This Row],[D5]])</f>
        <v>0</v>
      </c>
      <c r="V379">
        <f>HEX2DEC(Table7[[#This Row],[D6]])</f>
        <v>0</v>
      </c>
      <c r="W379">
        <f>HEX2DEC(Table7[[#This Row],[D7]])</f>
        <v>0</v>
      </c>
      <c r="X379" t="str">
        <f>RIGHT("00000000" &amp; HEX2BIN(Table7[[#This Row],[D0]]), 8)</f>
        <v>00000001</v>
      </c>
      <c r="Y379" t="str">
        <f>RIGHT("00000000" &amp; HEX2BIN(Table7[[#This Row],[D1]]), 8)</f>
        <v>11111110</v>
      </c>
      <c r="Z379" t="str">
        <f>RIGHT("00000000" &amp; HEX2BIN(Table7[[#This Row],[D2]]), 8)</f>
        <v>00011100</v>
      </c>
      <c r="AA379" t="str">
        <f>RIGHT("00000000" &amp; HEX2BIN(Table7[[#This Row],[D3]]), 8)</f>
        <v>00000000</v>
      </c>
      <c r="AB379" t="str">
        <f>RIGHT("00000000" &amp; HEX2BIN(Table7[[#This Row],[D4]]), 8)</f>
        <v>00000000</v>
      </c>
      <c r="AC379" t="str">
        <f>RIGHT("00000000" &amp; HEX2BIN(Table7[[#This Row],[D5]]), 8)</f>
        <v>00000000</v>
      </c>
      <c r="AD379" t="str">
        <f>RIGHT("00000000" &amp; HEX2BIN(Table7[[#This Row],[D6]]), 8)</f>
        <v>00000000</v>
      </c>
      <c r="AE379" t="str">
        <f>RIGHT("00000000" &amp; HEX2BIN(Table7[[#This Row],[D7]]), 8)</f>
        <v>00000000</v>
      </c>
      <c r="AF379" t="str">
        <f>VLOOKUP(Table7[[#This Row],[MsgId.Pad]],Codes,2,FALSE)</f>
        <v>A lot of these, brakes status for ABS?</v>
      </c>
      <c r="AG379">
        <f>((256*Table7[[#This Row],[D0.Dec]])+Table7[[#This Row],[D1.Dec]])/4</f>
        <v>127.5</v>
      </c>
    </row>
    <row r="380" spans="1:33" hidden="1" x14ac:dyDescent="0.4">
      <c r="A380" s="1">
        <v>2820</v>
      </c>
      <c r="B380" s="1" t="s">
        <v>105</v>
      </c>
      <c r="C380" s="1">
        <v>8</v>
      </c>
      <c r="D380" s="1">
        <v>0</v>
      </c>
      <c r="E380" s="1">
        <v>1</v>
      </c>
      <c r="F380" s="1">
        <v>80</v>
      </c>
      <c r="G380" s="1" t="s">
        <v>3</v>
      </c>
      <c r="H380" s="1">
        <v>2</v>
      </c>
      <c r="I380" s="1" t="s">
        <v>66</v>
      </c>
      <c r="J380" s="1">
        <v>19</v>
      </c>
      <c r="K380" s="1">
        <v>0</v>
      </c>
      <c r="L380" t="str">
        <f>RIGHT("000000" &amp;Table7[[#This Row],[MsgId]], 8)</f>
        <v>0A18A001</v>
      </c>
      <c r="M380" t="str">
        <f>LEFT(Table7[[#This Row],[MsgId.Pad]],4)</f>
        <v>0A18</v>
      </c>
      <c r="N380" t="str">
        <f>RIGHT(Table7[[#This Row],[MsgId.Pad]],4)</f>
        <v>A001</v>
      </c>
      <c r="O380">
        <f>HEX2DEC(Table7[[#This Row],[MsgId.Pad]])</f>
        <v>169385985</v>
      </c>
      <c r="P380">
        <f>HEX2DEC(Table7[[#This Row],[D0]])</f>
        <v>0</v>
      </c>
      <c r="Q380">
        <f>HEX2DEC(Table7[[#This Row],[D1]])</f>
        <v>1</v>
      </c>
      <c r="R380">
        <f>HEX2DEC(Table7[[#This Row],[D2]])</f>
        <v>128</v>
      </c>
      <c r="S380">
        <f>HEX2DEC(Table7[[#This Row],[D3]])</f>
        <v>78</v>
      </c>
      <c r="T380">
        <f>HEX2DEC(Table7[[#This Row],[D4]])</f>
        <v>2</v>
      </c>
      <c r="U380">
        <f>HEX2DEC(Table7[[#This Row],[D5]])</f>
        <v>221</v>
      </c>
      <c r="V380">
        <f>HEX2DEC(Table7[[#This Row],[D6]])</f>
        <v>25</v>
      </c>
      <c r="W380">
        <f>HEX2DEC(Table7[[#This Row],[D7]])</f>
        <v>0</v>
      </c>
      <c r="X380" t="str">
        <f>RIGHT("00000000" &amp; HEX2BIN(Table7[[#This Row],[D0]]), 8)</f>
        <v>00000000</v>
      </c>
      <c r="Y380" t="str">
        <f>RIGHT("00000000" &amp; HEX2BIN(Table7[[#This Row],[D1]]), 8)</f>
        <v>00000001</v>
      </c>
      <c r="Z380" t="str">
        <f>RIGHT("00000000" &amp; HEX2BIN(Table7[[#This Row],[D2]]), 8)</f>
        <v>10000000</v>
      </c>
      <c r="AA380" t="str">
        <f>RIGHT("00000000" &amp; HEX2BIN(Table7[[#This Row],[D3]]), 8)</f>
        <v>01001110</v>
      </c>
      <c r="AB380" t="str">
        <f>RIGHT("00000000" &amp; HEX2BIN(Table7[[#This Row],[D4]]), 8)</f>
        <v>00000010</v>
      </c>
      <c r="AC380" t="str">
        <f>RIGHT("00000000" &amp; HEX2BIN(Table7[[#This Row],[D5]]), 8)</f>
        <v>11011101</v>
      </c>
      <c r="AD380" t="str">
        <f>RIGHT("00000000" &amp; HEX2BIN(Table7[[#This Row],[D6]]), 8)</f>
        <v>00011001</v>
      </c>
      <c r="AE380" t="str">
        <f>RIGHT("00000000" &amp; HEX2BIN(Table7[[#This Row],[D7]]), 8)</f>
        <v>00000000</v>
      </c>
      <c r="AF380" t="str">
        <f>VLOOKUP(Table7[[#This Row],[MsgId.Pad]],Codes,2,FALSE)</f>
        <v>Unclear</v>
      </c>
      <c r="AG380">
        <f>((256*Table7[[#This Row],[D0.Dec]])+Table7[[#This Row],[D1.Dec]])/4</f>
        <v>0.25</v>
      </c>
    </row>
    <row r="381" spans="1:33" hidden="1" x14ac:dyDescent="0.4">
      <c r="A381" s="1">
        <v>2821</v>
      </c>
      <c r="B381" s="1" t="s">
        <v>106</v>
      </c>
      <c r="C381" s="1">
        <v>8</v>
      </c>
      <c r="D381" s="1">
        <v>0</v>
      </c>
      <c r="E381" s="1">
        <v>24</v>
      </c>
      <c r="F381" s="1">
        <v>0</v>
      </c>
      <c r="G381" s="1">
        <v>80</v>
      </c>
      <c r="H381" s="1">
        <v>4</v>
      </c>
      <c r="I381" s="1">
        <v>20</v>
      </c>
      <c r="J381" s="1">
        <v>0</v>
      </c>
      <c r="K381" s="1">
        <v>20</v>
      </c>
      <c r="L381" t="str">
        <f>RIGHT("000000" &amp;Table7[[#This Row],[MsgId]], 8)</f>
        <v>0628A001</v>
      </c>
      <c r="M381" t="str">
        <f>LEFT(Table7[[#This Row],[MsgId.Pad]],4)</f>
        <v>0628</v>
      </c>
      <c r="N381" t="str">
        <f>RIGHT(Table7[[#This Row],[MsgId.Pad]],4)</f>
        <v>A001</v>
      </c>
      <c r="O381">
        <f>HEX2DEC(Table7[[#This Row],[MsgId.Pad]])</f>
        <v>103325697</v>
      </c>
      <c r="P381">
        <f>HEX2DEC(Table7[[#This Row],[D0]])</f>
        <v>0</v>
      </c>
      <c r="Q381">
        <f>HEX2DEC(Table7[[#This Row],[D1]])</f>
        <v>36</v>
      </c>
      <c r="R381">
        <f>HEX2DEC(Table7[[#This Row],[D2]])</f>
        <v>0</v>
      </c>
      <c r="S381">
        <f>HEX2DEC(Table7[[#This Row],[D3]])</f>
        <v>128</v>
      </c>
      <c r="T381">
        <f>HEX2DEC(Table7[[#This Row],[D4]])</f>
        <v>4</v>
      </c>
      <c r="U381">
        <f>HEX2DEC(Table7[[#This Row],[D5]])</f>
        <v>32</v>
      </c>
      <c r="V381">
        <f>HEX2DEC(Table7[[#This Row],[D6]])</f>
        <v>0</v>
      </c>
      <c r="W381">
        <f>HEX2DEC(Table7[[#This Row],[D7]])</f>
        <v>32</v>
      </c>
      <c r="X381" t="str">
        <f>RIGHT("00000000" &amp; HEX2BIN(Table7[[#This Row],[D0]]), 8)</f>
        <v>00000000</v>
      </c>
      <c r="Y381" t="str">
        <f>RIGHT("00000000" &amp; HEX2BIN(Table7[[#This Row],[D1]]), 8)</f>
        <v>00100100</v>
      </c>
      <c r="Z381" t="str">
        <f>RIGHT("00000000" &amp; HEX2BIN(Table7[[#This Row],[D2]]), 8)</f>
        <v>00000000</v>
      </c>
      <c r="AA381" t="str">
        <f>RIGHT("00000000" &amp; HEX2BIN(Table7[[#This Row],[D3]]), 8)</f>
        <v>10000000</v>
      </c>
      <c r="AB381" t="str">
        <f>RIGHT("00000000" &amp; HEX2BIN(Table7[[#This Row],[D4]]), 8)</f>
        <v>00000100</v>
      </c>
      <c r="AC381" t="str">
        <f>RIGHT("00000000" &amp; HEX2BIN(Table7[[#This Row],[D5]]), 8)</f>
        <v>00100000</v>
      </c>
      <c r="AD381" t="str">
        <f>RIGHT("00000000" &amp; HEX2BIN(Table7[[#This Row],[D6]]), 8)</f>
        <v>00000000</v>
      </c>
      <c r="AE381" t="str">
        <f>RIGHT("00000000" &amp; HEX2BIN(Table7[[#This Row],[D7]]), 8)</f>
        <v>00100000</v>
      </c>
      <c r="AF381" t="str">
        <f>VLOOKUP(Table7[[#This Row],[MsgId.Pad]],Codes,2,FALSE)</f>
        <v>Clutch status</v>
      </c>
      <c r="AG381">
        <f>((256*Table7[[#This Row],[D0.Dec]])+Table7[[#This Row],[D1.Dec]])/4</f>
        <v>9</v>
      </c>
    </row>
    <row r="382" spans="1:33" hidden="1" x14ac:dyDescent="0.4">
      <c r="A382" s="1">
        <v>2822</v>
      </c>
      <c r="B382" s="1" t="s">
        <v>108</v>
      </c>
      <c r="C382" s="1">
        <v>8</v>
      </c>
      <c r="D382" s="1">
        <v>1</v>
      </c>
      <c r="E382" s="1">
        <v>7</v>
      </c>
      <c r="F382" s="1">
        <v>3</v>
      </c>
      <c r="G382" s="1" t="s">
        <v>264</v>
      </c>
      <c r="H382" s="1">
        <v>5</v>
      </c>
      <c r="I382" s="1" t="s">
        <v>6</v>
      </c>
      <c r="J382" s="1" t="s">
        <v>58</v>
      </c>
      <c r="K382" s="1">
        <v>0</v>
      </c>
      <c r="L382" t="str">
        <f>RIGHT("000000" &amp;Table7[[#This Row],[MsgId]], 8)</f>
        <v>0618A001</v>
      </c>
      <c r="M382" t="str">
        <f>LEFT(Table7[[#This Row],[MsgId.Pad]],4)</f>
        <v>0618</v>
      </c>
      <c r="N382" t="str">
        <f>RIGHT(Table7[[#This Row],[MsgId.Pad]],4)</f>
        <v>A001</v>
      </c>
      <c r="O382">
        <f>HEX2DEC(Table7[[#This Row],[MsgId.Pad]])</f>
        <v>102277121</v>
      </c>
      <c r="P382">
        <f>HEX2DEC(Table7[[#This Row],[D0]])</f>
        <v>1</v>
      </c>
      <c r="Q382">
        <f>HEX2DEC(Table7[[#This Row],[D1]])</f>
        <v>7</v>
      </c>
      <c r="R382">
        <f>HEX2DEC(Table7[[#This Row],[D2]])</f>
        <v>3</v>
      </c>
      <c r="S382">
        <f>HEX2DEC(Table7[[#This Row],[D3]])</f>
        <v>43</v>
      </c>
      <c r="T382">
        <f>HEX2DEC(Table7[[#This Row],[D4]])</f>
        <v>5</v>
      </c>
      <c r="U382">
        <f>HEX2DEC(Table7[[#This Row],[D5]])</f>
        <v>12</v>
      </c>
      <c r="V382">
        <f>HEX2DEC(Table7[[#This Row],[D6]])</f>
        <v>93</v>
      </c>
      <c r="W382">
        <f>HEX2DEC(Table7[[#This Row],[D7]])</f>
        <v>0</v>
      </c>
      <c r="X382" t="str">
        <f>RIGHT("00000000" &amp; HEX2BIN(Table7[[#This Row],[D0]]), 8)</f>
        <v>00000001</v>
      </c>
      <c r="Y382" t="str">
        <f>RIGHT("00000000" &amp; HEX2BIN(Table7[[#This Row],[D1]]), 8)</f>
        <v>00000111</v>
      </c>
      <c r="Z382" t="str">
        <f>RIGHT("00000000" &amp; HEX2BIN(Table7[[#This Row],[D2]]), 8)</f>
        <v>00000011</v>
      </c>
      <c r="AA382" t="str">
        <f>RIGHT("00000000" &amp; HEX2BIN(Table7[[#This Row],[D3]]), 8)</f>
        <v>00101011</v>
      </c>
      <c r="AB382" t="str">
        <f>RIGHT("00000000" &amp; HEX2BIN(Table7[[#This Row],[D4]]), 8)</f>
        <v>00000101</v>
      </c>
      <c r="AC382" t="str">
        <f>RIGHT("00000000" &amp; HEX2BIN(Table7[[#This Row],[D5]]), 8)</f>
        <v>00001100</v>
      </c>
      <c r="AD382" t="str">
        <f>RIGHT("00000000" &amp; HEX2BIN(Table7[[#This Row],[D6]]), 8)</f>
        <v>01011101</v>
      </c>
      <c r="AE382" t="str">
        <f>RIGHT("00000000" &amp; HEX2BIN(Table7[[#This Row],[D7]]), 8)</f>
        <v>00000000</v>
      </c>
      <c r="AF382">
        <f>VLOOKUP(Table7[[#This Row],[MsgId.Pad]],Codes,2,FALSE)</f>
        <v>0</v>
      </c>
      <c r="AG382">
        <f>((256*Table7[[#This Row],[D0.Dec]])+Table7[[#This Row],[D1.Dec]])/4</f>
        <v>65.75</v>
      </c>
    </row>
    <row r="383" spans="1:33" hidden="1" x14ac:dyDescent="0.4">
      <c r="A383" s="1">
        <v>2823</v>
      </c>
      <c r="B383" s="1" t="s">
        <v>106</v>
      </c>
      <c r="C383" s="1">
        <v>8</v>
      </c>
      <c r="D383" s="1">
        <v>0</v>
      </c>
      <c r="E383" s="1">
        <v>24</v>
      </c>
      <c r="F383" s="1">
        <v>0</v>
      </c>
      <c r="G383" s="1">
        <v>80</v>
      </c>
      <c r="H383" s="1">
        <v>4</v>
      </c>
      <c r="I383" s="1">
        <v>20</v>
      </c>
      <c r="J383" s="1">
        <v>0</v>
      </c>
      <c r="K383" s="1">
        <v>20</v>
      </c>
      <c r="L383" t="str">
        <f>RIGHT("000000" &amp;Table7[[#This Row],[MsgId]], 8)</f>
        <v>0628A001</v>
      </c>
      <c r="M383" t="str">
        <f>LEFT(Table7[[#This Row],[MsgId.Pad]],4)</f>
        <v>0628</v>
      </c>
      <c r="N383" t="str">
        <f>RIGHT(Table7[[#This Row],[MsgId.Pad]],4)</f>
        <v>A001</v>
      </c>
      <c r="O383">
        <f>HEX2DEC(Table7[[#This Row],[MsgId.Pad]])</f>
        <v>103325697</v>
      </c>
      <c r="P383">
        <f>HEX2DEC(Table7[[#This Row],[D0]])</f>
        <v>0</v>
      </c>
      <c r="Q383">
        <f>HEX2DEC(Table7[[#This Row],[D1]])</f>
        <v>36</v>
      </c>
      <c r="R383">
        <f>HEX2DEC(Table7[[#This Row],[D2]])</f>
        <v>0</v>
      </c>
      <c r="S383">
        <f>HEX2DEC(Table7[[#This Row],[D3]])</f>
        <v>128</v>
      </c>
      <c r="T383">
        <f>HEX2DEC(Table7[[#This Row],[D4]])</f>
        <v>4</v>
      </c>
      <c r="U383">
        <f>HEX2DEC(Table7[[#This Row],[D5]])</f>
        <v>32</v>
      </c>
      <c r="V383">
        <f>HEX2DEC(Table7[[#This Row],[D6]])</f>
        <v>0</v>
      </c>
      <c r="W383">
        <f>HEX2DEC(Table7[[#This Row],[D7]])</f>
        <v>32</v>
      </c>
      <c r="X383" t="str">
        <f>RIGHT("00000000" &amp; HEX2BIN(Table7[[#This Row],[D0]]), 8)</f>
        <v>00000000</v>
      </c>
      <c r="Y383" t="str">
        <f>RIGHT("00000000" &amp; HEX2BIN(Table7[[#This Row],[D1]]), 8)</f>
        <v>00100100</v>
      </c>
      <c r="Z383" t="str">
        <f>RIGHT("00000000" &amp; HEX2BIN(Table7[[#This Row],[D2]]), 8)</f>
        <v>00000000</v>
      </c>
      <c r="AA383" t="str">
        <f>RIGHT("00000000" &amp; HEX2BIN(Table7[[#This Row],[D3]]), 8)</f>
        <v>10000000</v>
      </c>
      <c r="AB383" t="str">
        <f>RIGHT("00000000" &amp; HEX2BIN(Table7[[#This Row],[D4]]), 8)</f>
        <v>00000100</v>
      </c>
      <c r="AC383" t="str">
        <f>RIGHT("00000000" &amp; HEX2BIN(Table7[[#This Row],[D5]]), 8)</f>
        <v>00100000</v>
      </c>
      <c r="AD383" t="str">
        <f>RIGHT("00000000" &amp; HEX2BIN(Table7[[#This Row],[D6]]), 8)</f>
        <v>00000000</v>
      </c>
      <c r="AE383" t="str">
        <f>RIGHT("00000000" &amp; HEX2BIN(Table7[[#This Row],[D7]]), 8)</f>
        <v>00100000</v>
      </c>
      <c r="AF383" t="str">
        <f>VLOOKUP(Table7[[#This Row],[MsgId.Pad]],Codes,2,FALSE)</f>
        <v>Clutch status</v>
      </c>
      <c r="AG383">
        <f>((256*Table7[[#This Row],[D0.Dec]])+Table7[[#This Row],[D1.Dec]])/4</f>
        <v>9</v>
      </c>
    </row>
    <row r="384" spans="1:33" hidden="1" x14ac:dyDescent="0.4">
      <c r="A384" s="1">
        <v>2824</v>
      </c>
      <c r="B384" s="1" t="s">
        <v>108</v>
      </c>
      <c r="C384" s="1">
        <v>8</v>
      </c>
      <c r="D384" s="1">
        <v>1</v>
      </c>
      <c r="E384" s="1">
        <v>8</v>
      </c>
      <c r="F384" s="1">
        <v>2</v>
      </c>
      <c r="G384" s="1" t="s">
        <v>219</v>
      </c>
      <c r="H384" s="1">
        <v>5</v>
      </c>
      <c r="I384" s="1" t="s">
        <v>6</v>
      </c>
      <c r="J384" s="1" t="s">
        <v>74</v>
      </c>
      <c r="K384" s="1">
        <v>0</v>
      </c>
      <c r="L384" t="str">
        <f>RIGHT("000000" &amp;Table7[[#This Row],[MsgId]], 8)</f>
        <v>0618A001</v>
      </c>
      <c r="M384" t="str">
        <f>LEFT(Table7[[#This Row],[MsgId.Pad]],4)</f>
        <v>0618</v>
      </c>
      <c r="N384" t="str">
        <f>RIGHT(Table7[[#This Row],[MsgId.Pad]],4)</f>
        <v>A001</v>
      </c>
      <c r="O384">
        <f>HEX2DEC(Table7[[#This Row],[MsgId.Pad]])</f>
        <v>102277121</v>
      </c>
      <c r="P384">
        <f>HEX2DEC(Table7[[#This Row],[D0]])</f>
        <v>1</v>
      </c>
      <c r="Q384">
        <f>HEX2DEC(Table7[[#This Row],[D1]])</f>
        <v>8</v>
      </c>
      <c r="R384">
        <f>HEX2DEC(Table7[[#This Row],[D2]])</f>
        <v>2</v>
      </c>
      <c r="S384">
        <f>HEX2DEC(Table7[[#This Row],[D3]])</f>
        <v>246</v>
      </c>
      <c r="T384">
        <f>HEX2DEC(Table7[[#This Row],[D4]])</f>
        <v>5</v>
      </c>
      <c r="U384">
        <f>HEX2DEC(Table7[[#This Row],[D5]])</f>
        <v>12</v>
      </c>
      <c r="V384">
        <f>HEX2DEC(Table7[[#This Row],[D6]])</f>
        <v>91</v>
      </c>
      <c r="W384">
        <f>HEX2DEC(Table7[[#This Row],[D7]])</f>
        <v>0</v>
      </c>
      <c r="X384" t="str">
        <f>RIGHT("00000000" &amp; HEX2BIN(Table7[[#This Row],[D0]]), 8)</f>
        <v>00000001</v>
      </c>
      <c r="Y384" t="str">
        <f>RIGHT("00000000" &amp; HEX2BIN(Table7[[#This Row],[D1]]), 8)</f>
        <v>00001000</v>
      </c>
      <c r="Z384" t="str">
        <f>RIGHT("00000000" &amp; HEX2BIN(Table7[[#This Row],[D2]]), 8)</f>
        <v>00000010</v>
      </c>
      <c r="AA384" t="str">
        <f>RIGHT("00000000" &amp; HEX2BIN(Table7[[#This Row],[D3]]), 8)</f>
        <v>11110110</v>
      </c>
      <c r="AB384" t="str">
        <f>RIGHT("00000000" &amp; HEX2BIN(Table7[[#This Row],[D4]]), 8)</f>
        <v>00000101</v>
      </c>
      <c r="AC384" t="str">
        <f>RIGHT("00000000" &amp; HEX2BIN(Table7[[#This Row],[D5]]), 8)</f>
        <v>00001100</v>
      </c>
      <c r="AD384" t="str">
        <f>RIGHT("00000000" &amp; HEX2BIN(Table7[[#This Row],[D6]]), 8)</f>
        <v>01011011</v>
      </c>
      <c r="AE384" t="str">
        <f>RIGHT("00000000" &amp; HEX2BIN(Table7[[#This Row],[D7]]), 8)</f>
        <v>00000000</v>
      </c>
      <c r="AF384">
        <f>VLOOKUP(Table7[[#This Row],[MsgId.Pad]],Codes,2,FALSE)</f>
        <v>0</v>
      </c>
      <c r="AG384">
        <f>((256*Table7[[#This Row],[D0.Dec]])+Table7[[#This Row],[D1.Dec]])/4</f>
        <v>66</v>
      </c>
    </row>
    <row r="385" spans="1:33" hidden="1" x14ac:dyDescent="0.4">
      <c r="A385" s="1">
        <v>2825</v>
      </c>
      <c r="B385" s="1" t="s">
        <v>100</v>
      </c>
      <c r="C385" s="1">
        <v>8</v>
      </c>
      <c r="D385" s="1" t="s">
        <v>18</v>
      </c>
      <c r="E385" s="1" t="s">
        <v>19</v>
      </c>
      <c r="F385" s="1" t="s">
        <v>20</v>
      </c>
      <c r="G385" s="1" t="s">
        <v>21</v>
      </c>
      <c r="H385" s="1" t="s">
        <v>263</v>
      </c>
      <c r="I385" s="1">
        <v>91</v>
      </c>
      <c r="J385" s="1" t="s">
        <v>9</v>
      </c>
      <c r="K385" s="1">
        <v>81</v>
      </c>
      <c r="L385" t="str">
        <f>RIGHT("000000" &amp;Table7[[#This Row],[MsgId]], 8)</f>
        <v>0030A002</v>
      </c>
      <c r="M385" t="str">
        <f>LEFT(Table7[[#This Row],[MsgId.Pad]],4)</f>
        <v>0030</v>
      </c>
      <c r="N385" t="str">
        <f>RIGHT(Table7[[#This Row],[MsgId.Pad]],4)</f>
        <v>A002</v>
      </c>
      <c r="O385">
        <f>HEX2DEC(Table7[[#This Row],[MsgId.Pad]])</f>
        <v>3186690</v>
      </c>
      <c r="P385">
        <f>HEX2DEC(Table7[[#This Row],[D0]])</f>
        <v>191</v>
      </c>
      <c r="Q385">
        <f>HEX2DEC(Table7[[#This Row],[D1]])</f>
        <v>223</v>
      </c>
      <c r="R385">
        <f>HEX2DEC(Table7[[#This Row],[D2]])</f>
        <v>233</v>
      </c>
      <c r="S385">
        <f>HEX2DEC(Table7[[#This Row],[D3]])</f>
        <v>209</v>
      </c>
      <c r="T385">
        <f>HEX2DEC(Table7[[#This Row],[D4]])</f>
        <v>230</v>
      </c>
      <c r="U385">
        <f>HEX2DEC(Table7[[#This Row],[D5]])</f>
        <v>145</v>
      </c>
      <c r="V385">
        <f>HEX2DEC(Table7[[#This Row],[D6]])</f>
        <v>62</v>
      </c>
      <c r="W385">
        <f>HEX2DEC(Table7[[#This Row],[D7]])</f>
        <v>129</v>
      </c>
      <c r="X385" t="str">
        <f>RIGHT("00000000" &amp; HEX2BIN(Table7[[#This Row],[D0]]), 8)</f>
        <v>10111111</v>
      </c>
      <c r="Y385" t="str">
        <f>RIGHT("00000000" &amp; HEX2BIN(Table7[[#This Row],[D1]]), 8)</f>
        <v>11011111</v>
      </c>
      <c r="Z385" t="str">
        <f>RIGHT("00000000" &amp; HEX2BIN(Table7[[#This Row],[D2]]), 8)</f>
        <v>11101001</v>
      </c>
      <c r="AA385" t="str">
        <f>RIGHT("00000000" &amp; HEX2BIN(Table7[[#This Row],[D3]]), 8)</f>
        <v>11010001</v>
      </c>
      <c r="AB385" t="str">
        <f>RIGHT("00000000" &amp; HEX2BIN(Table7[[#This Row],[D4]]), 8)</f>
        <v>11100110</v>
      </c>
      <c r="AC385" t="str">
        <f>RIGHT("00000000" &amp; HEX2BIN(Table7[[#This Row],[D5]]), 8)</f>
        <v>10010001</v>
      </c>
      <c r="AD385" t="str">
        <f>RIGHT("00000000" &amp; HEX2BIN(Table7[[#This Row],[D6]]), 8)</f>
        <v>00111110</v>
      </c>
      <c r="AE385" t="str">
        <f>RIGHT("00000000" &amp; HEX2BIN(Table7[[#This Row],[D7]]), 8)</f>
        <v>10000001</v>
      </c>
      <c r="AF385">
        <f>VLOOKUP(Table7[[#This Row],[MsgId.Pad]],Codes,2,FALSE)</f>
        <v>0</v>
      </c>
      <c r="AG385">
        <f>((256*Table7[[#This Row],[D0.Dec]])+Table7[[#This Row],[D1.Dec]])/4</f>
        <v>12279.75</v>
      </c>
    </row>
    <row r="386" spans="1:33" hidden="1" x14ac:dyDescent="0.4">
      <c r="A386" s="1">
        <v>2826</v>
      </c>
      <c r="B386" s="1" t="s">
        <v>92</v>
      </c>
      <c r="C386" s="1">
        <v>8</v>
      </c>
      <c r="D386" s="1">
        <v>1</v>
      </c>
      <c r="E386" s="1" t="s">
        <v>0</v>
      </c>
      <c r="F386" s="1">
        <v>14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t="str">
        <f>RIGHT("000000" &amp;Table7[[#This Row],[MsgId]], 8)</f>
        <v>0810A000</v>
      </c>
      <c r="M386" t="str">
        <f>LEFT(Table7[[#This Row],[MsgId.Pad]],4)</f>
        <v>0810</v>
      </c>
      <c r="N386" t="str">
        <f>RIGHT(Table7[[#This Row],[MsgId.Pad]],4)</f>
        <v>A000</v>
      </c>
      <c r="O386">
        <f>HEX2DEC(Table7[[#This Row],[MsgId.Pad]])</f>
        <v>135307264</v>
      </c>
      <c r="P386">
        <f>HEX2DEC(Table7[[#This Row],[D0]])</f>
        <v>1</v>
      </c>
      <c r="Q386">
        <f>HEX2DEC(Table7[[#This Row],[D1]])</f>
        <v>254</v>
      </c>
      <c r="R386">
        <f>HEX2DEC(Table7[[#This Row],[D2]])</f>
        <v>20</v>
      </c>
      <c r="S386">
        <f>HEX2DEC(Table7[[#This Row],[D3]])</f>
        <v>0</v>
      </c>
      <c r="T386">
        <f>HEX2DEC(Table7[[#This Row],[D4]])</f>
        <v>0</v>
      </c>
      <c r="U386">
        <f>HEX2DEC(Table7[[#This Row],[D5]])</f>
        <v>0</v>
      </c>
      <c r="V386">
        <f>HEX2DEC(Table7[[#This Row],[D6]])</f>
        <v>0</v>
      </c>
      <c r="W386">
        <f>HEX2DEC(Table7[[#This Row],[D7]])</f>
        <v>0</v>
      </c>
      <c r="X386" t="str">
        <f>RIGHT("00000000" &amp; HEX2BIN(Table7[[#This Row],[D0]]), 8)</f>
        <v>00000001</v>
      </c>
      <c r="Y386" t="str">
        <f>RIGHT("00000000" &amp; HEX2BIN(Table7[[#This Row],[D1]]), 8)</f>
        <v>11111110</v>
      </c>
      <c r="Z386" t="str">
        <f>RIGHT("00000000" &amp; HEX2BIN(Table7[[#This Row],[D2]]), 8)</f>
        <v>00010100</v>
      </c>
      <c r="AA386" t="str">
        <f>RIGHT("00000000" &amp; HEX2BIN(Table7[[#This Row],[D3]]), 8)</f>
        <v>00000000</v>
      </c>
      <c r="AB386" t="str">
        <f>RIGHT("00000000" &amp; HEX2BIN(Table7[[#This Row],[D4]]), 8)</f>
        <v>00000000</v>
      </c>
      <c r="AC386" t="str">
        <f>RIGHT("00000000" &amp; HEX2BIN(Table7[[#This Row],[D5]]), 8)</f>
        <v>00000000</v>
      </c>
      <c r="AD386" t="str">
        <f>RIGHT("00000000" &amp; HEX2BIN(Table7[[#This Row],[D6]]), 8)</f>
        <v>00000000</v>
      </c>
      <c r="AE386" t="str">
        <f>RIGHT("00000000" &amp; HEX2BIN(Table7[[#This Row],[D7]]), 8)</f>
        <v>00000000</v>
      </c>
      <c r="AF386" t="str">
        <f>VLOOKUP(Table7[[#This Row],[MsgId.Pad]],Codes,2,FALSE)</f>
        <v>A lot of these, brakes status for ABS?</v>
      </c>
      <c r="AG386">
        <f>((256*Table7[[#This Row],[D0.Dec]])+Table7[[#This Row],[D1.Dec]])/4</f>
        <v>127.5</v>
      </c>
    </row>
    <row r="387" spans="1:33" hidden="1" x14ac:dyDescent="0.4">
      <c r="A387" s="1">
        <v>2827</v>
      </c>
      <c r="B387" s="1" t="s">
        <v>106</v>
      </c>
      <c r="C387" s="1">
        <v>8</v>
      </c>
      <c r="D387" s="1">
        <v>0</v>
      </c>
      <c r="E387" s="1">
        <v>24</v>
      </c>
      <c r="F387" s="1">
        <v>0</v>
      </c>
      <c r="G387" s="1">
        <v>80</v>
      </c>
      <c r="H387" s="1">
        <v>4</v>
      </c>
      <c r="I387" s="1">
        <v>20</v>
      </c>
      <c r="J387" s="1">
        <v>0</v>
      </c>
      <c r="K387" s="1">
        <v>20</v>
      </c>
      <c r="L387" t="str">
        <f>RIGHT("000000" &amp;Table7[[#This Row],[MsgId]], 8)</f>
        <v>0628A001</v>
      </c>
      <c r="M387" t="str">
        <f>LEFT(Table7[[#This Row],[MsgId.Pad]],4)</f>
        <v>0628</v>
      </c>
      <c r="N387" t="str">
        <f>RIGHT(Table7[[#This Row],[MsgId.Pad]],4)</f>
        <v>A001</v>
      </c>
      <c r="O387">
        <f>HEX2DEC(Table7[[#This Row],[MsgId.Pad]])</f>
        <v>103325697</v>
      </c>
      <c r="P387">
        <f>HEX2DEC(Table7[[#This Row],[D0]])</f>
        <v>0</v>
      </c>
      <c r="Q387">
        <f>HEX2DEC(Table7[[#This Row],[D1]])</f>
        <v>36</v>
      </c>
      <c r="R387">
        <f>HEX2DEC(Table7[[#This Row],[D2]])</f>
        <v>0</v>
      </c>
      <c r="S387">
        <f>HEX2DEC(Table7[[#This Row],[D3]])</f>
        <v>128</v>
      </c>
      <c r="T387">
        <f>HEX2DEC(Table7[[#This Row],[D4]])</f>
        <v>4</v>
      </c>
      <c r="U387">
        <f>HEX2DEC(Table7[[#This Row],[D5]])</f>
        <v>32</v>
      </c>
      <c r="V387">
        <f>HEX2DEC(Table7[[#This Row],[D6]])</f>
        <v>0</v>
      </c>
      <c r="W387">
        <f>HEX2DEC(Table7[[#This Row],[D7]])</f>
        <v>32</v>
      </c>
      <c r="X387" t="str">
        <f>RIGHT("00000000" &amp; HEX2BIN(Table7[[#This Row],[D0]]), 8)</f>
        <v>00000000</v>
      </c>
      <c r="Y387" t="str">
        <f>RIGHT("00000000" &amp; HEX2BIN(Table7[[#This Row],[D1]]), 8)</f>
        <v>00100100</v>
      </c>
      <c r="Z387" t="str">
        <f>RIGHT("00000000" &amp; HEX2BIN(Table7[[#This Row],[D2]]), 8)</f>
        <v>00000000</v>
      </c>
      <c r="AA387" t="str">
        <f>RIGHT("00000000" &amp; HEX2BIN(Table7[[#This Row],[D3]]), 8)</f>
        <v>10000000</v>
      </c>
      <c r="AB387" t="str">
        <f>RIGHT("00000000" &amp; HEX2BIN(Table7[[#This Row],[D4]]), 8)</f>
        <v>00000100</v>
      </c>
      <c r="AC387" t="str">
        <f>RIGHT("00000000" &amp; HEX2BIN(Table7[[#This Row],[D5]]), 8)</f>
        <v>00100000</v>
      </c>
      <c r="AD387" t="str">
        <f>RIGHT("00000000" &amp; HEX2BIN(Table7[[#This Row],[D6]]), 8)</f>
        <v>00000000</v>
      </c>
      <c r="AE387" t="str">
        <f>RIGHT("00000000" &amp; HEX2BIN(Table7[[#This Row],[D7]]), 8)</f>
        <v>00100000</v>
      </c>
      <c r="AF387" t="str">
        <f>VLOOKUP(Table7[[#This Row],[MsgId.Pad]],Codes,2,FALSE)</f>
        <v>Clutch status</v>
      </c>
      <c r="AG387">
        <f>((256*Table7[[#This Row],[D0.Dec]])+Table7[[#This Row],[D1.Dec]])/4</f>
        <v>9</v>
      </c>
    </row>
    <row r="388" spans="1:33" hidden="1" x14ac:dyDescent="0.4">
      <c r="A388" s="1">
        <v>2828</v>
      </c>
      <c r="B388" s="1" t="s">
        <v>108</v>
      </c>
      <c r="C388" s="1">
        <v>8</v>
      </c>
      <c r="D388" s="1">
        <v>1</v>
      </c>
      <c r="E388" s="1">
        <v>8</v>
      </c>
      <c r="F388" s="1">
        <v>2</v>
      </c>
      <c r="G388" s="1" t="s">
        <v>219</v>
      </c>
      <c r="H388" s="1">
        <v>5</v>
      </c>
      <c r="I388" s="1" t="s">
        <v>6</v>
      </c>
      <c r="J388" s="1" t="s">
        <v>74</v>
      </c>
      <c r="K388" s="1">
        <v>0</v>
      </c>
      <c r="L388" t="str">
        <f>RIGHT("000000" &amp;Table7[[#This Row],[MsgId]], 8)</f>
        <v>0618A001</v>
      </c>
      <c r="M388" t="str">
        <f>LEFT(Table7[[#This Row],[MsgId.Pad]],4)</f>
        <v>0618</v>
      </c>
      <c r="N388" t="str">
        <f>RIGHT(Table7[[#This Row],[MsgId.Pad]],4)</f>
        <v>A001</v>
      </c>
      <c r="O388">
        <f>HEX2DEC(Table7[[#This Row],[MsgId.Pad]])</f>
        <v>102277121</v>
      </c>
      <c r="P388">
        <f>HEX2DEC(Table7[[#This Row],[D0]])</f>
        <v>1</v>
      </c>
      <c r="Q388">
        <f>HEX2DEC(Table7[[#This Row],[D1]])</f>
        <v>8</v>
      </c>
      <c r="R388">
        <f>HEX2DEC(Table7[[#This Row],[D2]])</f>
        <v>2</v>
      </c>
      <c r="S388">
        <f>HEX2DEC(Table7[[#This Row],[D3]])</f>
        <v>246</v>
      </c>
      <c r="T388">
        <f>HEX2DEC(Table7[[#This Row],[D4]])</f>
        <v>5</v>
      </c>
      <c r="U388">
        <f>HEX2DEC(Table7[[#This Row],[D5]])</f>
        <v>12</v>
      </c>
      <c r="V388">
        <f>HEX2DEC(Table7[[#This Row],[D6]])</f>
        <v>91</v>
      </c>
      <c r="W388">
        <f>HEX2DEC(Table7[[#This Row],[D7]])</f>
        <v>0</v>
      </c>
      <c r="X388" t="str">
        <f>RIGHT("00000000" &amp; HEX2BIN(Table7[[#This Row],[D0]]), 8)</f>
        <v>00000001</v>
      </c>
      <c r="Y388" t="str">
        <f>RIGHT("00000000" &amp; HEX2BIN(Table7[[#This Row],[D1]]), 8)</f>
        <v>00001000</v>
      </c>
      <c r="Z388" t="str">
        <f>RIGHT("00000000" &amp; HEX2BIN(Table7[[#This Row],[D2]]), 8)</f>
        <v>00000010</v>
      </c>
      <c r="AA388" t="str">
        <f>RIGHT("00000000" &amp; HEX2BIN(Table7[[#This Row],[D3]]), 8)</f>
        <v>11110110</v>
      </c>
      <c r="AB388" t="str">
        <f>RIGHT("00000000" &amp; HEX2BIN(Table7[[#This Row],[D4]]), 8)</f>
        <v>00000101</v>
      </c>
      <c r="AC388" t="str">
        <f>RIGHT("00000000" &amp; HEX2BIN(Table7[[#This Row],[D5]]), 8)</f>
        <v>00001100</v>
      </c>
      <c r="AD388" t="str">
        <f>RIGHT("00000000" &amp; HEX2BIN(Table7[[#This Row],[D6]]), 8)</f>
        <v>01011011</v>
      </c>
      <c r="AE388" t="str">
        <f>RIGHT("00000000" &amp; HEX2BIN(Table7[[#This Row],[D7]]), 8)</f>
        <v>00000000</v>
      </c>
      <c r="AF388">
        <f>VLOOKUP(Table7[[#This Row],[MsgId.Pad]],Codes,2,FALSE)</f>
        <v>0</v>
      </c>
      <c r="AG388">
        <f>((256*Table7[[#This Row],[D0.Dec]])+Table7[[#This Row],[D1.Dec]])/4</f>
        <v>66</v>
      </c>
    </row>
    <row r="389" spans="1:33" hidden="1" x14ac:dyDescent="0.4">
      <c r="A389" s="1">
        <v>2829</v>
      </c>
      <c r="B389" s="1" t="s">
        <v>100</v>
      </c>
      <c r="C389" s="1">
        <v>8</v>
      </c>
      <c r="D389" s="1" t="s">
        <v>18</v>
      </c>
      <c r="E389" s="1" t="s">
        <v>19</v>
      </c>
      <c r="F389" s="1" t="s">
        <v>20</v>
      </c>
      <c r="G389" s="1" t="s">
        <v>21</v>
      </c>
      <c r="H389" s="1" t="s">
        <v>263</v>
      </c>
      <c r="I389" s="1">
        <v>91</v>
      </c>
      <c r="J389" s="1" t="s">
        <v>9</v>
      </c>
      <c r="K389" s="1">
        <v>82</v>
      </c>
      <c r="L389" t="str">
        <f>RIGHT("000000" &amp;Table7[[#This Row],[MsgId]], 8)</f>
        <v>0030A002</v>
      </c>
      <c r="M389" t="str">
        <f>LEFT(Table7[[#This Row],[MsgId.Pad]],4)</f>
        <v>0030</v>
      </c>
      <c r="N389" t="str">
        <f>RIGHT(Table7[[#This Row],[MsgId.Pad]],4)</f>
        <v>A002</v>
      </c>
      <c r="O389">
        <f>HEX2DEC(Table7[[#This Row],[MsgId.Pad]])</f>
        <v>3186690</v>
      </c>
      <c r="P389">
        <f>HEX2DEC(Table7[[#This Row],[D0]])</f>
        <v>191</v>
      </c>
      <c r="Q389">
        <f>HEX2DEC(Table7[[#This Row],[D1]])</f>
        <v>223</v>
      </c>
      <c r="R389">
        <f>HEX2DEC(Table7[[#This Row],[D2]])</f>
        <v>233</v>
      </c>
      <c r="S389">
        <f>HEX2DEC(Table7[[#This Row],[D3]])</f>
        <v>209</v>
      </c>
      <c r="T389">
        <f>HEX2DEC(Table7[[#This Row],[D4]])</f>
        <v>230</v>
      </c>
      <c r="U389">
        <f>HEX2DEC(Table7[[#This Row],[D5]])</f>
        <v>145</v>
      </c>
      <c r="V389">
        <f>HEX2DEC(Table7[[#This Row],[D6]])</f>
        <v>62</v>
      </c>
      <c r="W389">
        <f>HEX2DEC(Table7[[#This Row],[D7]])</f>
        <v>130</v>
      </c>
      <c r="X389" t="str">
        <f>RIGHT("00000000" &amp; HEX2BIN(Table7[[#This Row],[D0]]), 8)</f>
        <v>10111111</v>
      </c>
      <c r="Y389" t="str">
        <f>RIGHT("00000000" &amp; HEX2BIN(Table7[[#This Row],[D1]]), 8)</f>
        <v>11011111</v>
      </c>
      <c r="Z389" t="str">
        <f>RIGHT("00000000" &amp; HEX2BIN(Table7[[#This Row],[D2]]), 8)</f>
        <v>11101001</v>
      </c>
      <c r="AA389" t="str">
        <f>RIGHT("00000000" &amp; HEX2BIN(Table7[[#This Row],[D3]]), 8)</f>
        <v>11010001</v>
      </c>
      <c r="AB389" t="str">
        <f>RIGHT("00000000" &amp; HEX2BIN(Table7[[#This Row],[D4]]), 8)</f>
        <v>11100110</v>
      </c>
      <c r="AC389" t="str">
        <f>RIGHT("00000000" &amp; HEX2BIN(Table7[[#This Row],[D5]]), 8)</f>
        <v>10010001</v>
      </c>
      <c r="AD389" t="str">
        <f>RIGHT("00000000" &amp; HEX2BIN(Table7[[#This Row],[D6]]), 8)</f>
        <v>00111110</v>
      </c>
      <c r="AE389" t="str">
        <f>RIGHT("00000000" &amp; HEX2BIN(Table7[[#This Row],[D7]]), 8)</f>
        <v>10000010</v>
      </c>
      <c r="AF389">
        <f>VLOOKUP(Table7[[#This Row],[MsgId.Pad]],Codes,2,FALSE)</f>
        <v>0</v>
      </c>
      <c r="AG389">
        <f>((256*Table7[[#This Row],[D0.Dec]])+Table7[[#This Row],[D1.Dec]])/4</f>
        <v>12279.75</v>
      </c>
    </row>
    <row r="390" spans="1:33" hidden="1" x14ac:dyDescent="0.4">
      <c r="A390" s="1">
        <v>2830</v>
      </c>
      <c r="B390" s="1" t="s">
        <v>92</v>
      </c>
      <c r="C390" s="1">
        <v>8</v>
      </c>
      <c r="D390" s="1">
        <v>1</v>
      </c>
      <c r="E390" s="1" t="s">
        <v>0</v>
      </c>
      <c r="F390" s="1">
        <v>18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t="str">
        <f>RIGHT("000000" &amp;Table7[[#This Row],[MsgId]], 8)</f>
        <v>0810A000</v>
      </c>
      <c r="M390" t="str">
        <f>LEFT(Table7[[#This Row],[MsgId.Pad]],4)</f>
        <v>0810</v>
      </c>
      <c r="N390" t="str">
        <f>RIGHT(Table7[[#This Row],[MsgId.Pad]],4)</f>
        <v>A000</v>
      </c>
      <c r="O390">
        <f>HEX2DEC(Table7[[#This Row],[MsgId.Pad]])</f>
        <v>135307264</v>
      </c>
      <c r="P390">
        <f>HEX2DEC(Table7[[#This Row],[D0]])</f>
        <v>1</v>
      </c>
      <c r="Q390">
        <f>HEX2DEC(Table7[[#This Row],[D1]])</f>
        <v>254</v>
      </c>
      <c r="R390">
        <f>HEX2DEC(Table7[[#This Row],[D2]])</f>
        <v>24</v>
      </c>
      <c r="S390">
        <f>HEX2DEC(Table7[[#This Row],[D3]])</f>
        <v>0</v>
      </c>
      <c r="T390">
        <f>HEX2DEC(Table7[[#This Row],[D4]])</f>
        <v>0</v>
      </c>
      <c r="U390">
        <f>HEX2DEC(Table7[[#This Row],[D5]])</f>
        <v>0</v>
      </c>
      <c r="V390">
        <f>HEX2DEC(Table7[[#This Row],[D6]])</f>
        <v>0</v>
      </c>
      <c r="W390">
        <f>HEX2DEC(Table7[[#This Row],[D7]])</f>
        <v>0</v>
      </c>
      <c r="X390" t="str">
        <f>RIGHT("00000000" &amp; HEX2BIN(Table7[[#This Row],[D0]]), 8)</f>
        <v>00000001</v>
      </c>
      <c r="Y390" t="str">
        <f>RIGHT("00000000" &amp; HEX2BIN(Table7[[#This Row],[D1]]), 8)</f>
        <v>11111110</v>
      </c>
      <c r="Z390" t="str">
        <f>RIGHT("00000000" &amp; HEX2BIN(Table7[[#This Row],[D2]]), 8)</f>
        <v>00011000</v>
      </c>
      <c r="AA390" t="str">
        <f>RIGHT("00000000" &amp; HEX2BIN(Table7[[#This Row],[D3]]), 8)</f>
        <v>00000000</v>
      </c>
      <c r="AB390" t="str">
        <f>RIGHT("00000000" &amp; HEX2BIN(Table7[[#This Row],[D4]]), 8)</f>
        <v>00000000</v>
      </c>
      <c r="AC390" t="str">
        <f>RIGHT("00000000" &amp; HEX2BIN(Table7[[#This Row],[D5]]), 8)</f>
        <v>00000000</v>
      </c>
      <c r="AD390" t="str">
        <f>RIGHT("00000000" &amp; HEX2BIN(Table7[[#This Row],[D6]]), 8)</f>
        <v>00000000</v>
      </c>
      <c r="AE390" t="str">
        <f>RIGHT("00000000" &amp; HEX2BIN(Table7[[#This Row],[D7]]), 8)</f>
        <v>00000000</v>
      </c>
      <c r="AF390" t="str">
        <f>VLOOKUP(Table7[[#This Row],[MsgId.Pad]],Codes,2,FALSE)</f>
        <v>A lot of these, brakes status for ABS?</v>
      </c>
      <c r="AG390">
        <f>((256*Table7[[#This Row],[D0.Dec]])+Table7[[#This Row],[D1.Dec]])/4</f>
        <v>127.5</v>
      </c>
    </row>
    <row r="391" spans="1:33" hidden="1" x14ac:dyDescent="0.4">
      <c r="A391" s="1">
        <v>2831</v>
      </c>
      <c r="B391" s="1" t="s">
        <v>108</v>
      </c>
      <c r="C391" s="1">
        <v>8</v>
      </c>
      <c r="D391" s="1">
        <v>1</v>
      </c>
      <c r="E391" s="1">
        <v>8</v>
      </c>
      <c r="F391" s="1">
        <v>2</v>
      </c>
      <c r="G391" s="1" t="s">
        <v>219</v>
      </c>
      <c r="H391" s="1">
        <v>5</v>
      </c>
      <c r="I391" s="1" t="s">
        <v>6</v>
      </c>
      <c r="J391" s="1" t="s">
        <v>74</v>
      </c>
      <c r="K391" s="1">
        <v>0</v>
      </c>
      <c r="L391" t="str">
        <f>RIGHT("000000" &amp;Table7[[#This Row],[MsgId]], 8)</f>
        <v>0618A001</v>
      </c>
      <c r="M391" t="str">
        <f>LEFT(Table7[[#This Row],[MsgId.Pad]],4)</f>
        <v>0618</v>
      </c>
      <c r="N391" t="str">
        <f>RIGHT(Table7[[#This Row],[MsgId.Pad]],4)</f>
        <v>A001</v>
      </c>
      <c r="O391">
        <f>HEX2DEC(Table7[[#This Row],[MsgId.Pad]])</f>
        <v>102277121</v>
      </c>
      <c r="P391">
        <f>HEX2DEC(Table7[[#This Row],[D0]])</f>
        <v>1</v>
      </c>
      <c r="Q391">
        <f>HEX2DEC(Table7[[#This Row],[D1]])</f>
        <v>8</v>
      </c>
      <c r="R391">
        <f>HEX2DEC(Table7[[#This Row],[D2]])</f>
        <v>2</v>
      </c>
      <c r="S391">
        <f>HEX2DEC(Table7[[#This Row],[D3]])</f>
        <v>246</v>
      </c>
      <c r="T391">
        <f>HEX2DEC(Table7[[#This Row],[D4]])</f>
        <v>5</v>
      </c>
      <c r="U391">
        <f>HEX2DEC(Table7[[#This Row],[D5]])</f>
        <v>12</v>
      </c>
      <c r="V391">
        <f>HEX2DEC(Table7[[#This Row],[D6]])</f>
        <v>91</v>
      </c>
      <c r="W391">
        <f>HEX2DEC(Table7[[#This Row],[D7]])</f>
        <v>0</v>
      </c>
      <c r="X391" t="str">
        <f>RIGHT("00000000" &amp; HEX2BIN(Table7[[#This Row],[D0]]), 8)</f>
        <v>00000001</v>
      </c>
      <c r="Y391" t="str">
        <f>RIGHT("00000000" &amp; HEX2BIN(Table7[[#This Row],[D1]]), 8)</f>
        <v>00001000</v>
      </c>
      <c r="Z391" t="str">
        <f>RIGHT("00000000" &amp; HEX2BIN(Table7[[#This Row],[D2]]), 8)</f>
        <v>00000010</v>
      </c>
      <c r="AA391" t="str">
        <f>RIGHT("00000000" &amp; HEX2BIN(Table7[[#This Row],[D3]]), 8)</f>
        <v>11110110</v>
      </c>
      <c r="AB391" t="str">
        <f>RIGHT("00000000" &amp; HEX2BIN(Table7[[#This Row],[D4]]), 8)</f>
        <v>00000101</v>
      </c>
      <c r="AC391" t="str">
        <f>RIGHT("00000000" &amp; HEX2BIN(Table7[[#This Row],[D5]]), 8)</f>
        <v>00001100</v>
      </c>
      <c r="AD391" t="str">
        <f>RIGHT("00000000" &amp; HEX2BIN(Table7[[#This Row],[D6]]), 8)</f>
        <v>01011011</v>
      </c>
      <c r="AE391" t="str">
        <f>RIGHT("00000000" &amp; HEX2BIN(Table7[[#This Row],[D7]]), 8)</f>
        <v>00000000</v>
      </c>
      <c r="AF391">
        <f>VLOOKUP(Table7[[#This Row],[MsgId.Pad]],Codes,2,FALSE)</f>
        <v>0</v>
      </c>
      <c r="AG391">
        <f>((256*Table7[[#This Row],[D0.Dec]])+Table7[[#This Row],[D1.Dec]])/4</f>
        <v>66</v>
      </c>
    </row>
    <row r="392" spans="1:33" hidden="1" x14ac:dyDescent="0.4">
      <c r="A392" s="1">
        <v>2832</v>
      </c>
      <c r="B392" s="1" t="s">
        <v>100</v>
      </c>
      <c r="C392" s="1">
        <v>8</v>
      </c>
      <c r="D392" s="1" t="s">
        <v>18</v>
      </c>
      <c r="E392" s="1" t="s">
        <v>19</v>
      </c>
      <c r="F392" s="1" t="s">
        <v>20</v>
      </c>
      <c r="G392" s="1" t="s">
        <v>21</v>
      </c>
      <c r="H392" s="1" t="s">
        <v>263</v>
      </c>
      <c r="I392" s="1">
        <v>91</v>
      </c>
      <c r="J392" s="1" t="s">
        <v>9</v>
      </c>
      <c r="K392" s="1">
        <v>83</v>
      </c>
      <c r="L392" t="str">
        <f>RIGHT("000000" &amp;Table7[[#This Row],[MsgId]], 8)</f>
        <v>0030A002</v>
      </c>
      <c r="M392" t="str">
        <f>LEFT(Table7[[#This Row],[MsgId.Pad]],4)</f>
        <v>0030</v>
      </c>
      <c r="N392" t="str">
        <f>RIGHT(Table7[[#This Row],[MsgId.Pad]],4)</f>
        <v>A002</v>
      </c>
      <c r="O392">
        <f>HEX2DEC(Table7[[#This Row],[MsgId.Pad]])</f>
        <v>3186690</v>
      </c>
      <c r="P392">
        <f>HEX2DEC(Table7[[#This Row],[D0]])</f>
        <v>191</v>
      </c>
      <c r="Q392">
        <f>HEX2DEC(Table7[[#This Row],[D1]])</f>
        <v>223</v>
      </c>
      <c r="R392">
        <f>HEX2DEC(Table7[[#This Row],[D2]])</f>
        <v>233</v>
      </c>
      <c r="S392">
        <f>HEX2DEC(Table7[[#This Row],[D3]])</f>
        <v>209</v>
      </c>
      <c r="T392">
        <f>HEX2DEC(Table7[[#This Row],[D4]])</f>
        <v>230</v>
      </c>
      <c r="U392">
        <f>HEX2DEC(Table7[[#This Row],[D5]])</f>
        <v>145</v>
      </c>
      <c r="V392">
        <f>HEX2DEC(Table7[[#This Row],[D6]])</f>
        <v>62</v>
      </c>
      <c r="W392">
        <f>HEX2DEC(Table7[[#This Row],[D7]])</f>
        <v>131</v>
      </c>
      <c r="X392" t="str">
        <f>RIGHT("00000000" &amp; HEX2BIN(Table7[[#This Row],[D0]]), 8)</f>
        <v>10111111</v>
      </c>
      <c r="Y392" t="str">
        <f>RIGHT("00000000" &amp; HEX2BIN(Table7[[#This Row],[D1]]), 8)</f>
        <v>11011111</v>
      </c>
      <c r="Z392" t="str">
        <f>RIGHT("00000000" &amp; HEX2BIN(Table7[[#This Row],[D2]]), 8)</f>
        <v>11101001</v>
      </c>
      <c r="AA392" t="str">
        <f>RIGHT("00000000" &amp; HEX2BIN(Table7[[#This Row],[D3]]), 8)</f>
        <v>11010001</v>
      </c>
      <c r="AB392" t="str">
        <f>RIGHT("00000000" &amp; HEX2BIN(Table7[[#This Row],[D4]]), 8)</f>
        <v>11100110</v>
      </c>
      <c r="AC392" t="str">
        <f>RIGHT("00000000" &amp; HEX2BIN(Table7[[#This Row],[D5]]), 8)</f>
        <v>10010001</v>
      </c>
      <c r="AD392" t="str">
        <f>RIGHT("00000000" &amp; HEX2BIN(Table7[[#This Row],[D6]]), 8)</f>
        <v>00111110</v>
      </c>
      <c r="AE392" t="str">
        <f>RIGHT("00000000" &amp; HEX2BIN(Table7[[#This Row],[D7]]), 8)</f>
        <v>10000011</v>
      </c>
      <c r="AF392">
        <f>VLOOKUP(Table7[[#This Row],[MsgId.Pad]],Codes,2,FALSE)</f>
        <v>0</v>
      </c>
      <c r="AG392">
        <f>((256*Table7[[#This Row],[D0.Dec]])+Table7[[#This Row],[D1.Dec]])/4</f>
        <v>12279.75</v>
      </c>
    </row>
    <row r="393" spans="1:33" hidden="1" x14ac:dyDescent="0.4">
      <c r="A393" s="1">
        <v>2833</v>
      </c>
      <c r="B393" s="1" t="s">
        <v>92</v>
      </c>
      <c r="C393" s="1">
        <v>8</v>
      </c>
      <c r="D393" s="1">
        <v>1</v>
      </c>
      <c r="E393" s="1" t="s">
        <v>0</v>
      </c>
      <c r="F393" s="1" t="s">
        <v>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t="str">
        <f>RIGHT("000000" &amp;Table7[[#This Row],[MsgId]], 8)</f>
        <v>0810A000</v>
      </c>
      <c r="M393" t="str">
        <f>LEFT(Table7[[#This Row],[MsgId.Pad]],4)</f>
        <v>0810</v>
      </c>
      <c r="N393" t="str">
        <f>RIGHT(Table7[[#This Row],[MsgId.Pad]],4)</f>
        <v>A000</v>
      </c>
      <c r="O393">
        <f>HEX2DEC(Table7[[#This Row],[MsgId.Pad]])</f>
        <v>135307264</v>
      </c>
      <c r="P393">
        <f>HEX2DEC(Table7[[#This Row],[D0]])</f>
        <v>1</v>
      </c>
      <c r="Q393">
        <f>HEX2DEC(Table7[[#This Row],[D1]])</f>
        <v>254</v>
      </c>
      <c r="R393">
        <f>HEX2DEC(Table7[[#This Row],[D2]])</f>
        <v>28</v>
      </c>
      <c r="S393">
        <f>HEX2DEC(Table7[[#This Row],[D3]])</f>
        <v>0</v>
      </c>
      <c r="T393">
        <f>HEX2DEC(Table7[[#This Row],[D4]])</f>
        <v>0</v>
      </c>
      <c r="U393">
        <f>HEX2DEC(Table7[[#This Row],[D5]])</f>
        <v>0</v>
      </c>
      <c r="V393">
        <f>HEX2DEC(Table7[[#This Row],[D6]])</f>
        <v>0</v>
      </c>
      <c r="W393">
        <f>HEX2DEC(Table7[[#This Row],[D7]])</f>
        <v>0</v>
      </c>
      <c r="X393" t="str">
        <f>RIGHT("00000000" &amp; HEX2BIN(Table7[[#This Row],[D0]]), 8)</f>
        <v>00000001</v>
      </c>
      <c r="Y393" t="str">
        <f>RIGHT("00000000" &amp; HEX2BIN(Table7[[#This Row],[D1]]), 8)</f>
        <v>11111110</v>
      </c>
      <c r="Z393" t="str">
        <f>RIGHT("00000000" &amp; HEX2BIN(Table7[[#This Row],[D2]]), 8)</f>
        <v>00011100</v>
      </c>
      <c r="AA393" t="str">
        <f>RIGHT("00000000" &amp; HEX2BIN(Table7[[#This Row],[D3]]), 8)</f>
        <v>00000000</v>
      </c>
      <c r="AB393" t="str">
        <f>RIGHT("00000000" &amp; HEX2BIN(Table7[[#This Row],[D4]]), 8)</f>
        <v>00000000</v>
      </c>
      <c r="AC393" t="str">
        <f>RIGHT("00000000" &amp; HEX2BIN(Table7[[#This Row],[D5]]), 8)</f>
        <v>00000000</v>
      </c>
      <c r="AD393" t="str">
        <f>RIGHT("00000000" &amp; HEX2BIN(Table7[[#This Row],[D6]]), 8)</f>
        <v>00000000</v>
      </c>
      <c r="AE393" t="str">
        <f>RIGHT("00000000" &amp; HEX2BIN(Table7[[#This Row],[D7]]), 8)</f>
        <v>00000000</v>
      </c>
      <c r="AF393" t="str">
        <f>VLOOKUP(Table7[[#This Row],[MsgId.Pad]],Codes,2,FALSE)</f>
        <v>A lot of these, brakes status for ABS?</v>
      </c>
      <c r="AG393">
        <f>((256*Table7[[#This Row],[D0.Dec]])+Table7[[#This Row],[D1.Dec]])/4</f>
        <v>127.5</v>
      </c>
    </row>
    <row r="394" spans="1:33" hidden="1" x14ac:dyDescent="0.4">
      <c r="A394" s="1">
        <v>2834</v>
      </c>
      <c r="B394" s="1" t="s">
        <v>94</v>
      </c>
      <c r="C394" s="1">
        <v>4</v>
      </c>
      <c r="D394" s="1">
        <v>0</v>
      </c>
      <c r="E394" s="1">
        <v>0</v>
      </c>
      <c r="F394" s="1">
        <v>2</v>
      </c>
      <c r="G394" s="1">
        <v>0</v>
      </c>
      <c r="L394" t="str">
        <f>RIGHT("000000" &amp;Table7[[#This Row],[MsgId]], 8)</f>
        <v>0A20A000</v>
      </c>
      <c r="M394" t="str">
        <f>LEFT(Table7[[#This Row],[MsgId.Pad]],4)</f>
        <v>0A20</v>
      </c>
      <c r="N394" t="str">
        <f>RIGHT(Table7[[#This Row],[MsgId.Pad]],4)</f>
        <v>A000</v>
      </c>
      <c r="O394">
        <f>HEX2DEC(Table7[[#This Row],[MsgId.Pad]])</f>
        <v>169910272</v>
      </c>
      <c r="P394">
        <f>HEX2DEC(Table7[[#This Row],[D0]])</f>
        <v>0</v>
      </c>
      <c r="Q394">
        <f>HEX2DEC(Table7[[#This Row],[D1]])</f>
        <v>0</v>
      </c>
      <c r="R394">
        <f>HEX2DEC(Table7[[#This Row],[D2]])</f>
        <v>2</v>
      </c>
      <c r="S394">
        <f>HEX2DEC(Table7[[#This Row],[D3]])</f>
        <v>0</v>
      </c>
      <c r="T394">
        <f>HEX2DEC(Table7[[#This Row],[D4]])</f>
        <v>0</v>
      </c>
      <c r="U394">
        <f>HEX2DEC(Table7[[#This Row],[D5]])</f>
        <v>0</v>
      </c>
      <c r="V394">
        <f>HEX2DEC(Table7[[#This Row],[D6]])</f>
        <v>0</v>
      </c>
      <c r="W394">
        <f>HEX2DEC(Table7[[#This Row],[D7]])</f>
        <v>0</v>
      </c>
      <c r="X394" t="str">
        <f>RIGHT("00000000" &amp; HEX2BIN(Table7[[#This Row],[D0]]), 8)</f>
        <v>00000000</v>
      </c>
      <c r="Y394" t="str">
        <f>RIGHT("00000000" &amp; HEX2BIN(Table7[[#This Row],[D1]]), 8)</f>
        <v>00000000</v>
      </c>
      <c r="Z394" t="str">
        <f>RIGHT("00000000" &amp; HEX2BIN(Table7[[#This Row],[D2]]), 8)</f>
        <v>00000010</v>
      </c>
      <c r="AA394" t="str">
        <f>RIGHT("00000000" &amp; HEX2BIN(Table7[[#This Row],[D3]]), 8)</f>
        <v>00000000</v>
      </c>
      <c r="AB394" t="str">
        <f>RIGHT("00000000" &amp; HEX2BIN(Table7[[#This Row],[D4]]), 8)</f>
        <v>00000000</v>
      </c>
      <c r="AC394" t="str">
        <f>RIGHT("00000000" &amp; HEX2BIN(Table7[[#This Row],[D5]]), 8)</f>
        <v>00000000</v>
      </c>
      <c r="AD394" t="str">
        <f>RIGHT("00000000" &amp; HEX2BIN(Table7[[#This Row],[D6]]), 8)</f>
        <v>00000000</v>
      </c>
      <c r="AE394" t="str">
        <f>RIGHT("00000000" &amp; HEX2BIN(Table7[[#This Row],[D7]]), 8)</f>
        <v>00000000</v>
      </c>
      <c r="AF394">
        <f>VLOOKUP(Table7[[#This Row],[MsgId.Pad]],Codes,2,FALSE)</f>
        <v>0</v>
      </c>
      <c r="AG394">
        <f>((256*Table7[[#This Row],[D0.Dec]])+Table7[[#This Row],[D1.Dec]])/4</f>
        <v>0</v>
      </c>
    </row>
    <row r="395" spans="1:33" hidden="1" x14ac:dyDescent="0.4">
      <c r="A395" s="1">
        <v>2835</v>
      </c>
      <c r="B395" s="1" t="s">
        <v>100</v>
      </c>
      <c r="C395" s="1">
        <v>8</v>
      </c>
      <c r="D395" s="1" t="s">
        <v>18</v>
      </c>
      <c r="E395" s="1" t="s">
        <v>19</v>
      </c>
      <c r="F395" s="1" t="s">
        <v>20</v>
      </c>
      <c r="G395" s="1" t="s">
        <v>21</v>
      </c>
      <c r="H395" s="1" t="s">
        <v>263</v>
      </c>
      <c r="I395" s="1">
        <v>91</v>
      </c>
      <c r="J395" s="1" t="s">
        <v>9</v>
      </c>
      <c r="K395" s="1">
        <v>84</v>
      </c>
      <c r="L395" t="str">
        <f>RIGHT("000000" &amp;Table7[[#This Row],[MsgId]], 8)</f>
        <v>0030A002</v>
      </c>
      <c r="M395" t="str">
        <f>LEFT(Table7[[#This Row],[MsgId.Pad]],4)</f>
        <v>0030</v>
      </c>
      <c r="N395" t="str">
        <f>RIGHT(Table7[[#This Row],[MsgId.Pad]],4)</f>
        <v>A002</v>
      </c>
      <c r="O395">
        <f>HEX2DEC(Table7[[#This Row],[MsgId.Pad]])</f>
        <v>3186690</v>
      </c>
      <c r="P395">
        <f>HEX2DEC(Table7[[#This Row],[D0]])</f>
        <v>191</v>
      </c>
      <c r="Q395">
        <f>HEX2DEC(Table7[[#This Row],[D1]])</f>
        <v>223</v>
      </c>
      <c r="R395">
        <f>HEX2DEC(Table7[[#This Row],[D2]])</f>
        <v>233</v>
      </c>
      <c r="S395">
        <f>HEX2DEC(Table7[[#This Row],[D3]])</f>
        <v>209</v>
      </c>
      <c r="T395">
        <f>HEX2DEC(Table7[[#This Row],[D4]])</f>
        <v>230</v>
      </c>
      <c r="U395">
        <f>HEX2DEC(Table7[[#This Row],[D5]])</f>
        <v>145</v>
      </c>
      <c r="V395">
        <f>HEX2DEC(Table7[[#This Row],[D6]])</f>
        <v>62</v>
      </c>
      <c r="W395">
        <f>HEX2DEC(Table7[[#This Row],[D7]])</f>
        <v>132</v>
      </c>
      <c r="X395" t="str">
        <f>RIGHT("00000000" &amp; HEX2BIN(Table7[[#This Row],[D0]]), 8)</f>
        <v>10111111</v>
      </c>
      <c r="Y395" t="str">
        <f>RIGHT("00000000" &amp; HEX2BIN(Table7[[#This Row],[D1]]), 8)</f>
        <v>11011111</v>
      </c>
      <c r="Z395" t="str">
        <f>RIGHT("00000000" &amp; HEX2BIN(Table7[[#This Row],[D2]]), 8)</f>
        <v>11101001</v>
      </c>
      <c r="AA395" t="str">
        <f>RIGHT("00000000" &amp; HEX2BIN(Table7[[#This Row],[D3]]), 8)</f>
        <v>11010001</v>
      </c>
      <c r="AB395" t="str">
        <f>RIGHT("00000000" &amp; HEX2BIN(Table7[[#This Row],[D4]]), 8)</f>
        <v>11100110</v>
      </c>
      <c r="AC395" t="str">
        <f>RIGHT("00000000" &amp; HEX2BIN(Table7[[#This Row],[D5]]), 8)</f>
        <v>10010001</v>
      </c>
      <c r="AD395" t="str">
        <f>RIGHT("00000000" &amp; HEX2BIN(Table7[[#This Row],[D6]]), 8)</f>
        <v>00111110</v>
      </c>
      <c r="AE395" t="str">
        <f>RIGHT("00000000" &amp; HEX2BIN(Table7[[#This Row],[D7]]), 8)</f>
        <v>10000100</v>
      </c>
      <c r="AF395">
        <f>VLOOKUP(Table7[[#This Row],[MsgId.Pad]],Codes,2,FALSE)</f>
        <v>0</v>
      </c>
      <c r="AG395">
        <f>((256*Table7[[#This Row],[D0.Dec]])+Table7[[#This Row],[D1.Dec]])/4</f>
        <v>12279.75</v>
      </c>
    </row>
    <row r="396" spans="1:33" hidden="1" x14ac:dyDescent="0.4">
      <c r="A396" s="1">
        <v>2836</v>
      </c>
      <c r="B396" s="1" t="s">
        <v>92</v>
      </c>
      <c r="C396" s="1">
        <v>8</v>
      </c>
      <c r="D396" s="1">
        <v>1</v>
      </c>
      <c r="E396" s="1" t="s">
        <v>0</v>
      </c>
      <c r="F396" s="1">
        <v>10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t="str">
        <f>RIGHT("000000" &amp;Table7[[#This Row],[MsgId]], 8)</f>
        <v>0810A000</v>
      </c>
      <c r="M396" t="str">
        <f>LEFT(Table7[[#This Row],[MsgId.Pad]],4)</f>
        <v>0810</v>
      </c>
      <c r="N396" t="str">
        <f>RIGHT(Table7[[#This Row],[MsgId.Pad]],4)</f>
        <v>A000</v>
      </c>
      <c r="O396">
        <f>HEX2DEC(Table7[[#This Row],[MsgId.Pad]])</f>
        <v>135307264</v>
      </c>
      <c r="P396">
        <f>HEX2DEC(Table7[[#This Row],[D0]])</f>
        <v>1</v>
      </c>
      <c r="Q396">
        <f>HEX2DEC(Table7[[#This Row],[D1]])</f>
        <v>254</v>
      </c>
      <c r="R396">
        <f>HEX2DEC(Table7[[#This Row],[D2]])</f>
        <v>16</v>
      </c>
      <c r="S396">
        <f>HEX2DEC(Table7[[#This Row],[D3]])</f>
        <v>0</v>
      </c>
      <c r="T396">
        <f>HEX2DEC(Table7[[#This Row],[D4]])</f>
        <v>0</v>
      </c>
      <c r="U396">
        <f>HEX2DEC(Table7[[#This Row],[D5]])</f>
        <v>0</v>
      </c>
      <c r="V396">
        <f>HEX2DEC(Table7[[#This Row],[D6]])</f>
        <v>0</v>
      </c>
      <c r="W396">
        <f>HEX2DEC(Table7[[#This Row],[D7]])</f>
        <v>0</v>
      </c>
      <c r="X396" t="str">
        <f>RIGHT("00000000" &amp; HEX2BIN(Table7[[#This Row],[D0]]), 8)</f>
        <v>00000001</v>
      </c>
      <c r="Y396" t="str">
        <f>RIGHT("00000000" &amp; HEX2BIN(Table7[[#This Row],[D1]]), 8)</f>
        <v>11111110</v>
      </c>
      <c r="Z396" t="str">
        <f>RIGHT("00000000" &amp; HEX2BIN(Table7[[#This Row],[D2]]), 8)</f>
        <v>00010000</v>
      </c>
      <c r="AA396" t="str">
        <f>RIGHT("00000000" &amp; HEX2BIN(Table7[[#This Row],[D3]]), 8)</f>
        <v>00000000</v>
      </c>
      <c r="AB396" t="str">
        <f>RIGHT("00000000" &amp; HEX2BIN(Table7[[#This Row],[D4]]), 8)</f>
        <v>00000000</v>
      </c>
      <c r="AC396" t="str">
        <f>RIGHT("00000000" &amp; HEX2BIN(Table7[[#This Row],[D5]]), 8)</f>
        <v>00000000</v>
      </c>
      <c r="AD396" t="str">
        <f>RIGHT("00000000" &amp; HEX2BIN(Table7[[#This Row],[D6]]), 8)</f>
        <v>00000000</v>
      </c>
      <c r="AE396" t="str">
        <f>RIGHT("00000000" &amp; HEX2BIN(Table7[[#This Row],[D7]]), 8)</f>
        <v>00000000</v>
      </c>
      <c r="AF396" t="str">
        <f>VLOOKUP(Table7[[#This Row],[MsgId.Pad]],Codes,2,FALSE)</f>
        <v>A lot of these, brakes status for ABS?</v>
      </c>
      <c r="AG396">
        <f>((256*Table7[[#This Row],[D0.Dec]])+Table7[[#This Row],[D1.Dec]])/4</f>
        <v>127.5</v>
      </c>
    </row>
    <row r="397" spans="1:33" hidden="1" x14ac:dyDescent="0.4">
      <c r="A397" s="1">
        <v>2837</v>
      </c>
      <c r="B397" s="1" t="s">
        <v>105</v>
      </c>
      <c r="C397" s="1">
        <v>8</v>
      </c>
      <c r="D397" s="1">
        <v>0</v>
      </c>
      <c r="E397" s="1">
        <v>1</v>
      </c>
      <c r="F397" s="1">
        <v>80</v>
      </c>
      <c r="G397" s="1" t="s">
        <v>3</v>
      </c>
      <c r="H397" s="1">
        <v>2</v>
      </c>
      <c r="I397" s="1" t="s">
        <v>66</v>
      </c>
      <c r="J397" s="1">
        <v>17</v>
      </c>
      <c r="K397" s="1">
        <v>0</v>
      </c>
      <c r="L397" t="str">
        <f>RIGHT("000000" &amp;Table7[[#This Row],[MsgId]], 8)</f>
        <v>0A18A001</v>
      </c>
      <c r="M397" t="str">
        <f>LEFT(Table7[[#This Row],[MsgId.Pad]],4)</f>
        <v>0A18</v>
      </c>
      <c r="N397" t="str">
        <f>RIGHT(Table7[[#This Row],[MsgId.Pad]],4)</f>
        <v>A001</v>
      </c>
      <c r="O397">
        <f>HEX2DEC(Table7[[#This Row],[MsgId.Pad]])</f>
        <v>169385985</v>
      </c>
      <c r="P397">
        <f>HEX2DEC(Table7[[#This Row],[D0]])</f>
        <v>0</v>
      </c>
      <c r="Q397">
        <f>HEX2DEC(Table7[[#This Row],[D1]])</f>
        <v>1</v>
      </c>
      <c r="R397">
        <f>HEX2DEC(Table7[[#This Row],[D2]])</f>
        <v>128</v>
      </c>
      <c r="S397">
        <f>HEX2DEC(Table7[[#This Row],[D3]])</f>
        <v>78</v>
      </c>
      <c r="T397">
        <f>HEX2DEC(Table7[[#This Row],[D4]])</f>
        <v>2</v>
      </c>
      <c r="U397">
        <f>HEX2DEC(Table7[[#This Row],[D5]])</f>
        <v>221</v>
      </c>
      <c r="V397">
        <f>HEX2DEC(Table7[[#This Row],[D6]])</f>
        <v>23</v>
      </c>
      <c r="W397">
        <f>HEX2DEC(Table7[[#This Row],[D7]])</f>
        <v>0</v>
      </c>
      <c r="X397" t="str">
        <f>RIGHT("00000000" &amp; HEX2BIN(Table7[[#This Row],[D0]]), 8)</f>
        <v>00000000</v>
      </c>
      <c r="Y397" t="str">
        <f>RIGHT("00000000" &amp; HEX2BIN(Table7[[#This Row],[D1]]), 8)</f>
        <v>00000001</v>
      </c>
      <c r="Z397" t="str">
        <f>RIGHT("00000000" &amp; HEX2BIN(Table7[[#This Row],[D2]]), 8)</f>
        <v>10000000</v>
      </c>
      <c r="AA397" t="str">
        <f>RIGHT("00000000" &amp; HEX2BIN(Table7[[#This Row],[D3]]), 8)</f>
        <v>01001110</v>
      </c>
      <c r="AB397" t="str">
        <f>RIGHT("00000000" &amp; HEX2BIN(Table7[[#This Row],[D4]]), 8)</f>
        <v>00000010</v>
      </c>
      <c r="AC397" t="str">
        <f>RIGHT("00000000" &amp; HEX2BIN(Table7[[#This Row],[D5]]), 8)</f>
        <v>11011101</v>
      </c>
      <c r="AD397" t="str">
        <f>RIGHT("00000000" &amp; HEX2BIN(Table7[[#This Row],[D6]]), 8)</f>
        <v>00010111</v>
      </c>
      <c r="AE397" t="str">
        <f>RIGHT("00000000" &amp; HEX2BIN(Table7[[#This Row],[D7]]), 8)</f>
        <v>00000000</v>
      </c>
      <c r="AF397" t="str">
        <f>VLOOKUP(Table7[[#This Row],[MsgId.Pad]],Codes,2,FALSE)</f>
        <v>Unclear</v>
      </c>
      <c r="AG397">
        <f>((256*Table7[[#This Row],[D0.Dec]])+Table7[[#This Row],[D1.Dec]])/4</f>
        <v>0.25</v>
      </c>
    </row>
    <row r="398" spans="1:33" hidden="1" x14ac:dyDescent="0.4">
      <c r="A398" s="1">
        <v>2838</v>
      </c>
      <c r="B398" s="1" t="s">
        <v>92</v>
      </c>
      <c r="C398" s="1">
        <v>8</v>
      </c>
      <c r="D398" s="1">
        <v>1</v>
      </c>
      <c r="E398" s="1" t="s">
        <v>0</v>
      </c>
      <c r="F398" s="1">
        <v>14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t="str">
        <f>RIGHT("000000" &amp;Table7[[#This Row],[MsgId]], 8)</f>
        <v>0810A000</v>
      </c>
      <c r="M398" t="str">
        <f>LEFT(Table7[[#This Row],[MsgId.Pad]],4)</f>
        <v>0810</v>
      </c>
      <c r="N398" t="str">
        <f>RIGHT(Table7[[#This Row],[MsgId.Pad]],4)</f>
        <v>A000</v>
      </c>
      <c r="O398">
        <f>HEX2DEC(Table7[[#This Row],[MsgId.Pad]])</f>
        <v>135307264</v>
      </c>
      <c r="P398">
        <f>HEX2DEC(Table7[[#This Row],[D0]])</f>
        <v>1</v>
      </c>
      <c r="Q398">
        <f>HEX2DEC(Table7[[#This Row],[D1]])</f>
        <v>254</v>
      </c>
      <c r="R398">
        <f>HEX2DEC(Table7[[#This Row],[D2]])</f>
        <v>20</v>
      </c>
      <c r="S398">
        <f>HEX2DEC(Table7[[#This Row],[D3]])</f>
        <v>0</v>
      </c>
      <c r="T398">
        <f>HEX2DEC(Table7[[#This Row],[D4]])</f>
        <v>0</v>
      </c>
      <c r="U398">
        <f>HEX2DEC(Table7[[#This Row],[D5]])</f>
        <v>0</v>
      </c>
      <c r="V398">
        <f>HEX2DEC(Table7[[#This Row],[D6]])</f>
        <v>0</v>
      </c>
      <c r="W398">
        <f>HEX2DEC(Table7[[#This Row],[D7]])</f>
        <v>0</v>
      </c>
      <c r="X398" t="str">
        <f>RIGHT("00000000" &amp; HEX2BIN(Table7[[#This Row],[D0]]), 8)</f>
        <v>00000001</v>
      </c>
      <c r="Y398" t="str">
        <f>RIGHT("00000000" &amp; HEX2BIN(Table7[[#This Row],[D1]]), 8)</f>
        <v>11111110</v>
      </c>
      <c r="Z398" t="str">
        <f>RIGHT("00000000" &amp; HEX2BIN(Table7[[#This Row],[D2]]), 8)</f>
        <v>00010100</v>
      </c>
      <c r="AA398" t="str">
        <f>RIGHT("00000000" &amp; HEX2BIN(Table7[[#This Row],[D3]]), 8)</f>
        <v>00000000</v>
      </c>
      <c r="AB398" t="str">
        <f>RIGHT("00000000" &amp; HEX2BIN(Table7[[#This Row],[D4]]), 8)</f>
        <v>00000000</v>
      </c>
      <c r="AC398" t="str">
        <f>RIGHT("00000000" &amp; HEX2BIN(Table7[[#This Row],[D5]]), 8)</f>
        <v>00000000</v>
      </c>
      <c r="AD398" t="str">
        <f>RIGHT("00000000" &amp; HEX2BIN(Table7[[#This Row],[D6]]), 8)</f>
        <v>00000000</v>
      </c>
      <c r="AE398" t="str">
        <f>RIGHT("00000000" &amp; HEX2BIN(Table7[[#This Row],[D7]]), 8)</f>
        <v>00000000</v>
      </c>
      <c r="AF398" t="str">
        <f>VLOOKUP(Table7[[#This Row],[MsgId.Pad]],Codes,2,FALSE)</f>
        <v>A lot of these, brakes status for ABS?</v>
      </c>
      <c r="AG398">
        <f>((256*Table7[[#This Row],[D0.Dec]])+Table7[[#This Row],[D1.Dec]])/4</f>
        <v>127.5</v>
      </c>
    </row>
    <row r="399" spans="1:33" hidden="1" x14ac:dyDescent="0.4">
      <c r="A399" s="1">
        <v>2839</v>
      </c>
      <c r="B399" s="1" t="s">
        <v>110</v>
      </c>
      <c r="C399" s="1">
        <v>8</v>
      </c>
      <c r="D399" s="1">
        <v>0</v>
      </c>
      <c r="E399" s="1">
        <v>1</v>
      </c>
      <c r="F399" s="1">
        <v>0</v>
      </c>
      <c r="G399" s="1">
        <v>0</v>
      </c>
      <c r="H399" s="1">
        <v>0</v>
      </c>
      <c r="I399" s="1">
        <v>0</v>
      </c>
      <c r="J399" s="1">
        <v>1</v>
      </c>
      <c r="K399" s="1">
        <v>80</v>
      </c>
      <c r="L399" t="str">
        <f>RIGHT("000000" &amp;Table7[[#This Row],[MsgId]], 8)</f>
        <v>0A1CA001</v>
      </c>
      <c r="M399" t="str">
        <f>LEFT(Table7[[#This Row],[MsgId.Pad]],4)</f>
        <v>0A1C</v>
      </c>
      <c r="N399" t="str">
        <f>RIGHT(Table7[[#This Row],[MsgId.Pad]],4)</f>
        <v>A001</v>
      </c>
      <c r="O399">
        <f>HEX2DEC(Table7[[#This Row],[MsgId.Pad]])</f>
        <v>169648129</v>
      </c>
      <c r="P399">
        <f>HEX2DEC(Table7[[#This Row],[D0]])</f>
        <v>0</v>
      </c>
      <c r="Q399">
        <f>HEX2DEC(Table7[[#This Row],[D1]])</f>
        <v>1</v>
      </c>
      <c r="R399">
        <f>HEX2DEC(Table7[[#This Row],[D2]])</f>
        <v>0</v>
      </c>
      <c r="S399">
        <f>HEX2DEC(Table7[[#This Row],[D3]])</f>
        <v>0</v>
      </c>
      <c r="T399">
        <f>HEX2DEC(Table7[[#This Row],[D4]])</f>
        <v>0</v>
      </c>
      <c r="U399">
        <f>HEX2DEC(Table7[[#This Row],[D5]])</f>
        <v>0</v>
      </c>
      <c r="V399">
        <f>HEX2DEC(Table7[[#This Row],[D6]])</f>
        <v>1</v>
      </c>
      <c r="W399">
        <f>HEX2DEC(Table7[[#This Row],[D7]])</f>
        <v>128</v>
      </c>
      <c r="X399" t="str">
        <f>RIGHT("00000000" &amp; HEX2BIN(Table7[[#This Row],[D0]]), 8)</f>
        <v>00000000</v>
      </c>
      <c r="Y399" t="str">
        <f>RIGHT("00000000" &amp; HEX2BIN(Table7[[#This Row],[D1]]), 8)</f>
        <v>00000001</v>
      </c>
      <c r="Z399" t="str">
        <f>RIGHT("00000000" &amp; HEX2BIN(Table7[[#This Row],[D2]]), 8)</f>
        <v>00000000</v>
      </c>
      <c r="AA399" t="str">
        <f>RIGHT("00000000" &amp; HEX2BIN(Table7[[#This Row],[D3]]), 8)</f>
        <v>00000000</v>
      </c>
      <c r="AB399" t="str">
        <f>RIGHT("00000000" &amp; HEX2BIN(Table7[[#This Row],[D4]]), 8)</f>
        <v>00000000</v>
      </c>
      <c r="AC399" t="str">
        <f>RIGHT("00000000" &amp; HEX2BIN(Table7[[#This Row],[D5]]), 8)</f>
        <v>00000000</v>
      </c>
      <c r="AD399" t="str">
        <f>RIGHT("00000000" &amp; HEX2BIN(Table7[[#This Row],[D6]]), 8)</f>
        <v>00000001</v>
      </c>
      <c r="AE399" t="str">
        <f>RIGHT("00000000" &amp; HEX2BIN(Table7[[#This Row],[D7]]), 8)</f>
        <v>10000000</v>
      </c>
      <c r="AF399">
        <f>VLOOKUP(Table7[[#This Row],[MsgId.Pad]],Codes,2,FALSE)</f>
        <v>0</v>
      </c>
      <c r="AG399">
        <f>((256*Table7[[#This Row],[D0.Dec]])+Table7[[#This Row],[D1.Dec]])/4</f>
        <v>0.25</v>
      </c>
    </row>
    <row r="400" spans="1:33" hidden="1" x14ac:dyDescent="0.4">
      <c r="A400" s="1">
        <v>2840</v>
      </c>
      <c r="B400" s="1" t="s">
        <v>106</v>
      </c>
      <c r="C400" s="1">
        <v>8</v>
      </c>
      <c r="D400" s="1">
        <v>0</v>
      </c>
      <c r="E400" s="1">
        <v>24</v>
      </c>
      <c r="F400" s="1">
        <v>0</v>
      </c>
      <c r="G400" s="1">
        <v>80</v>
      </c>
      <c r="H400" s="1">
        <v>4</v>
      </c>
      <c r="I400" s="1">
        <v>20</v>
      </c>
      <c r="J400" s="1">
        <v>0</v>
      </c>
      <c r="K400" s="1">
        <v>20</v>
      </c>
      <c r="L400" t="str">
        <f>RIGHT("000000" &amp;Table7[[#This Row],[MsgId]], 8)</f>
        <v>0628A001</v>
      </c>
      <c r="M400" t="str">
        <f>LEFT(Table7[[#This Row],[MsgId.Pad]],4)</f>
        <v>0628</v>
      </c>
      <c r="N400" t="str">
        <f>RIGHT(Table7[[#This Row],[MsgId.Pad]],4)</f>
        <v>A001</v>
      </c>
      <c r="O400">
        <f>HEX2DEC(Table7[[#This Row],[MsgId.Pad]])</f>
        <v>103325697</v>
      </c>
      <c r="P400">
        <f>HEX2DEC(Table7[[#This Row],[D0]])</f>
        <v>0</v>
      </c>
      <c r="Q400">
        <f>HEX2DEC(Table7[[#This Row],[D1]])</f>
        <v>36</v>
      </c>
      <c r="R400">
        <f>HEX2DEC(Table7[[#This Row],[D2]])</f>
        <v>0</v>
      </c>
      <c r="S400">
        <f>HEX2DEC(Table7[[#This Row],[D3]])</f>
        <v>128</v>
      </c>
      <c r="T400">
        <f>HEX2DEC(Table7[[#This Row],[D4]])</f>
        <v>4</v>
      </c>
      <c r="U400">
        <f>HEX2DEC(Table7[[#This Row],[D5]])</f>
        <v>32</v>
      </c>
      <c r="V400">
        <f>HEX2DEC(Table7[[#This Row],[D6]])</f>
        <v>0</v>
      </c>
      <c r="W400">
        <f>HEX2DEC(Table7[[#This Row],[D7]])</f>
        <v>32</v>
      </c>
      <c r="X400" t="str">
        <f>RIGHT("00000000" &amp; HEX2BIN(Table7[[#This Row],[D0]]), 8)</f>
        <v>00000000</v>
      </c>
      <c r="Y400" t="str">
        <f>RIGHT("00000000" &amp; HEX2BIN(Table7[[#This Row],[D1]]), 8)</f>
        <v>00100100</v>
      </c>
      <c r="Z400" t="str">
        <f>RIGHT("00000000" &amp; HEX2BIN(Table7[[#This Row],[D2]]), 8)</f>
        <v>00000000</v>
      </c>
      <c r="AA400" t="str">
        <f>RIGHT("00000000" &amp; HEX2BIN(Table7[[#This Row],[D3]]), 8)</f>
        <v>10000000</v>
      </c>
      <c r="AB400" t="str">
        <f>RIGHT("00000000" &amp; HEX2BIN(Table7[[#This Row],[D4]]), 8)</f>
        <v>00000100</v>
      </c>
      <c r="AC400" t="str">
        <f>RIGHT("00000000" &amp; HEX2BIN(Table7[[#This Row],[D5]]), 8)</f>
        <v>00100000</v>
      </c>
      <c r="AD400" t="str">
        <f>RIGHT("00000000" &amp; HEX2BIN(Table7[[#This Row],[D6]]), 8)</f>
        <v>00000000</v>
      </c>
      <c r="AE400" t="str">
        <f>RIGHT("00000000" &amp; HEX2BIN(Table7[[#This Row],[D7]]), 8)</f>
        <v>00100000</v>
      </c>
      <c r="AF400" t="str">
        <f>VLOOKUP(Table7[[#This Row],[MsgId.Pad]],Codes,2,FALSE)</f>
        <v>Clutch status</v>
      </c>
      <c r="AG400">
        <f>((256*Table7[[#This Row],[D0.Dec]])+Table7[[#This Row],[D1.Dec]])/4</f>
        <v>9</v>
      </c>
    </row>
    <row r="401" spans="1:33" hidden="1" x14ac:dyDescent="0.4">
      <c r="A401" s="1">
        <v>2841</v>
      </c>
      <c r="B401" s="1" t="s">
        <v>108</v>
      </c>
      <c r="C401" s="1">
        <v>8</v>
      </c>
      <c r="D401" s="1">
        <v>1</v>
      </c>
      <c r="E401" s="1">
        <v>9</v>
      </c>
      <c r="F401" s="1">
        <v>2</v>
      </c>
      <c r="G401" s="1" t="s">
        <v>79</v>
      </c>
      <c r="H401" s="1">
        <v>6</v>
      </c>
      <c r="I401" s="1" t="s">
        <v>6</v>
      </c>
      <c r="J401" s="1">
        <v>59</v>
      </c>
      <c r="K401" s="1">
        <v>0</v>
      </c>
      <c r="L401" t="str">
        <f>RIGHT("000000" &amp;Table7[[#This Row],[MsgId]], 8)</f>
        <v>0618A001</v>
      </c>
      <c r="M401" t="str">
        <f>LEFT(Table7[[#This Row],[MsgId.Pad]],4)</f>
        <v>0618</v>
      </c>
      <c r="N401" t="str">
        <f>RIGHT(Table7[[#This Row],[MsgId.Pad]],4)</f>
        <v>A001</v>
      </c>
      <c r="O401">
        <f>HEX2DEC(Table7[[#This Row],[MsgId.Pad]])</f>
        <v>102277121</v>
      </c>
      <c r="P401">
        <f>HEX2DEC(Table7[[#This Row],[D0]])</f>
        <v>1</v>
      </c>
      <c r="Q401">
        <f>HEX2DEC(Table7[[#This Row],[D1]])</f>
        <v>9</v>
      </c>
      <c r="R401">
        <f>HEX2DEC(Table7[[#This Row],[D2]])</f>
        <v>2</v>
      </c>
      <c r="S401">
        <f>HEX2DEC(Table7[[#This Row],[D3]])</f>
        <v>185</v>
      </c>
      <c r="T401">
        <f>HEX2DEC(Table7[[#This Row],[D4]])</f>
        <v>6</v>
      </c>
      <c r="U401">
        <f>HEX2DEC(Table7[[#This Row],[D5]])</f>
        <v>12</v>
      </c>
      <c r="V401">
        <f>HEX2DEC(Table7[[#This Row],[D6]])</f>
        <v>89</v>
      </c>
      <c r="W401">
        <f>HEX2DEC(Table7[[#This Row],[D7]])</f>
        <v>0</v>
      </c>
      <c r="X401" t="str">
        <f>RIGHT("00000000" &amp; HEX2BIN(Table7[[#This Row],[D0]]), 8)</f>
        <v>00000001</v>
      </c>
      <c r="Y401" t="str">
        <f>RIGHT("00000000" &amp; HEX2BIN(Table7[[#This Row],[D1]]), 8)</f>
        <v>00001001</v>
      </c>
      <c r="Z401" t="str">
        <f>RIGHT("00000000" &amp; HEX2BIN(Table7[[#This Row],[D2]]), 8)</f>
        <v>00000010</v>
      </c>
      <c r="AA401" t="str">
        <f>RIGHT("00000000" &amp; HEX2BIN(Table7[[#This Row],[D3]]), 8)</f>
        <v>10111001</v>
      </c>
      <c r="AB401" t="str">
        <f>RIGHT("00000000" &amp; HEX2BIN(Table7[[#This Row],[D4]]), 8)</f>
        <v>00000110</v>
      </c>
      <c r="AC401" t="str">
        <f>RIGHT("00000000" &amp; HEX2BIN(Table7[[#This Row],[D5]]), 8)</f>
        <v>00001100</v>
      </c>
      <c r="AD401" t="str">
        <f>RIGHT("00000000" &amp; HEX2BIN(Table7[[#This Row],[D6]]), 8)</f>
        <v>01011001</v>
      </c>
      <c r="AE401" t="str">
        <f>RIGHT("00000000" &amp; HEX2BIN(Table7[[#This Row],[D7]]), 8)</f>
        <v>00000000</v>
      </c>
      <c r="AF401">
        <f>VLOOKUP(Table7[[#This Row],[MsgId.Pad]],Codes,2,FALSE)</f>
        <v>0</v>
      </c>
      <c r="AG401">
        <f>((256*Table7[[#This Row],[D0.Dec]])+Table7[[#This Row],[D1.Dec]])/4</f>
        <v>66.25</v>
      </c>
    </row>
    <row r="402" spans="1:33" hidden="1" x14ac:dyDescent="0.4">
      <c r="A402" s="1">
        <v>2842</v>
      </c>
      <c r="B402" s="1" t="s">
        <v>92</v>
      </c>
      <c r="C402" s="1">
        <v>8</v>
      </c>
      <c r="D402" s="1">
        <v>1</v>
      </c>
      <c r="E402" s="1" t="s">
        <v>0</v>
      </c>
      <c r="F402" s="1">
        <v>18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t="str">
        <f>RIGHT("000000" &amp;Table7[[#This Row],[MsgId]], 8)</f>
        <v>0810A000</v>
      </c>
      <c r="M402" t="str">
        <f>LEFT(Table7[[#This Row],[MsgId.Pad]],4)</f>
        <v>0810</v>
      </c>
      <c r="N402" t="str">
        <f>RIGHT(Table7[[#This Row],[MsgId.Pad]],4)</f>
        <v>A000</v>
      </c>
      <c r="O402">
        <f>HEX2DEC(Table7[[#This Row],[MsgId.Pad]])</f>
        <v>135307264</v>
      </c>
      <c r="P402">
        <f>HEX2DEC(Table7[[#This Row],[D0]])</f>
        <v>1</v>
      </c>
      <c r="Q402">
        <f>HEX2DEC(Table7[[#This Row],[D1]])</f>
        <v>254</v>
      </c>
      <c r="R402">
        <f>HEX2DEC(Table7[[#This Row],[D2]])</f>
        <v>24</v>
      </c>
      <c r="S402">
        <f>HEX2DEC(Table7[[#This Row],[D3]])</f>
        <v>0</v>
      </c>
      <c r="T402">
        <f>HEX2DEC(Table7[[#This Row],[D4]])</f>
        <v>0</v>
      </c>
      <c r="U402">
        <f>HEX2DEC(Table7[[#This Row],[D5]])</f>
        <v>0</v>
      </c>
      <c r="V402">
        <f>HEX2DEC(Table7[[#This Row],[D6]])</f>
        <v>0</v>
      </c>
      <c r="W402">
        <f>HEX2DEC(Table7[[#This Row],[D7]])</f>
        <v>0</v>
      </c>
      <c r="X402" t="str">
        <f>RIGHT("00000000" &amp; HEX2BIN(Table7[[#This Row],[D0]]), 8)</f>
        <v>00000001</v>
      </c>
      <c r="Y402" t="str">
        <f>RIGHT("00000000" &amp; HEX2BIN(Table7[[#This Row],[D1]]), 8)</f>
        <v>11111110</v>
      </c>
      <c r="Z402" t="str">
        <f>RIGHT("00000000" &amp; HEX2BIN(Table7[[#This Row],[D2]]), 8)</f>
        <v>00011000</v>
      </c>
      <c r="AA402" t="str">
        <f>RIGHT("00000000" &amp; HEX2BIN(Table7[[#This Row],[D3]]), 8)</f>
        <v>00000000</v>
      </c>
      <c r="AB402" t="str">
        <f>RIGHT("00000000" &amp; HEX2BIN(Table7[[#This Row],[D4]]), 8)</f>
        <v>00000000</v>
      </c>
      <c r="AC402" t="str">
        <f>RIGHT("00000000" &amp; HEX2BIN(Table7[[#This Row],[D5]]), 8)</f>
        <v>00000000</v>
      </c>
      <c r="AD402" t="str">
        <f>RIGHT("00000000" &amp; HEX2BIN(Table7[[#This Row],[D6]]), 8)</f>
        <v>00000000</v>
      </c>
      <c r="AE402" t="str">
        <f>RIGHT("00000000" &amp; HEX2BIN(Table7[[#This Row],[D7]]), 8)</f>
        <v>00000000</v>
      </c>
      <c r="AF402" t="str">
        <f>VLOOKUP(Table7[[#This Row],[MsgId.Pad]],Codes,2,FALSE)</f>
        <v>A lot of these, brakes status for ABS?</v>
      </c>
      <c r="AG402">
        <f>((256*Table7[[#This Row],[D0.Dec]])+Table7[[#This Row],[D1.Dec]])/4</f>
        <v>127.5</v>
      </c>
    </row>
    <row r="403" spans="1:33" hidden="1" x14ac:dyDescent="0.4">
      <c r="A403" s="1">
        <v>2843</v>
      </c>
      <c r="B403" s="1" t="s">
        <v>98</v>
      </c>
      <c r="C403" s="1">
        <v>8</v>
      </c>
      <c r="D403" s="1">
        <v>0</v>
      </c>
      <c r="E403" s="1">
        <v>0</v>
      </c>
      <c r="F403" s="1">
        <v>10</v>
      </c>
      <c r="G403" s="1" t="s">
        <v>40</v>
      </c>
      <c r="H403" s="1">
        <v>2</v>
      </c>
      <c r="I403" s="1">
        <v>0</v>
      </c>
      <c r="J403" s="1">
        <v>0</v>
      </c>
      <c r="K403" s="1" t="s">
        <v>255</v>
      </c>
      <c r="L403" t="str">
        <f>RIGHT("000000" &amp;Table7[[#This Row],[MsgId]], 8)</f>
        <v>0A18A000</v>
      </c>
      <c r="M403" t="str">
        <f>LEFT(Table7[[#This Row],[MsgId.Pad]],4)</f>
        <v>0A18</v>
      </c>
      <c r="N403" t="str">
        <f>RIGHT(Table7[[#This Row],[MsgId.Pad]],4)</f>
        <v>A000</v>
      </c>
      <c r="O403">
        <f>HEX2DEC(Table7[[#This Row],[MsgId.Pad]])</f>
        <v>169385984</v>
      </c>
      <c r="P403">
        <f>HEX2DEC(Table7[[#This Row],[D0]])</f>
        <v>0</v>
      </c>
      <c r="Q403">
        <f>HEX2DEC(Table7[[#This Row],[D1]])</f>
        <v>0</v>
      </c>
      <c r="R403">
        <f>HEX2DEC(Table7[[#This Row],[D2]])</f>
        <v>16</v>
      </c>
      <c r="S403">
        <f>HEX2DEC(Table7[[#This Row],[D3]])</f>
        <v>127</v>
      </c>
      <c r="T403">
        <f>HEX2DEC(Table7[[#This Row],[D4]])</f>
        <v>2</v>
      </c>
      <c r="U403">
        <f>HEX2DEC(Table7[[#This Row],[D5]])</f>
        <v>0</v>
      </c>
      <c r="V403">
        <f>HEX2DEC(Table7[[#This Row],[D6]])</f>
        <v>0</v>
      </c>
      <c r="W403">
        <f>HEX2DEC(Table7[[#This Row],[D7]])</f>
        <v>220</v>
      </c>
      <c r="X403" t="str">
        <f>RIGHT("00000000" &amp; HEX2BIN(Table7[[#This Row],[D0]]), 8)</f>
        <v>00000000</v>
      </c>
      <c r="Y403" t="str">
        <f>RIGHT("00000000" &amp; HEX2BIN(Table7[[#This Row],[D1]]), 8)</f>
        <v>00000000</v>
      </c>
      <c r="Z403" t="str">
        <f>RIGHT("00000000" &amp; HEX2BIN(Table7[[#This Row],[D2]]), 8)</f>
        <v>00010000</v>
      </c>
      <c r="AA403" t="str">
        <f>RIGHT("00000000" &amp; HEX2BIN(Table7[[#This Row],[D3]]), 8)</f>
        <v>01111111</v>
      </c>
      <c r="AB403" t="str">
        <f>RIGHT("00000000" &amp; HEX2BIN(Table7[[#This Row],[D4]]), 8)</f>
        <v>00000010</v>
      </c>
      <c r="AC403" t="str">
        <f>RIGHT("00000000" &amp; HEX2BIN(Table7[[#This Row],[D5]]), 8)</f>
        <v>00000000</v>
      </c>
      <c r="AD403" t="str">
        <f>RIGHT("00000000" &amp; HEX2BIN(Table7[[#This Row],[D6]]), 8)</f>
        <v>00000000</v>
      </c>
      <c r="AE403" t="str">
        <f>RIGHT("00000000" &amp; HEX2BIN(Table7[[#This Row],[D7]]), 8)</f>
        <v>11011100</v>
      </c>
      <c r="AF403" t="str">
        <f>VLOOKUP(Table7[[#This Row],[MsgId.Pad]],Codes,2,FALSE)</f>
        <v>Various statuses</v>
      </c>
      <c r="AG403">
        <f>((256*Table7[[#This Row],[D0.Dec]])+Table7[[#This Row],[D1.Dec]])/4</f>
        <v>0</v>
      </c>
    </row>
    <row r="404" spans="1:33" hidden="1" x14ac:dyDescent="0.4">
      <c r="A404" s="1">
        <v>2844</v>
      </c>
      <c r="B404" s="1" t="s">
        <v>106</v>
      </c>
      <c r="C404" s="1">
        <v>8</v>
      </c>
      <c r="D404" s="1">
        <v>0</v>
      </c>
      <c r="E404" s="1">
        <v>24</v>
      </c>
      <c r="F404" s="1">
        <v>0</v>
      </c>
      <c r="G404" s="1">
        <v>80</v>
      </c>
      <c r="H404" s="1">
        <v>4</v>
      </c>
      <c r="I404" s="1">
        <v>20</v>
      </c>
      <c r="J404" s="1">
        <v>0</v>
      </c>
      <c r="K404" s="1">
        <v>20</v>
      </c>
      <c r="L404" t="str">
        <f>RIGHT("000000" &amp;Table7[[#This Row],[MsgId]], 8)</f>
        <v>0628A001</v>
      </c>
      <c r="M404" t="str">
        <f>LEFT(Table7[[#This Row],[MsgId.Pad]],4)</f>
        <v>0628</v>
      </c>
      <c r="N404" t="str">
        <f>RIGHT(Table7[[#This Row],[MsgId.Pad]],4)</f>
        <v>A001</v>
      </c>
      <c r="O404">
        <f>HEX2DEC(Table7[[#This Row],[MsgId.Pad]])</f>
        <v>103325697</v>
      </c>
      <c r="P404">
        <f>HEX2DEC(Table7[[#This Row],[D0]])</f>
        <v>0</v>
      </c>
      <c r="Q404">
        <f>HEX2DEC(Table7[[#This Row],[D1]])</f>
        <v>36</v>
      </c>
      <c r="R404">
        <f>HEX2DEC(Table7[[#This Row],[D2]])</f>
        <v>0</v>
      </c>
      <c r="S404">
        <f>HEX2DEC(Table7[[#This Row],[D3]])</f>
        <v>128</v>
      </c>
      <c r="T404">
        <f>HEX2DEC(Table7[[#This Row],[D4]])</f>
        <v>4</v>
      </c>
      <c r="U404">
        <f>HEX2DEC(Table7[[#This Row],[D5]])</f>
        <v>32</v>
      </c>
      <c r="V404">
        <f>HEX2DEC(Table7[[#This Row],[D6]])</f>
        <v>0</v>
      </c>
      <c r="W404">
        <f>HEX2DEC(Table7[[#This Row],[D7]])</f>
        <v>32</v>
      </c>
      <c r="X404" t="str">
        <f>RIGHT("00000000" &amp; HEX2BIN(Table7[[#This Row],[D0]]), 8)</f>
        <v>00000000</v>
      </c>
      <c r="Y404" t="str">
        <f>RIGHT("00000000" &amp; HEX2BIN(Table7[[#This Row],[D1]]), 8)</f>
        <v>00100100</v>
      </c>
      <c r="Z404" t="str">
        <f>RIGHT("00000000" &amp; HEX2BIN(Table7[[#This Row],[D2]]), 8)</f>
        <v>00000000</v>
      </c>
      <c r="AA404" t="str">
        <f>RIGHT("00000000" &amp; HEX2BIN(Table7[[#This Row],[D3]]), 8)</f>
        <v>10000000</v>
      </c>
      <c r="AB404" t="str">
        <f>RIGHT("00000000" &amp; HEX2BIN(Table7[[#This Row],[D4]]), 8)</f>
        <v>00000100</v>
      </c>
      <c r="AC404" t="str">
        <f>RIGHT("00000000" &amp; HEX2BIN(Table7[[#This Row],[D5]]), 8)</f>
        <v>00100000</v>
      </c>
      <c r="AD404" t="str">
        <f>RIGHT("00000000" &amp; HEX2BIN(Table7[[#This Row],[D6]]), 8)</f>
        <v>00000000</v>
      </c>
      <c r="AE404" t="str">
        <f>RIGHT("00000000" &amp; HEX2BIN(Table7[[#This Row],[D7]]), 8)</f>
        <v>00100000</v>
      </c>
      <c r="AF404" t="str">
        <f>VLOOKUP(Table7[[#This Row],[MsgId.Pad]],Codes,2,FALSE)</f>
        <v>Clutch status</v>
      </c>
      <c r="AG404">
        <f>((256*Table7[[#This Row],[D0.Dec]])+Table7[[#This Row],[D1.Dec]])/4</f>
        <v>9</v>
      </c>
    </row>
    <row r="405" spans="1:33" hidden="1" x14ac:dyDescent="0.4">
      <c r="A405" s="1">
        <v>2845</v>
      </c>
      <c r="B405" s="1" t="s">
        <v>108</v>
      </c>
      <c r="C405" s="1">
        <v>8</v>
      </c>
      <c r="D405" s="1">
        <v>1</v>
      </c>
      <c r="E405" s="1">
        <v>9</v>
      </c>
      <c r="F405" s="1">
        <v>2</v>
      </c>
      <c r="G405" s="1" t="s">
        <v>79</v>
      </c>
      <c r="H405" s="1">
        <v>6</v>
      </c>
      <c r="I405" s="1" t="s">
        <v>6</v>
      </c>
      <c r="J405" s="1">
        <v>59</v>
      </c>
      <c r="K405" s="1">
        <v>0</v>
      </c>
      <c r="L405" t="str">
        <f>RIGHT("000000" &amp;Table7[[#This Row],[MsgId]], 8)</f>
        <v>0618A001</v>
      </c>
      <c r="M405" t="str">
        <f>LEFT(Table7[[#This Row],[MsgId.Pad]],4)</f>
        <v>0618</v>
      </c>
      <c r="N405" t="str">
        <f>RIGHT(Table7[[#This Row],[MsgId.Pad]],4)</f>
        <v>A001</v>
      </c>
      <c r="O405">
        <f>HEX2DEC(Table7[[#This Row],[MsgId.Pad]])</f>
        <v>102277121</v>
      </c>
      <c r="P405">
        <f>HEX2DEC(Table7[[#This Row],[D0]])</f>
        <v>1</v>
      </c>
      <c r="Q405">
        <f>HEX2DEC(Table7[[#This Row],[D1]])</f>
        <v>9</v>
      </c>
      <c r="R405">
        <f>HEX2DEC(Table7[[#This Row],[D2]])</f>
        <v>2</v>
      </c>
      <c r="S405">
        <f>HEX2DEC(Table7[[#This Row],[D3]])</f>
        <v>185</v>
      </c>
      <c r="T405">
        <f>HEX2DEC(Table7[[#This Row],[D4]])</f>
        <v>6</v>
      </c>
      <c r="U405">
        <f>HEX2DEC(Table7[[#This Row],[D5]])</f>
        <v>12</v>
      </c>
      <c r="V405">
        <f>HEX2DEC(Table7[[#This Row],[D6]])</f>
        <v>89</v>
      </c>
      <c r="W405">
        <f>HEX2DEC(Table7[[#This Row],[D7]])</f>
        <v>0</v>
      </c>
      <c r="X405" t="str">
        <f>RIGHT("00000000" &amp; HEX2BIN(Table7[[#This Row],[D0]]), 8)</f>
        <v>00000001</v>
      </c>
      <c r="Y405" t="str">
        <f>RIGHT("00000000" &amp; HEX2BIN(Table7[[#This Row],[D1]]), 8)</f>
        <v>00001001</v>
      </c>
      <c r="Z405" t="str">
        <f>RIGHT("00000000" &amp; HEX2BIN(Table7[[#This Row],[D2]]), 8)</f>
        <v>00000010</v>
      </c>
      <c r="AA405" t="str">
        <f>RIGHT("00000000" &amp; HEX2BIN(Table7[[#This Row],[D3]]), 8)</f>
        <v>10111001</v>
      </c>
      <c r="AB405" t="str">
        <f>RIGHT("00000000" &amp; HEX2BIN(Table7[[#This Row],[D4]]), 8)</f>
        <v>00000110</v>
      </c>
      <c r="AC405" t="str">
        <f>RIGHT("00000000" &amp; HEX2BIN(Table7[[#This Row],[D5]]), 8)</f>
        <v>00001100</v>
      </c>
      <c r="AD405" t="str">
        <f>RIGHT("00000000" &amp; HEX2BIN(Table7[[#This Row],[D6]]), 8)</f>
        <v>01011001</v>
      </c>
      <c r="AE405" t="str">
        <f>RIGHT("00000000" &amp; HEX2BIN(Table7[[#This Row],[D7]]), 8)</f>
        <v>00000000</v>
      </c>
      <c r="AF405">
        <f>VLOOKUP(Table7[[#This Row],[MsgId.Pad]],Codes,2,FALSE)</f>
        <v>0</v>
      </c>
      <c r="AG405">
        <f>((256*Table7[[#This Row],[D0.Dec]])+Table7[[#This Row],[D1.Dec]])/4</f>
        <v>66.25</v>
      </c>
    </row>
    <row r="406" spans="1:33" hidden="1" x14ac:dyDescent="0.4">
      <c r="A406" s="1">
        <v>2846</v>
      </c>
      <c r="B406" s="1" t="s">
        <v>106</v>
      </c>
      <c r="C406" s="1">
        <v>8</v>
      </c>
      <c r="D406" s="1">
        <v>0</v>
      </c>
      <c r="E406" s="1">
        <v>24</v>
      </c>
      <c r="F406" s="1">
        <v>0</v>
      </c>
      <c r="G406" s="1">
        <v>80</v>
      </c>
      <c r="H406" s="1">
        <v>4</v>
      </c>
      <c r="I406" s="1">
        <v>20</v>
      </c>
      <c r="J406" s="1">
        <v>0</v>
      </c>
      <c r="K406" s="1">
        <v>20</v>
      </c>
      <c r="L406" t="str">
        <f>RIGHT("000000" &amp;Table7[[#This Row],[MsgId]], 8)</f>
        <v>0628A001</v>
      </c>
      <c r="M406" t="str">
        <f>LEFT(Table7[[#This Row],[MsgId.Pad]],4)</f>
        <v>0628</v>
      </c>
      <c r="N406" t="str">
        <f>RIGHT(Table7[[#This Row],[MsgId.Pad]],4)</f>
        <v>A001</v>
      </c>
      <c r="O406">
        <f>HEX2DEC(Table7[[#This Row],[MsgId.Pad]])</f>
        <v>103325697</v>
      </c>
      <c r="P406">
        <f>HEX2DEC(Table7[[#This Row],[D0]])</f>
        <v>0</v>
      </c>
      <c r="Q406">
        <f>HEX2DEC(Table7[[#This Row],[D1]])</f>
        <v>36</v>
      </c>
      <c r="R406">
        <f>HEX2DEC(Table7[[#This Row],[D2]])</f>
        <v>0</v>
      </c>
      <c r="S406">
        <f>HEX2DEC(Table7[[#This Row],[D3]])</f>
        <v>128</v>
      </c>
      <c r="T406">
        <f>HEX2DEC(Table7[[#This Row],[D4]])</f>
        <v>4</v>
      </c>
      <c r="U406">
        <f>HEX2DEC(Table7[[#This Row],[D5]])</f>
        <v>32</v>
      </c>
      <c r="V406">
        <f>HEX2DEC(Table7[[#This Row],[D6]])</f>
        <v>0</v>
      </c>
      <c r="W406">
        <f>HEX2DEC(Table7[[#This Row],[D7]])</f>
        <v>32</v>
      </c>
      <c r="X406" t="str">
        <f>RIGHT("00000000" &amp; HEX2BIN(Table7[[#This Row],[D0]]), 8)</f>
        <v>00000000</v>
      </c>
      <c r="Y406" t="str">
        <f>RIGHT("00000000" &amp; HEX2BIN(Table7[[#This Row],[D1]]), 8)</f>
        <v>00100100</v>
      </c>
      <c r="Z406" t="str">
        <f>RIGHT("00000000" &amp; HEX2BIN(Table7[[#This Row],[D2]]), 8)</f>
        <v>00000000</v>
      </c>
      <c r="AA406" t="str">
        <f>RIGHT("00000000" &amp; HEX2BIN(Table7[[#This Row],[D3]]), 8)</f>
        <v>10000000</v>
      </c>
      <c r="AB406" t="str">
        <f>RIGHT("00000000" &amp; HEX2BIN(Table7[[#This Row],[D4]]), 8)</f>
        <v>00000100</v>
      </c>
      <c r="AC406" t="str">
        <f>RIGHT("00000000" &amp; HEX2BIN(Table7[[#This Row],[D5]]), 8)</f>
        <v>00100000</v>
      </c>
      <c r="AD406" t="str">
        <f>RIGHT("00000000" &amp; HEX2BIN(Table7[[#This Row],[D6]]), 8)</f>
        <v>00000000</v>
      </c>
      <c r="AE406" t="str">
        <f>RIGHT("00000000" &amp; HEX2BIN(Table7[[#This Row],[D7]]), 8)</f>
        <v>00100000</v>
      </c>
      <c r="AF406" t="str">
        <f>VLOOKUP(Table7[[#This Row],[MsgId.Pad]],Codes,2,FALSE)</f>
        <v>Clutch status</v>
      </c>
      <c r="AG406">
        <f>((256*Table7[[#This Row],[D0.Dec]])+Table7[[#This Row],[D1.Dec]])/4</f>
        <v>9</v>
      </c>
    </row>
    <row r="407" spans="1:33" hidden="1" x14ac:dyDescent="0.4">
      <c r="A407" s="1">
        <v>2847</v>
      </c>
      <c r="B407" s="1" t="s">
        <v>108</v>
      </c>
      <c r="C407" s="1">
        <v>8</v>
      </c>
      <c r="D407" s="1">
        <v>1</v>
      </c>
      <c r="E407" s="1">
        <v>9</v>
      </c>
      <c r="F407" s="1">
        <v>2</v>
      </c>
      <c r="G407" s="1" t="s">
        <v>79</v>
      </c>
      <c r="H407" s="1">
        <v>6</v>
      </c>
      <c r="I407" s="1" t="s">
        <v>6</v>
      </c>
      <c r="J407" s="1">
        <v>59</v>
      </c>
      <c r="K407" s="1">
        <v>0</v>
      </c>
      <c r="L407" t="str">
        <f>RIGHT("000000" &amp;Table7[[#This Row],[MsgId]], 8)</f>
        <v>0618A001</v>
      </c>
      <c r="M407" t="str">
        <f>LEFT(Table7[[#This Row],[MsgId.Pad]],4)</f>
        <v>0618</v>
      </c>
      <c r="N407" t="str">
        <f>RIGHT(Table7[[#This Row],[MsgId.Pad]],4)</f>
        <v>A001</v>
      </c>
      <c r="O407">
        <f>HEX2DEC(Table7[[#This Row],[MsgId.Pad]])</f>
        <v>102277121</v>
      </c>
      <c r="P407">
        <f>HEX2DEC(Table7[[#This Row],[D0]])</f>
        <v>1</v>
      </c>
      <c r="Q407">
        <f>HEX2DEC(Table7[[#This Row],[D1]])</f>
        <v>9</v>
      </c>
      <c r="R407">
        <f>HEX2DEC(Table7[[#This Row],[D2]])</f>
        <v>2</v>
      </c>
      <c r="S407">
        <f>HEX2DEC(Table7[[#This Row],[D3]])</f>
        <v>185</v>
      </c>
      <c r="T407">
        <f>HEX2DEC(Table7[[#This Row],[D4]])</f>
        <v>6</v>
      </c>
      <c r="U407">
        <f>HEX2DEC(Table7[[#This Row],[D5]])</f>
        <v>12</v>
      </c>
      <c r="V407">
        <f>HEX2DEC(Table7[[#This Row],[D6]])</f>
        <v>89</v>
      </c>
      <c r="W407">
        <f>HEX2DEC(Table7[[#This Row],[D7]])</f>
        <v>0</v>
      </c>
      <c r="X407" t="str">
        <f>RIGHT("00000000" &amp; HEX2BIN(Table7[[#This Row],[D0]]), 8)</f>
        <v>00000001</v>
      </c>
      <c r="Y407" t="str">
        <f>RIGHT("00000000" &amp; HEX2BIN(Table7[[#This Row],[D1]]), 8)</f>
        <v>00001001</v>
      </c>
      <c r="Z407" t="str">
        <f>RIGHT("00000000" &amp; HEX2BIN(Table7[[#This Row],[D2]]), 8)</f>
        <v>00000010</v>
      </c>
      <c r="AA407" t="str">
        <f>RIGHT("00000000" &amp; HEX2BIN(Table7[[#This Row],[D3]]), 8)</f>
        <v>10111001</v>
      </c>
      <c r="AB407" t="str">
        <f>RIGHT("00000000" &amp; HEX2BIN(Table7[[#This Row],[D4]]), 8)</f>
        <v>00000110</v>
      </c>
      <c r="AC407" t="str">
        <f>RIGHT("00000000" &amp; HEX2BIN(Table7[[#This Row],[D5]]), 8)</f>
        <v>00001100</v>
      </c>
      <c r="AD407" t="str">
        <f>RIGHT("00000000" &amp; HEX2BIN(Table7[[#This Row],[D6]]), 8)</f>
        <v>01011001</v>
      </c>
      <c r="AE407" t="str">
        <f>RIGHT("00000000" &amp; HEX2BIN(Table7[[#This Row],[D7]]), 8)</f>
        <v>00000000</v>
      </c>
      <c r="AF407">
        <f>VLOOKUP(Table7[[#This Row],[MsgId.Pad]],Codes,2,FALSE)</f>
        <v>0</v>
      </c>
      <c r="AG407">
        <f>((256*Table7[[#This Row],[D0.Dec]])+Table7[[#This Row],[D1.Dec]])/4</f>
        <v>66.25</v>
      </c>
    </row>
    <row r="408" spans="1:33" hidden="1" x14ac:dyDescent="0.4">
      <c r="A408" s="1">
        <v>2848</v>
      </c>
      <c r="B408" s="1" t="s">
        <v>100</v>
      </c>
      <c r="C408" s="1">
        <v>8</v>
      </c>
      <c r="D408" s="1" t="s">
        <v>18</v>
      </c>
      <c r="E408" s="1" t="s">
        <v>19</v>
      </c>
      <c r="F408" s="1" t="s">
        <v>20</v>
      </c>
      <c r="G408" s="1" t="s">
        <v>21</v>
      </c>
      <c r="H408" s="1" t="s">
        <v>263</v>
      </c>
      <c r="I408" s="1">
        <v>91</v>
      </c>
      <c r="J408" s="1" t="s">
        <v>9</v>
      </c>
      <c r="K408" s="1">
        <v>88</v>
      </c>
      <c r="L408" t="str">
        <f>RIGHT("000000" &amp;Table7[[#This Row],[MsgId]], 8)</f>
        <v>0030A002</v>
      </c>
      <c r="M408" t="str">
        <f>LEFT(Table7[[#This Row],[MsgId.Pad]],4)</f>
        <v>0030</v>
      </c>
      <c r="N408" t="str">
        <f>RIGHT(Table7[[#This Row],[MsgId.Pad]],4)</f>
        <v>A002</v>
      </c>
      <c r="O408">
        <f>HEX2DEC(Table7[[#This Row],[MsgId.Pad]])</f>
        <v>3186690</v>
      </c>
      <c r="P408">
        <f>HEX2DEC(Table7[[#This Row],[D0]])</f>
        <v>191</v>
      </c>
      <c r="Q408">
        <f>HEX2DEC(Table7[[#This Row],[D1]])</f>
        <v>223</v>
      </c>
      <c r="R408">
        <f>HEX2DEC(Table7[[#This Row],[D2]])</f>
        <v>233</v>
      </c>
      <c r="S408">
        <f>HEX2DEC(Table7[[#This Row],[D3]])</f>
        <v>209</v>
      </c>
      <c r="T408">
        <f>HEX2DEC(Table7[[#This Row],[D4]])</f>
        <v>230</v>
      </c>
      <c r="U408">
        <f>HEX2DEC(Table7[[#This Row],[D5]])</f>
        <v>145</v>
      </c>
      <c r="V408">
        <f>HEX2DEC(Table7[[#This Row],[D6]])</f>
        <v>62</v>
      </c>
      <c r="W408">
        <f>HEX2DEC(Table7[[#This Row],[D7]])</f>
        <v>136</v>
      </c>
      <c r="X408" t="str">
        <f>RIGHT("00000000" &amp; HEX2BIN(Table7[[#This Row],[D0]]), 8)</f>
        <v>10111111</v>
      </c>
      <c r="Y408" t="str">
        <f>RIGHT("00000000" &amp; HEX2BIN(Table7[[#This Row],[D1]]), 8)</f>
        <v>11011111</v>
      </c>
      <c r="Z408" t="str">
        <f>RIGHT("00000000" &amp; HEX2BIN(Table7[[#This Row],[D2]]), 8)</f>
        <v>11101001</v>
      </c>
      <c r="AA408" t="str">
        <f>RIGHT("00000000" &amp; HEX2BIN(Table7[[#This Row],[D3]]), 8)</f>
        <v>11010001</v>
      </c>
      <c r="AB408" t="str">
        <f>RIGHT("00000000" &amp; HEX2BIN(Table7[[#This Row],[D4]]), 8)</f>
        <v>11100110</v>
      </c>
      <c r="AC408" t="str">
        <f>RIGHT("00000000" &amp; HEX2BIN(Table7[[#This Row],[D5]]), 8)</f>
        <v>10010001</v>
      </c>
      <c r="AD408" t="str">
        <f>RIGHT("00000000" &amp; HEX2BIN(Table7[[#This Row],[D6]]), 8)</f>
        <v>00111110</v>
      </c>
      <c r="AE408" t="str">
        <f>RIGHT("00000000" &amp; HEX2BIN(Table7[[#This Row],[D7]]), 8)</f>
        <v>10001000</v>
      </c>
      <c r="AF408">
        <f>VLOOKUP(Table7[[#This Row],[MsgId.Pad]],Codes,2,FALSE)</f>
        <v>0</v>
      </c>
      <c r="AG408">
        <f>((256*Table7[[#This Row],[D0.Dec]])+Table7[[#This Row],[D1.Dec]])/4</f>
        <v>12279.75</v>
      </c>
    </row>
    <row r="409" spans="1:33" hidden="1" x14ac:dyDescent="0.4">
      <c r="A409" s="1">
        <v>2849</v>
      </c>
      <c r="B409" s="1" t="s">
        <v>92</v>
      </c>
      <c r="C409" s="1">
        <v>8</v>
      </c>
      <c r="D409" s="1">
        <v>1</v>
      </c>
      <c r="E409" s="1" t="s">
        <v>0</v>
      </c>
      <c r="F409" s="1">
        <v>10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t="str">
        <f>RIGHT("000000" &amp;Table7[[#This Row],[MsgId]], 8)</f>
        <v>0810A000</v>
      </c>
      <c r="M409" t="str">
        <f>LEFT(Table7[[#This Row],[MsgId.Pad]],4)</f>
        <v>0810</v>
      </c>
      <c r="N409" t="str">
        <f>RIGHT(Table7[[#This Row],[MsgId.Pad]],4)</f>
        <v>A000</v>
      </c>
      <c r="O409">
        <f>HEX2DEC(Table7[[#This Row],[MsgId.Pad]])</f>
        <v>135307264</v>
      </c>
      <c r="P409">
        <f>HEX2DEC(Table7[[#This Row],[D0]])</f>
        <v>1</v>
      </c>
      <c r="Q409">
        <f>HEX2DEC(Table7[[#This Row],[D1]])</f>
        <v>254</v>
      </c>
      <c r="R409">
        <f>HEX2DEC(Table7[[#This Row],[D2]])</f>
        <v>16</v>
      </c>
      <c r="S409">
        <f>HEX2DEC(Table7[[#This Row],[D3]])</f>
        <v>0</v>
      </c>
      <c r="T409">
        <f>HEX2DEC(Table7[[#This Row],[D4]])</f>
        <v>0</v>
      </c>
      <c r="U409">
        <f>HEX2DEC(Table7[[#This Row],[D5]])</f>
        <v>0</v>
      </c>
      <c r="V409">
        <f>HEX2DEC(Table7[[#This Row],[D6]])</f>
        <v>0</v>
      </c>
      <c r="W409">
        <f>HEX2DEC(Table7[[#This Row],[D7]])</f>
        <v>0</v>
      </c>
      <c r="X409" t="str">
        <f>RIGHT("00000000" &amp; HEX2BIN(Table7[[#This Row],[D0]]), 8)</f>
        <v>00000001</v>
      </c>
      <c r="Y409" t="str">
        <f>RIGHT("00000000" &amp; HEX2BIN(Table7[[#This Row],[D1]]), 8)</f>
        <v>11111110</v>
      </c>
      <c r="Z409" t="str">
        <f>RIGHT("00000000" &amp; HEX2BIN(Table7[[#This Row],[D2]]), 8)</f>
        <v>00010000</v>
      </c>
      <c r="AA409" t="str">
        <f>RIGHT("00000000" &amp; HEX2BIN(Table7[[#This Row],[D3]]), 8)</f>
        <v>00000000</v>
      </c>
      <c r="AB409" t="str">
        <f>RIGHT("00000000" &amp; HEX2BIN(Table7[[#This Row],[D4]]), 8)</f>
        <v>00000000</v>
      </c>
      <c r="AC409" t="str">
        <f>RIGHT("00000000" &amp; HEX2BIN(Table7[[#This Row],[D5]]), 8)</f>
        <v>00000000</v>
      </c>
      <c r="AD409" t="str">
        <f>RIGHT("00000000" &amp; HEX2BIN(Table7[[#This Row],[D6]]), 8)</f>
        <v>00000000</v>
      </c>
      <c r="AE409" t="str">
        <f>RIGHT("00000000" &amp; HEX2BIN(Table7[[#This Row],[D7]]), 8)</f>
        <v>00000000</v>
      </c>
      <c r="AF409" t="str">
        <f>VLOOKUP(Table7[[#This Row],[MsgId.Pad]],Codes,2,FALSE)</f>
        <v>A lot of these, brakes status for ABS?</v>
      </c>
      <c r="AG409">
        <f>((256*Table7[[#This Row],[D0.Dec]])+Table7[[#This Row],[D1.Dec]])/4</f>
        <v>127.5</v>
      </c>
    </row>
    <row r="410" spans="1:33" hidden="1" x14ac:dyDescent="0.4">
      <c r="A410" s="1">
        <v>2850</v>
      </c>
      <c r="B410" s="1" t="s">
        <v>106</v>
      </c>
      <c r="C410" s="1">
        <v>8</v>
      </c>
      <c r="D410" s="1">
        <v>0</v>
      </c>
      <c r="E410" s="1">
        <v>24</v>
      </c>
      <c r="F410" s="1">
        <v>0</v>
      </c>
      <c r="G410" s="1">
        <v>80</v>
      </c>
      <c r="H410" s="1">
        <v>3</v>
      </c>
      <c r="I410" s="1">
        <v>20</v>
      </c>
      <c r="J410" s="1">
        <v>0</v>
      </c>
      <c r="K410" s="1">
        <v>20</v>
      </c>
      <c r="L410" t="str">
        <f>RIGHT("000000" &amp;Table7[[#This Row],[MsgId]], 8)</f>
        <v>0628A001</v>
      </c>
      <c r="M410" t="str">
        <f>LEFT(Table7[[#This Row],[MsgId.Pad]],4)</f>
        <v>0628</v>
      </c>
      <c r="N410" t="str">
        <f>RIGHT(Table7[[#This Row],[MsgId.Pad]],4)</f>
        <v>A001</v>
      </c>
      <c r="O410">
        <f>HEX2DEC(Table7[[#This Row],[MsgId.Pad]])</f>
        <v>103325697</v>
      </c>
      <c r="P410">
        <f>HEX2DEC(Table7[[#This Row],[D0]])</f>
        <v>0</v>
      </c>
      <c r="Q410">
        <f>HEX2DEC(Table7[[#This Row],[D1]])</f>
        <v>36</v>
      </c>
      <c r="R410">
        <f>HEX2DEC(Table7[[#This Row],[D2]])</f>
        <v>0</v>
      </c>
      <c r="S410">
        <f>HEX2DEC(Table7[[#This Row],[D3]])</f>
        <v>128</v>
      </c>
      <c r="T410">
        <f>HEX2DEC(Table7[[#This Row],[D4]])</f>
        <v>3</v>
      </c>
      <c r="U410">
        <f>HEX2DEC(Table7[[#This Row],[D5]])</f>
        <v>32</v>
      </c>
      <c r="V410">
        <f>HEX2DEC(Table7[[#This Row],[D6]])</f>
        <v>0</v>
      </c>
      <c r="W410">
        <f>HEX2DEC(Table7[[#This Row],[D7]])</f>
        <v>32</v>
      </c>
      <c r="X410" t="str">
        <f>RIGHT("00000000" &amp; HEX2BIN(Table7[[#This Row],[D0]]), 8)</f>
        <v>00000000</v>
      </c>
      <c r="Y410" t="str">
        <f>RIGHT("00000000" &amp; HEX2BIN(Table7[[#This Row],[D1]]), 8)</f>
        <v>00100100</v>
      </c>
      <c r="Z410" t="str">
        <f>RIGHT("00000000" &amp; HEX2BIN(Table7[[#This Row],[D2]]), 8)</f>
        <v>00000000</v>
      </c>
      <c r="AA410" t="str">
        <f>RIGHT("00000000" &amp; HEX2BIN(Table7[[#This Row],[D3]]), 8)</f>
        <v>10000000</v>
      </c>
      <c r="AB410" t="str">
        <f>RIGHT("00000000" &amp; HEX2BIN(Table7[[#This Row],[D4]]), 8)</f>
        <v>00000011</v>
      </c>
      <c r="AC410" t="str">
        <f>RIGHT("00000000" &amp; HEX2BIN(Table7[[#This Row],[D5]]), 8)</f>
        <v>00100000</v>
      </c>
      <c r="AD410" t="str">
        <f>RIGHT("00000000" &amp; HEX2BIN(Table7[[#This Row],[D6]]), 8)</f>
        <v>00000000</v>
      </c>
      <c r="AE410" t="str">
        <f>RIGHT("00000000" &amp; HEX2BIN(Table7[[#This Row],[D7]]), 8)</f>
        <v>00100000</v>
      </c>
      <c r="AF410" t="str">
        <f>VLOOKUP(Table7[[#This Row],[MsgId.Pad]],Codes,2,FALSE)</f>
        <v>Clutch status</v>
      </c>
      <c r="AG410">
        <f>((256*Table7[[#This Row],[D0.Dec]])+Table7[[#This Row],[D1.Dec]])/4</f>
        <v>9</v>
      </c>
    </row>
    <row r="411" spans="1:33" hidden="1" x14ac:dyDescent="0.4">
      <c r="A411" s="1">
        <v>2851</v>
      </c>
      <c r="B411" s="1" t="s">
        <v>108</v>
      </c>
      <c r="C411" s="1">
        <v>8</v>
      </c>
      <c r="D411" s="1">
        <v>1</v>
      </c>
      <c r="E411" s="1">
        <v>9</v>
      </c>
      <c r="F411" s="1">
        <v>2</v>
      </c>
      <c r="G411" s="1" t="s">
        <v>79</v>
      </c>
      <c r="H411" s="1">
        <v>6</v>
      </c>
      <c r="I411" s="1" t="s">
        <v>6</v>
      </c>
      <c r="J411" s="1">
        <v>59</v>
      </c>
      <c r="K411" s="1">
        <v>0</v>
      </c>
      <c r="L411" t="str">
        <f>RIGHT("000000" &amp;Table7[[#This Row],[MsgId]], 8)</f>
        <v>0618A001</v>
      </c>
      <c r="M411" t="str">
        <f>LEFT(Table7[[#This Row],[MsgId.Pad]],4)</f>
        <v>0618</v>
      </c>
      <c r="N411" t="str">
        <f>RIGHT(Table7[[#This Row],[MsgId.Pad]],4)</f>
        <v>A001</v>
      </c>
      <c r="O411">
        <f>HEX2DEC(Table7[[#This Row],[MsgId.Pad]])</f>
        <v>102277121</v>
      </c>
      <c r="P411">
        <f>HEX2DEC(Table7[[#This Row],[D0]])</f>
        <v>1</v>
      </c>
      <c r="Q411">
        <f>HEX2DEC(Table7[[#This Row],[D1]])</f>
        <v>9</v>
      </c>
      <c r="R411">
        <f>HEX2DEC(Table7[[#This Row],[D2]])</f>
        <v>2</v>
      </c>
      <c r="S411">
        <f>HEX2DEC(Table7[[#This Row],[D3]])</f>
        <v>185</v>
      </c>
      <c r="T411">
        <f>HEX2DEC(Table7[[#This Row],[D4]])</f>
        <v>6</v>
      </c>
      <c r="U411">
        <f>HEX2DEC(Table7[[#This Row],[D5]])</f>
        <v>12</v>
      </c>
      <c r="V411">
        <f>HEX2DEC(Table7[[#This Row],[D6]])</f>
        <v>89</v>
      </c>
      <c r="W411">
        <f>HEX2DEC(Table7[[#This Row],[D7]])</f>
        <v>0</v>
      </c>
      <c r="X411" t="str">
        <f>RIGHT("00000000" &amp; HEX2BIN(Table7[[#This Row],[D0]]), 8)</f>
        <v>00000001</v>
      </c>
      <c r="Y411" t="str">
        <f>RIGHT("00000000" &amp; HEX2BIN(Table7[[#This Row],[D1]]), 8)</f>
        <v>00001001</v>
      </c>
      <c r="Z411" t="str">
        <f>RIGHT("00000000" &amp; HEX2BIN(Table7[[#This Row],[D2]]), 8)</f>
        <v>00000010</v>
      </c>
      <c r="AA411" t="str">
        <f>RIGHT("00000000" &amp; HEX2BIN(Table7[[#This Row],[D3]]), 8)</f>
        <v>10111001</v>
      </c>
      <c r="AB411" t="str">
        <f>RIGHT("00000000" &amp; HEX2BIN(Table7[[#This Row],[D4]]), 8)</f>
        <v>00000110</v>
      </c>
      <c r="AC411" t="str">
        <f>RIGHT("00000000" &amp; HEX2BIN(Table7[[#This Row],[D5]]), 8)</f>
        <v>00001100</v>
      </c>
      <c r="AD411" t="str">
        <f>RIGHT("00000000" &amp; HEX2BIN(Table7[[#This Row],[D6]]), 8)</f>
        <v>01011001</v>
      </c>
      <c r="AE411" t="str">
        <f>RIGHT("00000000" &amp; HEX2BIN(Table7[[#This Row],[D7]]), 8)</f>
        <v>00000000</v>
      </c>
      <c r="AF411">
        <f>VLOOKUP(Table7[[#This Row],[MsgId.Pad]],Codes,2,FALSE)</f>
        <v>0</v>
      </c>
      <c r="AG411">
        <f>((256*Table7[[#This Row],[D0.Dec]])+Table7[[#This Row],[D1.Dec]])/4</f>
        <v>66.25</v>
      </c>
    </row>
    <row r="412" spans="1:33" hidden="1" x14ac:dyDescent="0.4">
      <c r="A412" s="1">
        <v>2852</v>
      </c>
      <c r="B412" s="1" t="s">
        <v>100</v>
      </c>
      <c r="C412" s="1">
        <v>8</v>
      </c>
      <c r="D412" s="1" t="s">
        <v>18</v>
      </c>
      <c r="E412" s="1" t="s">
        <v>19</v>
      </c>
      <c r="F412" s="1" t="s">
        <v>20</v>
      </c>
      <c r="G412" s="1" t="s">
        <v>21</v>
      </c>
      <c r="H412" s="1" t="s">
        <v>263</v>
      </c>
      <c r="I412" s="1">
        <v>91</v>
      </c>
      <c r="J412" s="1" t="s">
        <v>9</v>
      </c>
      <c r="K412" s="1">
        <v>89</v>
      </c>
      <c r="L412" t="str">
        <f>RIGHT("000000" &amp;Table7[[#This Row],[MsgId]], 8)</f>
        <v>0030A002</v>
      </c>
      <c r="M412" t="str">
        <f>LEFT(Table7[[#This Row],[MsgId.Pad]],4)</f>
        <v>0030</v>
      </c>
      <c r="N412" t="str">
        <f>RIGHT(Table7[[#This Row],[MsgId.Pad]],4)</f>
        <v>A002</v>
      </c>
      <c r="O412">
        <f>HEX2DEC(Table7[[#This Row],[MsgId.Pad]])</f>
        <v>3186690</v>
      </c>
      <c r="P412">
        <f>HEX2DEC(Table7[[#This Row],[D0]])</f>
        <v>191</v>
      </c>
      <c r="Q412">
        <f>HEX2DEC(Table7[[#This Row],[D1]])</f>
        <v>223</v>
      </c>
      <c r="R412">
        <f>HEX2DEC(Table7[[#This Row],[D2]])</f>
        <v>233</v>
      </c>
      <c r="S412">
        <f>HEX2DEC(Table7[[#This Row],[D3]])</f>
        <v>209</v>
      </c>
      <c r="T412">
        <f>HEX2DEC(Table7[[#This Row],[D4]])</f>
        <v>230</v>
      </c>
      <c r="U412">
        <f>HEX2DEC(Table7[[#This Row],[D5]])</f>
        <v>145</v>
      </c>
      <c r="V412">
        <f>HEX2DEC(Table7[[#This Row],[D6]])</f>
        <v>62</v>
      </c>
      <c r="W412">
        <f>HEX2DEC(Table7[[#This Row],[D7]])</f>
        <v>137</v>
      </c>
      <c r="X412" t="str">
        <f>RIGHT("00000000" &amp; HEX2BIN(Table7[[#This Row],[D0]]), 8)</f>
        <v>10111111</v>
      </c>
      <c r="Y412" t="str">
        <f>RIGHT("00000000" &amp; HEX2BIN(Table7[[#This Row],[D1]]), 8)</f>
        <v>11011111</v>
      </c>
      <c r="Z412" t="str">
        <f>RIGHT("00000000" &amp; HEX2BIN(Table7[[#This Row],[D2]]), 8)</f>
        <v>11101001</v>
      </c>
      <c r="AA412" t="str">
        <f>RIGHT("00000000" &amp; HEX2BIN(Table7[[#This Row],[D3]]), 8)</f>
        <v>11010001</v>
      </c>
      <c r="AB412" t="str">
        <f>RIGHT("00000000" &amp; HEX2BIN(Table7[[#This Row],[D4]]), 8)</f>
        <v>11100110</v>
      </c>
      <c r="AC412" t="str">
        <f>RIGHT("00000000" &amp; HEX2BIN(Table7[[#This Row],[D5]]), 8)</f>
        <v>10010001</v>
      </c>
      <c r="AD412" t="str">
        <f>RIGHT("00000000" &amp; HEX2BIN(Table7[[#This Row],[D6]]), 8)</f>
        <v>00111110</v>
      </c>
      <c r="AE412" t="str">
        <f>RIGHT("00000000" &amp; HEX2BIN(Table7[[#This Row],[D7]]), 8)</f>
        <v>10001001</v>
      </c>
      <c r="AF412">
        <f>VLOOKUP(Table7[[#This Row],[MsgId.Pad]],Codes,2,FALSE)</f>
        <v>0</v>
      </c>
      <c r="AG412">
        <f>((256*Table7[[#This Row],[D0.Dec]])+Table7[[#This Row],[D1.Dec]])/4</f>
        <v>12279.75</v>
      </c>
    </row>
    <row r="413" spans="1:33" hidden="1" x14ac:dyDescent="0.4">
      <c r="A413" s="1">
        <v>2853</v>
      </c>
      <c r="B413" s="1" t="s">
        <v>92</v>
      </c>
      <c r="C413" s="1">
        <v>8</v>
      </c>
      <c r="D413" s="1">
        <v>1</v>
      </c>
      <c r="E413" s="1" t="s">
        <v>0</v>
      </c>
      <c r="F413" s="1">
        <v>14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t="str">
        <f>RIGHT("000000" &amp;Table7[[#This Row],[MsgId]], 8)</f>
        <v>0810A000</v>
      </c>
      <c r="M413" t="str">
        <f>LEFT(Table7[[#This Row],[MsgId.Pad]],4)</f>
        <v>0810</v>
      </c>
      <c r="N413" t="str">
        <f>RIGHT(Table7[[#This Row],[MsgId.Pad]],4)</f>
        <v>A000</v>
      </c>
      <c r="O413">
        <f>HEX2DEC(Table7[[#This Row],[MsgId.Pad]])</f>
        <v>135307264</v>
      </c>
      <c r="P413">
        <f>HEX2DEC(Table7[[#This Row],[D0]])</f>
        <v>1</v>
      </c>
      <c r="Q413">
        <f>HEX2DEC(Table7[[#This Row],[D1]])</f>
        <v>254</v>
      </c>
      <c r="R413">
        <f>HEX2DEC(Table7[[#This Row],[D2]])</f>
        <v>20</v>
      </c>
      <c r="S413">
        <f>HEX2DEC(Table7[[#This Row],[D3]])</f>
        <v>0</v>
      </c>
      <c r="T413">
        <f>HEX2DEC(Table7[[#This Row],[D4]])</f>
        <v>0</v>
      </c>
      <c r="U413">
        <f>HEX2DEC(Table7[[#This Row],[D5]])</f>
        <v>0</v>
      </c>
      <c r="V413">
        <f>HEX2DEC(Table7[[#This Row],[D6]])</f>
        <v>0</v>
      </c>
      <c r="W413">
        <f>HEX2DEC(Table7[[#This Row],[D7]])</f>
        <v>0</v>
      </c>
      <c r="X413" t="str">
        <f>RIGHT("00000000" &amp; HEX2BIN(Table7[[#This Row],[D0]]), 8)</f>
        <v>00000001</v>
      </c>
      <c r="Y413" t="str">
        <f>RIGHT("00000000" &amp; HEX2BIN(Table7[[#This Row],[D1]]), 8)</f>
        <v>11111110</v>
      </c>
      <c r="Z413" t="str">
        <f>RIGHT("00000000" &amp; HEX2BIN(Table7[[#This Row],[D2]]), 8)</f>
        <v>00010100</v>
      </c>
      <c r="AA413" t="str">
        <f>RIGHT("00000000" &amp; HEX2BIN(Table7[[#This Row],[D3]]), 8)</f>
        <v>00000000</v>
      </c>
      <c r="AB413" t="str">
        <f>RIGHT("00000000" &amp; HEX2BIN(Table7[[#This Row],[D4]]), 8)</f>
        <v>00000000</v>
      </c>
      <c r="AC413" t="str">
        <f>RIGHT("00000000" &amp; HEX2BIN(Table7[[#This Row],[D5]]), 8)</f>
        <v>00000000</v>
      </c>
      <c r="AD413" t="str">
        <f>RIGHT("00000000" &amp; HEX2BIN(Table7[[#This Row],[D6]]), 8)</f>
        <v>00000000</v>
      </c>
      <c r="AE413" t="str">
        <f>RIGHT("00000000" &amp; HEX2BIN(Table7[[#This Row],[D7]]), 8)</f>
        <v>00000000</v>
      </c>
      <c r="AF413" t="str">
        <f>VLOOKUP(Table7[[#This Row],[MsgId.Pad]],Codes,2,FALSE)</f>
        <v>A lot of these, brakes status for ABS?</v>
      </c>
      <c r="AG413">
        <f>((256*Table7[[#This Row],[D0.Dec]])+Table7[[#This Row],[D1.Dec]])/4</f>
        <v>127.5</v>
      </c>
    </row>
    <row r="414" spans="1:33" hidden="1" x14ac:dyDescent="0.4">
      <c r="A414" s="1">
        <v>2854</v>
      </c>
      <c r="B414" s="1" t="s">
        <v>108</v>
      </c>
      <c r="C414" s="1">
        <v>8</v>
      </c>
      <c r="D414" s="1">
        <v>1</v>
      </c>
      <c r="E414" s="1">
        <v>9</v>
      </c>
      <c r="F414" s="1">
        <v>2</v>
      </c>
      <c r="G414" s="1" t="s">
        <v>84</v>
      </c>
      <c r="H414" s="1">
        <v>6</v>
      </c>
      <c r="I414" s="1" t="s">
        <v>6</v>
      </c>
      <c r="J414" s="1">
        <v>59</v>
      </c>
      <c r="K414" s="1">
        <v>0</v>
      </c>
      <c r="L414" t="str">
        <f>RIGHT("000000" &amp;Table7[[#This Row],[MsgId]], 8)</f>
        <v>0618A001</v>
      </c>
      <c r="M414" t="str">
        <f>LEFT(Table7[[#This Row],[MsgId.Pad]],4)</f>
        <v>0618</v>
      </c>
      <c r="N414" t="str">
        <f>RIGHT(Table7[[#This Row],[MsgId.Pad]],4)</f>
        <v>A001</v>
      </c>
      <c r="O414">
        <f>HEX2DEC(Table7[[#This Row],[MsgId.Pad]])</f>
        <v>102277121</v>
      </c>
      <c r="P414">
        <f>HEX2DEC(Table7[[#This Row],[D0]])</f>
        <v>1</v>
      </c>
      <c r="Q414">
        <f>HEX2DEC(Table7[[#This Row],[D1]])</f>
        <v>9</v>
      </c>
      <c r="R414">
        <f>HEX2DEC(Table7[[#This Row],[D2]])</f>
        <v>2</v>
      </c>
      <c r="S414">
        <f>HEX2DEC(Table7[[#This Row],[D3]])</f>
        <v>125</v>
      </c>
      <c r="T414">
        <f>HEX2DEC(Table7[[#This Row],[D4]])</f>
        <v>6</v>
      </c>
      <c r="U414">
        <f>HEX2DEC(Table7[[#This Row],[D5]])</f>
        <v>12</v>
      </c>
      <c r="V414">
        <f>HEX2DEC(Table7[[#This Row],[D6]])</f>
        <v>89</v>
      </c>
      <c r="W414">
        <f>HEX2DEC(Table7[[#This Row],[D7]])</f>
        <v>0</v>
      </c>
      <c r="X414" t="str">
        <f>RIGHT("00000000" &amp; HEX2BIN(Table7[[#This Row],[D0]]), 8)</f>
        <v>00000001</v>
      </c>
      <c r="Y414" t="str">
        <f>RIGHT("00000000" &amp; HEX2BIN(Table7[[#This Row],[D1]]), 8)</f>
        <v>00001001</v>
      </c>
      <c r="Z414" t="str">
        <f>RIGHT("00000000" &amp; HEX2BIN(Table7[[#This Row],[D2]]), 8)</f>
        <v>00000010</v>
      </c>
      <c r="AA414" t="str">
        <f>RIGHT("00000000" &amp; HEX2BIN(Table7[[#This Row],[D3]]), 8)</f>
        <v>01111101</v>
      </c>
      <c r="AB414" t="str">
        <f>RIGHT("00000000" &amp; HEX2BIN(Table7[[#This Row],[D4]]), 8)</f>
        <v>00000110</v>
      </c>
      <c r="AC414" t="str">
        <f>RIGHT("00000000" &amp; HEX2BIN(Table7[[#This Row],[D5]]), 8)</f>
        <v>00001100</v>
      </c>
      <c r="AD414" t="str">
        <f>RIGHT("00000000" &amp; HEX2BIN(Table7[[#This Row],[D6]]), 8)</f>
        <v>01011001</v>
      </c>
      <c r="AE414" t="str">
        <f>RIGHT("00000000" &amp; HEX2BIN(Table7[[#This Row],[D7]]), 8)</f>
        <v>00000000</v>
      </c>
      <c r="AF414">
        <f>VLOOKUP(Table7[[#This Row],[MsgId.Pad]],Codes,2,FALSE)</f>
        <v>0</v>
      </c>
      <c r="AG414">
        <f>((256*Table7[[#This Row],[D0.Dec]])+Table7[[#This Row],[D1.Dec]])/4</f>
        <v>66.25</v>
      </c>
    </row>
    <row r="415" spans="1:33" hidden="1" x14ac:dyDescent="0.4">
      <c r="A415" s="1">
        <v>2855</v>
      </c>
      <c r="B415" s="1" t="s">
        <v>100</v>
      </c>
      <c r="C415" s="1">
        <v>8</v>
      </c>
      <c r="D415" s="1" t="s">
        <v>18</v>
      </c>
      <c r="E415" s="1" t="s">
        <v>19</v>
      </c>
      <c r="F415" s="1" t="s">
        <v>20</v>
      </c>
      <c r="G415" s="1" t="s">
        <v>21</v>
      </c>
      <c r="H415" s="1" t="s">
        <v>263</v>
      </c>
      <c r="I415" s="1">
        <v>91</v>
      </c>
      <c r="J415" s="1" t="s">
        <v>9</v>
      </c>
      <c r="K415" s="1" t="s">
        <v>65</v>
      </c>
      <c r="L415" t="str">
        <f>RIGHT("000000" &amp;Table7[[#This Row],[MsgId]], 8)</f>
        <v>0030A002</v>
      </c>
      <c r="M415" t="str">
        <f>LEFT(Table7[[#This Row],[MsgId.Pad]],4)</f>
        <v>0030</v>
      </c>
      <c r="N415" t="str">
        <f>RIGHT(Table7[[#This Row],[MsgId.Pad]],4)</f>
        <v>A002</v>
      </c>
      <c r="O415">
        <f>HEX2DEC(Table7[[#This Row],[MsgId.Pad]])</f>
        <v>3186690</v>
      </c>
      <c r="P415">
        <f>HEX2DEC(Table7[[#This Row],[D0]])</f>
        <v>191</v>
      </c>
      <c r="Q415">
        <f>HEX2DEC(Table7[[#This Row],[D1]])</f>
        <v>223</v>
      </c>
      <c r="R415">
        <f>HEX2DEC(Table7[[#This Row],[D2]])</f>
        <v>233</v>
      </c>
      <c r="S415">
        <f>HEX2DEC(Table7[[#This Row],[D3]])</f>
        <v>209</v>
      </c>
      <c r="T415">
        <f>HEX2DEC(Table7[[#This Row],[D4]])</f>
        <v>230</v>
      </c>
      <c r="U415">
        <f>HEX2DEC(Table7[[#This Row],[D5]])</f>
        <v>145</v>
      </c>
      <c r="V415">
        <f>HEX2DEC(Table7[[#This Row],[D6]])</f>
        <v>62</v>
      </c>
      <c r="W415">
        <f>HEX2DEC(Table7[[#This Row],[D7]])</f>
        <v>138</v>
      </c>
      <c r="X415" t="str">
        <f>RIGHT("00000000" &amp; HEX2BIN(Table7[[#This Row],[D0]]), 8)</f>
        <v>10111111</v>
      </c>
      <c r="Y415" t="str">
        <f>RIGHT("00000000" &amp; HEX2BIN(Table7[[#This Row],[D1]]), 8)</f>
        <v>11011111</v>
      </c>
      <c r="Z415" t="str">
        <f>RIGHT("00000000" &amp; HEX2BIN(Table7[[#This Row],[D2]]), 8)</f>
        <v>11101001</v>
      </c>
      <c r="AA415" t="str">
        <f>RIGHT("00000000" &amp; HEX2BIN(Table7[[#This Row],[D3]]), 8)</f>
        <v>11010001</v>
      </c>
      <c r="AB415" t="str">
        <f>RIGHT("00000000" &amp; HEX2BIN(Table7[[#This Row],[D4]]), 8)</f>
        <v>11100110</v>
      </c>
      <c r="AC415" t="str">
        <f>RIGHT("00000000" &amp; HEX2BIN(Table7[[#This Row],[D5]]), 8)</f>
        <v>10010001</v>
      </c>
      <c r="AD415" t="str">
        <f>RIGHT("00000000" &amp; HEX2BIN(Table7[[#This Row],[D6]]), 8)</f>
        <v>00111110</v>
      </c>
      <c r="AE415" t="str">
        <f>RIGHT("00000000" &amp; HEX2BIN(Table7[[#This Row],[D7]]), 8)</f>
        <v>10001010</v>
      </c>
      <c r="AF415">
        <f>VLOOKUP(Table7[[#This Row],[MsgId.Pad]],Codes,2,FALSE)</f>
        <v>0</v>
      </c>
      <c r="AG415">
        <f>((256*Table7[[#This Row],[D0.Dec]])+Table7[[#This Row],[D1.Dec]])/4</f>
        <v>12279.75</v>
      </c>
    </row>
    <row r="416" spans="1:33" hidden="1" x14ac:dyDescent="0.4">
      <c r="A416" s="1">
        <v>2856</v>
      </c>
      <c r="B416" s="1" t="s">
        <v>92</v>
      </c>
      <c r="C416" s="1">
        <v>8</v>
      </c>
      <c r="D416" s="1">
        <v>1</v>
      </c>
      <c r="E416" s="1" t="s">
        <v>0</v>
      </c>
      <c r="F416" s="1">
        <v>18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t="str">
        <f>RIGHT("000000" &amp;Table7[[#This Row],[MsgId]], 8)</f>
        <v>0810A000</v>
      </c>
      <c r="M416" t="str">
        <f>LEFT(Table7[[#This Row],[MsgId.Pad]],4)</f>
        <v>0810</v>
      </c>
      <c r="N416" t="str">
        <f>RIGHT(Table7[[#This Row],[MsgId.Pad]],4)</f>
        <v>A000</v>
      </c>
      <c r="O416">
        <f>HEX2DEC(Table7[[#This Row],[MsgId.Pad]])</f>
        <v>135307264</v>
      </c>
      <c r="P416">
        <f>HEX2DEC(Table7[[#This Row],[D0]])</f>
        <v>1</v>
      </c>
      <c r="Q416">
        <f>HEX2DEC(Table7[[#This Row],[D1]])</f>
        <v>254</v>
      </c>
      <c r="R416">
        <f>HEX2DEC(Table7[[#This Row],[D2]])</f>
        <v>24</v>
      </c>
      <c r="S416">
        <f>HEX2DEC(Table7[[#This Row],[D3]])</f>
        <v>0</v>
      </c>
      <c r="T416">
        <f>HEX2DEC(Table7[[#This Row],[D4]])</f>
        <v>0</v>
      </c>
      <c r="U416">
        <f>HEX2DEC(Table7[[#This Row],[D5]])</f>
        <v>0</v>
      </c>
      <c r="V416">
        <f>HEX2DEC(Table7[[#This Row],[D6]])</f>
        <v>0</v>
      </c>
      <c r="W416">
        <f>HEX2DEC(Table7[[#This Row],[D7]])</f>
        <v>0</v>
      </c>
      <c r="X416" t="str">
        <f>RIGHT("00000000" &amp; HEX2BIN(Table7[[#This Row],[D0]]), 8)</f>
        <v>00000001</v>
      </c>
      <c r="Y416" t="str">
        <f>RIGHT("00000000" &amp; HEX2BIN(Table7[[#This Row],[D1]]), 8)</f>
        <v>11111110</v>
      </c>
      <c r="Z416" t="str">
        <f>RIGHT("00000000" &amp; HEX2BIN(Table7[[#This Row],[D2]]), 8)</f>
        <v>00011000</v>
      </c>
      <c r="AA416" t="str">
        <f>RIGHT("00000000" &amp; HEX2BIN(Table7[[#This Row],[D3]]), 8)</f>
        <v>00000000</v>
      </c>
      <c r="AB416" t="str">
        <f>RIGHT("00000000" &amp; HEX2BIN(Table7[[#This Row],[D4]]), 8)</f>
        <v>00000000</v>
      </c>
      <c r="AC416" t="str">
        <f>RIGHT("00000000" &amp; HEX2BIN(Table7[[#This Row],[D5]]), 8)</f>
        <v>00000000</v>
      </c>
      <c r="AD416" t="str">
        <f>RIGHT("00000000" &amp; HEX2BIN(Table7[[#This Row],[D6]]), 8)</f>
        <v>00000000</v>
      </c>
      <c r="AE416" t="str">
        <f>RIGHT("00000000" &amp; HEX2BIN(Table7[[#This Row],[D7]]), 8)</f>
        <v>00000000</v>
      </c>
      <c r="AF416" t="str">
        <f>VLOOKUP(Table7[[#This Row],[MsgId.Pad]],Codes,2,FALSE)</f>
        <v>A lot of these, brakes status for ABS?</v>
      </c>
      <c r="AG416">
        <f>((256*Table7[[#This Row],[D0.Dec]])+Table7[[#This Row],[D1.Dec]])/4</f>
        <v>127.5</v>
      </c>
    </row>
    <row r="417" spans="1:33" hidden="1" x14ac:dyDescent="0.4">
      <c r="A417" s="1">
        <v>2857</v>
      </c>
      <c r="B417" s="1" t="s">
        <v>110</v>
      </c>
      <c r="C417" s="1">
        <v>8</v>
      </c>
      <c r="D417" s="1">
        <v>0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80</v>
      </c>
      <c r="L417" t="str">
        <f>RIGHT("000000" &amp;Table7[[#This Row],[MsgId]], 8)</f>
        <v>0A1CA001</v>
      </c>
      <c r="M417" t="str">
        <f>LEFT(Table7[[#This Row],[MsgId.Pad]],4)</f>
        <v>0A1C</v>
      </c>
      <c r="N417" t="str">
        <f>RIGHT(Table7[[#This Row],[MsgId.Pad]],4)</f>
        <v>A001</v>
      </c>
      <c r="O417">
        <f>HEX2DEC(Table7[[#This Row],[MsgId.Pad]])</f>
        <v>169648129</v>
      </c>
      <c r="P417">
        <f>HEX2DEC(Table7[[#This Row],[D0]])</f>
        <v>0</v>
      </c>
      <c r="Q417">
        <f>HEX2DEC(Table7[[#This Row],[D1]])</f>
        <v>1</v>
      </c>
      <c r="R417">
        <f>HEX2DEC(Table7[[#This Row],[D2]])</f>
        <v>0</v>
      </c>
      <c r="S417">
        <f>HEX2DEC(Table7[[#This Row],[D3]])</f>
        <v>0</v>
      </c>
      <c r="T417">
        <f>HEX2DEC(Table7[[#This Row],[D4]])</f>
        <v>0</v>
      </c>
      <c r="U417">
        <f>HEX2DEC(Table7[[#This Row],[D5]])</f>
        <v>0</v>
      </c>
      <c r="V417">
        <f>HEX2DEC(Table7[[#This Row],[D6]])</f>
        <v>1</v>
      </c>
      <c r="W417">
        <f>HEX2DEC(Table7[[#This Row],[D7]])</f>
        <v>128</v>
      </c>
      <c r="X417" t="str">
        <f>RIGHT("00000000" &amp; HEX2BIN(Table7[[#This Row],[D0]]), 8)</f>
        <v>00000000</v>
      </c>
      <c r="Y417" t="str">
        <f>RIGHT("00000000" &amp; HEX2BIN(Table7[[#This Row],[D1]]), 8)</f>
        <v>00000001</v>
      </c>
      <c r="Z417" t="str">
        <f>RIGHT("00000000" &amp; HEX2BIN(Table7[[#This Row],[D2]]), 8)</f>
        <v>00000000</v>
      </c>
      <c r="AA417" t="str">
        <f>RIGHT("00000000" &amp; HEX2BIN(Table7[[#This Row],[D3]]), 8)</f>
        <v>00000000</v>
      </c>
      <c r="AB417" t="str">
        <f>RIGHT("00000000" &amp; HEX2BIN(Table7[[#This Row],[D4]]), 8)</f>
        <v>00000000</v>
      </c>
      <c r="AC417" t="str">
        <f>RIGHT("00000000" &amp; HEX2BIN(Table7[[#This Row],[D5]]), 8)</f>
        <v>00000000</v>
      </c>
      <c r="AD417" t="str">
        <f>RIGHT("00000000" &amp; HEX2BIN(Table7[[#This Row],[D6]]), 8)</f>
        <v>00000001</v>
      </c>
      <c r="AE417" t="str">
        <f>RIGHT("00000000" &amp; HEX2BIN(Table7[[#This Row],[D7]]), 8)</f>
        <v>10000000</v>
      </c>
      <c r="AF417">
        <f>VLOOKUP(Table7[[#This Row],[MsgId.Pad]],Codes,2,FALSE)</f>
        <v>0</v>
      </c>
      <c r="AG417">
        <f>((256*Table7[[#This Row],[D0.Dec]])+Table7[[#This Row],[D1.Dec]])/4</f>
        <v>0.25</v>
      </c>
    </row>
    <row r="418" spans="1:33" hidden="1" x14ac:dyDescent="0.4">
      <c r="A418" s="1">
        <v>2858</v>
      </c>
      <c r="B418" s="1" t="s">
        <v>100</v>
      </c>
      <c r="C418" s="1">
        <v>8</v>
      </c>
      <c r="D418" s="1" t="s">
        <v>18</v>
      </c>
      <c r="E418" s="1" t="s">
        <v>19</v>
      </c>
      <c r="F418" s="1" t="s">
        <v>20</v>
      </c>
      <c r="G418" s="1" t="s">
        <v>21</v>
      </c>
      <c r="H418" s="1" t="s">
        <v>263</v>
      </c>
      <c r="I418" s="1">
        <v>91</v>
      </c>
      <c r="J418" s="1" t="s">
        <v>9</v>
      </c>
      <c r="K418" s="1" t="s">
        <v>26</v>
      </c>
      <c r="L418" t="str">
        <f>RIGHT("000000" &amp;Table7[[#This Row],[MsgId]], 8)</f>
        <v>0030A002</v>
      </c>
      <c r="M418" t="str">
        <f>LEFT(Table7[[#This Row],[MsgId.Pad]],4)</f>
        <v>0030</v>
      </c>
      <c r="N418" t="str">
        <f>RIGHT(Table7[[#This Row],[MsgId.Pad]],4)</f>
        <v>A002</v>
      </c>
      <c r="O418">
        <f>HEX2DEC(Table7[[#This Row],[MsgId.Pad]])</f>
        <v>3186690</v>
      </c>
      <c r="P418">
        <f>HEX2DEC(Table7[[#This Row],[D0]])</f>
        <v>191</v>
      </c>
      <c r="Q418">
        <f>HEX2DEC(Table7[[#This Row],[D1]])</f>
        <v>223</v>
      </c>
      <c r="R418">
        <f>HEX2DEC(Table7[[#This Row],[D2]])</f>
        <v>233</v>
      </c>
      <c r="S418">
        <f>HEX2DEC(Table7[[#This Row],[D3]])</f>
        <v>209</v>
      </c>
      <c r="T418">
        <f>HEX2DEC(Table7[[#This Row],[D4]])</f>
        <v>230</v>
      </c>
      <c r="U418">
        <f>HEX2DEC(Table7[[#This Row],[D5]])</f>
        <v>145</v>
      </c>
      <c r="V418">
        <f>HEX2DEC(Table7[[#This Row],[D6]])</f>
        <v>62</v>
      </c>
      <c r="W418">
        <f>HEX2DEC(Table7[[#This Row],[D7]])</f>
        <v>139</v>
      </c>
      <c r="X418" t="str">
        <f>RIGHT("00000000" &amp; HEX2BIN(Table7[[#This Row],[D0]]), 8)</f>
        <v>10111111</v>
      </c>
      <c r="Y418" t="str">
        <f>RIGHT("00000000" &amp; HEX2BIN(Table7[[#This Row],[D1]]), 8)</f>
        <v>11011111</v>
      </c>
      <c r="Z418" t="str">
        <f>RIGHT("00000000" &amp; HEX2BIN(Table7[[#This Row],[D2]]), 8)</f>
        <v>11101001</v>
      </c>
      <c r="AA418" t="str">
        <f>RIGHT("00000000" &amp; HEX2BIN(Table7[[#This Row],[D3]]), 8)</f>
        <v>11010001</v>
      </c>
      <c r="AB418" t="str">
        <f>RIGHT("00000000" &amp; HEX2BIN(Table7[[#This Row],[D4]]), 8)</f>
        <v>11100110</v>
      </c>
      <c r="AC418" t="str">
        <f>RIGHT("00000000" &amp; HEX2BIN(Table7[[#This Row],[D5]]), 8)</f>
        <v>10010001</v>
      </c>
      <c r="AD418" t="str">
        <f>RIGHT("00000000" &amp; HEX2BIN(Table7[[#This Row],[D6]]), 8)</f>
        <v>00111110</v>
      </c>
      <c r="AE418" t="str">
        <f>RIGHT("00000000" &amp; HEX2BIN(Table7[[#This Row],[D7]]), 8)</f>
        <v>10001011</v>
      </c>
      <c r="AF418">
        <f>VLOOKUP(Table7[[#This Row],[MsgId.Pad]],Codes,2,FALSE)</f>
        <v>0</v>
      </c>
      <c r="AG418">
        <f>((256*Table7[[#This Row],[D0.Dec]])+Table7[[#This Row],[D1.Dec]])/4</f>
        <v>12279.75</v>
      </c>
    </row>
    <row r="419" spans="1:33" hidden="1" x14ac:dyDescent="0.4">
      <c r="A419" s="1">
        <v>2859</v>
      </c>
      <c r="B419" s="1" t="s">
        <v>92</v>
      </c>
      <c r="C419" s="1">
        <v>8</v>
      </c>
      <c r="D419" s="1">
        <v>1</v>
      </c>
      <c r="E419" s="1" t="s">
        <v>0</v>
      </c>
      <c r="F419" s="1" t="s">
        <v>1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t="str">
        <f>RIGHT("000000" &amp;Table7[[#This Row],[MsgId]], 8)</f>
        <v>0810A000</v>
      </c>
      <c r="M419" t="str">
        <f>LEFT(Table7[[#This Row],[MsgId.Pad]],4)</f>
        <v>0810</v>
      </c>
      <c r="N419" t="str">
        <f>RIGHT(Table7[[#This Row],[MsgId.Pad]],4)</f>
        <v>A000</v>
      </c>
      <c r="O419">
        <f>HEX2DEC(Table7[[#This Row],[MsgId.Pad]])</f>
        <v>135307264</v>
      </c>
      <c r="P419">
        <f>HEX2DEC(Table7[[#This Row],[D0]])</f>
        <v>1</v>
      </c>
      <c r="Q419">
        <f>HEX2DEC(Table7[[#This Row],[D1]])</f>
        <v>254</v>
      </c>
      <c r="R419">
        <f>HEX2DEC(Table7[[#This Row],[D2]])</f>
        <v>28</v>
      </c>
      <c r="S419">
        <f>HEX2DEC(Table7[[#This Row],[D3]])</f>
        <v>0</v>
      </c>
      <c r="T419">
        <f>HEX2DEC(Table7[[#This Row],[D4]])</f>
        <v>0</v>
      </c>
      <c r="U419">
        <f>HEX2DEC(Table7[[#This Row],[D5]])</f>
        <v>0</v>
      </c>
      <c r="V419">
        <f>HEX2DEC(Table7[[#This Row],[D6]])</f>
        <v>0</v>
      </c>
      <c r="W419">
        <f>HEX2DEC(Table7[[#This Row],[D7]])</f>
        <v>0</v>
      </c>
      <c r="X419" t="str">
        <f>RIGHT("00000000" &amp; HEX2BIN(Table7[[#This Row],[D0]]), 8)</f>
        <v>00000001</v>
      </c>
      <c r="Y419" t="str">
        <f>RIGHT("00000000" &amp; HEX2BIN(Table7[[#This Row],[D1]]), 8)</f>
        <v>11111110</v>
      </c>
      <c r="Z419" t="str">
        <f>RIGHT("00000000" &amp; HEX2BIN(Table7[[#This Row],[D2]]), 8)</f>
        <v>00011100</v>
      </c>
      <c r="AA419" t="str">
        <f>RIGHT("00000000" &amp; HEX2BIN(Table7[[#This Row],[D3]]), 8)</f>
        <v>00000000</v>
      </c>
      <c r="AB419" t="str">
        <f>RIGHT("00000000" &amp; HEX2BIN(Table7[[#This Row],[D4]]), 8)</f>
        <v>00000000</v>
      </c>
      <c r="AC419" t="str">
        <f>RIGHT("00000000" &amp; HEX2BIN(Table7[[#This Row],[D5]]), 8)</f>
        <v>00000000</v>
      </c>
      <c r="AD419" t="str">
        <f>RIGHT("00000000" &amp; HEX2BIN(Table7[[#This Row],[D6]]), 8)</f>
        <v>00000000</v>
      </c>
      <c r="AE419" t="str">
        <f>RIGHT("00000000" &amp; HEX2BIN(Table7[[#This Row],[D7]]), 8)</f>
        <v>00000000</v>
      </c>
      <c r="AF419" t="str">
        <f>VLOOKUP(Table7[[#This Row],[MsgId.Pad]],Codes,2,FALSE)</f>
        <v>A lot of these, brakes status for ABS?</v>
      </c>
      <c r="AG419">
        <f>((256*Table7[[#This Row],[D0.Dec]])+Table7[[#This Row],[D1.Dec]])/4</f>
        <v>127.5</v>
      </c>
    </row>
    <row r="420" spans="1:33" hidden="1" x14ac:dyDescent="0.4">
      <c r="A420" s="1">
        <v>2860</v>
      </c>
      <c r="B420" s="1" t="s">
        <v>93</v>
      </c>
      <c r="C420" s="1">
        <v>8</v>
      </c>
      <c r="D420" s="1">
        <v>0</v>
      </c>
      <c r="E420" s="1">
        <v>0</v>
      </c>
      <c r="F420" s="1">
        <v>0</v>
      </c>
      <c r="G420" s="1" t="s">
        <v>255</v>
      </c>
      <c r="H420" s="1">
        <v>8</v>
      </c>
      <c r="I420" s="1">
        <v>86</v>
      </c>
      <c r="J420" s="1">
        <v>0</v>
      </c>
      <c r="K420" s="1">
        <v>0</v>
      </c>
      <c r="L420" t="str">
        <f>RIGHT("000000" &amp;Table7[[#This Row],[MsgId]], 8)</f>
        <v>0A28A000</v>
      </c>
      <c r="M420" t="str">
        <f>LEFT(Table7[[#This Row],[MsgId.Pad]],4)</f>
        <v>0A28</v>
      </c>
      <c r="N420" t="str">
        <f>RIGHT(Table7[[#This Row],[MsgId.Pad]],4)</f>
        <v>A000</v>
      </c>
      <c r="O420">
        <f>HEX2DEC(Table7[[#This Row],[MsgId.Pad]])</f>
        <v>170434560</v>
      </c>
      <c r="P420">
        <f>HEX2DEC(Table7[[#This Row],[D0]])</f>
        <v>0</v>
      </c>
      <c r="Q420">
        <f>HEX2DEC(Table7[[#This Row],[D1]])</f>
        <v>0</v>
      </c>
      <c r="R420">
        <f>HEX2DEC(Table7[[#This Row],[D2]])</f>
        <v>0</v>
      </c>
      <c r="S420">
        <f>HEX2DEC(Table7[[#This Row],[D3]])</f>
        <v>220</v>
      </c>
      <c r="T420">
        <f>HEX2DEC(Table7[[#This Row],[D4]])</f>
        <v>8</v>
      </c>
      <c r="U420">
        <f>HEX2DEC(Table7[[#This Row],[D5]])</f>
        <v>134</v>
      </c>
      <c r="V420">
        <f>HEX2DEC(Table7[[#This Row],[D6]])</f>
        <v>0</v>
      </c>
      <c r="W420">
        <f>HEX2DEC(Table7[[#This Row],[D7]])</f>
        <v>0</v>
      </c>
      <c r="X420" t="str">
        <f>RIGHT("00000000" &amp; HEX2BIN(Table7[[#This Row],[D0]]), 8)</f>
        <v>00000000</v>
      </c>
      <c r="Y420" t="str">
        <f>RIGHT("00000000" &amp; HEX2BIN(Table7[[#This Row],[D1]]), 8)</f>
        <v>00000000</v>
      </c>
      <c r="Z420" t="str">
        <f>RIGHT("00000000" &amp; HEX2BIN(Table7[[#This Row],[D2]]), 8)</f>
        <v>00000000</v>
      </c>
      <c r="AA420" t="str">
        <f>RIGHT("00000000" &amp; HEX2BIN(Table7[[#This Row],[D3]]), 8)</f>
        <v>11011100</v>
      </c>
      <c r="AB420" t="str">
        <f>RIGHT("00000000" &amp; HEX2BIN(Table7[[#This Row],[D4]]), 8)</f>
        <v>00001000</v>
      </c>
      <c r="AC420" t="str">
        <f>RIGHT("00000000" &amp; HEX2BIN(Table7[[#This Row],[D5]]), 8)</f>
        <v>10000110</v>
      </c>
      <c r="AD420" t="str">
        <f>RIGHT("00000000" &amp; HEX2BIN(Table7[[#This Row],[D6]]), 8)</f>
        <v>00000000</v>
      </c>
      <c r="AE420" t="str">
        <f>RIGHT("00000000" &amp; HEX2BIN(Table7[[#This Row],[D7]]), 8)</f>
        <v>00000000</v>
      </c>
      <c r="AF420" t="str">
        <f>VLOOKUP(Table7[[#This Row],[MsgId.Pad]],Codes,2,FALSE)</f>
        <v>Speed (which one?)</v>
      </c>
      <c r="AG420">
        <f>((256*Table7[[#This Row],[D0.Dec]])+Table7[[#This Row],[D1.Dec]])/4</f>
        <v>0</v>
      </c>
    </row>
    <row r="421" spans="1:33" hidden="1" x14ac:dyDescent="0.4">
      <c r="A421" s="1">
        <v>2861</v>
      </c>
      <c r="B421" s="1" t="s">
        <v>106</v>
      </c>
      <c r="C421" s="1">
        <v>8</v>
      </c>
      <c r="D421" s="1">
        <v>0</v>
      </c>
      <c r="E421" s="1">
        <v>24</v>
      </c>
      <c r="F421" s="1">
        <v>0</v>
      </c>
      <c r="G421" s="1">
        <v>80</v>
      </c>
      <c r="H421" s="1">
        <v>3</v>
      </c>
      <c r="I421" s="1">
        <v>20</v>
      </c>
      <c r="J421" s="1">
        <v>0</v>
      </c>
      <c r="K421" s="1">
        <v>20</v>
      </c>
      <c r="L421" t="str">
        <f>RIGHT("000000" &amp;Table7[[#This Row],[MsgId]], 8)</f>
        <v>0628A001</v>
      </c>
      <c r="M421" t="str">
        <f>LEFT(Table7[[#This Row],[MsgId.Pad]],4)</f>
        <v>0628</v>
      </c>
      <c r="N421" t="str">
        <f>RIGHT(Table7[[#This Row],[MsgId.Pad]],4)</f>
        <v>A001</v>
      </c>
      <c r="O421">
        <f>HEX2DEC(Table7[[#This Row],[MsgId.Pad]])</f>
        <v>103325697</v>
      </c>
      <c r="P421">
        <f>HEX2DEC(Table7[[#This Row],[D0]])</f>
        <v>0</v>
      </c>
      <c r="Q421">
        <f>HEX2DEC(Table7[[#This Row],[D1]])</f>
        <v>36</v>
      </c>
      <c r="R421">
        <f>HEX2DEC(Table7[[#This Row],[D2]])</f>
        <v>0</v>
      </c>
      <c r="S421">
        <f>HEX2DEC(Table7[[#This Row],[D3]])</f>
        <v>128</v>
      </c>
      <c r="T421">
        <f>HEX2DEC(Table7[[#This Row],[D4]])</f>
        <v>3</v>
      </c>
      <c r="U421">
        <f>HEX2DEC(Table7[[#This Row],[D5]])</f>
        <v>32</v>
      </c>
      <c r="V421">
        <f>HEX2DEC(Table7[[#This Row],[D6]])</f>
        <v>0</v>
      </c>
      <c r="W421">
        <f>HEX2DEC(Table7[[#This Row],[D7]])</f>
        <v>32</v>
      </c>
      <c r="X421" t="str">
        <f>RIGHT("00000000" &amp; HEX2BIN(Table7[[#This Row],[D0]]), 8)</f>
        <v>00000000</v>
      </c>
      <c r="Y421" t="str">
        <f>RIGHT("00000000" &amp; HEX2BIN(Table7[[#This Row],[D1]]), 8)</f>
        <v>00100100</v>
      </c>
      <c r="Z421" t="str">
        <f>RIGHT("00000000" &amp; HEX2BIN(Table7[[#This Row],[D2]]), 8)</f>
        <v>00000000</v>
      </c>
      <c r="AA421" t="str">
        <f>RIGHT("00000000" &amp; HEX2BIN(Table7[[#This Row],[D3]]), 8)</f>
        <v>10000000</v>
      </c>
      <c r="AB421" t="str">
        <f>RIGHT("00000000" &amp; HEX2BIN(Table7[[#This Row],[D4]]), 8)</f>
        <v>00000011</v>
      </c>
      <c r="AC421" t="str">
        <f>RIGHT("00000000" &amp; HEX2BIN(Table7[[#This Row],[D5]]), 8)</f>
        <v>00100000</v>
      </c>
      <c r="AD421" t="str">
        <f>RIGHT("00000000" &amp; HEX2BIN(Table7[[#This Row],[D6]]), 8)</f>
        <v>00000000</v>
      </c>
      <c r="AE421" t="str">
        <f>RIGHT("00000000" &amp; HEX2BIN(Table7[[#This Row],[D7]]), 8)</f>
        <v>00100000</v>
      </c>
      <c r="AF421" t="str">
        <f>VLOOKUP(Table7[[#This Row],[MsgId.Pad]],Codes,2,FALSE)</f>
        <v>Clutch status</v>
      </c>
      <c r="AG421">
        <f>((256*Table7[[#This Row],[D0.Dec]])+Table7[[#This Row],[D1.Dec]])/4</f>
        <v>9</v>
      </c>
    </row>
    <row r="422" spans="1:33" hidden="1" x14ac:dyDescent="0.4">
      <c r="A422" s="1">
        <v>2862</v>
      </c>
      <c r="B422" s="1" t="s">
        <v>92</v>
      </c>
      <c r="C422" s="1">
        <v>8</v>
      </c>
      <c r="D422" s="1">
        <v>1</v>
      </c>
      <c r="E422" s="1" t="s">
        <v>0</v>
      </c>
      <c r="F422" s="1">
        <v>10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t="str">
        <f>RIGHT("000000" &amp;Table7[[#This Row],[MsgId]], 8)</f>
        <v>0810A000</v>
      </c>
      <c r="M422" t="str">
        <f>LEFT(Table7[[#This Row],[MsgId.Pad]],4)</f>
        <v>0810</v>
      </c>
      <c r="N422" t="str">
        <f>RIGHT(Table7[[#This Row],[MsgId.Pad]],4)</f>
        <v>A000</v>
      </c>
      <c r="O422">
        <f>HEX2DEC(Table7[[#This Row],[MsgId.Pad]])</f>
        <v>135307264</v>
      </c>
      <c r="P422">
        <f>HEX2DEC(Table7[[#This Row],[D0]])</f>
        <v>1</v>
      </c>
      <c r="Q422">
        <f>HEX2DEC(Table7[[#This Row],[D1]])</f>
        <v>254</v>
      </c>
      <c r="R422">
        <f>HEX2DEC(Table7[[#This Row],[D2]])</f>
        <v>16</v>
      </c>
      <c r="S422">
        <f>HEX2DEC(Table7[[#This Row],[D3]])</f>
        <v>0</v>
      </c>
      <c r="T422">
        <f>HEX2DEC(Table7[[#This Row],[D4]])</f>
        <v>0</v>
      </c>
      <c r="U422">
        <f>HEX2DEC(Table7[[#This Row],[D5]])</f>
        <v>0</v>
      </c>
      <c r="V422">
        <f>HEX2DEC(Table7[[#This Row],[D6]])</f>
        <v>0</v>
      </c>
      <c r="W422">
        <f>HEX2DEC(Table7[[#This Row],[D7]])</f>
        <v>0</v>
      </c>
      <c r="X422" t="str">
        <f>RIGHT("00000000" &amp; HEX2BIN(Table7[[#This Row],[D0]]), 8)</f>
        <v>00000001</v>
      </c>
      <c r="Y422" t="str">
        <f>RIGHT("00000000" &amp; HEX2BIN(Table7[[#This Row],[D1]]), 8)</f>
        <v>11111110</v>
      </c>
      <c r="Z422" t="str">
        <f>RIGHT("00000000" &amp; HEX2BIN(Table7[[#This Row],[D2]]), 8)</f>
        <v>00010000</v>
      </c>
      <c r="AA422" t="str">
        <f>RIGHT("00000000" &amp; HEX2BIN(Table7[[#This Row],[D3]]), 8)</f>
        <v>00000000</v>
      </c>
      <c r="AB422" t="str">
        <f>RIGHT("00000000" &amp; HEX2BIN(Table7[[#This Row],[D4]]), 8)</f>
        <v>00000000</v>
      </c>
      <c r="AC422" t="str">
        <f>RIGHT("00000000" &amp; HEX2BIN(Table7[[#This Row],[D5]]), 8)</f>
        <v>00000000</v>
      </c>
      <c r="AD422" t="str">
        <f>RIGHT("00000000" &amp; HEX2BIN(Table7[[#This Row],[D6]]), 8)</f>
        <v>00000000</v>
      </c>
      <c r="AE422" t="str">
        <f>RIGHT("00000000" &amp; HEX2BIN(Table7[[#This Row],[D7]]), 8)</f>
        <v>00000000</v>
      </c>
      <c r="AF422" t="str">
        <f>VLOOKUP(Table7[[#This Row],[MsgId.Pad]],Codes,2,FALSE)</f>
        <v>A lot of these, brakes status for ABS?</v>
      </c>
      <c r="AG422">
        <f>((256*Table7[[#This Row],[D0.Dec]])+Table7[[#This Row],[D1.Dec]])/4</f>
        <v>127.5</v>
      </c>
    </row>
    <row r="423" spans="1:33" hidden="1" x14ac:dyDescent="0.4">
      <c r="A423" s="1">
        <v>2863</v>
      </c>
      <c r="B423" s="1" t="s">
        <v>106</v>
      </c>
      <c r="C423" s="1">
        <v>8</v>
      </c>
      <c r="D423" s="1">
        <v>0</v>
      </c>
      <c r="E423" s="1">
        <v>24</v>
      </c>
      <c r="F423" s="1">
        <v>0</v>
      </c>
      <c r="G423" s="1">
        <v>80</v>
      </c>
      <c r="H423" s="1">
        <v>3</v>
      </c>
      <c r="I423" s="1">
        <v>20</v>
      </c>
      <c r="J423" s="1">
        <v>0</v>
      </c>
      <c r="K423" s="1">
        <v>20</v>
      </c>
      <c r="L423" t="str">
        <f>RIGHT("000000" &amp;Table7[[#This Row],[MsgId]], 8)</f>
        <v>0628A001</v>
      </c>
      <c r="M423" t="str">
        <f>LEFT(Table7[[#This Row],[MsgId.Pad]],4)</f>
        <v>0628</v>
      </c>
      <c r="N423" t="str">
        <f>RIGHT(Table7[[#This Row],[MsgId.Pad]],4)</f>
        <v>A001</v>
      </c>
      <c r="O423">
        <f>HEX2DEC(Table7[[#This Row],[MsgId.Pad]])</f>
        <v>103325697</v>
      </c>
      <c r="P423">
        <f>HEX2DEC(Table7[[#This Row],[D0]])</f>
        <v>0</v>
      </c>
      <c r="Q423">
        <f>HEX2DEC(Table7[[#This Row],[D1]])</f>
        <v>36</v>
      </c>
      <c r="R423">
        <f>HEX2DEC(Table7[[#This Row],[D2]])</f>
        <v>0</v>
      </c>
      <c r="S423">
        <f>HEX2DEC(Table7[[#This Row],[D3]])</f>
        <v>128</v>
      </c>
      <c r="T423">
        <f>HEX2DEC(Table7[[#This Row],[D4]])</f>
        <v>3</v>
      </c>
      <c r="U423">
        <f>HEX2DEC(Table7[[#This Row],[D5]])</f>
        <v>32</v>
      </c>
      <c r="V423">
        <f>HEX2DEC(Table7[[#This Row],[D6]])</f>
        <v>0</v>
      </c>
      <c r="W423">
        <f>HEX2DEC(Table7[[#This Row],[D7]])</f>
        <v>32</v>
      </c>
      <c r="X423" t="str">
        <f>RIGHT("00000000" &amp; HEX2BIN(Table7[[#This Row],[D0]]), 8)</f>
        <v>00000000</v>
      </c>
      <c r="Y423" t="str">
        <f>RIGHT("00000000" &amp; HEX2BIN(Table7[[#This Row],[D1]]), 8)</f>
        <v>00100100</v>
      </c>
      <c r="Z423" t="str">
        <f>RIGHT("00000000" &amp; HEX2BIN(Table7[[#This Row],[D2]]), 8)</f>
        <v>00000000</v>
      </c>
      <c r="AA423" t="str">
        <f>RIGHT("00000000" &amp; HEX2BIN(Table7[[#This Row],[D3]]), 8)</f>
        <v>10000000</v>
      </c>
      <c r="AB423" t="str">
        <f>RIGHT("00000000" &amp; HEX2BIN(Table7[[#This Row],[D4]]), 8)</f>
        <v>00000011</v>
      </c>
      <c r="AC423" t="str">
        <f>RIGHT("00000000" &amp; HEX2BIN(Table7[[#This Row],[D5]]), 8)</f>
        <v>00100000</v>
      </c>
      <c r="AD423" t="str">
        <f>RIGHT("00000000" &amp; HEX2BIN(Table7[[#This Row],[D6]]), 8)</f>
        <v>00000000</v>
      </c>
      <c r="AE423" t="str">
        <f>RIGHT("00000000" &amp; HEX2BIN(Table7[[#This Row],[D7]]), 8)</f>
        <v>00100000</v>
      </c>
      <c r="AF423" t="str">
        <f>VLOOKUP(Table7[[#This Row],[MsgId.Pad]],Codes,2,FALSE)</f>
        <v>Clutch status</v>
      </c>
      <c r="AG423">
        <f>((256*Table7[[#This Row],[D0.Dec]])+Table7[[#This Row],[D1.Dec]])/4</f>
        <v>9</v>
      </c>
    </row>
    <row r="424" spans="1:33" hidden="1" x14ac:dyDescent="0.4">
      <c r="A424" s="1">
        <v>2864</v>
      </c>
      <c r="B424" s="1" t="s">
        <v>108</v>
      </c>
      <c r="C424" s="1">
        <v>8</v>
      </c>
      <c r="D424" s="1">
        <v>1</v>
      </c>
      <c r="E424" s="1" t="s">
        <v>69</v>
      </c>
      <c r="F424" s="1">
        <v>2</v>
      </c>
      <c r="G424" s="1" t="s">
        <v>84</v>
      </c>
      <c r="H424" s="1">
        <v>6</v>
      </c>
      <c r="I424" s="1" t="s">
        <v>55</v>
      </c>
      <c r="J424" s="1">
        <v>57</v>
      </c>
      <c r="K424" s="1">
        <v>0</v>
      </c>
      <c r="L424" t="str">
        <f>RIGHT("000000" &amp;Table7[[#This Row],[MsgId]], 8)</f>
        <v>0618A001</v>
      </c>
      <c r="M424" t="str">
        <f>LEFT(Table7[[#This Row],[MsgId.Pad]],4)</f>
        <v>0618</v>
      </c>
      <c r="N424" t="str">
        <f>RIGHT(Table7[[#This Row],[MsgId.Pad]],4)</f>
        <v>A001</v>
      </c>
      <c r="O424">
        <f>HEX2DEC(Table7[[#This Row],[MsgId.Pad]])</f>
        <v>102277121</v>
      </c>
      <c r="P424">
        <f>HEX2DEC(Table7[[#This Row],[D0]])</f>
        <v>1</v>
      </c>
      <c r="Q424">
        <f>HEX2DEC(Table7[[#This Row],[D1]])</f>
        <v>10</v>
      </c>
      <c r="R424">
        <f>HEX2DEC(Table7[[#This Row],[D2]])</f>
        <v>2</v>
      </c>
      <c r="S424">
        <f>HEX2DEC(Table7[[#This Row],[D3]])</f>
        <v>125</v>
      </c>
      <c r="T424">
        <f>HEX2DEC(Table7[[#This Row],[D4]])</f>
        <v>6</v>
      </c>
      <c r="U424">
        <f>HEX2DEC(Table7[[#This Row],[D5]])</f>
        <v>11</v>
      </c>
      <c r="V424">
        <f>HEX2DEC(Table7[[#This Row],[D6]])</f>
        <v>87</v>
      </c>
      <c r="W424">
        <f>HEX2DEC(Table7[[#This Row],[D7]])</f>
        <v>0</v>
      </c>
      <c r="X424" t="str">
        <f>RIGHT("00000000" &amp; HEX2BIN(Table7[[#This Row],[D0]]), 8)</f>
        <v>00000001</v>
      </c>
      <c r="Y424" t="str">
        <f>RIGHT("00000000" &amp; HEX2BIN(Table7[[#This Row],[D1]]), 8)</f>
        <v>00001010</v>
      </c>
      <c r="Z424" t="str">
        <f>RIGHT("00000000" &amp; HEX2BIN(Table7[[#This Row],[D2]]), 8)</f>
        <v>00000010</v>
      </c>
      <c r="AA424" t="str">
        <f>RIGHT("00000000" &amp; HEX2BIN(Table7[[#This Row],[D3]]), 8)</f>
        <v>01111101</v>
      </c>
      <c r="AB424" t="str">
        <f>RIGHT("00000000" &amp; HEX2BIN(Table7[[#This Row],[D4]]), 8)</f>
        <v>00000110</v>
      </c>
      <c r="AC424" t="str">
        <f>RIGHT("00000000" &amp; HEX2BIN(Table7[[#This Row],[D5]]), 8)</f>
        <v>00001011</v>
      </c>
      <c r="AD424" t="str">
        <f>RIGHT("00000000" &amp; HEX2BIN(Table7[[#This Row],[D6]]), 8)</f>
        <v>01010111</v>
      </c>
      <c r="AE424" t="str">
        <f>RIGHT("00000000" &amp; HEX2BIN(Table7[[#This Row],[D7]]), 8)</f>
        <v>00000000</v>
      </c>
      <c r="AF424">
        <f>VLOOKUP(Table7[[#This Row],[MsgId.Pad]],Codes,2,FALSE)</f>
        <v>0</v>
      </c>
      <c r="AG424">
        <f>((256*Table7[[#This Row],[D0.Dec]])+Table7[[#This Row],[D1.Dec]])/4</f>
        <v>66.5</v>
      </c>
    </row>
    <row r="425" spans="1:33" hidden="1" x14ac:dyDescent="0.4">
      <c r="A425" s="1">
        <v>2865</v>
      </c>
      <c r="B425" s="1" t="s">
        <v>92</v>
      </c>
      <c r="C425" s="1">
        <v>8</v>
      </c>
      <c r="D425" s="1">
        <v>1</v>
      </c>
      <c r="E425" s="1" t="s">
        <v>0</v>
      </c>
      <c r="F425" s="1">
        <v>14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t="str">
        <f>RIGHT("000000" &amp;Table7[[#This Row],[MsgId]], 8)</f>
        <v>0810A000</v>
      </c>
      <c r="M425" t="str">
        <f>LEFT(Table7[[#This Row],[MsgId.Pad]],4)</f>
        <v>0810</v>
      </c>
      <c r="N425" t="str">
        <f>RIGHT(Table7[[#This Row],[MsgId.Pad]],4)</f>
        <v>A000</v>
      </c>
      <c r="O425">
        <f>HEX2DEC(Table7[[#This Row],[MsgId.Pad]])</f>
        <v>135307264</v>
      </c>
      <c r="P425">
        <f>HEX2DEC(Table7[[#This Row],[D0]])</f>
        <v>1</v>
      </c>
      <c r="Q425">
        <f>HEX2DEC(Table7[[#This Row],[D1]])</f>
        <v>254</v>
      </c>
      <c r="R425">
        <f>HEX2DEC(Table7[[#This Row],[D2]])</f>
        <v>20</v>
      </c>
      <c r="S425">
        <f>HEX2DEC(Table7[[#This Row],[D3]])</f>
        <v>0</v>
      </c>
      <c r="T425">
        <f>HEX2DEC(Table7[[#This Row],[D4]])</f>
        <v>0</v>
      </c>
      <c r="U425">
        <f>HEX2DEC(Table7[[#This Row],[D5]])</f>
        <v>0</v>
      </c>
      <c r="V425">
        <f>HEX2DEC(Table7[[#This Row],[D6]])</f>
        <v>0</v>
      </c>
      <c r="W425">
        <f>HEX2DEC(Table7[[#This Row],[D7]])</f>
        <v>0</v>
      </c>
      <c r="X425" t="str">
        <f>RIGHT("00000000" &amp; HEX2BIN(Table7[[#This Row],[D0]]), 8)</f>
        <v>00000001</v>
      </c>
      <c r="Y425" t="str">
        <f>RIGHT("00000000" &amp; HEX2BIN(Table7[[#This Row],[D1]]), 8)</f>
        <v>11111110</v>
      </c>
      <c r="Z425" t="str">
        <f>RIGHT("00000000" &amp; HEX2BIN(Table7[[#This Row],[D2]]), 8)</f>
        <v>00010100</v>
      </c>
      <c r="AA425" t="str">
        <f>RIGHT("00000000" &amp; HEX2BIN(Table7[[#This Row],[D3]]), 8)</f>
        <v>00000000</v>
      </c>
      <c r="AB425" t="str">
        <f>RIGHT("00000000" &amp; HEX2BIN(Table7[[#This Row],[D4]]), 8)</f>
        <v>00000000</v>
      </c>
      <c r="AC425" t="str">
        <f>RIGHT("00000000" &amp; HEX2BIN(Table7[[#This Row],[D5]]), 8)</f>
        <v>00000000</v>
      </c>
      <c r="AD425" t="str">
        <f>RIGHT("00000000" &amp; HEX2BIN(Table7[[#This Row],[D6]]), 8)</f>
        <v>00000000</v>
      </c>
      <c r="AE425" t="str">
        <f>RIGHT("00000000" &amp; HEX2BIN(Table7[[#This Row],[D7]]), 8)</f>
        <v>00000000</v>
      </c>
      <c r="AF425" t="str">
        <f>VLOOKUP(Table7[[#This Row],[MsgId.Pad]],Codes,2,FALSE)</f>
        <v>A lot of these, brakes status for ABS?</v>
      </c>
      <c r="AG425">
        <f>((256*Table7[[#This Row],[D0.Dec]])+Table7[[#This Row],[D1.Dec]])/4</f>
        <v>127.5</v>
      </c>
    </row>
    <row r="426" spans="1:33" hidden="1" x14ac:dyDescent="0.4">
      <c r="A426" s="1">
        <v>2866</v>
      </c>
      <c r="B426" s="1" t="s">
        <v>94</v>
      </c>
      <c r="C426" s="1">
        <v>4</v>
      </c>
      <c r="D426" s="1">
        <v>0</v>
      </c>
      <c r="E426" s="1">
        <v>0</v>
      </c>
      <c r="F426" s="1">
        <v>2</v>
      </c>
      <c r="G426" s="1">
        <v>0</v>
      </c>
      <c r="L426" t="str">
        <f>RIGHT("000000" &amp;Table7[[#This Row],[MsgId]], 8)</f>
        <v>0A20A000</v>
      </c>
      <c r="M426" t="str">
        <f>LEFT(Table7[[#This Row],[MsgId.Pad]],4)</f>
        <v>0A20</v>
      </c>
      <c r="N426" t="str">
        <f>RIGHT(Table7[[#This Row],[MsgId.Pad]],4)</f>
        <v>A000</v>
      </c>
      <c r="O426">
        <f>HEX2DEC(Table7[[#This Row],[MsgId.Pad]])</f>
        <v>169910272</v>
      </c>
      <c r="P426">
        <f>HEX2DEC(Table7[[#This Row],[D0]])</f>
        <v>0</v>
      </c>
      <c r="Q426">
        <f>HEX2DEC(Table7[[#This Row],[D1]])</f>
        <v>0</v>
      </c>
      <c r="R426">
        <f>HEX2DEC(Table7[[#This Row],[D2]])</f>
        <v>2</v>
      </c>
      <c r="S426">
        <f>HEX2DEC(Table7[[#This Row],[D3]])</f>
        <v>0</v>
      </c>
      <c r="T426">
        <f>HEX2DEC(Table7[[#This Row],[D4]])</f>
        <v>0</v>
      </c>
      <c r="U426">
        <f>HEX2DEC(Table7[[#This Row],[D5]])</f>
        <v>0</v>
      </c>
      <c r="V426">
        <f>HEX2DEC(Table7[[#This Row],[D6]])</f>
        <v>0</v>
      </c>
      <c r="W426">
        <f>HEX2DEC(Table7[[#This Row],[D7]])</f>
        <v>0</v>
      </c>
      <c r="X426" t="str">
        <f>RIGHT("00000000" &amp; HEX2BIN(Table7[[#This Row],[D0]]), 8)</f>
        <v>00000000</v>
      </c>
      <c r="Y426" t="str">
        <f>RIGHT("00000000" &amp; HEX2BIN(Table7[[#This Row],[D1]]), 8)</f>
        <v>00000000</v>
      </c>
      <c r="Z426" t="str">
        <f>RIGHT("00000000" &amp; HEX2BIN(Table7[[#This Row],[D2]]), 8)</f>
        <v>00000010</v>
      </c>
      <c r="AA426" t="str">
        <f>RIGHT("00000000" &amp; HEX2BIN(Table7[[#This Row],[D3]]), 8)</f>
        <v>00000000</v>
      </c>
      <c r="AB426" t="str">
        <f>RIGHT("00000000" &amp; HEX2BIN(Table7[[#This Row],[D4]]), 8)</f>
        <v>00000000</v>
      </c>
      <c r="AC426" t="str">
        <f>RIGHT("00000000" &amp; HEX2BIN(Table7[[#This Row],[D5]]), 8)</f>
        <v>00000000</v>
      </c>
      <c r="AD426" t="str">
        <f>RIGHT("00000000" &amp; HEX2BIN(Table7[[#This Row],[D6]]), 8)</f>
        <v>00000000</v>
      </c>
      <c r="AE426" t="str">
        <f>RIGHT("00000000" &amp; HEX2BIN(Table7[[#This Row],[D7]]), 8)</f>
        <v>00000000</v>
      </c>
      <c r="AF426">
        <f>VLOOKUP(Table7[[#This Row],[MsgId.Pad]],Codes,2,FALSE)</f>
        <v>0</v>
      </c>
      <c r="AG426">
        <f>((256*Table7[[#This Row],[D0.Dec]])+Table7[[#This Row],[D1.Dec]])/4</f>
        <v>0</v>
      </c>
    </row>
    <row r="427" spans="1:33" hidden="1" x14ac:dyDescent="0.4">
      <c r="A427" s="1">
        <v>2867</v>
      </c>
      <c r="B427" s="1" t="s">
        <v>106</v>
      </c>
      <c r="C427" s="1">
        <v>8</v>
      </c>
      <c r="D427" s="1">
        <v>0</v>
      </c>
      <c r="E427" s="1">
        <v>24</v>
      </c>
      <c r="F427" s="1">
        <v>0</v>
      </c>
      <c r="G427" s="1">
        <v>80</v>
      </c>
      <c r="H427" s="1">
        <v>3</v>
      </c>
      <c r="I427" s="1">
        <v>20</v>
      </c>
      <c r="J427" s="1">
        <v>0</v>
      </c>
      <c r="K427" s="1">
        <v>20</v>
      </c>
      <c r="L427" t="str">
        <f>RIGHT("000000" &amp;Table7[[#This Row],[MsgId]], 8)</f>
        <v>0628A001</v>
      </c>
      <c r="M427" t="str">
        <f>LEFT(Table7[[#This Row],[MsgId.Pad]],4)</f>
        <v>0628</v>
      </c>
      <c r="N427" t="str">
        <f>RIGHT(Table7[[#This Row],[MsgId.Pad]],4)</f>
        <v>A001</v>
      </c>
      <c r="O427">
        <f>HEX2DEC(Table7[[#This Row],[MsgId.Pad]])</f>
        <v>103325697</v>
      </c>
      <c r="P427">
        <f>HEX2DEC(Table7[[#This Row],[D0]])</f>
        <v>0</v>
      </c>
      <c r="Q427">
        <f>HEX2DEC(Table7[[#This Row],[D1]])</f>
        <v>36</v>
      </c>
      <c r="R427">
        <f>HEX2DEC(Table7[[#This Row],[D2]])</f>
        <v>0</v>
      </c>
      <c r="S427">
        <f>HEX2DEC(Table7[[#This Row],[D3]])</f>
        <v>128</v>
      </c>
      <c r="T427">
        <f>HEX2DEC(Table7[[#This Row],[D4]])</f>
        <v>3</v>
      </c>
      <c r="U427">
        <f>HEX2DEC(Table7[[#This Row],[D5]])</f>
        <v>32</v>
      </c>
      <c r="V427">
        <f>HEX2DEC(Table7[[#This Row],[D6]])</f>
        <v>0</v>
      </c>
      <c r="W427">
        <f>HEX2DEC(Table7[[#This Row],[D7]])</f>
        <v>32</v>
      </c>
      <c r="X427" t="str">
        <f>RIGHT("00000000" &amp; HEX2BIN(Table7[[#This Row],[D0]]), 8)</f>
        <v>00000000</v>
      </c>
      <c r="Y427" t="str">
        <f>RIGHT("00000000" &amp; HEX2BIN(Table7[[#This Row],[D1]]), 8)</f>
        <v>00100100</v>
      </c>
      <c r="Z427" t="str">
        <f>RIGHT("00000000" &amp; HEX2BIN(Table7[[#This Row],[D2]]), 8)</f>
        <v>00000000</v>
      </c>
      <c r="AA427" t="str">
        <f>RIGHT("00000000" &amp; HEX2BIN(Table7[[#This Row],[D3]]), 8)</f>
        <v>10000000</v>
      </c>
      <c r="AB427" t="str">
        <f>RIGHT("00000000" &amp; HEX2BIN(Table7[[#This Row],[D4]]), 8)</f>
        <v>00000011</v>
      </c>
      <c r="AC427" t="str">
        <f>RIGHT("00000000" &amp; HEX2BIN(Table7[[#This Row],[D5]]), 8)</f>
        <v>00100000</v>
      </c>
      <c r="AD427" t="str">
        <f>RIGHT("00000000" &amp; HEX2BIN(Table7[[#This Row],[D6]]), 8)</f>
        <v>00000000</v>
      </c>
      <c r="AE427" t="str">
        <f>RIGHT("00000000" &amp; HEX2BIN(Table7[[#This Row],[D7]]), 8)</f>
        <v>00100000</v>
      </c>
      <c r="AF427" t="str">
        <f>VLOOKUP(Table7[[#This Row],[MsgId.Pad]],Codes,2,FALSE)</f>
        <v>Clutch status</v>
      </c>
      <c r="AG427">
        <f>((256*Table7[[#This Row],[D0.Dec]])+Table7[[#This Row],[D1.Dec]])/4</f>
        <v>9</v>
      </c>
    </row>
    <row r="428" spans="1:33" hidden="1" x14ac:dyDescent="0.4">
      <c r="A428" s="1">
        <v>2868</v>
      </c>
      <c r="B428" s="1" t="s">
        <v>108</v>
      </c>
      <c r="C428" s="1">
        <v>8</v>
      </c>
      <c r="D428" s="1">
        <v>1</v>
      </c>
      <c r="E428" s="1" t="s">
        <v>69</v>
      </c>
      <c r="F428" s="1">
        <v>2</v>
      </c>
      <c r="G428" s="1" t="s">
        <v>84</v>
      </c>
      <c r="H428" s="1">
        <v>6</v>
      </c>
      <c r="I428" s="1" t="s">
        <v>55</v>
      </c>
      <c r="J428" s="1">
        <v>57</v>
      </c>
      <c r="K428" s="1">
        <v>0</v>
      </c>
      <c r="L428" t="str">
        <f>RIGHT("000000" &amp;Table7[[#This Row],[MsgId]], 8)</f>
        <v>0618A001</v>
      </c>
      <c r="M428" t="str">
        <f>LEFT(Table7[[#This Row],[MsgId.Pad]],4)</f>
        <v>0618</v>
      </c>
      <c r="N428" t="str">
        <f>RIGHT(Table7[[#This Row],[MsgId.Pad]],4)</f>
        <v>A001</v>
      </c>
      <c r="O428">
        <f>HEX2DEC(Table7[[#This Row],[MsgId.Pad]])</f>
        <v>102277121</v>
      </c>
      <c r="P428">
        <f>HEX2DEC(Table7[[#This Row],[D0]])</f>
        <v>1</v>
      </c>
      <c r="Q428">
        <f>HEX2DEC(Table7[[#This Row],[D1]])</f>
        <v>10</v>
      </c>
      <c r="R428">
        <f>HEX2DEC(Table7[[#This Row],[D2]])</f>
        <v>2</v>
      </c>
      <c r="S428">
        <f>HEX2DEC(Table7[[#This Row],[D3]])</f>
        <v>125</v>
      </c>
      <c r="T428">
        <f>HEX2DEC(Table7[[#This Row],[D4]])</f>
        <v>6</v>
      </c>
      <c r="U428">
        <f>HEX2DEC(Table7[[#This Row],[D5]])</f>
        <v>11</v>
      </c>
      <c r="V428">
        <f>HEX2DEC(Table7[[#This Row],[D6]])</f>
        <v>87</v>
      </c>
      <c r="W428">
        <f>HEX2DEC(Table7[[#This Row],[D7]])</f>
        <v>0</v>
      </c>
      <c r="X428" t="str">
        <f>RIGHT("00000000" &amp; HEX2BIN(Table7[[#This Row],[D0]]), 8)</f>
        <v>00000001</v>
      </c>
      <c r="Y428" t="str">
        <f>RIGHT("00000000" &amp; HEX2BIN(Table7[[#This Row],[D1]]), 8)</f>
        <v>00001010</v>
      </c>
      <c r="Z428" t="str">
        <f>RIGHT("00000000" &amp; HEX2BIN(Table7[[#This Row],[D2]]), 8)</f>
        <v>00000010</v>
      </c>
      <c r="AA428" t="str">
        <f>RIGHT("00000000" &amp; HEX2BIN(Table7[[#This Row],[D3]]), 8)</f>
        <v>01111101</v>
      </c>
      <c r="AB428" t="str">
        <f>RIGHT("00000000" &amp; HEX2BIN(Table7[[#This Row],[D4]]), 8)</f>
        <v>00000110</v>
      </c>
      <c r="AC428" t="str">
        <f>RIGHT("00000000" &amp; HEX2BIN(Table7[[#This Row],[D5]]), 8)</f>
        <v>00001011</v>
      </c>
      <c r="AD428" t="str">
        <f>RIGHT("00000000" &amp; HEX2BIN(Table7[[#This Row],[D6]]), 8)</f>
        <v>01010111</v>
      </c>
      <c r="AE428" t="str">
        <f>RIGHT("00000000" &amp; HEX2BIN(Table7[[#This Row],[D7]]), 8)</f>
        <v>00000000</v>
      </c>
      <c r="AF428">
        <f>VLOOKUP(Table7[[#This Row],[MsgId.Pad]],Codes,2,FALSE)</f>
        <v>0</v>
      </c>
      <c r="AG428">
        <f>((256*Table7[[#This Row],[D0.Dec]])+Table7[[#This Row],[D1.Dec]])/4</f>
        <v>66.5</v>
      </c>
    </row>
    <row r="429" spans="1:33" hidden="1" x14ac:dyDescent="0.4">
      <c r="A429" s="1">
        <v>2869</v>
      </c>
      <c r="B429" s="1" t="s">
        <v>105</v>
      </c>
      <c r="C429" s="1">
        <v>8</v>
      </c>
      <c r="D429" s="1">
        <v>0</v>
      </c>
      <c r="E429" s="1">
        <v>1</v>
      </c>
      <c r="F429" s="1">
        <v>80</v>
      </c>
      <c r="G429" s="1" t="s">
        <v>3</v>
      </c>
      <c r="H429" s="1">
        <v>2</v>
      </c>
      <c r="I429" s="1" t="s">
        <v>66</v>
      </c>
      <c r="J429" s="1">
        <v>13</v>
      </c>
      <c r="K429" s="1">
        <v>0</v>
      </c>
      <c r="L429" t="str">
        <f>RIGHT("000000" &amp;Table7[[#This Row],[MsgId]], 8)</f>
        <v>0A18A001</v>
      </c>
      <c r="M429" t="str">
        <f>LEFT(Table7[[#This Row],[MsgId.Pad]],4)</f>
        <v>0A18</v>
      </c>
      <c r="N429" t="str">
        <f>RIGHT(Table7[[#This Row],[MsgId.Pad]],4)</f>
        <v>A001</v>
      </c>
      <c r="O429">
        <f>HEX2DEC(Table7[[#This Row],[MsgId.Pad]])</f>
        <v>169385985</v>
      </c>
      <c r="P429">
        <f>HEX2DEC(Table7[[#This Row],[D0]])</f>
        <v>0</v>
      </c>
      <c r="Q429">
        <f>HEX2DEC(Table7[[#This Row],[D1]])</f>
        <v>1</v>
      </c>
      <c r="R429">
        <f>HEX2DEC(Table7[[#This Row],[D2]])</f>
        <v>128</v>
      </c>
      <c r="S429">
        <f>HEX2DEC(Table7[[#This Row],[D3]])</f>
        <v>78</v>
      </c>
      <c r="T429">
        <f>HEX2DEC(Table7[[#This Row],[D4]])</f>
        <v>2</v>
      </c>
      <c r="U429">
        <f>HEX2DEC(Table7[[#This Row],[D5]])</f>
        <v>221</v>
      </c>
      <c r="V429">
        <f>HEX2DEC(Table7[[#This Row],[D6]])</f>
        <v>19</v>
      </c>
      <c r="W429">
        <f>HEX2DEC(Table7[[#This Row],[D7]])</f>
        <v>0</v>
      </c>
      <c r="X429" t="str">
        <f>RIGHT("00000000" &amp; HEX2BIN(Table7[[#This Row],[D0]]), 8)</f>
        <v>00000000</v>
      </c>
      <c r="Y429" t="str">
        <f>RIGHT("00000000" &amp; HEX2BIN(Table7[[#This Row],[D1]]), 8)</f>
        <v>00000001</v>
      </c>
      <c r="Z429" t="str">
        <f>RIGHT("00000000" &amp; HEX2BIN(Table7[[#This Row],[D2]]), 8)</f>
        <v>10000000</v>
      </c>
      <c r="AA429" t="str">
        <f>RIGHT("00000000" &amp; HEX2BIN(Table7[[#This Row],[D3]]), 8)</f>
        <v>01001110</v>
      </c>
      <c r="AB429" t="str">
        <f>RIGHT("00000000" &amp; HEX2BIN(Table7[[#This Row],[D4]]), 8)</f>
        <v>00000010</v>
      </c>
      <c r="AC429" t="str">
        <f>RIGHT("00000000" &amp; HEX2BIN(Table7[[#This Row],[D5]]), 8)</f>
        <v>11011101</v>
      </c>
      <c r="AD429" t="str">
        <f>RIGHT("00000000" &amp; HEX2BIN(Table7[[#This Row],[D6]]), 8)</f>
        <v>00010011</v>
      </c>
      <c r="AE429" t="str">
        <f>RIGHT("00000000" &amp; HEX2BIN(Table7[[#This Row],[D7]]), 8)</f>
        <v>00000000</v>
      </c>
      <c r="AF429" t="str">
        <f>VLOOKUP(Table7[[#This Row],[MsgId.Pad]],Codes,2,FALSE)</f>
        <v>Unclear</v>
      </c>
      <c r="AG429">
        <f>((256*Table7[[#This Row],[D0.Dec]])+Table7[[#This Row],[D1.Dec]])/4</f>
        <v>0.25</v>
      </c>
    </row>
    <row r="430" spans="1:33" hidden="1" x14ac:dyDescent="0.4">
      <c r="A430" s="1">
        <v>2870</v>
      </c>
      <c r="B430" s="1" t="s">
        <v>113</v>
      </c>
      <c r="C430" s="1">
        <v>8</v>
      </c>
      <c r="D430" s="1">
        <v>14</v>
      </c>
      <c r="E430" s="1" t="s">
        <v>57</v>
      </c>
      <c r="F430" s="1" t="s">
        <v>13</v>
      </c>
      <c r="G430" s="1" t="s">
        <v>13</v>
      </c>
      <c r="H430" s="1">
        <v>0</v>
      </c>
      <c r="I430" s="1">
        <v>0</v>
      </c>
      <c r="J430" s="1">
        <v>0</v>
      </c>
      <c r="K430" s="1">
        <v>0</v>
      </c>
      <c r="L430" t="str">
        <f>RIGHT("000000" &amp;Table7[[#This Row],[MsgId]], 8)</f>
        <v>0816A101</v>
      </c>
      <c r="M430" t="str">
        <f>LEFT(Table7[[#This Row],[MsgId.Pad]],4)</f>
        <v>0816</v>
      </c>
      <c r="N430" t="str">
        <f>RIGHT(Table7[[#This Row],[MsgId.Pad]],4)</f>
        <v>A101</v>
      </c>
      <c r="O430">
        <f>HEX2DEC(Table7[[#This Row],[MsgId.Pad]])</f>
        <v>135700737</v>
      </c>
      <c r="P430">
        <f>HEX2DEC(Table7[[#This Row],[D0]])</f>
        <v>20</v>
      </c>
      <c r="Q430">
        <f>HEX2DEC(Table7[[#This Row],[D1]])</f>
        <v>195</v>
      </c>
      <c r="R430">
        <f>HEX2DEC(Table7[[#This Row],[D2]])</f>
        <v>255</v>
      </c>
      <c r="S430">
        <f>HEX2DEC(Table7[[#This Row],[D3]])</f>
        <v>255</v>
      </c>
      <c r="T430">
        <f>HEX2DEC(Table7[[#This Row],[D4]])</f>
        <v>0</v>
      </c>
      <c r="U430">
        <f>HEX2DEC(Table7[[#This Row],[D5]])</f>
        <v>0</v>
      </c>
      <c r="V430">
        <f>HEX2DEC(Table7[[#This Row],[D6]])</f>
        <v>0</v>
      </c>
      <c r="W430">
        <f>HEX2DEC(Table7[[#This Row],[D7]])</f>
        <v>0</v>
      </c>
      <c r="X430" t="str">
        <f>RIGHT("00000000" &amp; HEX2BIN(Table7[[#This Row],[D0]]), 8)</f>
        <v>00010100</v>
      </c>
      <c r="Y430" t="str">
        <f>RIGHT("00000000" &amp; HEX2BIN(Table7[[#This Row],[D1]]), 8)</f>
        <v>11000011</v>
      </c>
      <c r="Z430" t="str">
        <f>RIGHT("00000000" &amp; HEX2BIN(Table7[[#This Row],[D2]]), 8)</f>
        <v>11111111</v>
      </c>
      <c r="AA430" t="str">
        <f>RIGHT("00000000" &amp; HEX2BIN(Table7[[#This Row],[D3]]), 8)</f>
        <v>11111111</v>
      </c>
      <c r="AB430" t="str">
        <f>RIGHT("00000000" &amp; HEX2BIN(Table7[[#This Row],[D4]]), 8)</f>
        <v>00000000</v>
      </c>
      <c r="AC430" t="str">
        <f>RIGHT("00000000" &amp; HEX2BIN(Table7[[#This Row],[D5]]), 8)</f>
        <v>00000000</v>
      </c>
      <c r="AD430" t="str">
        <f>RIGHT("00000000" &amp; HEX2BIN(Table7[[#This Row],[D6]]), 8)</f>
        <v>00000000</v>
      </c>
      <c r="AE430" t="str">
        <f>RIGHT("00000000" &amp; HEX2BIN(Table7[[#This Row],[D7]]), 8)</f>
        <v>00000000</v>
      </c>
      <c r="AF430">
        <f>VLOOKUP(Table7[[#This Row],[MsgId.Pad]],Codes,2,FALSE)</f>
        <v>0</v>
      </c>
      <c r="AG430">
        <f>((256*Table7[[#This Row],[D0.Dec]])+Table7[[#This Row],[D1.Dec]])/4</f>
        <v>1328.75</v>
      </c>
    </row>
    <row r="431" spans="1:33" hidden="1" x14ac:dyDescent="0.4">
      <c r="A431" s="1">
        <v>2871</v>
      </c>
      <c r="B431" s="1" t="s">
        <v>106</v>
      </c>
      <c r="C431" s="1">
        <v>8</v>
      </c>
      <c r="D431" s="1">
        <v>0</v>
      </c>
      <c r="E431" s="1">
        <v>24</v>
      </c>
      <c r="F431" s="1">
        <v>0</v>
      </c>
      <c r="G431" s="1">
        <v>80</v>
      </c>
      <c r="H431" s="1">
        <v>3</v>
      </c>
      <c r="I431" s="1">
        <v>20</v>
      </c>
      <c r="J431" s="1">
        <v>0</v>
      </c>
      <c r="K431" s="1">
        <v>20</v>
      </c>
      <c r="L431" t="str">
        <f>RIGHT("000000" &amp;Table7[[#This Row],[MsgId]], 8)</f>
        <v>0628A001</v>
      </c>
      <c r="M431" t="str">
        <f>LEFT(Table7[[#This Row],[MsgId.Pad]],4)</f>
        <v>0628</v>
      </c>
      <c r="N431" t="str">
        <f>RIGHT(Table7[[#This Row],[MsgId.Pad]],4)</f>
        <v>A001</v>
      </c>
      <c r="O431">
        <f>HEX2DEC(Table7[[#This Row],[MsgId.Pad]])</f>
        <v>103325697</v>
      </c>
      <c r="P431">
        <f>HEX2DEC(Table7[[#This Row],[D0]])</f>
        <v>0</v>
      </c>
      <c r="Q431">
        <f>HEX2DEC(Table7[[#This Row],[D1]])</f>
        <v>36</v>
      </c>
      <c r="R431">
        <f>HEX2DEC(Table7[[#This Row],[D2]])</f>
        <v>0</v>
      </c>
      <c r="S431">
        <f>HEX2DEC(Table7[[#This Row],[D3]])</f>
        <v>128</v>
      </c>
      <c r="T431">
        <f>HEX2DEC(Table7[[#This Row],[D4]])</f>
        <v>3</v>
      </c>
      <c r="U431">
        <f>HEX2DEC(Table7[[#This Row],[D5]])</f>
        <v>32</v>
      </c>
      <c r="V431">
        <f>HEX2DEC(Table7[[#This Row],[D6]])</f>
        <v>0</v>
      </c>
      <c r="W431">
        <f>HEX2DEC(Table7[[#This Row],[D7]])</f>
        <v>32</v>
      </c>
      <c r="X431" t="str">
        <f>RIGHT("00000000" &amp; HEX2BIN(Table7[[#This Row],[D0]]), 8)</f>
        <v>00000000</v>
      </c>
      <c r="Y431" t="str">
        <f>RIGHT("00000000" &amp; HEX2BIN(Table7[[#This Row],[D1]]), 8)</f>
        <v>00100100</v>
      </c>
      <c r="Z431" t="str">
        <f>RIGHT("00000000" &amp; HEX2BIN(Table7[[#This Row],[D2]]), 8)</f>
        <v>00000000</v>
      </c>
      <c r="AA431" t="str">
        <f>RIGHT("00000000" &amp; HEX2BIN(Table7[[#This Row],[D3]]), 8)</f>
        <v>10000000</v>
      </c>
      <c r="AB431" t="str">
        <f>RIGHT("00000000" &amp; HEX2BIN(Table7[[#This Row],[D4]]), 8)</f>
        <v>00000011</v>
      </c>
      <c r="AC431" t="str">
        <f>RIGHT("00000000" &amp; HEX2BIN(Table7[[#This Row],[D5]]), 8)</f>
        <v>00100000</v>
      </c>
      <c r="AD431" t="str">
        <f>RIGHT("00000000" &amp; HEX2BIN(Table7[[#This Row],[D6]]), 8)</f>
        <v>00000000</v>
      </c>
      <c r="AE431" t="str">
        <f>RIGHT("00000000" &amp; HEX2BIN(Table7[[#This Row],[D7]]), 8)</f>
        <v>00100000</v>
      </c>
      <c r="AF431" t="str">
        <f>VLOOKUP(Table7[[#This Row],[MsgId.Pad]],Codes,2,FALSE)</f>
        <v>Clutch status</v>
      </c>
      <c r="AG431">
        <f>((256*Table7[[#This Row],[D0.Dec]])+Table7[[#This Row],[D1.Dec]])/4</f>
        <v>9</v>
      </c>
    </row>
    <row r="432" spans="1:33" hidden="1" x14ac:dyDescent="0.4">
      <c r="A432" s="1">
        <v>2872</v>
      </c>
      <c r="B432" s="1" t="s">
        <v>111</v>
      </c>
      <c r="C432" s="1">
        <v>8</v>
      </c>
      <c r="D432" s="1" t="s">
        <v>15</v>
      </c>
      <c r="E432" s="1">
        <v>0</v>
      </c>
      <c r="F432" s="1">
        <v>0</v>
      </c>
      <c r="G432" s="1">
        <v>34</v>
      </c>
      <c r="H432" s="1">
        <v>20</v>
      </c>
      <c r="I432" s="1">
        <v>0</v>
      </c>
      <c r="J432" s="1">
        <v>0</v>
      </c>
      <c r="K432" s="1">
        <v>0</v>
      </c>
      <c r="L432" t="str">
        <f>RIGHT("000000" &amp;Table7[[#This Row],[MsgId]], 8)</f>
        <v>0815A101</v>
      </c>
      <c r="M432" t="str">
        <f>LEFT(Table7[[#This Row],[MsgId.Pad]],4)</f>
        <v>0815</v>
      </c>
      <c r="N432" t="str">
        <f>RIGHT(Table7[[#This Row],[MsgId.Pad]],4)</f>
        <v>A101</v>
      </c>
      <c r="O432">
        <f>HEX2DEC(Table7[[#This Row],[MsgId.Pad]])</f>
        <v>135635201</v>
      </c>
      <c r="P432">
        <f>HEX2DEC(Table7[[#This Row],[D0]])</f>
        <v>110</v>
      </c>
      <c r="Q432">
        <f>HEX2DEC(Table7[[#This Row],[D1]])</f>
        <v>0</v>
      </c>
      <c r="R432">
        <f>HEX2DEC(Table7[[#This Row],[D2]])</f>
        <v>0</v>
      </c>
      <c r="S432">
        <f>HEX2DEC(Table7[[#This Row],[D3]])</f>
        <v>52</v>
      </c>
      <c r="T432">
        <f>HEX2DEC(Table7[[#This Row],[D4]])</f>
        <v>32</v>
      </c>
      <c r="U432">
        <f>HEX2DEC(Table7[[#This Row],[D5]])</f>
        <v>0</v>
      </c>
      <c r="V432">
        <f>HEX2DEC(Table7[[#This Row],[D6]])</f>
        <v>0</v>
      </c>
      <c r="W432">
        <f>HEX2DEC(Table7[[#This Row],[D7]])</f>
        <v>0</v>
      </c>
      <c r="X432" t="str">
        <f>RIGHT("00000000" &amp; HEX2BIN(Table7[[#This Row],[D0]]), 8)</f>
        <v>01101110</v>
      </c>
      <c r="Y432" t="str">
        <f>RIGHT("00000000" &amp; HEX2BIN(Table7[[#This Row],[D1]]), 8)</f>
        <v>00000000</v>
      </c>
      <c r="Z432" t="str">
        <f>RIGHT("00000000" &amp; HEX2BIN(Table7[[#This Row],[D2]]), 8)</f>
        <v>00000000</v>
      </c>
      <c r="AA432" t="str">
        <f>RIGHT("00000000" &amp; HEX2BIN(Table7[[#This Row],[D3]]), 8)</f>
        <v>00110100</v>
      </c>
      <c r="AB432" t="str">
        <f>RIGHT("00000000" &amp; HEX2BIN(Table7[[#This Row],[D4]]), 8)</f>
        <v>00100000</v>
      </c>
      <c r="AC432" t="str">
        <f>RIGHT("00000000" &amp; HEX2BIN(Table7[[#This Row],[D5]]), 8)</f>
        <v>00000000</v>
      </c>
      <c r="AD432" t="str">
        <f>RIGHT("00000000" &amp; HEX2BIN(Table7[[#This Row],[D6]]), 8)</f>
        <v>00000000</v>
      </c>
      <c r="AE432" t="str">
        <f>RIGHT("00000000" &amp; HEX2BIN(Table7[[#This Row],[D7]]), 8)</f>
        <v>00000000</v>
      </c>
      <c r="AF432">
        <f>VLOOKUP(Table7[[#This Row],[MsgId.Pad]],Codes,2,FALSE)</f>
        <v>0</v>
      </c>
      <c r="AG432">
        <f>((256*Table7[[#This Row],[D0.Dec]])+Table7[[#This Row],[D1.Dec]])/4</f>
        <v>7040</v>
      </c>
    </row>
    <row r="433" spans="1:33" hidden="1" x14ac:dyDescent="0.4">
      <c r="A433" s="1">
        <v>2873</v>
      </c>
      <c r="B433" s="1" t="s">
        <v>106</v>
      </c>
      <c r="C433" s="1">
        <v>8</v>
      </c>
      <c r="D433" s="1">
        <v>0</v>
      </c>
      <c r="E433" s="1">
        <v>24</v>
      </c>
      <c r="F433" s="1">
        <v>0</v>
      </c>
      <c r="G433" s="1">
        <v>80</v>
      </c>
      <c r="H433" s="1">
        <v>3</v>
      </c>
      <c r="I433" s="1">
        <v>20</v>
      </c>
      <c r="J433" s="1">
        <v>0</v>
      </c>
      <c r="K433" s="1">
        <v>20</v>
      </c>
      <c r="L433" t="str">
        <f>RIGHT("000000" &amp;Table7[[#This Row],[MsgId]], 8)</f>
        <v>0628A001</v>
      </c>
      <c r="M433" t="str">
        <f>LEFT(Table7[[#This Row],[MsgId.Pad]],4)</f>
        <v>0628</v>
      </c>
      <c r="N433" t="str">
        <f>RIGHT(Table7[[#This Row],[MsgId.Pad]],4)</f>
        <v>A001</v>
      </c>
      <c r="O433">
        <f>HEX2DEC(Table7[[#This Row],[MsgId.Pad]])</f>
        <v>103325697</v>
      </c>
      <c r="P433">
        <f>HEX2DEC(Table7[[#This Row],[D0]])</f>
        <v>0</v>
      </c>
      <c r="Q433">
        <f>HEX2DEC(Table7[[#This Row],[D1]])</f>
        <v>36</v>
      </c>
      <c r="R433">
        <f>HEX2DEC(Table7[[#This Row],[D2]])</f>
        <v>0</v>
      </c>
      <c r="S433">
        <f>HEX2DEC(Table7[[#This Row],[D3]])</f>
        <v>128</v>
      </c>
      <c r="T433">
        <f>HEX2DEC(Table7[[#This Row],[D4]])</f>
        <v>3</v>
      </c>
      <c r="U433">
        <f>HEX2DEC(Table7[[#This Row],[D5]])</f>
        <v>32</v>
      </c>
      <c r="V433">
        <f>HEX2DEC(Table7[[#This Row],[D6]])</f>
        <v>0</v>
      </c>
      <c r="W433">
        <f>HEX2DEC(Table7[[#This Row],[D7]])</f>
        <v>32</v>
      </c>
      <c r="X433" t="str">
        <f>RIGHT("00000000" &amp; HEX2BIN(Table7[[#This Row],[D0]]), 8)</f>
        <v>00000000</v>
      </c>
      <c r="Y433" t="str">
        <f>RIGHT("00000000" &amp; HEX2BIN(Table7[[#This Row],[D1]]), 8)</f>
        <v>00100100</v>
      </c>
      <c r="Z433" t="str">
        <f>RIGHT("00000000" &amp; HEX2BIN(Table7[[#This Row],[D2]]), 8)</f>
        <v>00000000</v>
      </c>
      <c r="AA433" t="str">
        <f>RIGHT("00000000" &amp; HEX2BIN(Table7[[#This Row],[D3]]), 8)</f>
        <v>10000000</v>
      </c>
      <c r="AB433" t="str">
        <f>RIGHT("00000000" &amp; HEX2BIN(Table7[[#This Row],[D4]]), 8)</f>
        <v>00000011</v>
      </c>
      <c r="AC433" t="str">
        <f>RIGHT("00000000" &amp; HEX2BIN(Table7[[#This Row],[D5]]), 8)</f>
        <v>00100000</v>
      </c>
      <c r="AD433" t="str">
        <f>RIGHT("00000000" &amp; HEX2BIN(Table7[[#This Row],[D6]]), 8)</f>
        <v>00000000</v>
      </c>
      <c r="AE433" t="str">
        <f>RIGHT("00000000" &amp; HEX2BIN(Table7[[#This Row],[D7]]), 8)</f>
        <v>00100000</v>
      </c>
      <c r="AF433" t="str">
        <f>VLOOKUP(Table7[[#This Row],[MsgId.Pad]],Codes,2,FALSE)</f>
        <v>Clutch status</v>
      </c>
      <c r="AG433">
        <f>((256*Table7[[#This Row],[D0.Dec]])+Table7[[#This Row],[D1.Dec]])/4</f>
        <v>9</v>
      </c>
    </row>
    <row r="434" spans="1:33" hidden="1" x14ac:dyDescent="0.4">
      <c r="A434" s="1">
        <v>2874</v>
      </c>
      <c r="B434" s="1" t="s">
        <v>108</v>
      </c>
      <c r="C434" s="1">
        <v>8</v>
      </c>
      <c r="D434" s="1">
        <v>1</v>
      </c>
      <c r="E434" s="1" t="s">
        <v>6</v>
      </c>
      <c r="F434" s="1">
        <v>2</v>
      </c>
      <c r="G434" s="1" t="s">
        <v>75</v>
      </c>
      <c r="H434" s="1">
        <v>6</v>
      </c>
      <c r="I434" s="1" t="s">
        <v>55</v>
      </c>
      <c r="J434" s="1">
        <v>56</v>
      </c>
      <c r="K434" s="1">
        <v>0</v>
      </c>
      <c r="L434" t="str">
        <f>RIGHT("000000" &amp;Table7[[#This Row],[MsgId]], 8)</f>
        <v>0618A001</v>
      </c>
      <c r="M434" t="str">
        <f>LEFT(Table7[[#This Row],[MsgId.Pad]],4)</f>
        <v>0618</v>
      </c>
      <c r="N434" t="str">
        <f>RIGHT(Table7[[#This Row],[MsgId.Pad]],4)</f>
        <v>A001</v>
      </c>
      <c r="O434">
        <f>HEX2DEC(Table7[[#This Row],[MsgId.Pad]])</f>
        <v>102277121</v>
      </c>
      <c r="P434">
        <f>HEX2DEC(Table7[[#This Row],[D0]])</f>
        <v>1</v>
      </c>
      <c r="Q434">
        <f>HEX2DEC(Table7[[#This Row],[D1]])</f>
        <v>12</v>
      </c>
      <c r="R434">
        <f>HEX2DEC(Table7[[#This Row],[D2]])</f>
        <v>2</v>
      </c>
      <c r="S434">
        <f>HEX2DEC(Table7[[#This Row],[D3]])</f>
        <v>58</v>
      </c>
      <c r="T434">
        <f>HEX2DEC(Table7[[#This Row],[D4]])</f>
        <v>6</v>
      </c>
      <c r="U434">
        <f>HEX2DEC(Table7[[#This Row],[D5]])</f>
        <v>11</v>
      </c>
      <c r="V434">
        <f>HEX2DEC(Table7[[#This Row],[D6]])</f>
        <v>86</v>
      </c>
      <c r="W434">
        <f>HEX2DEC(Table7[[#This Row],[D7]])</f>
        <v>0</v>
      </c>
      <c r="X434" t="str">
        <f>RIGHT("00000000" &amp; HEX2BIN(Table7[[#This Row],[D0]]), 8)</f>
        <v>00000001</v>
      </c>
      <c r="Y434" t="str">
        <f>RIGHT("00000000" &amp; HEX2BIN(Table7[[#This Row],[D1]]), 8)</f>
        <v>00001100</v>
      </c>
      <c r="Z434" t="str">
        <f>RIGHT("00000000" &amp; HEX2BIN(Table7[[#This Row],[D2]]), 8)</f>
        <v>00000010</v>
      </c>
      <c r="AA434" t="str">
        <f>RIGHT("00000000" &amp; HEX2BIN(Table7[[#This Row],[D3]]), 8)</f>
        <v>00111010</v>
      </c>
      <c r="AB434" t="str">
        <f>RIGHT("00000000" &amp; HEX2BIN(Table7[[#This Row],[D4]]), 8)</f>
        <v>00000110</v>
      </c>
      <c r="AC434" t="str">
        <f>RIGHT("00000000" &amp; HEX2BIN(Table7[[#This Row],[D5]]), 8)</f>
        <v>00001011</v>
      </c>
      <c r="AD434" t="str">
        <f>RIGHT("00000000" &amp; HEX2BIN(Table7[[#This Row],[D6]]), 8)</f>
        <v>01010110</v>
      </c>
      <c r="AE434" t="str">
        <f>RIGHT("00000000" &amp; HEX2BIN(Table7[[#This Row],[D7]]), 8)</f>
        <v>00000000</v>
      </c>
      <c r="AF434">
        <f>VLOOKUP(Table7[[#This Row],[MsgId.Pad]],Codes,2,FALSE)</f>
        <v>0</v>
      </c>
      <c r="AG434">
        <f>((256*Table7[[#This Row],[D0.Dec]])+Table7[[#This Row],[D1.Dec]])/4</f>
        <v>67</v>
      </c>
    </row>
    <row r="435" spans="1:33" hidden="1" x14ac:dyDescent="0.4">
      <c r="A435" s="1">
        <v>2875</v>
      </c>
      <c r="B435" s="1" t="s">
        <v>100</v>
      </c>
      <c r="C435" s="1">
        <v>8</v>
      </c>
      <c r="D435" s="1" t="s">
        <v>18</v>
      </c>
      <c r="E435" s="1" t="s">
        <v>19</v>
      </c>
      <c r="F435" s="1" t="s">
        <v>20</v>
      </c>
      <c r="G435" s="1" t="s">
        <v>21</v>
      </c>
      <c r="H435" s="1" t="s">
        <v>263</v>
      </c>
      <c r="I435" s="1">
        <v>91</v>
      </c>
      <c r="J435" s="1" t="s">
        <v>9</v>
      </c>
      <c r="K435" s="1">
        <v>80</v>
      </c>
      <c r="L435" t="str">
        <f>RIGHT("000000" &amp;Table7[[#This Row],[MsgId]], 8)</f>
        <v>0030A002</v>
      </c>
      <c r="M435" t="str">
        <f>LEFT(Table7[[#This Row],[MsgId.Pad]],4)</f>
        <v>0030</v>
      </c>
      <c r="N435" t="str">
        <f>RIGHT(Table7[[#This Row],[MsgId.Pad]],4)</f>
        <v>A002</v>
      </c>
      <c r="O435">
        <f>HEX2DEC(Table7[[#This Row],[MsgId.Pad]])</f>
        <v>3186690</v>
      </c>
      <c r="P435">
        <f>HEX2DEC(Table7[[#This Row],[D0]])</f>
        <v>191</v>
      </c>
      <c r="Q435">
        <f>HEX2DEC(Table7[[#This Row],[D1]])</f>
        <v>223</v>
      </c>
      <c r="R435">
        <f>HEX2DEC(Table7[[#This Row],[D2]])</f>
        <v>233</v>
      </c>
      <c r="S435">
        <f>HEX2DEC(Table7[[#This Row],[D3]])</f>
        <v>209</v>
      </c>
      <c r="T435">
        <f>HEX2DEC(Table7[[#This Row],[D4]])</f>
        <v>230</v>
      </c>
      <c r="U435">
        <f>HEX2DEC(Table7[[#This Row],[D5]])</f>
        <v>145</v>
      </c>
      <c r="V435">
        <f>HEX2DEC(Table7[[#This Row],[D6]])</f>
        <v>62</v>
      </c>
      <c r="W435">
        <f>HEX2DEC(Table7[[#This Row],[D7]])</f>
        <v>128</v>
      </c>
      <c r="X435" t="str">
        <f>RIGHT("00000000" &amp; HEX2BIN(Table7[[#This Row],[D0]]), 8)</f>
        <v>10111111</v>
      </c>
      <c r="Y435" t="str">
        <f>RIGHT("00000000" &amp; HEX2BIN(Table7[[#This Row],[D1]]), 8)</f>
        <v>11011111</v>
      </c>
      <c r="Z435" t="str">
        <f>RIGHT("00000000" &amp; HEX2BIN(Table7[[#This Row],[D2]]), 8)</f>
        <v>11101001</v>
      </c>
      <c r="AA435" t="str">
        <f>RIGHT("00000000" &amp; HEX2BIN(Table7[[#This Row],[D3]]), 8)</f>
        <v>11010001</v>
      </c>
      <c r="AB435" t="str">
        <f>RIGHT("00000000" &amp; HEX2BIN(Table7[[#This Row],[D4]]), 8)</f>
        <v>11100110</v>
      </c>
      <c r="AC435" t="str">
        <f>RIGHT("00000000" &amp; HEX2BIN(Table7[[#This Row],[D5]]), 8)</f>
        <v>10010001</v>
      </c>
      <c r="AD435" t="str">
        <f>RIGHT("00000000" &amp; HEX2BIN(Table7[[#This Row],[D6]]), 8)</f>
        <v>00111110</v>
      </c>
      <c r="AE435" t="str">
        <f>RIGHT("00000000" &amp; HEX2BIN(Table7[[#This Row],[D7]]), 8)</f>
        <v>10000000</v>
      </c>
      <c r="AF435">
        <f>VLOOKUP(Table7[[#This Row],[MsgId.Pad]],Codes,2,FALSE)</f>
        <v>0</v>
      </c>
      <c r="AG435">
        <f>((256*Table7[[#This Row],[D0.Dec]])+Table7[[#This Row],[D1.Dec]])/4</f>
        <v>12279.75</v>
      </c>
    </row>
    <row r="436" spans="1:33" hidden="1" x14ac:dyDescent="0.4">
      <c r="A436" s="1">
        <v>2876</v>
      </c>
      <c r="B436" s="1" t="s">
        <v>92</v>
      </c>
      <c r="C436" s="1">
        <v>8</v>
      </c>
      <c r="D436" s="1">
        <v>1</v>
      </c>
      <c r="E436" s="1" t="s">
        <v>0</v>
      </c>
      <c r="F436" s="1">
        <v>10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t="str">
        <f>RIGHT("000000" &amp;Table7[[#This Row],[MsgId]], 8)</f>
        <v>0810A000</v>
      </c>
      <c r="M436" t="str">
        <f>LEFT(Table7[[#This Row],[MsgId.Pad]],4)</f>
        <v>0810</v>
      </c>
      <c r="N436" t="str">
        <f>RIGHT(Table7[[#This Row],[MsgId.Pad]],4)</f>
        <v>A000</v>
      </c>
      <c r="O436">
        <f>HEX2DEC(Table7[[#This Row],[MsgId.Pad]])</f>
        <v>135307264</v>
      </c>
      <c r="P436">
        <f>HEX2DEC(Table7[[#This Row],[D0]])</f>
        <v>1</v>
      </c>
      <c r="Q436">
        <f>HEX2DEC(Table7[[#This Row],[D1]])</f>
        <v>254</v>
      </c>
      <c r="R436">
        <f>HEX2DEC(Table7[[#This Row],[D2]])</f>
        <v>16</v>
      </c>
      <c r="S436">
        <f>HEX2DEC(Table7[[#This Row],[D3]])</f>
        <v>0</v>
      </c>
      <c r="T436">
        <f>HEX2DEC(Table7[[#This Row],[D4]])</f>
        <v>0</v>
      </c>
      <c r="U436">
        <f>HEX2DEC(Table7[[#This Row],[D5]])</f>
        <v>0</v>
      </c>
      <c r="V436">
        <f>HEX2DEC(Table7[[#This Row],[D6]])</f>
        <v>0</v>
      </c>
      <c r="W436">
        <f>HEX2DEC(Table7[[#This Row],[D7]])</f>
        <v>0</v>
      </c>
      <c r="X436" t="str">
        <f>RIGHT("00000000" &amp; HEX2BIN(Table7[[#This Row],[D0]]), 8)</f>
        <v>00000001</v>
      </c>
      <c r="Y436" t="str">
        <f>RIGHT("00000000" &amp; HEX2BIN(Table7[[#This Row],[D1]]), 8)</f>
        <v>11111110</v>
      </c>
      <c r="Z436" t="str">
        <f>RIGHT("00000000" &amp; HEX2BIN(Table7[[#This Row],[D2]]), 8)</f>
        <v>00010000</v>
      </c>
      <c r="AA436" t="str">
        <f>RIGHT("00000000" &amp; HEX2BIN(Table7[[#This Row],[D3]]), 8)</f>
        <v>00000000</v>
      </c>
      <c r="AB436" t="str">
        <f>RIGHT("00000000" &amp; HEX2BIN(Table7[[#This Row],[D4]]), 8)</f>
        <v>00000000</v>
      </c>
      <c r="AC436" t="str">
        <f>RIGHT("00000000" &amp; HEX2BIN(Table7[[#This Row],[D5]]), 8)</f>
        <v>00000000</v>
      </c>
      <c r="AD436" t="str">
        <f>RIGHT("00000000" &amp; HEX2BIN(Table7[[#This Row],[D6]]), 8)</f>
        <v>00000000</v>
      </c>
      <c r="AE436" t="str">
        <f>RIGHT("00000000" &amp; HEX2BIN(Table7[[#This Row],[D7]]), 8)</f>
        <v>00000000</v>
      </c>
      <c r="AF436" t="str">
        <f>VLOOKUP(Table7[[#This Row],[MsgId.Pad]],Codes,2,FALSE)</f>
        <v>A lot of these, brakes status for ABS?</v>
      </c>
      <c r="AG436">
        <f>((256*Table7[[#This Row],[D0.Dec]])+Table7[[#This Row],[D1.Dec]])/4</f>
        <v>127.5</v>
      </c>
    </row>
    <row r="437" spans="1:33" hidden="1" x14ac:dyDescent="0.4">
      <c r="A437" s="1">
        <v>2877</v>
      </c>
      <c r="B437" s="1" t="s">
        <v>108</v>
      </c>
      <c r="C437" s="1">
        <v>8</v>
      </c>
      <c r="D437" s="1">
        <v>1</v>
      </c>
      <c r="E437" s="1" t="s">
        <v>6</v>
      </c>
      <c r="F437" s="1">
        <v>2</v>
      </c>
      <c r="G437" s="1" t="s">
        <v>75</v>
      </c>
      <c r="H437" s="1">
        <v>6</v>
      </c>
      <c r="I437" s="1" t="s">
        <v>55</v>
      </c>
      <c r="J437" s="1">
        <v>56</v>
      </c>
      <c r="K437" s="1">
        <v>0</v>
      </c>
      <c r="L437" t="str">
        <f>RIGHT("000000" &amp;Table7[[#This Row],[MsgId]], 8)</f>
        <v>0618A001</v>
      </c>
      <c r="M437" t="str">
        <f>LEFT(Table7[[#This Row],[MsgId.Pad]],4)</f>
        <v>0618</v>
      </c>
      <c r="N437" t="str">
        <f>RIGHT(Table7[[#This Row],[MsgId.Pad]],4)</f>
        <v>A001</v>
      </c>
      <c r="O437">
        <f>HEX2DEC(Table7[[#This Row],[MsgId.Pad]])</f>
        <v>102277121</v>
      </c>
      <c r="P437">
        <f>HEX2DEC(Table7[[#This Row],[D0]])</f>
        <v>1</v>
      </c>
      <c r="Q437">
        <f>HEX2DEC(Table7[[#This Row],[D1]])</f>
        <v>12</v>
      </c>
      <c r="R437">
        <f>HEX2DEC(Table7[[#This Row],[D2]])</f>
        <v>2</v>
      </c>
      <c r="S437">
        <f>HEX2DEC(Table7[[#This Row],[D3]])</f>
        <v>58</v>
      </c>
      <c r="T437">
        <f>HEX2DEC(Table7[[#This Row],[D4]])</f>
        <v>6</v>
      </c>
      <c r="U437">
        <f>HEX2DEC(Table7[[#This Row],[D5]])</f>
        <v>11</v>
      </c>
      <c r="V437">
        <f>HEX2DEC(Table7[[#This Row],[D6]])</f>
        <v>86</v>
      </c>
      <c r="W437">
        <f>HEX2DEC(Table7[[#This Row],[D7]])</f>
        <v>0</v>
      </c>
      <c r="X437" t="str">
        <f>RIGHT("00000000" &amp; HEX2BIN(Table7[[#This Row],[D0]]), 8)</f>
        <v>00000001</v>
      </c>
      <c r="Y437" t="str">
        <f>RIGHT("00000000" &amp; HEX2BIN(Table7[[#This Row],[D1]]), 8)</f>
        <v>00001100</v>
      </c>
      <c r="Z437" t="str">
        <f>RIGHT("00000000" &amp; HEX2BIN(Table7[[#This Row],[D2]]), 8)</f>
        <v>00000010</v>
      </c>
      <c r="AA437" t="str">
        <f>RIGHT("00000000" &amp; HEX2BIN(Table7[[#This Row],[D3]]), 8)</f>
        <v>00111010</v>
      </c>
      <c r="AB437" t="str">
        <f>RIGHT("00000000" &amp; HEX2BIN(Table7[[#This Row],[D4]]), 8)</f>
        <v>00000110</v>
      </c>
      <c r="AC437" t="str">
        <f>RIGHT("00000000" &amp; HEX2BIN(Table7[[#This Row],[D5]]), 8)</f>
        <v>00001011</v>
      </c>
      <c r="AD437" t="str">
        <f>RIGHT("00000000" &amp; HEX2BIN(Table7[[#This Row],[D6]]), 8)</f>
        <v>01010110</v>
      </c>
      <c r="AE437" t="str">
        <f>RIGHT("00000000" &amp; HEX2BIN(Table7[[#This Row],[D7]]), 8)</f>
        <v>00000000</v>
      </c>
      <c r="AF437">
        <f>VLOOKUP(Table7[[#This Row],[MsgId.Pad]],Codes,2,FALSE)</f>
        <v>0</v>
      </c>
      <c r="AG437">
        <f>((256*Table7[[#This Row],[D0.Dec]])+Table7[[#This Row],[D1.Dec]])/4</f>
        <v>67</v>
      </c>
    </row>
    <row r="438" spans="1:33" hidden="1" x14ac:dyDescent="0.4">
      <c r="A438" s="1">
        <v>2878</v>
      </c>
      <c r="B438" s="1" t="s">
        <v>100</v>
      </c>
      <c r="C438" s="1">
        <v>8</v>
      </c>
      <c r="D438" s="1" t="s">
        <v>18</v>
      </c>
      <c r="E438" s="1" t="s">
        <v>19</v>
      </c>
      <c r="F438" s="1" t="s">
        <v>20</v>
      </c>
      <c r="G438" s="1" t="s">
        <v>21</v>
      </c>
      <c r="H438" s="1" t="s">
        <v>263</v>
      </c>
      <c r="I438" s="1">
        <v>91</v>
      </c>
      <c r="J438" s="1" t="s">
        <v>9</v>
      </c>
      <c r="K438" s="1">
        <v>81</v>
      </c>
      <c r="L438" t="str">
        <f>RIGHT("000000" &amp;Table7[[#This Row],[MsgId]], 8)</f>
        <v>0030A002</v>
      </c>
      <c r="M438" t="str">
        <f>LEFT(Table7[[#This Row],[MsgId.Pad]],4)</f>
        <v>0030</v>
      </c>
      <c r="N438" t="str">
        <f>RIGHT(Table7[[#This Row],[MsgId.Pad]],4)</f>
        <v>A002</v>
      </c>
      <c r="O438">
        <f>HEX2DEC(Table7[[#This Row],[MsgId.Pad]])</f>
        <v>3186690</v>
      </c>
      <c r="P438">
        <f>HEX2DEC(Table7[[#This Row],[D0]])</f>
        <v>191</v>
      </c>
      <c r="Q438">
        <f>HEX2DEC(Table7[[#This Row],[D1]])</f>
        <v>223</v>
      </c>
      <c r="R438">
        <f>HEX2DEC(Table7[[#This Row],[D2]])</f>
        <v>233</v>
      </c>
      <c r="S438">
        <f>HEX2DEC(Table7[[#This Row],[D3]])</f>
        <v>209</v>
      </c>
      <c r="T438">
        <f>HEX2DEC(Table7[[#This Row],[D4]])</f>
        <v>230</v>
      </c>
      <c r="U438">
        <f>HEX2DEC(Table7[[#This Row],[D5]])</f>
        <v>145</v>
      </c>
      <c r="V438">
        <f>HEX2DEC(Table7[[#This Row],[D6]])</f>
        <v>62</v>
      </c>
      <c r="W438">
        <f>HEX2DEC(Table7[[#This Row],[D7]])</f>
        <v>129</v>
      </c>
      <c r="X438" t="str">
        <f>RIGHT("00000000" &amp; HEX2BIN(Table7[[#This Row],[D0]]), 8)</f>
        <v>10111111</v>
      </c>
      <c r="Y438" t="str">
        <f>RIGHT("00000000" &amp; HEX2BIN(Table7[[#This Row],[D1]]), 8)</f>
        <v>11011111</v>
      </c>
      <c r="Z438" t="str">
        <f>RIGHT("00000000" &amp; HEX2BIN(Table7[[#This Row],[D2]]), 8)</f>
        <v>11101001</v>
      </c>
      <c r="AA438" t="str">
        <f>RIGHT("00000000" &amp; HEX2BIN(Table7[[#This Row],[D3]]), 8)</f>
        <v>11010001</v>
      </c>
      <c r="AB438" t="str">
        <f>RIGHT("00000000" &amp; HEX2BIN(Table7[[#This Row],[D4]]), 8)</f>
        <v>11100110</v>
      </c>
      <c r="AC438" t="str">
        <f>RIGHT("00000000" &amp; HEX2BIN(Table7[[#This Row],[D5]]), 8)</f>
        <v>10010001</v>
      </c>
      <c r="AD438" t="str">
        <f>RIGHT("00000000" &amp; HEX2BIN(Table7[[#This Row],[D6]]), 8)</f>
        <v>00111110</v>
      </c>
      <c r="AE438" t="str">
        <f>RIGHT("00000000" &amp; HEX2BIN(Table7[[#This Row],[D7]]), 8)</f>
        <v>10000001</v>
      </c>
      <c r="AF438">
        <f>VLOOKUP(Table7[[#This Row],[MsgId.Pad]],Codes,2,FALSE)</f>
        <v>0</v>
      </c>
      <c r="AG438">
        <f>((256*Table7[[#This Row],[D0.Dec]])+Table7[[#This Row],[D1.Dec]])/4</f>
        <v>12279.75</v>
      </c>
    </row>
    <row r="439" spans="1:33" hidden="1" x14ac:dyDescent="0.4">
      <c r="A439" s="1">
        <v>2879</v>
      </c>
      <c r="B439" s="1" t="s">
        <v>101</v>
      </c>
      <c r="C439" s="1">
        <v>2</v>
      </c>
      <c r="D439" s="1">
        <v>0</v>
      </c>
      <c r="E439" s="1">
        <v>0</v>
      </c>
      <c r="L439" t="str">
        <f>RIGHT("000000" &amp;Table7[[#This Row],[MsgId]], 8)</f>
        <v>0A18A002</v>
      </c>
      <c r="M439" t="str">
        <f>LEFT(Table7[[#This Row],[MsgId.Pad]],4)</f>
        <v>0A18</v>
      </c>
      <c r="N439" t="str">
        <f>RIGHT(Table7[[#This Row],[MsgId.Pad]],4)</f>
        <v>A002</v>
      </c>
      <c r="O439">
        <f>HEX2DEC(Table7[[#This Row],[MsgId.Pad]])</f>
        <v>169385986</v>
      </c>
      <c r="P439">
        <f>HEX2DEC(Table7[[#This Row],[D0]])</f>
        <v>0</v>
      </c>
      <c r="Q439">
        <f>HEX2DEC(Table7[[#This Row],[D1]])</f>
        <v>0</v>
      </c>
      <c r="R439">
        <f>HEX2DEC(Table7[[#This Row],[D2]])</f>
        <v>0</v>
      </c>
      <c r="S439">
        <f>HEX2DEC(Table7[[#This Row],[D3]])</f>
        <v>0</v>
      </c>
      <c r="T439">
        <f>HEX2DEC(Table7[[#This Row],[D4]])</f>
        <v>0</v>
      </c>
      <c r="U439">
        <f>HEX2DEC(Table7[[#This Row],[D5]])</f>
        <v>0</v>
      </c>
      <c r="V439">
        <f>HEX2DEC(Table7[[#This Row],[D6]])</f>
        <v>0</v>
      </c>
      <c r="W439">
        <f>HEX2DEC(Table7[[#This Row],[D7]])</f>
        <v>0</v>
      </c>
      <c r="X439" t="str">
        <f>RIGHT("00000000" &amp; HEX2BIN(Table7[[#This Row],[D0]]), 8)</f>
        <v>00000000</v>
      </c>
      <c r="Y439" t="str">
        <f>RIGHT("00000000" &amp; HEX2BIN(Table7[[#This Row],[D1]]), 8)</f>
        <v>00000000</v>
      </c>
      <c r="Z439" t="str">
        <f>RIGHT("00000000" &amp; HEX2BIN(Table7[[#This Row],[D2]]), 8)</f>
        <v>00000000</v>
      </c>
      <c r="AA439" t="str">
        <f>RIGHT("00000000" &amp; HEX2BIN(Table7[[#This Row],[D3]]), 8)</f>
        <v>00000000</v>
      </c>
      <c r="AB439" t="str">
        <f>RIGHT("00000000" &amp; HEX2BIN(Table7[[#This Row],[D4]]), 8)</f>
        <v>00000000</v>
      </c>
      <c r="AC439" t="str">
        <f>RIGHT("00000000" &amp; HEX2BIN(Table7[[#This Row],[D5]]), 8)</f>
        <v>00000000</v>
      </c>
      <c r="AD439" t="str">
        <f>RIGHT("00000000" &amp; HEX2BIN(Table7[[#This Row],[D6]]), 8)</f>
        <v>00000000</v>
      </c>
      <c r="AE439" t="str">
        <f>RIGHT("00000000" &amp; HEX2BIN(Table7[[#This Row],[D7]]), 8)</f>
        <v>00000000</v>
      </c>
      <c r="AF439">
        <f>VLOOKUP(Table7[[#This Row],[MsgId.Pad]],Codes,2,FALSE)</f>
        <v>0</v>
      </c>
      <c r="AG439">
        <f>((256*Table7[[#This Row],[D0.Dec]])+Table7[[#This Row],[D1.Dec]])/4</f>
        <v>0</v>
      </c>
    </row>
    <row r="440" spans="1:33" hidden="1" x14ac:dyDescent="0.4">
      <c r="A440" s="1">
        <v>2880</v>
      </c>
      <c r="B440" s="1" t="s">
        <v>92</v>
      </c>
      <c r="C440" s="1">
        <v>8</v>
      </c>
      <c r="D440" s="1">
        <v>1</v>
      </c>
      <c r="E440" s="1" t="s">
        <v>0</v>
      </c>
      <c r="F440" s="1">
        <v>14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t="str">
        <f>RIGHT("000000" &amp;Table7[[#This Row],[MsgId]], 8)</f>
        <v>0810A000</v>
      </c>
      <c r="M440" t="str">
        <f>LEFT(Table7[[#This Row],[MsgId.Pad]],4)</f>
        <v>0810</v>
      </c>
      <c r="N440" t="str">
        <f>RIGHT(Table7[[#This Row],[MsgId.Pad]],4)</f>
        <v>A000</v>
      </c>
      <c r="O440">
        <f>HEX2DEC(Table7[[#This Row],[MsgId.Pad]])</f>
        <v>135307264</v>
      </c>
      <c r="P440">
        <f>HEX2DEC(Table7[[#This Row],[D0]])</f>
        <v>1</v>
      </c>
      <c r="Q440">
        <f>HEX2DEC(Table7[[#This Row],[D1]])</f>
        <v>254</v>
      </c>
      <c r="R440">
        <f>HEX2DEC(Table7[[#This Row],[D2]])</f>
        <v>20</v>
      </c>
      <c r="S440">
        <f>HEX2DEC(Table7[[#This Row],[D3]])</f>
        <v>0</v>
      </c>
      <c r="T440">
        <f>HEX2DEC(Table7[[#This Row],[D4]])</f>
        <v>0</v>
      </c>
      <c r="U440">
        <f>HEX2DEC(Table7[[#This Row],[D5]])</f>
        <v>0</v>
      </c>
      <c r="V440">
        <f>HEX2DEC(Table7[[#This Row],[D6]])</f>
        <v>0</v>
      </c>
      <c r="W440">
        <f>HEX2DEC(Table7[[#This Row],[D7]])</f>
        <v>0</v>
      </c>
      <c r="X440" t="str">
        <f>RIGHT("00000000" &amp; HEX2BIN(Table7[[#This Row],[D0]]), 8)</f>
        <v>00000001</v>
      </c>
      <c r="Y440" t="str">
        <f>RIGHT("00000000" &amp; HEX2BIN(Table7[[#This Row],[D1]]), 8)</f>
        <v>11111110</v>
      </c>
      <c r="Z440" t="str">
        <f>RIGHT("00000000" &amp; HEX2BIN(Table7[[#This Row],[D2]]), 8)</f>
        <v>00010100</v>
      </c>
      <c r="AA440" t="str">
        <f>RIGHT("00000000" &amp; HEX2BIN(Table7[[#This Row],[D3]]), 8)</f>
        <v>00000000</v>
      </c>
      <c r="AB440" t="str">
        <f>RIGHT("00000000" &amp; HEX2BIN(Table7[[#This Row],[D4]]), 8)</f>
        <v>00000000</v>
      </c>
      <c r="AC440" t="str">
        <f>RIGHT("00000000" &amp; HEX2BIN(Table7[[#This Row],[D5]]), 8)</f>
        <v>00000000</v>
      </c>
      <c r="AD440" t="str">
        <f>RIGHT("00000000" &amp; HEX2BIN(Table7[[#This Row],[D6]]), 8)</f>
        <v>00000000</v>
      </c>
      <c r="AE440" t="str">
        <f>RIGHT("00000000" &amp; HEX2BIN(Table7[[#This Row],[D7]]), 8)</f>
        <v>00000000</v>
      </c>
      <c r="AF440" t="str">
        <f>VLOOKUP(Table7[[#This Row],[MsgId.Pad]],Codes,2,FALSE)</f>
        <v>A lot of these, brakes status for ABS?</v>
      </c>
      <c r="AG440">
        <f>((256*Table7[[#This Row],[D0.Dec]])+Table7[[#This Row],[D1.Dec]])/4</f>
        <v>127.5</v>
      </c>
    </row>
    <row r="441" spans="1:33" hidden="1" x14ac:dyDescent="0.4">
      <c r="A441" s="1">
        <v>2881</v>
      </c>
      <c r="B441" s="1" t="s">
        <v>100</v>
      </c>
      <c r="C441" s="1">
        <v>8</v>
      </c>
      <c r="D441" s="1" t="s">
        <v>18</v>
      </c>
      <c r="E441" s="1" t="s">
        <v>19</v>
      </c>
      <c r="F441" s="1" t="s">
        <v>20</v>
      </c>
      <c r="G441" s="1" t="s">
        <v>21</v>
      </c>
      <c r="H441" s="1" t="s">
        <v>263</v>
      </c>
      <c r="I441" s="1">
        <v>91</v>
      </c>
      <c r="J441" s="1" t="s">
        <v>9</v>
      </c>
      <c r="K441" s="1">
        <v>82</v>
      </c>
      <c r="L441" t="str">
        <f>RIGHT("000000" &amp;Table7[[#This Row],[MsgId]], 8)</f>
        <v>0030A002</v>
      </c>
      <c r="M441" t="str">
        <f>LEFT(Table7[[#This Row],[MsgId.Pad]],4)</f>
        <v>0030</v>
      </c>
      <c r="N441" t="str">
        <f>RIGHT(Table7[[#This Row],[MsgId.Pad]],4)</f>
        <v>A002</v>
      </c>
      <c r="O441">
        <f>HEX2DEC(Table7[[#This Row],[MsgId.Pad]])</f>
        <v>3186690</v>
      </c>
      <c r="P441">
        <f>HEX2DEC(Table7[[#This Row],[D0]])</f>
        <v>191</v>
      </c>
      <c r="Q441">
        <f>HEX2DEC(Table7[[#This Row],[D1]])</f>
        <v>223</v>
      </c>
      <c r="R441">
        <f>HEX2DEC(Table7[[#This Row],[D2]])</f>
        <v>233</v>
      </c>
      <c r="S441">
        <f>HEX2DEC(Table7[[#This Row],[D3]])</f>
        <v>209</v>
      </c>
      <c r="T441">
        <f>HEX2DEC(Table7[[#This Row],[D4]])</f>
        <v>230</v>
      </c>
      <c r="U441">
        <f>HEX2DEC(Table7[[#This Row],[D5]])</f>
        <v>145</v>
      </c>
      <c r="V441">
        <f>HEX2DEC(Table7[[#This Row],[D6]])</f>
        <v>62</v>
      </c>
      <c r="W441">
        <f>HEX2DEC(Table7[[#This Row],[D7]])</f>
        <v>130</v>
      </c>
      <c r="X441" t="str">
        <f>RIGHT("00000000" &amp; HEX2BIN(Table7[[#This Row],[D0]]), 8)</f>
        <v>10111111</v>
      </c>
      <c r="Y441" t="str">
        <f>RIGHT("00000000" &amp; HEX2BIN(Table7[[#This Row],[D1]]), 8)</f>
        <v>11011111</v>
      </c>
      <c r="Z441" t="str">
        <f>RIGHT("00000000" &amp; HEX2BIN(Table7[[#This Row],[D2]]), 8)</f>
        <v>11101001</v>
      </c>
      <c r="AA441" t="str">
        <f>RIGHT("00000000" &amp; HEX2BIN(Table7[[#This Row],[D3]]), 8)</f>
        <v>11010001</v>
      </c>
      <c r="AB441" t="str">
        <f>RIGHT("00000000" &amp; HEX2BIN(Table7[[#This Row],[D4]]), 8)</f>
        <v>11100110</v>
      </c>
      <c r="AC441" t="str">
        <f>RIGHT("00000000" &amp; HEX2BIN(Table7[[#This Row],[D5]]), 8)</f>
        <v>10010001</v>
      </c>
      <c r="AD441" t="str">
        <f>RIGHT("00000000" &amp; HEX2BIN(Table7[[#This Row],[D6]]), 8)</f>
        <v>00111110</v>
      </c>
      <c r="AE441" t="str">
        <f>RIGHT("00000000" &amp; HEX2BIN(Table7[[#This Row],[D7]]), 8)</f>
        <v>10000010</v>
      </c>
      <c r="AF441">
        <f>VLOOKUP(Table7[[#This Row],[MsgId.Pad]],Codes,2,FALSE)</f>
        <v>0</v>
      </c>
      <c r="AG441">
        <f>((256*Table7[[#This Row],[D0.Dec]])+Table7[[#This Row],[D1.Dec]])/4</f>
        <v>12279.75</v>
      </c>
    </row>
    <row r="442" spans="1:33" hidden="1" x14ac:dyDescent="0.4">
      <c r="A442" s="1">
        <v>2882</v>
      </c>
      <c r="B442" s="1" t="s">
        <v>92</v>
      </c>
      <c r="C442" s="1">
        <v>8</v>
      </c>
      <c r="D442" s="1">
        <v>1</v>
      </c>
      <c r="E442" s="1" t="s">
        <v>0</v>
      </c>
      <c r="F442" s="1">
        <v>18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t="str">
        <f>RIGHT("000000" &amp;Table7[[#This Row],[MsgId]], 8)</f>
        <v>0810A000</v>
      </c>
      <c r="M442" t="str">
        <f>LEFT(Table7[[#This Row],[MsgId.Pad]],4)</f>
        <v>0810</v>
      </c>
      <c r="N442" t="str">
        <f>RIGHT(Table7[[#This Row],[MsgId.Pad]],4)</f>
        <v>A000</v>
      </c>
      <c r="O442">
        <f>HEX2DEC(Table7[[#This Row],[MsgId.Pad]])</f>
        <v>135307264</v>
      </c>
      <c r="P442">
        <f>HEX2DEC(Table7[[#This Row],[D0]])</f>
        <v>1</v>
      </c>
      <c r="Q442">
        <f>HEX2DEC(Table7[[#This Row],[D1]])</f>
        <v>254</v>
      </c>
      <c r="R442">
        <f>HEX2DEC(Table7[[#This Row],[D2]])</f>
        <v>24</v>
      </c>
      <c r="S442">
        <f>HEX2DEC(Table7[[#This Row],[D3]])</f>
        <v>0</v>
      </c>
      <c r="T442">
        <f>HEX2DEC(Table7[[#This Row],[D4]])</f>
        <v>0</v>
      </c>
      <c r="U442">
        <f>HEX2DEC(Table7[[#This Row],[D5]])</f>
        <v>0</v>
      </c>
      <c r="V442">
        <f>HEX2DEC(Table7[[#This Row],[D6]])</f>
        <v>0</v>
      </c>
      <c r="W442">
        <f>HEX2DEC(Table7[[#This Row],[D7]])</f>
        <v>0</v>
      </c>
      <c r="X442" t="str">
        <f>RIGHT("00000000" &amp; HEX2BIN(Table7[[#This Row],[D0]]), 8)</f>
        <v>00000001</v>
      </c>
      <c r="Y442" t="str">
        <f>RIGHT("00000000" &amp; HEX2BIN(Table7[[#This Row],[D1]]), 8)</f>
        <v>11111110</v>
      </c>
      <c r="Z442" t="str">
        <f>RIGHT("00000000" &amp; HEX2BIN(Table7[[#This Row],[D2]]), 8)</f>
        <v>00011000</v>
      </c>
      <c r="AA442" t="str">
        <f>RIGHT("00000000" &amp; HEX2BIN(Table7[[#This Row],[D3]]), 8)</f>
        <v>00000000</v>
      </c>
      <c r="AB442" t="str">
        <f>RIGHT("00000000" &amp; HEX2BIN(Table7[[#This Row],[D4]]), 8)</f>
        <v>00000000</v>
      </c>
      <c r="AC442" t="str">
        <f>RIGHT("00000000" &amp; HEX2BIN(Table7[[#This Row],[D5]]), 8)</f>
        <v>00000000</v>
      </c>
      <c r="AD442" t="str">
        <f>RIGHT("00000000" &amp; HEX2BIN(Table7[[#This Row],[D6]]), 8)</f>
        <v>00000000</v>
      </c>
      <c r="AE442" t="str">
        <f>RIGHT("00000000" &amp; HEX2BIN(Table7[[#This Row],[D7]]), 8)</f>
        <v>00000000</v>
      </c>
      <c r="AF442" t="str">
        <f>VLOOKUP(Table7[[#This Row],[MsgId.Pad]],Codes,2,FALSE)</f>
        <v>A lot of these, brakes status for ABS?</v>
      </c>
      <c r="AG442">
        <f>((256*Table7[[#This Row],[D0.Dec]])+Table7[[#This Row],[D1.Dec]])/4</f>
        <v>127.5</v>
      </c>
    </row>
    <row r="443" spans="1:33" hidden="1" x14ac:dyDescent="0.4">
      <c r="A443" s="1">
        <v>2883</v>
      </c>
      <c r="B443" s="1" t="s">
        <v>106</v>
      </c>
      <c r="C443" s="1">
        <v>8</v>
      </c>
      <c r="D443" s="1">
        <v>0</v>
      </c>
      <c r="E443" s="1">
        <v>24</v>
      </c>
      <c r="F443" s="1">
        <v>0</v>
      </c>
      <c r="G443" s="1">
        <v>80</v>
      </c>
      <c r="H443" s="1">
        <v>3</v>
      </c>
      <c r="I443" s="1">
        <v>20</v>
      </c>
      <c r="J443" s="1">
        <v>0</v>
      </c>
      <c r="K443" s="1">
        <v>20</v>
      </c>
      <c r="L443" t="str">
        <f>RIGHT("000000" &amp;Table7[[#This Row],[MsgId]], 8)</f>
        <v>0628A001</v>
      </c>
      <c r="M443" t="str">
        <f>LEFT(Table7[[#This Row],[MsgId.Pad]],4)</f>
        <v>0628</v>
      </c>
      <c r="N443" t="str">
        <f>RIGHT(Table7[[#This Row],[MsgId.Pad]],4)</f>
        <v>A001</v>
      </c>
      <c r="O443">
        <f>HEX2DEC(Table7[[#This Row],[MsgId.Pad]])</f>
        <v>103325697</v>
      </c>
      <c r="P443">
        <f>HEX2DEC(Table7[[#This Row],[D0]])</f>
        <v>0</v>
      </c>
      <c r="Q443">
        <f>HEX2DEC(Table7[[#This Row],[D1]])</f>
        <v>36</v>
      </c>
      <c r="R443">
        <f>HEX2DEC(Table7[[#This Row],[D2]])</f>
        <v>0</v>
      </c>
      <c r="S443">
        <f>HEX2DEC(Table7[[#This Row],[D3]])</f>
        <v>128</v>
      </c>
      <c r="T443">
        <f>HEX2DEC(Table7[[#This Row],[D4]])</f>
        <v>3</v>
      </c>
      <c r="U443">
        <f>HEX2DEC(Table7[[#This Row],[D5]])</f>
        <v>32</v>
      </c>
      <c r="V443">
        <f>HEX2DEC(Table7[[#This Row],[D6]])</f>
        <v>0</v>
      </c>
      <c r="W443">
        <f>HEX2DEC(Table7[[#This Row],[D7]])</f>
        <v>32</v>
      </c>
      <c r="X443" t="str">
        <f>RIGHT("00000000" &amp; HEX2BIN(Table7[[#This Row],[D0]]), 8)</f>
        <v>00000000</v>
      </c>
      <c r="Y443" t="str">
        <f>RIGHT("00000000" &amp; HEX2BIN(Table7[[#This Row],[D1]]), 8)</f>
        <v>00100100</v>
      </c>
      <c r="Z443" t="str">
        <f>RIGHT("00000000" &amp; HEX2BIN(Table7[[#This Row],[D2]]), 8)</f>
        <v>00000000</v>
      </c>
      <c r="AA443" t="str">
        <f>RIGHT("00000000" &amp; HEX2BIN(Table7[[#This Row],[D3]]), 8)</f>
        <v>10000000</v>
      </c>
      <c r="AB443" t="str">
        <f>RIGHT("00000000" &amp; HEX2BIN(Table7[[#This Row],[D4]]), 8)</f>
        <v>00000011</v>
      </c>
      <c r="AC443" t="str">
        <f>RIGHT("00000000" &amp; HEX2BIN(Table7[[#This Row],[D5]]), 8)</f>
        <v>00100000</v>
      </c>
      <c r="AD443" t="str">
        <f>RIGHT("00000000" &amp; HEX2BIN(Table7[[#This Row],[D6]]), 8)</f>
        <v>00000000</v>
      </c>
      <c r="AE443" t="str">
        <f>RIGHT("00000000" &amp; HEX2BIN(Table7[[#This Row],[D7]]), 8)</f>
        <v>00100000</v>
      </c>
      <c r="AF443" t="str">
        <f>VLOOKUP(Table7[[#This Row],[MsgId.Pad]],Codes,2,FALSE)</f>
        <v>Clutch status</v>
      </c>
      <c r="AG443">
        <f>((256*Table7[[#This Row],[D0.Dec]])+Table7[[#This Row],[D1.Dec]])/4</f>
        <v>9</v>
      </c>
    </row>
    <row r="444" spans="1:33" hidden="1" x14ac:dyDescent="0.4">
      <c r="A444" s="1">
        <v>2884</v>
      </c>
      <c r="B444" s="1" t="s">
        <v>108</v>
      </c>
      <c r="C444" s="1">
        <v>8</v>
      </c>
      <c r="D444" s="1">
        <v>1</v>
      </c>
      <c r="E444" s="1" t="s">
        <v>6</v>
      </c>
      <c r="F444" s="1">
        <v>2</v>
      </c>
      <c r="G444" s="1" t="s">
        <v>75</v>
      </c>
      <c r="H444" s="1">
        <v>6</v>
      </c>
      <c r="I444" s="1" t="s">
        <v>55</v>
      </c>
      <c r="J444" s="1">
        <v>56</v>
      </c>
      <c r="K444" s="1">
        <v>0</v>
      </c>
      <c r="L444" t="str">
        <f>RIGHT("000000" &amp;Table7[[#This Row],[MsgId]], 8)</f>
        <v>0618A001</v>
      </c>
      <c r="M444" t="str">
        <f>LEFT(Table7[[#This Row],[MsgId.Pad]],4)</f>
        <v>0618</v>
      </c>
      <c r="N444" t="str">
        <f>RIGHT(Table7[[#This Row],[MsgId.Pad]],4)</f>
        <v>A001</v>
      </c>
      <c r="O444">
        <f>HEX2DEC(Table7[[#This Row],[MsgId.Pad]])</f>
        <v>102277121</v>
      </c>
      <c r="P444">
        <f>HEX2DEC(Table7[[#This Row],[D0]])</f>
        <v>1</v>
      </c>
      <c r="Q444">
        <f>HEX2DEC(Table7[[#This Row],[D1]])</f>
        <v>12</v>
      </c>
      <c r="R444">
        <f>HEX2DEC(Table7[[#This Row],[D2]])</f>
        <v>2</v>
      </c>
      <c r="S444">
        <f>HEX2DEC(Table7[[#This Row],[D3]])</f>
        <v>58</v>
      </c>
      <c r="T444">
        <f>HEX2DEC(Table7[[#This Row],[D4]])</f>
        <v>6</v>
      </c>
      <c r="U444">
        <f>HEX2DEC(Table7[[#This Row],[D5]])</f>
        <v>11</v>
      </c>
      <c r="V444">
        <f>HEX2DEC(Table7[[#This Row],[D6]])</f>
        <v>86</v>
      </c>
      <c r="W444">
        <f>HEX2DEC(Table7[[#This Row],[D7]])</f>
        <v>0</v>
      </c>
      <c r="X444" t="str">
        <f>RIGHT("00000000" &amp; HEX2BIN(Table7[[#This Row],[D0]]), 8)</f>
        <v>00000001</v>
      </c>
      <c r="Y444" t="str">
        <f>RIGHT("00000000" &amp; HEX2BIN(Table7[[#This Row],[D1]]), 8)</f>
        <v>00001100</v>
      </c>
      <c r="Z444" t="str">
        <f>RIGHT("00000000" &amp; HEX2BIN(Table7[[#This Row],[D2]]), 8)</f>
        <v>00000010</v>
      </c>
      <c r="AA444" t="str">
        <f>RIGHT("00000000" &amp; HEX2BIN(Table7[[#This Row],[D3]]), 8)</f>
        <v>00111010</v>
      </c>
      <c r="AB444" t="str">
        <f>RIGHT("00000000" &amp; HEX2BIN(Table7[[#This Row],[D4]]), 8)</f>
        <v>00000110</v>
      </c>
      <c r="AC444" t="str">
        <f>RIGHT("00000000" &amp; HEX2BIN(Table7[[#This Row],[D5]]), 8)</f>
        <v>00001011</v>
      </c>
      <c r="AD444" t="str">
        <f>RIGHT("00000000" &amp; HEX2BIN(Table7[[#This Row],[D6]]), 8)</f>
        <v>01010110</v>
      </c>
      <c r="AE444" t="str">
        <f>RIGHT("00000000" &amp; HEX2BIN(Table7[[#This Row],[D7]]), 8)</f>
        <v>00000000</v>
      </c>
      <c r="AF444">
        <f>VLOOKUP(Table7[[#This Row],[MsgId.Pad]],Codes,2,FALSE)</f>
        <v>0</v>
      </c>
      <c r="AG444">
        <f>((256*Table7[[#This Row],[D0.Dec]])+Table7[[#This Row],[D1.Dec]])/4</f>
        <v>67</v>
      </c>
    </row>
    <row r="445" spans="1:33" hidden="1" x14ac:dyDescent="0.4">
      <c r="A445" s="1">
        <v>2885</v>
      </c>
      <c r="B445" s="1" t="s">
        <v>92</v>
      </c>
      <c r="C445" s="1">
        <v>8</v>
      </c>
      <c r="D445" s="1">
        <v>1</v>
      </c>
      <c r="E445" s="1" t="s">
        <v>0</v>
      </c>
      <c r="F445" s="1" t="s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t="str">
        <f>RIGHT("000000" &amp;Table7[[#This Row],[MsgId]], 8)</f>
        <v>0810A000</v>
      </c>
      <c r="M445" t="str">
        <f>LEFT(Table7[[#This Row],[MsgId.Pad]],4)</f>
        <v>0810</v>
      </c>
      <c r="N445" t="str">
        <f>RIGHT(Table7[[#This Row],[MsgId.Pad]],4)</f>
        <v>A000</v>
      </c>
      <c r="O445">
        <f>HEX2DEC(Table7[[#This Row],[MsgId.Pad]])</f>
        <v>135307264</v>
      </c>
      <c r="P445">
        <f>HEX2DEC(Table7[[#This Row],[D0]])</f>
        <v>1</v>
      </c>
      <c r="Q445">
        <f>HEX2DEC(Table7[[#This Row],[D1]])</f>
        <v>254</v>
      </c>
      <c r="R445">
        <f>HEX2DEC(Table7[[#This Row],[D2]])</f>
        <v>28</v>
      </c>
      <c r="S445">
        <f>HEX2DEC(Table7[[#This Row],[D3]])</f>
        <v>0</v>
      </c>
      <c r="T445">
        <f>HEX2DEC(Table7[[#This Row],[D4]])</f>
        <v>0</v>
      </c>
      <c r="U445">
        <f>HEX2DEC(Table7[[#This Row],[D5]])</f>
        <v>0</v>
      </c>
      <c r="V445">
        <f>HEX2DEC(Table7[[#This Row],[D6]])</f>
        <v>0</v>
      </c>
      <c r="W445">
        <f>HEX2DEC(Table7[[#This Row],[D7]])</f>
        <v>0</v>
      </c>
      <c r="X445" t="str">
        <f>RIGHT("00000000" &amp; HEX2BIN(Table7[[#This Row],[D0]]), 8)</f>
        <v>00000001</v>
      </c>
      <c r="Y445" t="str">
        <f>RIGHT("00000000" &amp; HEX2BIN(Table7[[#This Row],[D1]]), 8)</f>
        <v>11111110</v>
      </c>
      <c r="Z445" t="str">
        <f>RIGHT("00000000" &amp; HEX2BIN(Table7[[#This Row],[D2]]), 8)</f>
        <v>00011100</v>
      </c>
      <c r="AA445" t="str">
        <f>RIGHT("00000000" &amp; HEX2BIN(Table7[[#This Row],[D3]]), 8)</f>
        <v>00000000</v>
      </c>
      <c r="AB445" t="str">
        <f>RIGHT("00000000" &amp; HEX2BIN(Table7[[#This Row],[D4]]), 8)</f>
        <v>00000000</v>
      </c>
      <c r="AC445" t="str">
        <f>RIGHT("00000000" &amp; HEX2BIN(Table7[[#This Row],[D5]]), 8)</f>
        <v>00000000</v>
      </c>
      <c r="AD445" t="str">
        <f>RIGHT("00000000" &amp; HEX2BIN(Table7[[#This Row],[D6]]), 8)</f>
        <v>00000000</v>
      </c>
      <c r="AE445" t="str">
        <f>RIGHT("00000000" &amp; HEX2BIN(Table7[[#This Row],[D7]]), 8)</f>
        <v>00000000</v>
      </c>
      <c r="AF445" t="str">
        <f>VLOOKUP(Table7[[#This Row],[MsgId.Pad]],Codes,2,FALSE)</f>
        <v>A lot of these, brakes status for ABS?</v>
      </c>
      <c r="AG445">
        <f>((256*Table7[[#This Row],[D0.Dec]])+Table7[[#This Row],[D1.Dec]])/4</f>
        <v>127.5</v>
      </c>
    </row>
    <row r="446" spans="1:33" hidden="1" x14ac:dyDescent="0.4">
      <c r="A446" s="1">
        <v>2886</v>
      </c>
      <c r="B446" s="1" t="s">
        <v>105</v>
      </c>
      <c r="C446" s="1">
        <v>8</v>
      </c>
      <c r="D446" s="1">
        <v>0</v>
      </c>
      <c r="E446" s="1">
        <v>1</v>
      </c>
      <c r="F446" s="1">
        <v>80</v>
      </c>
      <c r="G446" s="1" t="s">
        <v>3</v>
      </c>
      <c r="H446" s="1">
        <v>2</v>
      </c>
      <c r="I446" s="1" t="s">
        <v>66</v>
      </c>
      <c r="J446" s="1">
        <v>11</v>
      </c>
      <c r="K446" s="1">
        <v>0</v>
      </c>
      <c r="L446" t="str">
        <f>RIGHT("000000" &amp;Table7[[#This Row],[MsgId]], 8)</f>
        <v>0A18A001</v>
      </c>
      <c r="M446" t="str">
        <f>LEFT(Table7[[#This Row],[MsgId.Pad]],4)</f>
        <v>0A18</v>
      </c>
      <c r="N446" t="str">
        <f>RIGHT(Table7[[#This Row],[MsgId.Pad]],4)</f>
        <v>A001</v>
      </c>
      <c r="O446">
        <f>HEX2DEC(Table7[[#This Row],[MsgId.Pad]])</f>
        <v>169385985</v>
      </c>
      <c r="P446">
        <f>HEX2DEC(Table7[[#This Row],[D0]])</f>
        <v>0</v>
      </c>
      <c r="Q446">
        <f>HEX2DEC(Table7[[#This Row],[D1]])</f>
        <v>1</v>
      </c>
      <c r="R446">
        <f>HEX2DEC(Table7[[#This Row],[D2]])</f>
        <v>128</v>
      </c>
      <c r="S446">
        <f>HEX2DEC(Table7[[#This Row],[D3]])</f>
        <v>78</v>
      </c>
      <c r="T446">
        <f>HEX2DEC(Table7[[#This Row],[D4]])</f>
        <v>2</v>
      </c>
      <c r="U446">
        <f>HEX2DEC(Table7[[#This Row],[D5]])</f>
        <v>221</v>
      </c>
      <c r="V446">
        <f>HEX2DEC(Table7[[#This Row],[D6]])</f>
        <v>17</v>
      </c>
      <c r="W446">
        <f>HEX2DEC(Table7[[#This Row],[D7]])</f>
        <v>0</v>
      </c>
      <c r="X446" t="str">
        <f>RIGHT("00000000" &amp; HEX2BIN(Table7[[#This Row],[D0]]), 8)</f>
        <v>00000000</v>
      </c>
      <c r="Y446" t="str">
        <f>RIGHT("00000000" &amp; HEX2BIN(Table7[[#This Row],[D1]]), 8)</f>
        <v>00000001</v>
      </c>
      <c r="Z446" t="str">
        <f>RIGHT("00000000" &amp; HEX2BIN(Table7[[#This Row],[D2]]), 8)</f>
        <v>10000000</v>
      </c>
      <c r="AA446" t="str">
        <f>RIGHT("00000000" &amp; HEX2BIN(Table7[[#This Row],[D3]]), 8)</f>
        <v>01001110</v>
      </c>
      <c r="AB446" t="str">
        <f>RIGHT("00000000" &amp; HEX2BIN(Table7[[#This Row],[D4]]), 8)</f>
        <v>00000010</v>
      </c>
      <c r="AC446" t="str">
        <f>RIGHT("00000000" &amp; HEX2BIN(Table7[[#This Row],[D5]]), 8)</f>
        <v>11011101</v>
      </c>
      <c r="AD446" t="str">
        <f>RIGHT("00000000" &amp; HEX2BIN(Table7[[#This Row],[D6]]), 8)</f>
        <v>00010001</v>
      </c>
      <c r="AE446" t="str">
        <f>RIGHT("00000000" &amp; HEX2BIN(Table7[[#This Row],[D7]]), 8)</f>
        <v>00000000</v>
      </c>
      <c r="AF446" t="str">
        <f>VLOOKUP(Table7[[#This Row],[MsgId.Pad]],Codes,2,FALSE)</f>
        <v>Unclear</v>
      </c>
      <c r="AG446">
        <f>((256*Table7[[#This Row],[D0.Dec]])+Table7[[#This Row],[D1.Dec]])/4</f>
        <v>0.25</v>
      </c>
    </row>
    <row r="447" spans="1:33" hidden="1" x14ac:dyDescent="0.4">
      <c r="A447" s="1">
        <v>2887</v>
      </c>
      <c r="B447" s="1" t="s">
        <v>106</v>
      </c>
      <c r="C447" s="1">
        <v>8</v>
      </c>
      <c r="D447" s="1">
        <v>0</v>
      </c>
      <c r="E447" s="1">
        <v>24</v>
      </c>
      <c r="F447" s="1">
        <v>0</v>
      </c>
      <c r="G447" s="1">
        <v>80</v>
      </c>
      <c r="H447" s="1">
        <v>3</v>
      </c>
      <c r="I447" s="1">
        <v>20</v>
      </c>
      <c r="J447" s="1">
        <v>0</v>
      </c>
      <c r="K447" s="1">
        <v>20</v>
      </c>
      <c r="L447" t="str">
        <f>RIGHT("000000" &amp;Table7[[#This Row],[MsgId]], 8)</f>
        <v>0628A001</v>
      </c>
      <c r="M447" t="str">
        <f>LEFT(Table7[[#This Row],[MsgId.Pad]],4)</f>
        <v>0628</v>
      </c>
      <c r="N447" t="str">
        <f>RIGHT(Table7[[#This Row],[MsgId.Pad]],4)</f>
        <v>A001</v>
      </c>
      <c r="O447">
        <f>HEX2DEC(Table7[[#This Row],[MsgId.Pad]])</f>
        <v>103325697</v>
      </c>
      <c r="P447">
        <f>HEX2DEC(Table7[[#This Row],[D0]])</f>
        <v>0</v>
      </c>
      <c r="Q447">
        <f>HEX2DEC(Table7[[#This Row],[D1]])</f>
        <v>36</v>
      </c>
      <c r="R447">
        <f>HEX2DEC(Table7[[#This Row],[D2]])</f>
        <v>0</v>
      </c>
      <c r="S447">
        <f>HEX2DEC(Table7[[#This Row],[D3]])</f>
        <v>128</v>
      </c>
      <c r="T447">
        <f>HEX2DEC(Table7[[#This Row],[D4]])</f>
        <v>3</v>
      </c>
      <c r="U447">
        <f>HEX2DEC(Table7[[#This Row],[D5]])</f>
        <v>32</v>
      </c>
      <c r="V447">
        <f>HEX2DEC(Table7[[#This Row],[D6]])</f>
        <v>0</v>
      </c>
      <c r="W447">
        <f>HEX2DEC(Table7[[#This Row],[D7]])</f>
        <v>32</v>
      </c>
      <c r="X447" t="str">
        <f>RIGHT("00000000" &amp; HEX2BIN(Table7[[#This Row],[D0]]), 8)</f>
        <v>00000000</v>
      </c>
      <c r="Y447" t="str">
        <f>RIGHT("00000000" &amp; HEX2BIN(Table7[[#This Row],[D1]]), 8)</f>
        <v>00100100</v>
      </c>
      <c r="Z447" t="str">
        <f>RIGHT("00000000" &amp; HEX2BIN(Table7[[#This Row],[D2]]), 8)</f>
        <v>00000000</v>
      </c>
      <c r="AA447" t="str">
        <f>RIGHT("00000000" &amp; HEX2BIN(Table7[[#This Row],[D3]]), 8)</f>
        <v>10000000</v>
      </c>
      <c r="AB447" t="str">
        <f>RIGHT("00000000" &amp; HEX2BIN(Table7[[#This Row],[D4]]), 8)</f>
        <v>00000011</v>
      </c>
      <c r="AC447" t="str">
        <f>RIGHT("00000000" &amp; HEX2BIN(Table7[[#This Row],[D5]]), 8)</f>
        <v>00100000</v>
      </c>
      <c r="AD447" t="str">
        <f>RIGHT("00000000" &amp; HEX2BIN(Table7[[#This Row],[D6]]), 8)</f>
        <v>00000000</v>
      </c>
      <c r="AE447" t="str">
        <f>RIGHT("00000000" &amp; HEX2BIN(Table7[[#This Row],[D7]]), 8)</f>
        <v>00100000</v>
      </c>
      <c r="AF447" t="str">
        <f>VLOOKUP(Table7[[#This Row],[MsgId.Pad]],Codes,2,FALSE)</f>
        <v>Clutch status</v>
      </c>
      <c r="AG447">
        <f>((256*Table7[[#This Row],[D0.Dec]])+Table7[[#This Row],[D1.Dec]])/4</f>
        <v>9</v>
      </c>
    </row>
    <row r="448" spans="1:33" hidden="1" x14ac:dyDescent="0.4">
      <c r="A448" s="1">
        <v>2888</v>
      </c>
      <c r="B448" s="1" t="s">
        <v>108</v>
      </c>
      <c r="C448" s="1">
        <v>8</v>
      </c>
      <c r="D448" s="1">
        <v>1</v>
      </c>
      <c r="E448" s="1" t="s">
        <v>6</v>
      </c>
      <c r="F448" s="1">
        <v>2</v>
      </c>
      <c r="G448" s="1" t="s">
        <v>75</v>
      </c>
      <c r="H448" s="1">
        <v>6</v>
      </c>
      <c r="I448" s="1" t="s">
        <v>55</v>
      </c>
      <c r="J448" s="1">
        <v>56</v>
      </c>
      <c r="K448" s="1">
        <v>0</v>
      </c>
      <c r="L448" t="str">
        <f>RIGHT("000000" &amp;Table7[[#This Row],[MsgId]], 8)</f>
        <v>0618A001</v>
      </c>
      <c r="M448" t="str">
        <f>LEFT(Table7[[#This Row],[MsgId.Pad]],4)</f>
        <v>0618</v>
      </c>
      <c r="N448" t="str">
        <f>RIGHT(Table7[[#This Row],[MsgId.Pad]],4)</f>
        <v>A001</v>
      </c>
      <c r="O448">
        <f>HEX2DEC(Table7[[#This Row],[MsgId.Pad]])</f>
        <v>102277121</v>
      </c>
      <c r="P448">
        <f>HEX2DEC(Table7[[#This Row],[D0]])</f>
        <v>1</v>
      </c>
      <c r="Q448">
        <f>HEX2DEC(Table7[[#This Row],[D1]])</f>
        <v>12</v>
      </c>
      <c r="R448">
        <f>HEX2DEC(Table7[[#This Row],[D2]])</f>
        <v>2</v>
      </c>
      <c r="S448">
        <f>HEX2DEC(Table7[[#This Row],[D3]])</f>
        <v>58</v>
      </c>
      <c r="T448">
        <f>HEX2DEC(Table7[[#This Row],[D4]])</f>
        <v>6</v>
      </c>
      <c r="U448">
        <f>HEX2DEC(Table7[[#This Row],[D5]])</f>
        <v>11</v>
      </c>
      <c r="V448">
        <f>HEX2DEC(Table7[[#This Row],[D6]])</f>
        <v>86</v>
      </c>
      <c r="W448">
        <f>HEX2DEC(Table7[[#This Row],[D7]])</f>
        <v>0</v>
      </c>
      <c r="X448" t="str">
        <f>RIGHT("00000000" &amp; HEX2BIN(Table7[[#This Row],[D0]]), 8)</f>
        <v>00000001</v>
      </c>
      <c r="Y448" t="str">
        <f>RIGHT("00000000" &amp; HEX2BIN(Table7[[#This Row],[D1]]), 8)</f>
        <v>00001100</v>
      </c>
      <c r="Z448" t="str">
        <f>RIGHT("00000000" &amp; HEX2BIN(Table7[[#This Row],[D2]]), 8)</f>
        <v>00000010</v>
      </c>
      <c r="AA448" t="str">
        <f>RIGHT("00000000" &amp; HEX2BIN(Table7[[#This Row],[D3]]), 8)</f>
        <v>00111010</v>
      </c>
      <c r="AB448" t="str">
        <f>RIGHT("00000000" &amp; HEX2BIN(Table7[[#This Row],[D4]]), 8)</f>
        <v>00000110</v>
      </c>
      <c r="AC448" t="str">
        <f>RIGHT("00000000" &amp; HEX2BIN(Table7[[#This Row],[D5]]), 8)</f>
        <v>00001011</v>
      </c>
      <c r="AD448" t="str">
        <f>RIGHT("00000000" &amp; HEX2BIN(Table7[[#This Row],[D6]]), 8)</f>
        <v>01010110</v>
      </c>
      <c r="AE448" t="str">
        <f>RIGHT("00000000" &amp; HEX2BIN(Table7[[#This Row],[D7]]), 8)</f>
        <v>00000000</v>
      </c>
      <c r="AF448">
        <f>VLOOKUP(Table7[[#This Row],[MsgId.Pad]],Codes,2,FALSE)</f>
        <v>0</v>
      </c>
      <c r="AG448">
        <f>((256*Table7[[#This Row],[D0.Dec]])+Table7[[#This Row],[D1.Dec]])/4</f>
        <v>67</v>
      </c>
    </row>
    <row r="449" spans="1:33" hidden="1" x14ac:dyDescent="0.4">
      <c r="A449" s="1">
        <v>2889</v>
      </c>
      <c r="B449" s="1" t="s">
        <v>106</v>
      </c>
      <c r="C449" s="1">
        <v>8</v>
      </c>
      <c r="D449" s="1">
        <v>0</v>
      </c>
      <c r="E449" s="1">
        <v>24</v>
      </c>
      <c r="F449" s="1">
        <v>0</v>
      </c>
      <c r="G449" s="1">
        <v>80</v>
      </c>
      <c r="H449" s="1">
        <v>3</v>
      </c>
      <c r="I449" s="1">
        <v>20</v>
      </c>
      <c r="J449" s="1">
        <v>0</v>
      </c>
      <c r="K449" s="1">
        <v>20</v>
      </c>
      <c r="L449" t="str">
        <f>RIGHT("000000" &amp;Table7[[#This Row],[MsgId]], 8)</f>
        <v>0628A001</v>
      </c>
      <c r="M449" t="str">
        <f>LEFT(Table7[[#This Row],[MsgId.Pad]],4)</f>
        <v>0628</v>
      </c>
      <c r="N449" t="str">
        <f>RIGHT(Table7[[#This Row],[MsgId.Pad]],4)</f>
        <v>A001</v>
      </c>
      <c r="O449">
        <f>HEX2DEC(Table7[[#This Row],[MsgId.Pad]])</f>
        <v>103325697</v>
      </c>
      <c r="P449">
        <f>HEX2DEC(Table7[[#This Row],[D0]])</f>
        <v>0</v>
      </c>
      <c r="Q449">
        <f>HEX2DEC(Table7[[#This Row],[D1]])</f>
        <v>36</v>
      </c>
      <c r="R449">
        <f>HEX2DEC(Table7[[#This Row],[D2]])</f>
        <v>0</v>
      </c>
      <c r="S449">
        <f>HEX2DEC(Table7[[#This Row],[D3]])</f>
        <v>128</v>
      </c>
      <c r="T449">
        <f>HEX2DEC(Table7[[#This Row],[D4]])</f>
        <v>3</v>
      </c>
      <c r="U449">
        <f>HEX2DEC(Table7[[#This Row],[D5]])</f>
        <v>32</v>
      </c>
      <c r="V449">
        <f>HEX2DEC(Table7[[#This Row],[D6]])</f>
        <v>0</v>
      </c>
      <c r="W449">
        <f>HEX2DEC(Table7[[#This Row],[D7]])</f>
        <v>32</v>
      </c>
      <c r="X449" t="str">
        <f>RIGHT("00000000" &amp; HEX2BIN(Table7[[#This Row],[D0]]), 8)</f>
        <v>00000000</v>
      </c>
      <c r="Y449" t="str">
        <f>RIGHT("00000000" &amp; HEX2BIN(Table7[[#This Row],[D1]]), 8)</f>
        <v>00100100</v>
      </c>
      <c r="Z449" t="str">
        <f>RIGHT("00000000" &amp; HEX2BIN(Table7[[#This Row],[D2]]), 8)</f>
        <v>00000000</v>
      </c>
      <c r="AA449" t="str">
        <f>RIGHT("00000000" &amp; HEX2BIN(Table7[[#This Row],[D3]]), 8)</f>
        <v>10000000</v>
      </c>
      <c r="AB449" t="str">
        <f>RIGHT("00000000" &amp; HEX2BIN(Table7[[#This Row],[D4]]), 8)</f>
        <v>00000011</v>
      </c>
      <c r="AC449" t="str">
        <f>RIGHT("00000000" &amp; HEX2BIN(Table7[[#This Row],[D5]]), 8)</f>
        <v>00100000</v>
      </c>
      <c r="AD449" t="str">
        <f>RIGHT("00000000" &amp; HEX2BIN(Table7[[#This Row],[D6]]), 8)</f>
        <v>00000000</v>
      </c>
      <c r="AE449" t="str">
        <f>RIGHT("00000000" &amp; HEX2BIN(Table7[[#This Row],[D7]]), 8)</f>
        <v>00100000</v>
      </c>
      <c r="AF449" t="str">
        <f>VLOOKUP(Table7[[#This Row],[MsgId.Pad]],Codes,2,FALSE)</f>
        <v>Clutch status</v>
      </c>
      <c r="AG449">
        <f>((256*Table7[[#This Row],[D0.Dec]])+Table7[[#This Row],[D1.Dec]])/4</f>
        <v>9</v>
      </c>
    </row>
    <row r="450" spans="1:33" hidden="1" x14ac:dyDescent="0.4">
      <c r="A450" s="1">
        <v>2890</v>
      </c>
      <c r="B450" s="1" t="s">
        <v>108</v>
      </c>
      <c r="C450" s="1">
        <v>8</v>
      </c>
      <c r="D450" s="1">
        <v>1</v>
      </c>
      <c r="E450" s="1" t="s">
        <v>6</v>
      </c>
      <c r="F450" s="1">
        <v>1</v>
      </c>
      <c r="G450" s="1" t="s">
        <v>236</v>
      </c>
      <c r="H450" s="1">
        <v>6</v>
      </c>
      <c r="I450" s="1" t="s">
        <v>55</v>
      </c>
      <c r="J450" s="1">
        <v>56</v>
      </c>
      <c r="K450" s="1">
        <v>0</v>
      </c>
      <c r="L450" t="str">
        <f>RIGHT("000000" &amp;Table7[[#This Row],[MsgId]], 8)</f>
        <v>0618A001</v>
      </c>
      <c r="M450" t="str">
        <f>LEFT(Table7[[#This Row],[MsgId.Pad]],4)</f>
        <v>0618</v>
      </c>
      <c r="N450" t="str">
        <f>RIGHT(Table7[[#This Row],[MsgId.Pad]],4)</f>
        <v>A001</v>
      </c>
      <c r="O450">
        <f>HEX2DEC(Table7[[#This Row],[MsgId.Pad]])</f>
        <v>102277121</v>
      </c>
      <c r="P450">
        <f>HEX2DEC(Table7[[#This Row],[D0]])</f>
        <v>1</v>
      </c>
      <c r="Q450">
        <f>HEX2DEC(Table7[[#This Row],[D1]])</f>
        <v>12</v>
      </c>
      <c r="R450">
        <f>HEX2DEC(Table7[[#This Row],[D2]])</f>
        <v>1</v>
      </c>
      <c r="S450">
        <f>HEX2DEC(Table7[[#This Row],[D3]])</f>
        <v>249</v>
      </c>
      <c r="T450">
        <f>HEX2DEC(Table7[[#This Row],[D4]])</f>
        <v>6</v>
      </c>
      <c r="U450">
        <f>HEX2DEC(Table7[[#This Row],[D5]])</f>
        <v>11</v>
      </c>
      <c r="V450">
        <f>HEX2DEC(Table7[[#This Row],[D6]])</f>
        <v>86</v>
      </c>
      <c r="W450">
        <f>HEX2DEC(Table7[[#This Row],[D7]])</f>
        <v>0</v>
      </c>
      <c r="X450" t="str">
        <f>RIGHT("00000000" &amp; HEX2BIN(Table7[[#This Row],[D0]]), 8)</f>
        <v>00000001</v>
      </c>
      <c r="Y450" t="str">
        <f>RIGHT("00000000" &amp; HEX2BIN(Table7[[#This Row],[D1]]), 8)</f>
        <v>00001100</v>
      </c>
      <c r="Z450" t="str">
        <f>RIGHT("00000000" &amp; HEX2BIN(Table7[[#This Row],[D2]]), 8)</f>
        <v>00000001</v>
      </c>
      <c r="AA450" t="str">
        <f>RIGHT("00000000" &amp; HEX2BIN(Table7[[#This Row],[D3]]), 8)</f>
        <v>11111001</v>
      </c>
      <c r="AB450" t="str">
        <f>RIGHT("00000000" &amp; HEX2BIN(Table7[[#This Row],[D4]]), 8)</f>
        <v>00000110</v>
      </c>
      <c r="AC450" t="str">
        <f>RIGHT("00000000" &amp; HEX2BIN(Table7[[#This Row],[D5]]), 8)</f>
        <v>00001011</v>
      </c>
      <c r="AD450" t="str">
        <f>RIGHT("00000000" &amp; HEX2BIN(Table7[[#This Row],[D6]]), 8)</f>
        <v>01010110</v>
      </c>
      <c r="AE450" t="str">
        <f>RIGHT("00000000" &amp; HEX2BIN(Table7[[#This Row],[D7]]), 8)</f>
        <v>00000000</v>
      </c>
      <c r="AF450">
        <f>VLOOKUP(Table7[[#This Row],[MsgId.Pad]],Codes,2,FALSE)</f>
        <v>0</v>
      </c>
      <c r="AG450">
        <f>((256*Table7[[#This Row],[D0.Dec]])+Table7[[#This Row],[D1.Dec]])/4</f>
        <v>67</v>
      </c>
    </row>
    <row r="451" spans="1:33" hidden="1" x14ac:dyDescent="0.4">
      <c r="A451" s="1">
        <v>2891</v>
      </c>
      <c r="B451" s="1" t="s">
        <v>100</v>
      </c>
      <c r="C451" s="1">
        <v>8</v>
      </c>
      <c r="D451" s="1" t="s">
        <v>18</v>
      </c>
      <c r="E451" s="1" t="s">
        <v>19</v>
      </c>
      <c r="F451" s="1" t="s">
        <v>20</v>
      </c>
      <c r="G451" s="1" t="s">
        <v>21</v>
      </c>
      <c r="H451" s="1" t="s">
        <v>263</v>
      </c>
      <c r="I451" s="1">
        <v>91</v>
      </c>
      <c r="J451" s="1" t="s">
        <v>9</v>
      </c>
      <c r="K451" s="1">
        <v>85</v>
      </c>
      <c r="L451" t="str">
        <f>RIGHT("000000" &amp;Table7[[#This Row],[MsgId]], 8)</f>
        <v>0030A002</v>
      </c>
      <c r="M451" t="str">
        <f>LEFT(Table7[[#This Row],[MsgId.Pad]],4)</f>
        <v>0030</v>
      </c>
      <c r="N451" t="str">
        <f>RIGHT(Table7[[#This Row],[MsgId.Pad]],4)</f>
        <v>A002</v>
      </c>
      <c r="O451">
        <f>HEX2DEC(Table7[[#This Row],[MsgId.Pad]])</f>
        <v>3186690</v>
      </c>
      <c r="P451">
        <f>HEX2DEC(Table7[[#This Row],[D0]])</f>
        <v>191</v>
      </c>
      <c r="Q451">
        <f>HEX2DEC(Table7[[#This Row],[D1]])</f>
        <v>223</v>
      </c>
      <c r="R451">
        <f>HEX2DEC(Table7[[#This Row],[D2]])</f>
        <v>233</v>
      </c>
      <c r="S451">
        <f>HEX2DEC(Table7[[#This Row],[D3]])</f>
        <v>209</v>
      </c>
      <c r="T451">
        <f>HEX2DEC(Table7[[#This Row],[D4]])</f>
        <v>230</v>
      </c>
      <c r="U451">
        <f>HEX2DEC(Table7[[#This Row],[D5]])</f>
        <v>145</v>
      </c>
      <c r="V451">
        <f>HEX2DEC(Table7[[#This Row],[D6]])</f>
        <v>62</v>
      </c>
      <c r="W451">
        <f>HEX2DEC(Table7[[#This Row],[D7]])</f>
        <v>133</v>
      </c>
      <c r="X451" t="str">
        <f>RIGHT("00000000" &amp; HEX2BIN(Table7[[#This Row],[D0]]), 8)</f>
        <v>10111111</v>
      </c>
      <c r="Y451" t="str">
        <f>RIGHT("00000000" &amp; HEX2BIN(Table7[[#This Row],[D1]]), 8)</f>
        <v>11011111</v>
      </c>
      <c r="Z451" t="str">
        <f>RIGHT("00000000" &amp; HEX2BIN(Table7[[#This Row],[D2]]), 8)</f>
        <v>11101001</v>
      </c>
      <c r="AA451" t="str">
        <f>RIGHT("00000000" &amp; HEX2BIN(Table7[[#This Row],[D3]]), 8)</f>
        <v>11010001</v>
      </c>
      <c r="AB451" t="str">
        <f>RIGHT("00000000" &amp; HEX2BIN(Table7[[#This Row],[D4]]), 8)</f>
        <v>11100110</v>
      </c>
      <c r="AC451" t="str">
        <f>RIGHT("00000000" &amp; HEX2BIN(Table7[[#This Row],[D5]]), 8)</f>
        <v>10010001</v>
      </c>
      <c r="AD451" t="str">
        <f>RIGHT("00000000" &amp; HEX2BIN(Table7[[#This Row],[D6]]), 8)</f>
        <v>00111110</v>
      </c>
      <c r="AE451" t="str">
        <f>RIGHT("00000000" &amp; HEX2BIN(Table7[[#This Row],[D7]]), 8)</f>
        <v>10000101</v>
      </c>
      <c r="AF451">
        <f>VLOOKUP(Table7[[#This Row],[MsgId.Pad]],Codes,2,FALSE)</f>
        <v>0</v>
      </c>
      <c r="AG451">
        <f>((256*Table7[[#This Row],[D0.Dec]])+Table7[[#This Row],[D1.Dec]])/4</f>
        <v>12279.75</v>
      </c>
    </row>
    <row r="452" spans="1:33" hidden="1" x14ac:dyDescent="0.4">
      <c r="A452" s="1">
        <v>2892</v>
      </c>
      <c r="B452" s="1" t="s">
        <v>92</v>
      </c>
      <c r="C452" s="1">
        <v>8</v>
      </c>
      <c r="D452" s="1">
        <v>1</v>
      </c>
      <c r="E452" s="1" t="s">
        <v>0</v>
      </c>
      <c r="F452" s="1">
        <v>14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t="str">
        <f>RIGHT("000000" &amp;Table7[[#This Row],[MsgId]], 8)</f>
        <v>0810A000</v>
      </c>
      <c r="M452" t="str">
        <f>LEFT(Table7[[#This Row],[MsgId.Pad]],4)</f>
        <v>0810</v>
      </c>
      <c r="N452" t="str">
        <f>RIGHT(Table7[[#This Row],[MsgId.Pad]],4)</f>
        <v>A000</v>
      </c>
      <c r="O452">
        <f>HEX2DEC(Table7[[#This Row],[MsgId.Pad]])</f>
        <v>135307264</v>
      </c>
      <c r="P452">
        <f>HEX2DEC(Table7[[#This Row],[D0]])</f>
        <v>1</v>
      </c>
      <c r="Q452">
        <f>HEX2DEC(Table7[[#This Row],[D1]])</f>
        <v>254</v>
      </c>
      <c r="R452">
        <f>HEX2DEC(Table7[[#This Row],[D2]])</f>
        <v>20</v>
      </c>
      <c r="S452">
        <f>HEX2DEC(Table7[[#This Row],[D3]])</f>
        <v>0</v>
      </c>
      <c r="T452">
        <f>HEX2DEC(Table7[[#This Row],[D4]])</f>
        <v>0</v>
      </c>
      <c r="U452">
        <f>HEX2DEC(Table7[[#This Row],[D5]])</f>
        <v>0</v>
      </c>
      <c r="V452">
        <f>HEX2DEC(Table7[[#This Row],[D6]])</f>
        <v>0</v>
      </c>
      <c r="W452">
        <f>HEX2DEC(Table7[[#This Row],[D7]])</f>
        <v>0</v>
      </c>
      <c r="X452" t="str">
        <f>RIGHT("00000000" &amp; HEX2BIN(Table7[[#This Row],[D0]]), 8)</f>
        <v>00000001</v>
      </c>
      <c r="Y452" t="str">
        <f>RIGHT("00000000" &amp; HEX2BIN(Table7[[#This Row],[D1]]), 8)</f>
        <v>11111110</v>
      </c>
      <c r="Z452" t="str">
        <f>RIGHT("00000000" &amp; HEX2BIN(Table7[[#This Row],[D2]]), 8)</f>
        <v>00010100</v>
      </c>
      <c r="AA452" t="str">
        <f>RIGHT("00000000" &amp; HEX2BIN(Table7[[#This Row],[D3]]), 8)</f>
        <v>00000000</v>
      </c>
      <c r="AB452" t="str">
        <f>RIGHT("00000000" &amp; HEX2BIN(Table7[[#This Row],[D4]]), 8)</f>
        <v>00000000</v>
      </c>
      <c r="AC452" t="str">
        <f>RIGHT("00000000" &amp; HEX2BIN(Table7[[#This Row],[D5]]), 8)</f>
        <v>00000000</v>
      </c>
      <c r="AD452" t="str">
        <f>RIGHT("00000000" &amp; HEX2BIN(Table7[[#This Row],[D6]]), 8)</f>
        <v>00000000</v>
      </c>
      <c r="AE452" t="str">
        <f>RIGHT("00000000" &amp; HEX2BIN(Table7[[#This Row],[D7]]), 8)</f>
        <v>00000000</v>
      </c>
      <c r="AF452" t="str">
        <f>VLOOKUP(Table7[[#This Row],[MsgId.Pad]],Codes,2,FALSE)</f>
        <v>A lot of these, brakes status for ABS?</v>
      </c>
      <c r="AG452">
        <f>((256*Table7[[#This Row],[D0.Dec]])+Table7[[#This Row],[D1.Dec]])/4</f>
        <v>127.5</v>
      </c>
    </row>
    <row r="453" spans="1:33" hidden="1" x14ac:dyDescent="0.4">
      <c r="A453" s="1">
        <v>2893</v>
      </c>
      <c r="B453" s="1" t="s">
        <v>106</v>
      </c>
      <c r="C453" s="1">
        <v>8</v>
      </c>
      <c r="D453" s="1">
        <v>0</v>
      </c>
      <c r="E453" s="1">
        <v>24</v>
      </c>
      <c r="F453" s="1">
        <v>0</v>
      </c>
      <c r="G453" s="1">
        <v>80</v>
      </c>
      <c r="H453" s="1">
        <v>3</v>
      </c>
      <c r="I453" s="1">
        <v>20</v>
      </c>
      <c r="J453" s="1">
        <v>0</v>
      </c>
      <c r="K453" s="1">
        <v>20</v>
      </c>
      <c r="L453" t="str">
        <f>RIGHT("000000" &amp;Table7[[#This Row],[MsgId]], 8)</f>
        <v>0628A001</v>
      </c>
      <c r="M453" t="str">
        <f>LEFT(Table7[[#This Row],[MsgId.Pad]],4)</f>
        <v>0628</v>
      </c>
      <c r="N453" t="str">
        <f>RIGHT(Table7[[#This Row],[MsgId.Pad]],4)</f>
        <v>A001</v>
      </c>
      <c r="O453">
        <f>HEX2DEC(Table7[[#This Row],[MsgId.Pad]])</f>
        <v>103325697</v>
      </c>
      <c r="P453">
        <f>HEX2DEC(Table7[[#This Row],[D0]])</f>
        <v>0</v>
      </c>
      <c r="Q453">
        <f>HEX2DEC(Table7[[#This Row],[D1]])</f>
        <v>36</v>
      </c>
      <c r="R453">
        <f>HEX2DEC(Table7[[#This Row],[D2]])</f>
        <v>0</v>
      </c>
      <c r="S453">
        <f>HEX2DEC(Table7[[#This Row],[D3]])</f>
        <v>128</v>
      </c>
      <c r="T453">
        <f>HEX2DEC(Table7[[#This Row],[D4]])</f>
        <v>3</v>
      </c>
      <c r="U453">
        <f>HEX2DEC(Table7[[#This Row],[D5]])</f>
        <v>32</v>
      </c>
      <c r="V453">
        <f>HEX2DEC(Table7[[#This Row],[D6]])</f>
        <v>0</v>
      </c>
      <c r="W453">
        <f>HEX2DEC(Table7[[#This Row],[D7]])</f>
        <v>32</v>
      </c>
      <c r="X453" t="str">
        <f>RIGHT("00000000" &amp; HEX2BIN(Table7[[#This Row],[D0]]), 8)</f>
        <v>00000000</v>
      </c>
      <c r="Y453" t="str">
        <f>RIGHT("00000000" &amp; HEX2BIN(Table7[[#This Row],[D1]]), 8)</f>
        <v>00100100</v>
      </c>
      <c r="Z453" t="str">
        <f>RIGHT("00000000" &amp; HEX2BIN(Table7[[#This Row],[D2]]), 8)</f>
        <v>00000000</v>
      </c>
      <c r="AA453" t="str">
        <f>RIGHT("00000000" &amp; HEX2BIN(Table7[[#This Row],[D3]]), 8)</f>
        <v>10000000</v>
      </c>
      <c r="AB453" t="str">
        <f>RIGHT("00000000" &amp; HEX2BIN(Table7[[#This Row],[D4]]), 8)</f>
        <v>00000011</v>
      </c>
      <c r="AC453" t="str">
        <f>RIGHT("00000000" &amp; HEX2BIN(Table7[[#This Row],[D5]]), 8)</f>
        <v>00100000</v>
      </c>
      <c r="AD453" t="str">
        <f>RIGHT("00000000" &amp; HEX2BIN(Table7[[#This Row],[D6]]), 8)</f>
        <v>00000000</v>
      </c>
      <c r="AE453" t="str">
        <f>RIGHT("00000000" &amp; HEX2BIN(Table7[[#This Row],[D7]]), 8)</f>
        <v>00100000</v>
      </c>
      <c r="AF453" t="str">
        <f>VLOOKUP(Table7[[#This Row],[MsgId.Pad]],Codes,2,FALSE)</f>
        <v>Clutch status</v>
      </c>
      <c r="AG453">
        <f>((256*Table7[[#This Row],[D0.Dec]])+Table7[[#This Row],[D1.Dec]])/4</f>
        <v>9</v>
      </c>
    </row>
    <row r="454" spans="1:33" hidden="1" x14ac:dyDescent="0.4">
      <c r="A454" s="1">
        <v>2894</v>
      </c>
      <c r="B454" s="1" t="s">
        <v>108</v>
      </c>
      <c r="C454" s="1">
        <v>8</v>
      </c>
      <c r="D454" s="1">
        <v>1</v>
      </c>
      <c r="E454" s="1" t="s">
        <v>34</v>
      </c>
      <c r="F454" s="1">
        <v>1</v>
      </c>
      <c r="G454" s="1" t="s">
        <v>236</v>
      </c>
      <c r="H454" s="1">
        <v>7</v>
      </c>
      <c r="I454" s="1" t="s">
        <v>55</v>
      </c>
      <c r="J454" s="1">
        <v>54</v>
      </c>
      <c r="K454" s="1">
        <v>0</v>
      </c>
      <c r="L454" t="str">
        <f>RIGHT("000000" &amp;Table7[[#This Row],[MsgId]], 8)</f>
        <v>0618A001</v>
      </c>
      <c r="M454" t="str">
        <f>LEFT(Table7[[#This Row],[MsgId.Pad]],4)</f>
        <v>0618</v>
      </c>
      <c r="N454" t="str">
        <f>RIGHT(Table7[[#This Row],[MsgId.Pad]],4)</f>
        <v>A001</v>
      </c>
      <c r="O454">
        <f>HEX2DEC(Table7[[#This Row],[MsgId.Pad]])</f>
        <v>102277121</v>
      </c>
      <c r="P454">
        <f>HEX2DEC(Table7[[#This Row],[D0]])</f>
        <v>1</v>
      </c>
      <c r="Q454">
        <f>HEX2DEC(Table7[[#This Row],[D1]])</f>
        <v>14</v>
      </c>
      <c r="R454">
        <f>HEX2DEC(Table7[[#This Row],[D2]])</f>
        <v>1</v>
      </c>
      <c r="S454">
        <f>HEX2DEC(Table7[[#This Row],[D3]])</f>
        <v>249</v>
      </c>
      <c r="T454">
        <f>HEX2DEC(Table7[[#This Row],[D4]])</f>
        <v>7</v>
      </c>
      <c r="U454">
        <f>HEX2DEC(Table7[[#This Row],[D5]])</f>
        <v>11</v>
      </c>
      <c r="V454">
        <f>HEX2DEC(Table7[[#This Row],[D6]])</f>
        <v>84</v>
      </c>
      <c r="W454">
        <f>HEX2DEC(Table7[[#This Row],[D7]])</f>
        <v>0</v>
      </c>
      <c r="X454" t="str">
        <f>RIGHT("00000000" &amp; HEX2BIN(Table7[[#This Row],[D0]]), 8)</f>
        <v>00000001</v>
      </c>
      <c r="Y454" t="str">
        <f>RIGHT("00000000" &amp; HEX2BIN(Table7[[#This Row],[D1]]), 8)</f>
        <v>00001110</v>
      </c>
      <c r="Z454" t="str">
        <f>RIGHT("00000000" &amp; HEX2BIN(Table7[[#This Row],[D2]]), 8)</f>
        <v>00000001</v>
      </c>
      <c r="AA454" t="str">
        <f>RIGHT("00000000" &amp; HEX2BIN(Table7[[#This Row],[D3]]), 8)</f>
        <v>11111001</v>
      </c>
      <c r="AB454" t="str">
        <f>RIGHT("00000000" &amp; HEX2BIN(Table7[[#This Row],[D4]]), 8)</f>
        <v>00000111</v>
      </c>
      <c r="AC454" t="str">
        <f>RIGHT("00000000" &amp; HEX2BIN(Table7[[#This Row],[D5]]), 8)</f>
        <v>00001011</v>
      </c>
      <c r="AD454" t="str">
        <f>RIGHT("00000000" &amp; HEX2BIN(Table7[[#This Row],[D6]]), 8)</f>
        <v>01010100</v>
      </c>
      <c r="AE454" t="str">
        <f>RIGHT("00000000" &amp; HEX2BIN(Table7[[#This Row],[D7]]), 8)</f>
        <v>00000000</v>
      </c>
      <c r="AF454">
        <f>VLOOKUP(Table7[[#This Row],[MsgId.Pad]],Codes,2,FALSE)</f>
        <v>0</v>
      </c>
      <c r="AG454">
        <f>((256*Table7[[#This Row],[D0.Dec]])+Table7[[#This Row],[D1.Dec]])/4</f>
        <v>67.5</v>
      </c>
    </row>
    <row r="455" spans="1:33" hidden="1" x14ac:dyDescent="0.4">
      <c r="A455" s="1">
        <v>2895</v>
      </c>
      <c r="B455" s="1" t="s">
        <v>100</v>
      </c>
      <c r="C455" s="1">
        <v>8</v>
      </c>
      <c r="D455" s="1" t="s">
        <v>18</v>
      </c>
      <c r="E455" s="1" t="s">
        <v>19</v>
      </c>
      <c r="F455" s="1" t="s">
        <v>20</v>
      </c>
      <c r="G455" s="1" t="s">
        <v>21</v>
      </c>
      <c r="H455" s="1" t="s">
        <v>263</v>
      </c>
      <c r="I455" s="1">
        <v>91</v>
      </c>
      <c r="J455" s="1" t="s">
        <v>9</v>
      </c>
      <c r="K455" s="1">
        <v>86</v>
      </c>
      <c r="L455" t="str">
        <f>RIGHT("000000" &amp;Table7[[#This Row],[MsgId]], 8)</f>
        <v>0030A002</v>
      </c>
      <c r="M455" t="str">
        <f>LEFT(Table7[[#This Row],[MsgId.Pad]],4)</f>
        <v>0030</v>
      </c>
      <c r="N455" t="str">
        <f>RIGHT(Table7[[#This Row],[MsgId.Pad]],4)</f>
        <v>A002</v>
      </c>
      <c r="O455">
        <f>HEX2DEC(Table7[[#This Row],[MsgId.Pad]])</f>
        <v>3186690</v>
      </c>
      <c r="P455">
        <f>HEX2DEC(Table7[[#This Row],[D0]])</f>
        <v>191</v>
      </c>
      <c r="Q455">
        <f>HEX2DEC(Table7[[#This Row],[D1]])</f>
        <v>223</v>
      </c>
      <c r="R455">
        <f>HEX2DEC(Table7[[#This Row],[D2]])</f>
        <v>233</v>
      </c>
      <c r="S455">
        <f>HEX2DEC(Table7[[#This Row],[D3]])</f>
        <v>209</v>
      </c>
      <c r="T455">
        <f>HEX2DEC(Table7[[#This Row],[D4]])</f>
        <v>230</v>
      </c>
      <c r="U455">
        <f>HEX2DEC(Table7[[#This Row],[D5]])</f>
        <v>145</v>
      </c>
      <c r="V455">
        <f>HEX2DEC(Table7[[#This Row],[D6]])</f>
        <v>62</v>
      </c>
      <c r="W455">
        <f>HEX2DEC(Table7[[#This Row],[D7]])</f>
        <v>134</v>
      </c>
      <c r="X455" t="str">
        <f>RIGHT("00000000" &amp; HEX2BIN(Table7[[#This Row],[D0]]), 8)</f>
        <v>10111111</v>
      </c>
      <c r="Y455" t="str">
        <f>RIGHT("00000000" &amp; HEX2BIN(Table7[[#This Row],[D1]]), 8)</f>
        <v>11011111</v>
      </c>
      <c r="Z455" t="str">
        <f>RIGHT("00000000" &amp; HEX2BIN(Table7[[#This Row],[D2]]), 8)</f>
        <v>11101001</v>
      </c>
      <c r="AA455" t="str">
        <f>RIGHT("00000000" &amp; HEX2BIN(Table7[[#This Row],[D3]]), 8)</f>
        <v>11010001</v>
      </c>
      <c r="AB455" t="str">
        <f>RIGHT("00000000" &amp; HEX2BIN(Table7[[#This Row],[D4]]), 8)</f>
        <v>11100110</v>
      </c>
      <c r="AC455" t="str">
        <f>RIGHT("00000000" &amp; HEX2BIN(Table7[[#This Row],[D5]]), 8)</f>
        <v>10010001</v>
      </c>
      <c r="AD455" t="str">
        <f>RIGHT("00000000" &amp; HEX2BIN(Table7[[#This Row],[D6]]), 8)</f>
        <v>00111110</v>
      </c>
      <c r="AE455" t="str">
        <f>RIGHT("00000000" &amp; HEX2BIN(Table7[[#This Row],[D7]]), 8)</f>
        <v>10000110</v>
      </c>
      <c r="AF455">
        <f>VLOOKUP(Table7[[#This Row],[MsgId.Pad]],Codes,2,FALSE)</f>
        <v>0</v>
      </c>
      <c r="AG455">
        <f>((256*Table7[[#This Row],[D0.Dec]])+Table7[[#This Row],[D1.Dec]])/4</f>
        <v>12279.75</v>
      </c>
    </row>
    <row r="456" spans="1:33" hidden="1" x14ac:dyDescent="0.4">
      <c r="A456" s="1">
        <v>2896</v>
      </c>
      <c r="B456" s="1" t="s">
        <v>106</v>
      </c>
      <c r="C456" s="1">
        <v>8</v>
      </c>
      <c r="D456" s="1">
        <v>0</v>
      </c>
      <c r="E456" s="1">
        <v>24</v>
      </c>
      <c r="F456" s="1">
        <v>0</v>
      </c>
      <c r="G456" s="1">
        <v>80</v>
      </c>
      <c r="H456" s="1">
        <v>3</v>
      </c>
      <c r="I456" s="1">
        <v>20</v>
      </c>
      <c r="J456" s="1">
        <v>0</v>
      </c>
      <c r="K456" s="1">
        <v>20</v>
      </c>
      <c r="L456" t="str">
        <f>RIGHT("000000" &amp;Table7[[#This Row],[MsgId]], 8)</f>
        <v>0628A001</v>
      </c>
      <c r="M456" t="str">
        <f>LEFT(Table7[[#This Row],[MsgId.Pad]],4)</f>
        <v>0628</v>
      </c>
      <c r="N456" t="str">
        <f>RIGHT(Table7[[#This Row],[MsgId.Pad]],4)</f>
        <v>A001</v>
      </c>
      <c r="O456">
        <f>HEX2DEC(Table7[[#This Row],[MsgId.Pad]])</f>
        <v>103325697</v>
      </c>
      <c r="P456">
        <f>HEX2DEC(Table7[[#This Row],[D0]])</f>
        <v>0</v>
      </c>
      <c r="Q456">
        <f>HEX2DEC(Table7[[#This Row],[D1]])</f>
        <v>36</v>
      </c>
      <c r="R456">
        <f>HEX2DEC(Table7[[#This Row],[D2]])</f>
        <v>0</v>
      </c>
      <c r="S456">
        <f>HEX2DEC(Table7[[#This Row],[D3]])</f>
        <v>128</v>
      </c>
      <c r="T456">
        <f>HEX2DEC(Table7[[#This Row],[D4]])</f>
        <v>3</v>
      </c>
      <c r="U456">
        <f>HEX2DEC(Table7[[#This Row],[D5]])</f>
        <v>32</v>
      </c>
      <c r="V456">
        <f>HEX2DEC(Table7[[#This Row],[D6]])</f>
        <v>0</v>
      </c>
      <c r="W456">
        <f>HEX2DEC(Table7[[#This Row],[D7]])</f>
        <v>32</v>
      </c>
      <c r="X456" t="str">
        <f>RIGHT("00000000" &amp; HEX2BIN(Table7[[#This Row],[D0]]), 8)</f>
        <v>00000000</v>
      </c>
      <c r="Y456" t="str">
        <f>RIGHT("00000000" &amp; HEX2BIN(Table7[[#This Row],[D1]]), 8)</f>
        <v>00100100</v>
      </c>
      <c r="Z456" t="str">
        <f>RIGHT("00000000" &amp; HEX2BIN(Table7[[#This Row],[D2]]), 8)</f>
        <v>00000000</v>
      </c>
      <c r="AA456" t="str">
        <f>RIGHT("00000000" &amp; HEX2BIN(Table7[[#This Row],[D3]]), 8)</f>
        <v>10000000</v>
      </c>
      <c r="AB456" t="str">
        <f>RIGHT("00000000" &amp; HEX2BIN(Table7[[#This Row],[D4]]), 8)</f>
        <v>00000011</v>
      </c>
      <c r="AC456" t="str">
        <f>RIGHT("00000000" &amp; HEX2BIN(Table7[[#This Row],[D5]]), 8)</f>
        <v>00100000</v>
      </c>
      <c r="AD456" t="str">
        <f>RIGHT("00000000" &amp; HEX2BIN(Table7[[#This Row],[D6]]), 8)</f>
        <v>00000000</v>
      </c>
      <c r="AE456" t="str">
        <f>RIGHT("00000000" &amp; HEX2BIN(Table7[[#This Row],[D7]]), 8)</f>
        <v>00100000</v>
      </c>
      <c r="AF456" t="str">
        <f>VLOOKUP(Table7[[#This Row],[MsgId.Pad]],Codes,2,FALSE)</f>
        <v>Clutch status</v>
      </c>
      <c r="AG456">
        <f>((256*Table7[[#This Row],[D0.Dec]])+Table7[[#This Row],[D1.Dec]])/4</f>
        <v>9</v>
      </c>
    </row>
    <row r="457" spans="1:33" hidden="1" x14ac:dyDescent="0.4">
      <c r="A457" s="1">
        <v>2897</v>
      </c>
      <c r="B457" s="1" t="s">
        <v>108</v>
      </c>
      <c r="C457" s="1">
        <v>8</v>
      </c>
      <c r="D457" s="1">
        <v>1</v>
      </c>
      <c r="E457" s="1" t="s">
        <v>34</v>
      </c>
      <c r="F457" s="1">
        <v>1</v>
      </c>
      <c r="G457" s="1" t="s">
        <v>236</v>
      </c>
      <c r="H457" s="1">
        <v>7</v>
      </c>
      <c r="I457" s="1" t="s">
        <v>55</v>
      </c>
      <c r="J457" s="1">
        <v>54</v>
      </c>
      <c r="K457" s="1">
        <v>0</v>
      </c>
      <c r="L457" t="str">
        <f>RIGHT("000000" &amp;Table7[[#This Row],[MsgId]], 8)</f>
        <v>0618A001</v>
      </c>
      <c r="M457" t="str">
        <f>LEFT(Table7[[#This Row],[MsgId.Pad]],4)</f>
        <v>0618</v>
      </c>
      <c r="N457" t="str">
        <f>RIGHT(Table7[[#This Row],[MsgId.Pad]],4)</f>
        <v>A001</v>
      </c>
      <c r="O457">
        <f>HEX2DEC(Table7[[#This Row],[MsgId.Pad]])</f>
        <v>102277121</v>
      </c>
      <c r="P457">
        <f>HEX2DEC(Table7[[#This Row],[D0]])</f>
        <v>1</v>
      </c>
      <c r="Q457">
        <f>HEX2DEC(Table7[[#This Row],[D1]])</f>
        <v>14</v>
      </c>
      <c r="R457">
        <f>HEX2DEC(Table7[[#This Row],[D2]])</f>
        <v>1</v>
      </c>
      <c r="S457">
        <f>HEX2DEC(Table7[[#This Row],[D3]])</f>
        <v>249</v>
      </c>
      <c r="T457">
        <f>HEX2DEC(Table7[[#This Row],[D4]])</f>
        <v>7</v>
      </c>
      <c r="U457">
        <f>HEX2DEC(Table7[[#This Row],[D5]])</f>
        <v>11</v>
      </c>
      <c r="V457">
        <f>HEX2DEC(Table7[[#This Row],[D6]])</f>
        <v>84</v>
      </c>
      <c r="W457">
        <f>HEX2DEC(Table7[[#This Row],[D7]])</f>
        <v>0</v>
      </c>
      <c r="X457" t="str">
        <f>RIGHT("00000000" &amp; HEX2BIN(Table7[[#This Row],[D0]]), 8)</f>
        <v>00000001</v>
      </c>
      <c r="Y457" t="str">
        <f>RIGHT("00000000" &amp; HEX2BIN(Table7[[#This Row],[D1]]), 8)</f>
        <v>00001110</v>
      </c>
      <c r="Z457" t="str">
        <f>RIGHT("00000000" &amp; HEX2BIN(Table7[[#This Row],[D2]]), 8)</f>
        <v>00000001</v>
      </c>
      <c r="AA457" t="str">
        <f>RIGHT("00000000" &amp; HEX2BIN(Table7[[#This Row],[D3]]), 8)</f>
        <v>11111001</v>
      </c>
      <c r="AB457" t="str">
        <f>RIGHT("00000000" &amp; HEX2BIN(Table7[[#This Row],[D4]]), 8)</f>
        <v>00000111</v>
      </c>
      <c r="AC457" t="str">
        <f>RIGHT("00000000" &amp; HEX2BIN(Table7[[#This Row],[D5]]), 8)</f>
        <v>00001011</v>
      </c>
      <c r="AD457" t="str">
        <f>RIGHT("00000000" &amp; HEX2BIN(Table7[[#This Row],[D6]]), 8)</f>
        <v>01010100</v>
      </c>
      <c r="AE457" t="str">
        <f>RIGHT("00000000" &amp; HEX2BIN(Table7[[#This Row],[D7]]), 8)</f>
        <v>00000000</v>
      </c>
      <c r="AF457">
        <f>VLOOKUP(Table7[[#This Row],[MsgId.Pad]],Codes,2,FALSE)</f>
        <v>0</v>
      </c>
      <c r="AG457">
        <f>((256*Table7[[#This Row],[D0.Dec]])+Table7[[#This Row],[D1.Dec]])/4</f>
        <v>67.5</v>
      </c>
    </row>
    <row r="458" spans="1:33" hidden="1" x14ac:dyDescent="0.4">
      <c r="A458" s="1">
        <v>2898</v>
      </c>
      <c r="B458" s="1" t="s">
        <v>100</v>
      </c>
      <c r="C458" s="1">
        <v>8</v>
      </c>
      <c r="D458" s="1" t="s">
        <v>18</v>
      </c>
      <c r="E458" s="1" t="s">
        <v>19</v>
      </c>
      <c r="F458" s="1" t="s">
        <v>20</v>
      </c>
      <c r="G458" s="1" t="s">
        <v>21</v>
      </c>
      <c r="H458" s="1" t="s">
        <v>263</v>
      </c>
      <c r="I458" s="1">
        <v>91</v>
      </c>
      <c r="J458" s="1" t="s">
        <v>9</v>
      </c>
      <c r="K458" s="1">
        <v>87</v>
      </c>
      <c r="L458" t="str">
        <f>RIGHT("000000" &amp;Table7[[#This Row],[MsgId]], 8)</f>
        <v>0030A002</v>
      </c>
      <c r="M458" t="str">
        <f>LEFT(Table7[[#This Row],[MsgId.Pad]],4)</f>
        <v>0030</v>
      </c>
      <c r="N458" t="str">
        <f>RIGHT(Table7[[#This Row],[MsgId.Pad]],4)</f>
        <v>A002</v>
      </c>
      <c r="O458">
        <f>HEX2DEC(Table7[[#This Row],[MsgId.Pad]])</f>
        <v>3186690</v>
      </c>
      <c r="P458">
        <f>HEX2DEC(Table7[[#This Row],[D0]])</f>
        <v>191</v>
      </c>
      <c r="Q458">
        <f>HEX2DEC(Table7[[#This Row],[D1]])</f>
        <v>223</v>
      </c>
      <c r="R458">
        <f>HEX2DEC(Table7[[#This Row],[D2]])</f>
        <v>233</v>
      </c>
      <c r="S458">
        <f>HEX2DEC(Table7[[#This Row],[D3]])</f>
        <v>209</v>
      </c>
      <c r="T458">
        <f>HEX2DEC(Table7[[#This Row],[D4]])</f>
        <v>230</v>
      </c>
      <c r="U458">
        <f>HEX2DEC(Table7[[#This Row],[D5]])</f>
        <v>145</v>
      </c>
      <c r="V458">
        <f>HEX2DEC(Table7[[#This Row],[D6]])</f>
        <v>62</v>
      </c>
      <c r="W458">
        <f>HEX2DEC(Table7[[#This Row],[D7]])</f>
        <v>135</v>
      </c>
      <c r="X458" t="str">
        <f>RIGHT("00000000" &amp; HEX2BIN(Table7[[#This Row],[D0]]), 8)</f>
        <v>10111111</v>
      </c>
      <c r="Y458" t="str">
        <f>RIGHT("00000000" &amp; HEX2BIN(Table7[[#This Row],[D1]]), 8)</f>
        <v>11011111</v>
      </c>
      <c r="Z458" t="str">
        <f>RIGHT("00000000" &amp; HEX2BIN(Table7[[#This Row],[D2]]), 8)</f>
        <v>11101001</v>
      </c>
      <c r="AA458" t="str">
        <f>RIGHT("00000000" &amp; HEX2BIN(Table7[[#This Row],[D3]]), 8)</f>
        <v>11010001</v>
      </c>
      <c r="AB458" t="str">
        <f>RIGHT("00000000" &amp; HEX2BIN(Table7[[#This Row],[D4]]), 8)</f>
        <v>11100110</v>
      </c>
      <c r="AC458" t="str">
        <f>RIGHT("00000000" &amp; HEX2BIN(Table7[[#This Row],[D5]]), 8)</f>
        <v>10010001</v>
      </c>
      <c r="AD458" t="str">
        <f>RIGHT("00000000" &amp; HEX2BIN(Table7[[#This Row],[D6]]), 8)</f>
        <v>00111110</v>
      </c>
      <c r="AE458" t="str">
        <f>RIGHT("00000000" &amp; HEX2BIN(Table7[[#This Row],[D7]]), 8)</f>
        <v>10000111</v>
      </c>
      <c r="AF458">
        <f>VLOOKUP(Table7[[#This Row],[MsgId.Pad]],Codes,2,FALSE)</f>
        <v>0</v>
      </c>
      <c r="AG458">
        <f>((256*Table7[[#This Row],[D0.Dec]])+Table7[[#This Row],[D1.Dec]])/4</f>
        <v>12279.75</v>
      </c>
    </row>
    <row r="459" spans="1:33" hidden="1" x14ac:dyDescent="0.4">
      <c r="A459" s="1">
        <v>2899</v>
      </c>
      <c r="B459" s="1" t="s">
        <v>92</v>
      </c>
      <c r="C459" s="1">
        <v>8</v>
      </c>
      <c r="D459" s="1">
        <v>1</v>
      </c>
      <c r="E459" s="1" t="s">
        <v>0</v>
      </c>
      <c r="F459" s="1" t="s">
        <v>1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t="str">
        <f>RIGHT("000000" &amp;Table7[[#This Row],[MsgId]], 8)</f>
        <v>0810A000</v>
      </c>
      <c r="M459" t="str">
        <f>LEFT(Table7[[#This Row],[MsgId.Pad]],4)</f>
        <v>0810</v>
      </c>
      <c r="N459" t="str">
        <f>RIGHT(Table7[[#This Row],[MsgId.Pad]],4)</f>
        <v>A000</v>
      </c>
      <c r="O459">
        <f>HEX2DEC(Table7[[#This Row],[MsgId.Pad]])</f>
        <v>135307264</v>
      </c>
      <c r="P459">
        <f>HEX2DEC(Table7[[#This Row],[D0]])</f>
        <v>1</v>
      </c>
      <c r="Q459">
        <f>HEX2DEC(Table7[[#This Row],[D1]])</f>
        <v>254</v>
      </c>
      <c r="R459">
        <f>HEX2DEC(Table7[[#This Row],[D2]])</f>
        <v>28</v>
      </c>
      <c r="S459">
        <f>HEX2DEC(Table7[[#This Row],[D3]])</f>
        <v>0</v>
      </c>
      <c r="T459">
        <f>HEX2DEC(Table7[[#This Row],[D4]])</f>
        <v>0</v>
      </c>
      <c r="U459">
        <f>HEX2DEC(Table7[[#This Row],[D5]])</f>
        <v>0</v>
      </c>
      <c r="V459">
        <f>HEX2DEC(Table7[[#This Row],[D6]])</f>
        <v>0</v>
      </c>
      <c r="W459">
        <f>HEX2DEC(Table7[[#This Row],[D7]])</f>
        <v>0</v>
      </c>
      <c r="X459" t="str">
        <f>RIGHT("00000000" &amp; HEX2BIN(Table7[[#This Row],[D0]]), 8)</f>
        <v>00000001</v>
      </c>
      <c r="Y459" t="str">
        <f>RIGHT("00000000" &amp; HEX2BIN(Table7[[#This Row],[D1]]), 8)</f>
        <v>11111110</v>
      </c>
      <c r="Z459" t="str">
        <f>RIGHT("00000000" &amp; HEX2BIN(Table7[[#This Row],[D2]]), 8)</f>
        <v>00011100</v>
      </c>
      <c r="AA459" t="str">
        <f>RIGHT("00000000" &amp; HEX2BIN(Table7[[#This Row],[D3]]), 8)</f>
        <v>00000000</v>
      </c>
      <c r="AB459" t="str">
        <f>RIGHT("00000000" &amp; HEX2BIN(Table7[[#This Row],[D4]]), 8)</f>
        <v>00000000</v>
      </c>
      <c r="AC459" t="str">
        <f>RIGHT("00000000" &amp; HEX2BIN(Table7[[#This Row],[D5]]), 8)</f>
        <v>00000000</v>
      </c>
      <c r="AD459" t="str">
        <f>RIGHT("00000000" &amp; HEX2BIN(Table7[[#This Row],[D6]]), 8)</f>
        <v>00000000</v>
      </c>
      <c r="AE459" t="str">
        <f>RIGHT("00000000" &amp; HEX2BIN(Table7[[#This Row],[D7]]), 8)</f>
        <v>00000000</v>
      </c>
      <c r="AF459" t="str">
        <f>VLOOKUP(Table7[[#This Row],[MsgId.Pad]],Codes,2,FALSE)</f>
        <v>A lot of these, brakes status for ABS?</v>
      </c>
      <c r="AG459">
        <f>((256*Table7[[#This Row],[D0.Dec]])+Table7[[#This Row],[D1.Dec]])/4</f>
        <v>127.5</v>
      </c>
    </row>
    <row r="460" spans="1:33" hidden="1" x14ac:dyDescent="0.4">
      <c r="A460" s="1">
        <v>2900</v>
      </c>
      <c r="B460" s="1" t="s">
        <v>108</v>
      </c>
      <c r="C460" s="1">
        <v>8</v>
      </c>
      <c r="D460" s="1">
        <v>1</v>
      </c>
      <c r="E460" s="1" t="s">
        <v>34</v>
      </c>
      <c r="F460" s="1">
        <v>1</v>
      </c>
      <c r="G460" s="1" t="s">
        <v>236</v>
      </c>
      <c r="H460" s="1">
        <v>7</v>
      </c>
      <c r="I460" s="1" t="s">
        <v>55</v>
      </c>
      <c r="J460" s="1">
        <v>54</v>
      </c>
      <c r="K460" s="1">
        <v>0</v>
      </c>
      <c r="L460" t="str">
        <f>RIGHT("000000" &amp;Table7[[#This Row],[MsgId]], 8)</f>
        <v>0618A001</v>
      </c>
      <c r="M460" t="str">
        <f>LEFT(Table7[[#This Row],[MsgId.Pad]],4)</f>
        <v>0618</v>
      </c>
      <c r="N460" t="str">
        <f>RIGHT(Table7[[#This Row],[MsgId.Pad]],4)</f>
        <v>A001</v>
      </c>
      <c r="O460">
        <f>HEX2DEC(Table7[[#This Row],[MsgId.Pad]])</f>
        <v>102277121</v>
      </c>
      <c r="P460">
        <f>HEX2DEC(Table7[[#This Row],[D0]])</f>
        <v>1</v>
      </c>
      <c r="Q460">
        <f>HEX2DEC(Table7[[#This Row],[D1]])</f>
        <v>14</v>
      </c>
      <c r="R460">
        <f>HEX2DEC(Table7[[#This Row],[D2]])</f>
        <v>1</v>
      </c>
      <c r="S460">
        <f>HEX2DEC(Table7[[#This Row],[D3]])</f>
        <v>249</v>
      </c>
      <c r="T460">
        <f>HEX2DEC(Table7[[#This Row],[D4]])</f>
        <v>7</v>
      </c>
      <c r="U460">
        <f>HEX2DEC(Table7[[#This Row],[D5]])</f>
        <v>11</v>
      </c>
      <c r="V460">
        <f>HEX2DEC(Table7[[#This Row],[D6]])</f>
        <v>84</v>
      </c>
      <c r="W460">
        <f>HEX2DEC(Table7[[#This Row],[D7]])</f>
        <v>0</v>
      </c>
      <c r="X460" t="str">
        <f>RIGHT("00000000" &amp; HEX2BIN(Table7[[#This Row],[D0]]), 8)</f>
        <v>00000001</v>
      </c>
      <c r="Y460" t="str">
        <f>RIGHT("00000000" &amp; HEX2BIN(Table7[[#This Row],[D1]]), 8)</f>
        <v>00001110</v>
      </c>
      <c r="Z460" t="str">
        <f>RIGHT("00000000" &amp; HEX2BIN(Table7[[#This Row],[D2]]), 8)</f>
        <v>00000001</v>
      </c>
      <c r="AA460" t="str">
        <f>RIGHT("00000000" &amp; HEX2BIN(Table7[[#This Row],[D3]]), 8)</f>
        <v>11111001</v>
      </c>
      <c r="AB460" t="str">
        <f>RIGHT("00000000" &amp; HEX2BIN(Table7[[#This Row],[D4]]), 8)</f>
        <v>00000111</v>
      </c>
      <c r="AC460" t="str">
        <f>RIGHT("00000000" &amp; HEX2BIN(Table7[[#This Row],[D5]]), 8)</f>
        <v>00001011</v>
      </c>
      <c r="AD460" t="str">
        <f>RIGHT("00000000" &amp; HEX2BIN(Table7[[#This Row],[D6]]), 8)</f>
        <v>01010100</v>
      </c>
      <c r="AE460" t="str">
        <f>RIGHT("00000000" &amp; HEX2BIN(Table7[[#This Row],[D7]]), 8)</f>
        <v>00000000</v>
      </c>
      <c r="AF460">
        <f>VLOOKUP(Table7[[#This Row],[MsgId.Pad]],Codes,2,FALSE)</f>
        <v>0</v>
      </c>
      <c r="AG460">
        <f>((256*Table7[[#This Row],[D0.Dec]])+Table7[[#This Row],[D1.Dec]])/4</f>
        <v>67.5</v>
      </c>
    </row>
    <row r="461" spans="1:33" hidden="1" x14ac:dyDescent="0.4">
      <c r="A461" s="1">
        <v>2901</v>
      </c>
      <c r="B461" s="1" t="s">
        <v>100</v>
      </c>
      <c r="C461" s="1">
        <v>8</v>
      </c>
      <c r="D461" s="1" t="s">
        <v>18</v>
      </c>
      <c r="E461" s="1" t="s">
        <v>19</v>
      </c>
      <c r="F461" s="1" t="s">
        <v>20</v>
      </c>
      <c r="G461" s="1" t="s">
        <v>21</v>
      </c>
      <c r="H461" s="1" t="s">
        <v>263</v>
      </c>
      <c r="I461" s="1">
        <v>91</v>
      </c>
      <c r="J461" s="1" t="s">
        <v>9</v>
      </c>
      <c r="K461" s="1">
        <v>88</v>
      </c>
      <c r="L461" t="str">
        <f>RIGHT("000000" &amp;Table7[[#This Row],[MsgId]], 8)</f>
        <v>0030A002</v>
      </c>
      <c r="M461" t="str">
        <f>LEFT(Table7[[#This Row],[MsgId.Pad]],4)</f>
        <v>0030</v>
      </c>
      <c r="N461" t="str">
        <f>RIGHT(Table7[[#This Row],[MsgId.Pad]],4)</f>
        <v>A002</v>
      </c>
      <c r="O461">
        <f>HEX2DEC(Table7[[#This Row],[MsgId.Pad]])</f>
        <v>3186690</v>
      </c>
      <c r="P461">
        <f>HEX2DEC(Table7[[#This Row],[D0]])</f>
        <v>191</v>
      </c>
      <c r="Q461">
        <f>HEX2DEC(Table7[[#This Row],[D1]])</f>
        <v>223</v>
      </c>
      <c r="R461">
        <f>HEX2DEC(Table7[[#This Row],[D2]])</f>
        <v>233</v>
      </c>
      <c r="S461">
        <f>HEX2DEC(Table7[[#This Row],[D3]])</f>
        <v>209</v>
      </c>
      <c r="T461">
        <f>HEX2DEC(Table7[[#This Row],[D4]])</f>
        <v>230</v>
      </c>
      <c r="U461">
        <f>HEX2DEC(Table7[[#This Row],[D5]])</f>
        <v>145</v>
      </c>
      <c r="V461">
        <f>HEX2DEC(Table7[[#This Row],[D6]])</f>
        <v>62</v>
      </c>
      <c r="W461">
        <f>HEX2DEC(Table7[[#This Row],[D7]])</f>
        <v>136</v>
      </c>
      <c r="X461" t="str">
        <f>RIGHT("00000000" &amp; HEX2BIN(Table7[[#This Row],[D0]]), 8)</f>
        <v>10111111</v>
      </c>
      <c r="Y461" t="str">
        <f>RIGHT("00000000" &amp; HEX2BIN(Table7[[#This Row],[D1]]), 8)</f>
        <v>11011111</v>
      </c>
      <c r="Z461" t="str">
        <f>RIGHT("00000000" &amp; HEX2BIN(Table7[[#This Row],[D2]]), 8)</f>
        <v>11101001</v>
      </c>
      <c r="AA461" t="str">
        <f>RIGHT("00000000" &amp; HEX2BIN(Table7[[#This Row],[D3]]), 8)</f>
        <v>11010001</v>
      </c>
      <c r="AB461" t="str">
        <f>RIGHT("00000000" &amp; HEX2BIN(Table7[[#This Row],[D4]]), 8)</f>
        <v>11100110</v>
      </c>
      <c r="AC461" t="str">
        <f>RIGHT("00000000" &amp; HEX2BIN(Table7[[#This Row],[D5]]), 8)</f>
        <v>10010001</v>
      </c>
      <c r="AD461" t="str">
        <f>RIGHT("00000000" &amp; HEX2BIN(Table7[[#This Row],[D6]]), 8)</f>
        <v>00111110</v>
      </c>
      <c r="AE461" t="str">
        <f>RIGHT("00000000" &amp; HEX2BIN(Table7[[#This Row],[D7]]), 8)</f>
        <v>10001000</v>
      </c>
      <c r="AF461">
        <f>VLOOKUP(Table7[[#This Row],[MsgId.Pad]],Codes,2,FALSE)</f>
        <v>0</v>
      </c>
      <c r="AG461">
        <f>((256*Table7[[#This Row],[D0.Dec]])+Table7[[#This Row],[D1.Dec]])/4</f>
        <v>12279.75</v>
      </c>
    </row>
    <row r="462" spans="1:33" hidden="1" x14ac:dyDescent="0.4">
      <c r="A462" s="1">
        <v>2902</v>
      </c>
      <c r="B462" s="1" t="s">
        <v>92</v>
      </c>
      <c r="C462" s="1">
        <v>8</v>
      </c>
      <c r="D462" s="1">
        <v>1</v>
      </c>
      <c r="E462" s="1" t="s">
        <v>0</v>
      </c>
      <c r="F462" s="1">
        <v>10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t="str">
        <f>RIGHT("000000" &amp;Table7[[#This Row],[MsgId]], 8)</f>
        <v>0810A000</v>
      </c>
      <c r="M462" t="str">
        <f>LEFT(Table7[[#This Row],[MsgId.Pad]],4)</f>
        <v>0810</v>
      </c>
      <c r="N462" t="str">
        <f>RIGHT(Table7[[#This Row],[MsgId.Pad]],4)</f>
        <v>A000</v>
      </c>
      <c r="O462">
        <f>HEX2DEC(Table7[[#This Row],[MsgId.Pad]])</f>
        <v>135307264</v>
      </c>
      <c r="P462">
        <f>HEX2DEC(Table7[[#This Row],[D0]])</f>
        <v>1</v>
      </c>
      <c r="Q462">
        <f>HEX2DEC(Table7[[#This Row],[D1]])</f>
        <v>254</v>
      </c>
      <c r="R462">
        <f>HEX2DEC(Table7[[#This Row],[D2]])</f>
        <v>16</v>
      </c>
      <c r="S462">
        <f>HEX2DEC(Table7[[#This Row],[D3]])</f>
        <v>0</v>
      </c>
      <c r="T462">
        <f>HEX2DEC(Table7[[#This Row],[D4]])</f>
        <v>0</v>
      </c>
      <c r="U462">
        <f>HEX2DEC(Table7[[#This Row],[D5]])</f>
        <v>0</v>
      </c>
      <c r="V462">
        <f>HEX2DEC(Table7[[#This Row],[D6]])</f>
        <v>0</v>
      </c>
      <c r="W462">
        <f>HEX2DEC(Table7[[#This Row],[D7]])</f>
        <v>0</v>
      </c>
      <c r="X462" t="str">
        <f>RIGHT("00000000" &amp; HEX2BIN(Table7[[#This Row],[D0]]), 8)</f>
        <v>00000001</v>
      </c>
      <c r="Y462" t="str">
        <f>RIGHT("00000000" &amp; HEX2BIN(Table7[[#This Row],[D1]]), 8)</f>
        <v>11111110</v>
      </c>
      <c r="Z462" t="str">
        <f>RIGHT("00000000" &amp; HEX2BIN(Table7[[#This Row],[D2]]), 8)</f>
        <v>00010000</v>
      </c>
      <c r="AA462" t="str">
        <f>RIGHT("00000000" &amp; HEX2BIN(Table7[[#This Row],[D3]]), 8)</f>
        <v>00000000</v>
      </c>
      <c r="AB462" t="str">
        <f>RIGHT("00000000" &amp; HEX2BIN(Table7[[#This Row],[D4]]), 8)</f>
        <v>00000000</v>
      </c>
      <c r="AC462" t="str">
        <f>RIGHT("00000000" &amp; HEX2BIN(Table7[[#This Row],[D5]]), 8)</f>
        <v>00000000</v>
      </c>
      <c r="AD462" t="str">
        <f>RIGHT("00000000" &amp; HEX2BIN(Table7[[#This Row],[D6]]), 8)</f>
        <v>00000000</v>
      </c>
      <c r="AE462" t="str">
        <f>RIGHT("00000000" &amp; HEX2BIN(Table7[[#This Row],[D7]]), 8)</f>
        <v>00000000</v>
      </c>
      <c r="AF462" t="str">
        <f>VLOOKUP(Table7[[#This Row],[MsgId.Pad]],Codes,2,FALSE)</f>
        <v>A lot of these, brakes status for ABS?</v>
      </c>
      <c r="AG462">
        <f>((256*Table7[[#This Row],[D0.Dec]])+Table7[[#This Row],[D1.Dec]])/4</f>
        <v>127.5</v>
      </c>
    </row>
    <row r="463" spans="1:33" hidden="1" x14ac:dyDescent="0.4">
      <c r="A463" s="1">
        <v>2903</v>
      </c>
      <c r="B463" s="1" t="s">
        <v>105</v>
      </c>
      <c r="C463" s="1">
        <v>8</v>
      </c>
      <c r="D463" s="1">
        <v>0</v>
      </c>
      <c r="E463" s="1">
        <v>1</v>
      </c>
      <c r="F463" s="1">
        <v>80</v>
      </c>
      <c r="G463" s="1" t="s">
        <v>3</v>
      </c>
      <c r="H463" s="1">
        <v>2</v>
      </c>
      <c r="I463" s="1" t="s">
        <v>66</v>
      </c>
      <c r="J463" s="1" t="s">
        <v>11</v>
      </c>
      <c r="K463" s="1">
        <v>0</v>
      </c>
      <c r="L463" t="str">
        <f>RIGHT("000000" &amp;Table7[[#This Row],[MsgId]], 8)</f>
        <v>0A18A001</v>
      </c>
      <c r="M463" t="str">
        <f>LEFT(Table7[[#This Row],[MsgId.Pad]],4)</f>
        <v>0A18</v>
      </c>
      <c r="N463" t="str">
        <f>RIGHT(Table7[[#This Row],[MsgId.Pad]],4)</f>
        <v>A001</v>
      </c>
      <c r="O463">
        <f>HEX2DEC(Table7[[#This Row],[MsgId.Pad]])</f>
        <v>169385985</v>
      </c>
      <c r="P463">
        <f>HEX2DEC(Table7[[#This Row],[D0]])</f>
        <v>0</v>
      </c>
      <c r="Q463">
        <f>HEX2DEC(Table7[[#This Row],[D1]])</f>
        <v>1</v>
      </c>
      <c r="R463">
        <f>HEX2DEC(Table7[[#This Row],[D2]])</f>
        <v>128</v>
      </c>
      <c r="S463">
        <f>HEX2DEC(Table7[[#This Row],[D3]])</f>
        <v>78</v>
      </c>
      <c r="T463">
        <f>HEX2DEC(Table7[[#This Row],[D4]])</f>
        <v>2</v>
      </c>
      <c r="U463">
        <f>HEX2DEC(Table7[[#This Row],[D5]])</f>
        <v>221</v>
      </c>
      <c r="V463">
        <f>HEX2DEC(Table7[[#This Row],[D6]])</f>
        <v>15</v>
      </c>
      <c r="W463">
        <f>HEX2DEC(Table7[[#This Row],[D7]])</f>
        <v>0</v>
      </c>
      <c r="X463" t="str">
        <f>RIGHT("00000000" &amp; HEX2BIN(Table7[[#This Row],[D0]]), 8)</f>
        <v>00000000</v>
      </c>
      <c r="Y463" t="str">
        <f>RIGHT("00000000" &amp; HEX2BIN(Table7[[#This Row],[D1]]), 8)</f>
        <v>00000001</v>
      </c>
      <c r="Z463" t="str">
        <f>RIGHT("00000000" &amp; HEX2BIN(Table7[[#This Row],[D2]]), 8)</f>
        <v>10000000</v>
      </c>
      <c r="AA463" t="str">
        <f>RIGHT("00000000" &amp; HEX2BIN(Table7[[#This Row],[D3]]), 8)</f>
        <v>01001110</v>
      </c>
      <c r="AB463" t="str">
        <f>RIGHT("00000000" &amp; HEX2BIN(Table7[[#This Row],[D4]]), 8)</f>
        <v>00000010</v>
      </c>
      <c r="AC463" t="str">
        <f>RIGHT("00000000" &amp; HEX2BIN(Table7[[#This Row],[D5]]), 8)</f>
        <v>11011101</v>
      </c>
      <c r="AD463" t="str">
        <f>RIGHT("00000000" &amp; HEX2BIN(Table7[[#This Row],[D6]]), 8)</f>
        <v>00001111</v>
      </c>
      <c r="AE463" t="str">
        <f>RIGHT("00000000" &amp; HEX2BIN(Table7[[#This Row],[D7]]), 8)</f>
        <v>00000000</v>
      </c>
      <c r="AF463" t="str">
        <f>VLOOKUP(Table7[[#This Row],[MsgId.Pad]],Codes,2,FALSE)</f>
        <v>Unclear</v>
      </c>
      <c r="AG463">
        <f>((256*Table7[[#This Row],[D0.Dec]])+Table7[[#This Row],[D1.Dec]])/4</f>
        <v>0.25</v>
      </c>
    </row>
    <row r="464" spans="1:33" hidden="1" x14ac:dyDescent="0.4">
      <c r="A464" s="1">
        <v>2904</v>
      </c>
      <c r="B464" s="1" t="s">
        <v>100</v>
      </c>
      <c r="C464" s="1">
        <v>8</v>
      </c>
      <c r="D464" s="1" t="s">
        <v>18</v>
      </c>
      <c r="E464" s="1" t="s">
        <v>19</v>
      </c>
      <c r="F464" s="1" t="s">
        <v>20</v>
      </c>
      <c r="G464" s="1" t="s">
        <v>21</v>
      </c>
      <c r="H464" s="1" t="s">
        <v>263</v>
      </c>
      <c r="I464" s="1">
        <v>91</v>
      </c>
      <c r="J464" s="1" t="s">
        <v>9</v>
      </c>
      <c r="K464" s="1">
        <v>89</v>
      </c>
      <c r="L464" t="str">
        <f>RIGHT("000000" &amp;Table7[[#This Row],[MsgId]], 8)</f>
        <v>0030A002</v>
      </c>
      <c r="M464" t="str">
        <f>LEFT(Table7[[#This Row],[MsgId.Pad]],4)</f>
        <v>0030</v>
      </c>
      <c r="N464" t="str">
        <f>RIGHT(Table7[[#This Row],[MsgId.Pad]],4)</f>
        <v>A002</v>
      </c>
      <c r="O464">
        <f>HEX2DEC(Table7[[#This Row],[MsgId.Pad]])</f>
        <v>3186690</v>
      </c>
      <c r="P464">
        <f>HEX2DEC(Table7[[#This Row],[D0]])</f>
        <v>191</v>
      </c>
      <c r="Q464">
        <f>HEX2DEC(Table7[[#This Row],[D1]])</f>
        <v>223</v>
      </c>
      <c r="R464">
        <f>HEX2DEC(Table7[[#This Row],[D2]])</f>
        <v>233</v>
      </c>
      <c r="S464">
        <f>HEX2DEC(Table7[[#This Row],[D3]])</f>
        <v>209</v>
      </c>
      <c r="T464">
        <f>HEX2DEC(Table7[[#This Row],[D4]])</f>
        <v>230</v>
      </c>
      <c r="U464">
        <f>HEX2DEC(Table7[[#This Row],[D5]])</f>
        <v>145</v>
      </c>
      <c r="V464">
        <f>HEX2DEC(Table7[[#This Row],[D6]])</f>
        <v>62</v>
      </c>
      <c r="W464">
        <f>HEX2DEC(Table7[[#This Row],[D7]])</f>
        <v>137</v>
      </c>
      <c r="X464" t="str">
        <f>RIGHT("00000000" &amp; HEX2BIN(Table7[[#This Row],[D0]]), 8)</f>
        <v>10111111</v>
      </c>
      <c r="Y464" t="str">
        <f>RIGHT("00000000" &amp; HEX2BIN(Table7[[#This Row],[D1]]), 8)</f>
        <v>11011111</v>
      </c>
      <c r="Z464" t="str">
        <f>RIGHT("00000000" &amp; HEX2BIN(Table7[[#This Row],[D2]]), 8)</f>
        <v>11101001</v>
      </c>
      <c r="AA464" t="str">
        <f>RIGHT("00000000" &amp; HEX2BIN(Table7[[#This Row],[D3]]), 8)</f>
        <v>11010001</v>
      </c>
      <c r="AB464" t="str">
        <f>RIGHT("00000000" &amp; HEX2BIN(Table7[[#This Row],[D4]]), 8)</f>
        <v>11100110</v>
      </c>
      <c r="AC464" t="str">
        <f>RIGHT("00000000" &amp; HEX2BIN(Table7[[#This Row],[D5]]), 8)</f>
        <v>10010001</v>
      </c>
      <c r="AD464" t="str">
        <f>RIGHT("00000000" &amp; HEX2BIN(Table7[[#This Row],[D6]]), 8)</f>
        <v>00111110</v>
      </c>
      <c r="AE464" t="str">
        <f>RIGHT("00000000" &amp; HEX2BIN(Table7[[#This Row],[D7]]), 8)</f>
        <v>10001001</v>
      </c>
      <c r="AF464">
        <f>VLOOKUP(Table7[[#This Row],[MsgId.Pad]],Codes,2,FALSE)</f>
        <v>0</v>
      </c>
      <c r="AG464">
        <f>((256*Table7[[#This Row],[D0.Dec]])+Table7[[#This Row],[D1.Dec]])/4</f>
        <v>12279.75</v>
      </c>
    </row>
    <row r="465" spans="1:33" hidden="1" x14ac:dyDescent="0.4">
      <c r="A465" s="1">
        <v>2905</v>
      </c>
      <c r="B465" s="1" t="s">
        <v>92</v>
      </c>
      <c r="C465" s="1">
        <v>8</v>
      </c>
      <c r="D465" s="1">
        <v>1</v>
      </c>
      <c r="E465" s="1" t="s">
        <v>0</v>
      </c>
      <c r="F465" s="1">
        <v>14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t="str">
        <f>RIGHT("000000" &amp;Table7[[#This Row],[MsgId]], 8)</f>
        <v>0810A000</v>
      </c>
      <c r="M465" t="str">
        <f>LEFT(Table7[[#This Row],[MsgId.Pad]],4)</f>
        <v>0810</v>
      </c>
      <c r="N465" t="str">
        <f>RIGHT(Table7[[#This Row],[MsgId.Pad]],4)</f>
        <v>A000</v>
      </c>
      <c r="O465">
        <f>HEX2DEC(Table7[[#This Row],[MsgId.Pad]])</f>
        <v>135307264</v>
      </c>
      <c r="P465">
        <f>HEX2DEC(Table7[[#This Row],[D0]])</f>
        <v>1</v>
      </c>
      <c r="Q465">
        <f>HEX2DEC(Table7[[#This Row],[D1]])</f>
        <v>254</v>
      </c>
      <c r="R465">
        <f>HEX2DEC(Table7[[#This Row],[D2]])</f>
        <v>20</v>
      </c>
      <c r="S465">
        <f>HEX2DEC(Table7[[#This Row],[D3]])</f>
        <v>0</v>
      </c>
      <c r="T465">
        <f>HEX2DEC(Table7[[#This Row],[D4]])</f>
        <v>0</v>
      </c>
      <c r="U465">
        <f>HEX2DEC(Table7[[#This Row],[D5]])</f>
        <v>0</v>
      </c>
      <c r="V465">
        <f>HEX2DEC(Table7[[#This Row],[D6]])</f>
        <v>0</v>
      </c>
      <c r="W465">
        <f>HEX2DEC(Table7[[#This Row],[D7]])</f>
        <v>0</v>
      </c>
      <c r="X465" t="str">
        <f>RIGHT("00000000" &amp; HEX2BIN(Table7[[#This Row],[D0]]), 8)</f>
        <v>00000001</v>
      </c>
      <c r="Y465" t="str">
        <f>RIGHT("00000000" &amp; HEX2BIN(Table7[[#This Row],[D1]]), 8)</f>
        <v>11111110</v>
      </c>
      <c r="Z465" t="str">
        <f>RIGHT("00000000" &amp; HEX2BIN(Table7[[#This Row],[D2]]), 8)</f>
        <v>00010100</v>
      </c>
      <c r="AA465" t="str">
        <f>RIGHT("00000000" &amp; HEX2BIN(Table7[[#This Row],[D3]]), 8)</f>
        <v>00000000</v>
      </c>
      <c r="AB465" t="str">
        <f>RIGHT("00000000" &amp; HEX2BIN(Table7[[#This Row],[D4]]), 8)</f>
        <v>00000000</v>
      </c>
      <c r="AC465" t="str">
        <f>RIGHT("00000000" &amp; HEX2BIN(Table7[[#This Row],[D5]]), 8)</f>
        <v>00000000</v>
      </c>
      <c r="AD465" t="str">
        <f>RIGHT("00000000" &amp; HEX2BIN(Table7[[#This Row],[D6]]), 8)</f>
        <v>00000000</v>
      </c>
      <c r="AE465" t="str">
        <f>RIGHT("00000000" &amp; HEX2BIN(Table7[[#This Row],[D7]]), 8)</f>
        <v>00000000</v>
      </c>
      <c r="AF465" t="str">
        <f>VLOOKUP(Table7[[#This Row],[MsgId.Pad]],Codes,2,FALSE)</f>
        <v>A lot of these, brakes status for ABS?</v>
      </c>
      <c r="AG465">
        <f>((256*Table7[[#This Row],[D0.Dec]])+Table7[[#This Row],[D1.Dec]])/4</f>
        <v>127.5</v>
      </c>
    </row>
    <row r="466" spans="1:33" hidden="1" x14ac:dyDescent="0.4">
      <c r="A466" s="1">
        <v>2906</v>
      </c>
      <c r="B466" s="1" t="s">
        <v>110</v>
      </c>
      <c r="C466" s="1">
        <v>8</v>
      </c>
      <c r="D466" s="1">
        <v>0</v>
      </c>
      <c r="E466" s="1">
        <v>1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s="1">
        <v>80</v>
      </c>
      <c r="L466" t="str">
        <f>RIGHT("000000" &amp;Table7[[#This Row],[MsgId]], 8)</f>
        <v>0A1CA001</v>
      </c>
      <c r="M466" t="str">
        <f>LEFT(Table7[[#This Row],[MsgId.Pad]],4)</f>
        <v>0A1C</v>
      </c>
      <c r="N466" t="str">
        <f>RIGHT(Table7[[#This Row],[MsgId.Pad]],4)</f>
        <v>A001</v>
      </c>
      <c r="O466">
        <f>HEX2DEC(Table7[[#This Row],[MsgId.Pad]])</f>
        <v>169648129</v>
      </c>
      <c r="P466">
        <f>HEX2DEC(Table7[[#This Row],[D0]])</f>
        <v>0</v>
      </c>
      <c r="Q466">
        <f>HEX2DEC(Table7[[#This Row],[D1]])</f>
        <v>1</v>
      </c>
      <c r="R466">
        <f>HEX2DEC(Table7[[#This Row],[D2]])</f>
        <v>0</v>
      </c>
      <c r="S466">
        <f>HEX2DEC(Table7[[#This Row],[D3]])</f>
        <v>0</v>
      </c>
      <c r="T466">
        <f>HEX2DEC(Table7[[#This Row],[D4]])</f>
        <v>0</v>
      </c>
      <c r="U466">
        <f>HEX2DEC(Table7[[#This Row],[D5]])</f>
        <v>0</v>
      </c>
      <c r="V466">
        <f>HEX2DEC(Table7[[#This Row],[D6]])</f>
        <v>1</v>
      </c>
      <c r="W466">
        <f>HEX2DEC(Table7[[#This Row],[D7]])</f>
        <v>128</v>
      </c>
      <c r="X466" t="str">
        <f>RIGHT("00000000" &amp; HEX2BIN(Table7[[#This Row],[D0]]), 8)</f>
        <v>00000000</v>
      </c>
      <c r="Y466" t="str">
        <f>RIGHT("00000000" &amp; HEX2BIN(Table7[[#This Row],[D1]]), 8)</f>
        <v>00000001</v>
      </c>
      <c r="Z466" t="str">
        <f>RIGHT("00000000" &amp; HEX2BIN(Table7[[#This Row],[D2]]), 8)</f>
        <v>00000000</v>
      </c>
      <c r="AA466" t="str">
        <f>RIGHT("00000000" &amp; HEX2BIN(Table7[[#This Row],[D3]]), 8)</f>
        <v>00000000</v>
      </c>
      <c r="AB466" t="str">
        <f>RIGHT("00000000" &amp; HEX2BIN(Table7[[#This Row],[D4]]), 8)</f>
        <v>00000000</v>
      </c>
      <c r="AC466" t="str">
        <f>RIGHT("00000000" &amp; HEX2BIN(Table7[[#This Row],[D5]]), 8)</f>
        <v>00000000</v>
      </c>
      <c r="AD466" t="str">
        <f>RIGHT("00000000" &amp; HEX2BIN(Table7[[#This Row],[D6]]), 8)</f>
        <v>00000001</v>
      </c>
      <c r="AE466" t="str">
        <f>RIGHT("00000000" &amp; HEX2BIN(Table7[[#This Row],[D7]]), 8)</f>
        <v>10000000</v>
      </c>
      <c r="AF466">
        <f>VLOOKUP(Table7[[#This Row],[MsgId.Pad]],Codes,2,FALSE)</f>
        <v>0</v>
      </c>
      <c r="AG466">
        <f>((256*Table7[[#This Row],[D0.Dec]])+Table7[[#This Row],[D1.Dec]])/4</f>
        <v>0.25</v>
      </c>
    </row>
    <row r="467" spans="1:33" hidden="1" x14ac:dyDescent="0.4">
      <c r="A467" s="1">
        <v>2907</v>
      </c>
      <c r="B467" s="1" t="s">
        <v>106</v>
      </c>
      <c r="C467" s="1">
        <v>8</v>
      </c>
      <c r="D467" s="1">
        <v>0</v>
      </c>
      <c r="E467" s="1">
        <v>24</v>
      </c>
      <c r="F467" s="1">
        <v>0</v>
      </c>
      <c r="G467" s="1">
        <v>80</v>
      </c>
      <c r="H467" s="1">
        <v>3</v>
      </c>
      <c r="I467" s="1">
        <v>20</v>
      </c>
      <c r="J467" s="1">
        <v>0</v>
      </c>
      <c r="K467" s="1">
        <v>20</v>
      </c>
      <c r="L467" t="str">
        <f>RIGHT("000000" &amp;Table7[[#This Row],[MsgId]], 8)</f>
        <v>0628A001</v>
      </c>
      <c r="M467" t="str">
        <f>LEFT(Table7[[#This Row],[MsgId.Pad]],4)</f>
        <v>0628</v>
      </c>
      <c r="N467" t="str">
        <f>RIGHT(Table7[[#This Row],[MsgId.Pad]],4)</f>
        <v>A001</v>
      </c>
      <c r="O467">
        <f>HEX2DEC(Table7[[#This Row],[MsgId.Pad]])</f>
        <v>103325697</v>
      </c>
      <c r="P467">
        <f>HEX2DEC(Table7[[#This Row],[D0]])</f>
        <v>0</v>
      </c>
      <c r="Q467">
        <f>HEX2DEC(Table7[[#This Row],[D1]])</f>
        <v>36</v>
      </c>
      <c r="R467">
        <f>HEX2DEC(Table7[[#This Row],[D2]])</f>
        <v>0</v>
      </c>
      <c r="S467">
        <f>HEX2DEC(Table7[[#This Row],[D3]])</f>
        <v>128</v>
      </c>
      <c r="T467">
        <f>HEX2DEC(Table7[[#This Row],[D4]])</f>
        <v>3</v>
      </c>
      <c r="U467">
        <f>HEX2DEC(Table7[[#This Row],[D5]])</f>
        <v>32</v>
      </c>
      <c r="V467">
        <f>HEX2DEC(Table7[[#This Row],[D6]])</f>
        <v>0</v>
      </c>
      <c r="W467">
        <f>HEX2DEC(Table7[[#This Row],[D7]])</f>
        <v>32</v>
      </c>
      <c r="X467" t="str">
        <f>RIGHT("00000000" &amp; HEX2BIN(Table7[[#This Row],[D0]]), 8)</f>
        <v>00000000</v>
      </c>
      <c r="Y467" t="str">
        <f>RIGHT("00000000" &amp; HEX2BIN(Table7[[#This Row],[D1]]), 8)</f>
        <v>00100100</v>
      </c>
      <c r="Z467" t="str">
        <f>RIGHT("00000000" &amp; HEX2BIN(Table7[[#This Row],[D2]]), 8)</f>
        <v>00000000</v>
      </c>
      <c r="AA467" t="str">
        <f>RIGHT("00000000" &amp; HEX2BIN(Table7[[#This Row],[D3]]), 8)</f>
        <v>10000000</v>
      </c>
      <c r="AB467" t="str">
        <f>RIGHT("00000000" &amp; HEX2BIN(Table7[[#This Row],[D4]]), 8)</f>
        <v>00000011</v>
      </c>
      <c r="AC467" t="str">
        <f>RIGHT("00000000" &amp; HEX2BIN(Table7[[#This Row],[D5]]), 8)</f>
        <v>00100000</v>
      </c>
      <c r="AD467" t="str">
        <f>RIGHT("00000000" &amp; HEX2BIN(Table7[[#This Row],[D6]]), 8)</f>
        <v>00000000</v>
      </c>
      <c r="AE467" t="str">
        <f>RIGHT("00000000" &amp; HEX2BIN(Table7[[#This Row],[D7]]), 8)</f>
        <v>00100000</v>
      </c>
      <c r="AF467" t="str">
        <f>VLOOKUP(Table7[[#This Row],[MsgId.Pad]],Codes,2,FALSE)</f>
        <v>Clutch status</v>
      </c>
      <c r="AG467">
        <f>((256*Table7[[#This Row],[D0.Dec]])+Table7[[#This Row],[D1.Dec]])/4</f>
        <v>9</v>
      </c>
    </row>
    <row r="468" spans="1:33" hidden="1" x14ac:dyDescent="0.4">
      <c r="A468" s="1">
        <v>2908</v>
      </c>
      <c r="B468" s="1" t="s">
        <v>92</v>
      </c>
      <c r="C468" s="1">
        <v>8</v>
      </c>
      <c r="D468" s="1">
        <v>1</v>
      </c>
      <c r="E468" s="1" t="s">
        <v>0</v>
      </c>
      <c r="F468" s="1">
        <v>18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t="str">
        <f>RIGHT("000000" &amp;Table7[[#This Row],[MsgId]], 8)</f>
        <v>0810A000</v>
      </c>
      <c r="M468" t="str">
        <f>LEFT(Table7[[#This Row],[MsgId.Pad]],4)</f>
        <v>0810</v>
      </c>
      <c r="N468" t="str">
        <f>RIGHT(Table7[[#This Row],[MsgId.Pad]],4)</f>
        <v>A000</v>
      </c>
      <c r="O468">
        <f>HEX2DEC(Table7[[#This Row],[MsgId.Pad]])</f>
        <v>135307264</v>
      </c>
      <c r="P468">
        <f>HEX2DEC(Table7[[#This Row],[D0]])</f>
        <v>1</v>
      </c>
      <c r="Q468">
        <f>HEX2DEC(Table7[[#This Row],[D1]])</f>
        <v>254</v>
      </c>
      <c r="R468">
        <f>HEX2DEC(Table7[[#This Row],[D2]])</f>
        <v>24</v>
      </c>
      <c r="S468">
        <f>HEX2DEC(Table7[[#This Row],[D3]])</f>
        <v>0</v>
      </c>
      <c r="T468">
        <f>HEX2DEC(Table7[[#This Row],[D4]])</f>
        <v>0</v>
      </c>
      <c r="U468">
        <f>HEX2DEC(Table7[[#This Row],[D5]])</f>
        <v>0</v>
      </c>
      <c r="V468">
        <f>HEX2DEC(Table7[[#This Row],[D6]])</f>
        <v>0</v>
      </c>
      <c r="W468">
        <f>HEX2DEC(Table7[[#This Row],[D7]])</f>
        <v>0</v>
      </c>
      <c r="X468" t="str">
        <f>RIGHT("00000000" &amp; HEX2BIN(Table7[[#This Row],[D0]]), 8)</f>
        <v>00000001</v>
      </c>
      <c r="Y468" t="str">
        <f>RIGHT("00000000" &amp; HEX2BIN(Table7[[#This Row],[D1]]), 8)</f>
        <v>11111110</v>
      </c>
      <c r="Z468" t="str">
        <f>RIGHT("00000000" &amp; HEX2BIN(Table7[[#This Row],[D2]]), 8)</f>
        <v>00011000</v>
      </c>
      <c r="AA468" t="str">
        <f>RIGHT("00000000" &amp; HEX2BIN(Table7[[#This Row],[D3]]), 8)</f>
        <v>00000000</v>
      </c>
      <c r="AB468" t="str">
        <f>RIGHT("00000000" &amp; HEX2BIN(Table7[[#This Row],[D4]]), 8)</f>
        <v>00000000</v>
      </c>
      <c r="AC468" t="str">
        <f>RIGHT("00000000" &amp; HEX2BIN(Table7[[#This Row],[D5]]), 8)</f>
        <v>00000000</v>
      </c>
      <c r="AD468" t="str">
        <f>RIGHT("00000000" &amp; HEX2BIN(Table7[[#This Row],[D6]]), 8)</f>
        <v>00000000</v>
      </c>
      <c r="AE468" t="str">
        <f>RIGHT("00000000" &amp; HEX2BIN(Table7[[#This Row],[D7]]), 8)</f>
        <v>00000000</v>
      </c>
      <c r="AF468" t="str">
        <f>VLOOKUP(Table7[[#This Row],[MsgId.Pad]],Codes,2,FALSE)</f>
        <v>A lot of these, brakes status for ABS?</v>
      </c>
      <c r="AG468">
        <f>((256*Table7[[#This Row],[D0.Dec]])+Table7[[#This Row],[D1.Dec]])/4</f>
        <v>127.5</v>
      </c>
    </row>
    <row r="469" spans="1:33" hidden="1" x14ac:dyDescent="0.4">
      <c r="A469" s="1">
        <v>2909</v>
      </c>
      <c r="B469" s="1" t="s">
        <v>98</v>
      </c>
      <c r="C469" s="1">
        <v>8</v>
      </c>
      <c r="D469" s="1">
        <v>0</v>
      </c>
      <c r="E469" s="1">
        <v>0</v>
      </c>
      <c r="F469" s="1">
        <v>10</v>
      </c>
      <c r="G469" s="1" t="s">
        <v>40</v>
      </c>
      <c r="H469" s="1">
        <v>2</v>
      </c>
      <c r="I469" s="1">
        <v>0</v>
      </c>
      <c r="J469" s="1">
        <v>0</v>
      </c>
      <c r="K469" s="1" t="s">
        <v>255</v>
      </c>
      <c r="L469" t="str">
        <f>RIGHT("000000" &amp;Table7[[#This Row],[MsgId]], 8)</f>
        <v>0A18A000</v>
      </c>
      <c r="M469" t="str">
        <f>LEFT(Table7[[#This Row],[MsgId.Pad]],4)</f>
        <v>0A18</v>
      </c>
      <c r="N469" t="str">
        <f>RIGHT(Table7[[#This Row],[MsgId.Pad]],4)</f>
        <v>A000</v>
      </c>
      <c r="O469">
        <f>HEX2DEC(Table7[[#This Row],[MsgId.Pad]])</f>
        <v>169385984</v>
      </c>
      <c r="P469">
        <f>HEX2DEC(Table7[[#This Row],[D0]])</f>
        <v>0</v>
      </c>
      <c r="Q469">
        <f>HEX2DEC(Table7[[#This Row],[D1]])</f>
        <v>0</v>
      </c>
      <c r="R469">
        <f>HEX2DEC(Table7[[#This Row],[D2]])</f>
        <v>16</v>
      </c>
      <c r="S469">
        <f>HEX2DEC(Table7[[#This Row],[D3]])</f>
        <v>127</v>
      </c>
      <c r="T469">
        <f>HEX2DEC(Table7[[#This Row],[D4]])</f>
        <v>2</v>
      </c>
      <c r="U469">
        <f>HEX2DEC(Table7[[#This Row],[D5]])</f>
        <v>0</v>
      </c>
      <c r="V469">
        <f>HEX2DEC(Table7[[#This Row],[D6]])</f>
        <v>0</v>
      </c>
      <c r="W469">
        <f>HEX2DEC(Table7[[#This Row],[D7]])</f>
        <v>220</v>
      </c>
      <c r="X469" t="str">
        <f>RIGHT("00000000" &amp; HEX2BIN(Table7[[#This Row],[D0]]), 8)</f>
        <v>00000000</v>
      </c>
      <c r="Y469" t="str">
        <f>RIGHT("00000000" &amp; HEX2BIN(Table7[[#This Row],[D1]]), 8)</f>
        <v>00000000</v>
      </c>
      <c r="Z469" t="str">
        <f>RIGHT("00000000" &amp; HEX2BIN(Table7[[#This Row],[D2]]), 8)</f>
        <v>00010000</v>
      </c>
      <c r="AA469" t="str">
        <f>RIGHT("00000000" &amp; HEX2BIN(Table7[[#This Row],[D3]]), 8)</f>
        <v>01111111</v>
      </c>
      <c r="AB469" t="str">
        <f>RIGHT("00000000" &amp; HEX2BIN(Table7[[#This Row],[D4]]), 8)</f>
        <v>00000010</v>
      </c>
      <c r="AC469" t="str">
        <f>RIGHT("00000000" &amp; HEX2BIN(Table7[[#This Row],[D5]]), 8)</f>
        <v>00000000</v>
      </c>
      <c r="AD469" t="str">
        <f>RIGHT("00000000" &amp; HEX2BIN(Table7[[#This Row],[D6]]), 8)</f>
        <v>00000000</v>
      </c>
      <c r="AE469" t="str">
        <f>RIGHT("00000000" &amp; HEX2BIN(Table7[[#This Row],[D7]]), 8)</f>
        <v>11011100</v>
      </c>
      <c r="AF469" t="str">
        <f>VLOOKUP(Table7[[#This Row],[MsgId.Pad]],Codes,2,FALSE)</f>
        <v>Various statuses</v>
      </c>
      <c r="AG469">
        <f>((256*Table7[[#This Row],[D0.Dec]])+Table7[[#This Row],[D1.Dec]])/4</f>
        <v>0</v>
      </c>
    </row>
    <row r="470" spans="1:33" hidden="1" x14ac:dyDescent="0.4">
      <c r="A470" s="1">
        <v>2910</v>
      </c>
      <c r="B470" s="1" t="s">
        <v>106</v>
      </c>
      <c r="C470" s="1">
        <v>8</v>
      </c>
      <c r="D470" s="1">
        <v>0</v>
      </c>
      <c r="E470" s="1">
        <v>24</v>
      </c>
      <c r="F470" s="1">
        <v>0</v>
      </c>
      <c r="G470" s="1">
        <v>80</v>
      </c>
      <c r="H470" s="1">
        <v>3</v>
      </c>
      <c r="I470" s="1">
        <v>20</v>
      </c>
      <c r="J470" s="1">
        <v>0</v>
      </c>
      <c r="K470" s="1">
        <v>20</v>
      </c>
      <c r="L470" t="str">
        <f>RIGHT("000000" &amp;Table7[[#This Row],[MsgId]], 8)</f>
        <v>0628A001</v>
      </c>
      <c r="M470" t="str">
        <f>LEFT(Table7[[#This Row],[MsgId.Pad]],4)</f>
        <v>0628</v>
      </c>
      <c r="N470" t="str">
        <f>RIGHT(Table7[[#This Row],[MsgId.Pad]],4)</f>
        <v>A001</v>
      </c>
      <c r="O470">
        <f>HEX2DEC(Table7[[#This Row],[MsgId.Pad]])</f>
        <v>103325697</v>
      </c>
      <c r="P470">
        <f>HEX2DEC(Table7[[#This Row],[D0]])</f>
        <v>0</v>
      </c>
      <c r="Q470">
        <f>HEX2DEC(Table7[[#This Row],[D1]])</f>
        <v>36</v>
      </c>
      <c r="R470">
        <f>HEX2DEC(Table7[[#This Row],[D2]])</f>
        <v>0</v>
      </c>
      <c r="S470">
        <f>HEX2DEC(Table7[[#This Row],[D3]])</f>
        <v>128</v>
      </c>
      <c r="T470">
        <f>HEX2DEC(Table7[[#This Row],[D4]])</f>
        <v>3</v>
      </c>
      <c r="U470">
        <f>HEX2DEC(Table7[[#This Row],[D5]])</f>
        <v>32</v>
      </c>
      <c r="V470">
        <f>HEX2DEC(Table7[[#This Row],[D6]])</f>
        <v>0</v>
      </c>
      <c r="W470">
        <f>HEX2DEC(Table7[[#This Row],[D7]])</f>
        <v>32</v>
      </c>
      <c r="X470" t="str">
        <f>RIGHT("00000000" &amp; HEX2BIN(Table7[[#This Row],[D0]]), 8)</f>
        <v>00000000</v>
      </c>
      <c r="Y470" t="str">
        <f>RIGHT("00000000" &amp; HEX2BIN(Table7[[#This Row],[D1]]), 8)</f>
        <v>00100100</v>
      </c>
      <c r="Z470" t="str">
        <f>RIGHT("00000000" &amp; HEX2BIN(Table7[[#This Row],[D2]]), 8)</f>
        <v>00000000</v>
      </c>
      <c r="AA470" t="str">
        <f>RIGHT("00000000" &amp; HEX2BIN(Table7[[#This Row],[D3]]), 8)</f>
        <v>10000000</v>
      </c>
      <c r="AB470" t="str">
        <f>RIGHT("00000000" &amp; HEX2BIN(Table7[[#This Row],[D4]]), 8)</f>
        <v>00000011</v>
      </c>
      <c r="AC470" t="str">
        <f>RIGHT("00000000" &amp; HEX2BIN(Table7[[#This Row],[D5]]), 8)</f>
        <v>00100000</v>
      </c>
      <c r="AD470" t="str">
        <f>RIGHT("00000000" &amp; HEX2BIN(Table7[[#This Row],[D6]]), 8)</f>
        <v>00000000</v>
      </c>
      <c r="AE470" t="str">
        <f>RIGHT("00000000" &amp; HEX2BIN(Table7[[#This Row],[D7]]), 8)</f>
        <v>00100000</v>
      </c>
      <c r="AF470" t="str">
        <f>VLOOKUP(Table7[[#This Row],[MsgId.Pad]],Codes,2,FALSE)</f>
        <v>Clutch status</v>
      </c>
      <c r="AG470">
        <f>((256*Table7[[#This Row],[D0.Dec]])+Table7[[#This Row],[D1.Dec]])/4</f>
        <v>9</v>
      </c>
    </row>
    <row r="471" spans="1:33" hidden="1" x14ac:dyDescent="0.4">
      <c r="A471" s="1">
        <v>2911</v>
      </c>
      <c r="B471" s="1" t="s">
        <v>108</v>
      </c>
      <c r="C471" s="1">
        <v>8</v>
      </c>
      <c r="D471" s="1">
        <v>1</v>
      </c>
      <c r="E471" s="1" t="s">
        <v>34</v>
      </c>
      <c r="F471" s="1">
        <v>1</v>
      </c>
      <c r="G471" s="1" t="s">
        <v>236</v>
      </c>
      <c r="H471" s="1">
        <v>7</v>
      </c>
      <c r="I471" s="1" t="s">
        <v>55</v>
      </c>
      <c r="J471" s="1">
        <v>54</v>
      </c>
      <c r="K471" s="1">
        <v>0</v>
      </c>
      <c r="L471" t="str">
        <f>RIGHT("000000" &amp;Table7[[#This Row],[MsgId]], 8)</f>
        <v>0618A001</v>
      </c>
      <c r="M471" t="str">
        <f>LEFT(Table7[[#This Row],[MsgId.Pad]],4)</f>
        <v>0618</v>
      </c>
      <c r="N471" t="str">
        <f>RIGHT(Table7[[#This Row],[MsgId.Pad]],4)</f>
        <v>A001</v>
      </c>
      <c r="O471">
        <f>HEX2DEC(Table7[[#This Row],[MsgId.Pad]])</f>
        <v>102277121</v>
      </c>
      <c r="P471">
        <f>HEX2DEC(Table7[[#This Row],[D0]])</f>
        <v>1</v>
      </c>
      <c r="Q471">
        <f>HEX2DEC(Table7[[#This Row],[D1]])</f>
        <v>14</v>
      </c>
      <c r="R471">
        <f>HEX2DEC(Table7[[#This Row],[D2]])</f>
        <v>1</v>
      </c>
      <c r="S471">
        <f>HEX2DEC(Table7[[#This Row],[D3]])</f>
        <v>249</v>
      </c>
      <c r="T471">
        <f>HEX2DEC(Table7[[#This Row],[D4]])</f>
        <v>7</v>
      </c>
      <c r="U471">
        <f>HEX2DEC(Table7[[#This Row],[D5]])</f>
        <v>11</v>
      </c>
      <c r="V471">
        <f>HEX2DEC(Table7[[#This Row],[D6]])</f>
        <v>84</v>
      </c>
      <c r="W471">
        <f>HEX2DEC(Table7[[#This Row],[D7]])</f>
        <v>0</v>
      </c>
      <c r="X471" t="str">
        <f>RIGHT("00000000" &amp; HEX2BIN(Table7[[#This Row],[D0]]), 8)</f>
        <v>00000001</v>
      </c>
      <c r="Y471" t="str">
        <f>RIGHT("00000000" &amp; HEX2BIN(Table7[[#This Row],[D1]]), 8)</f>
        <v>00001110</v>
      </c>
      <c r="Z471" t="str">
        <f>RIGHT("00000000" &amp; HEX2BIN(Table7[[#This Row],[D2]]), 8)</f>
        <v>00000001</v>
      </c>
      <c r="AA471" t="str">
        <f>RIGHT("00000000" &amp; HEX2BIN(Table7[[#This Row],[D3]]), 8)</f>
        <v>11111001</v>
      </c>
      <c r="AB471" t="str">
        <f>RIGHT("00000000" &amp; HEX2BIN(Table7[[#This Row],[D4]]), 8)</f>
        <v>00000111</v>
      </c>
      <c r="AC471" t="str">
        <f>RIGHT("00000000" &amp; HEX2BIN(Table7[[#This Row],[D5]]), 8)</f>
        <v>00001011</v>
      </c>
      <c r="AD471" t="str">
        <f>RIGHT("00000000" &amp; HEX2BIN(Table7[[#This Row],[D6]]), 8)</f>
        <v>01010100</v>
      </c>
      <c r="AE471" t="str">
        <f>RIGHT("00000000" &amp; HEX2BIN(Table7[[#This Row],[D7]]), 8)</f>
        <v>00000000</v>
      </c>
      <c r="AF471">
        <f>VLOOKUP(Table7[[#This Row],[MsgId.Pad]],Codes,2,FALSE)</f>
        <v>0</v>
      </c>
      <c r="AG471">
        <f>((256*Table7[[#This Row],[D0.Dec]])+Table7[[#This Row],[D1.Dec]])/4</f>
        <v>67.5</v>
      </c>
    </row>
    <row r="472" spans="1:33" hidden="1" x14ac:dyDescent="0.4">
      <c r="A472" s="1">
        <v>2912</v>
      </c>
      <c r="B472" s="1" t="s">
        <v>106</v>
      </c>
      <c r="C472" s="1">
        <v>8</v>
      </c>
      <c r="D472" s="1">
        <v>0</v>
      </c>
      <c r="E472" s="1">
        <v>24</v>
      </c>
      <c r="F472" s="1">
        <v>0</v>
      </c>
      <c r="G472" s="1">
        <v>80</v>
      </c>
      <c r="H472" s="1">
        <v>3</v>
      </c>
      <c r="I472" s="1">
        <v>20</v>
      </c>
      <c r="J472" s="1">
        <v>0</v>
      </c>
      <c r="K472" s="1">
        <v>20</v>
      </c>
      <c r="L472" t="str">
        <f>RIGHT("000000" &amp;Table7[[#This Row],[MsgId]], 8)</f>
        <v>0628A001</v>
      </c>
      <c r="M472" t="str">
        <f>LEFT(Table7[[#This Row],[MsgId.Pad]],4)</f>
        <v>0628</v>
      </c>
      <c r="N472" t="str">
        <f>RIGHT(Table7[[#This Row],[MsgId.Pad]],4)</f>
        <v>A001</v>
      </c>
      <c r="O472">
        <f>HEX2DEC(Table7[[#This Row],[MsgId.Pad]])</f>
        <v>103325697</v>
      </c>
      <c r="P472">
        <f>HEX2DEC(Table7[[#This Row],[D0]])</f>
        <v>0</v>
      </c>
      <c r="Q472">
        <f>HEX2DEC(Table7[[#This Row],[D1]])</f>
        <v>36</v>
      </c>
      <c r="R472">
        <f>HEX2DEC(Table7[[#This Row],[D2]])</f>
        <v>0</v>
      </c>
      <c r="S472">
        <f>HEX2DEC(Table7[[#This Row],[D3]])</f>
        <v>128</v>
      </c>
      <c r="T472">
        <f>HEX2DEC(Table7[[#This Row],[D4]])</f>
        <v>3</v>
      </c>
      <c r="U472">
        <f>HEX2DEC(Table7[[#This Row],[D5]])</f>
        <v>32</v>
      </c>
      <c r="V472">
        <f>HEX2DEC(Table7[[#This Row],[D6]])</f>
        <v>0</v>
      </c>
      <c r="W472">
        <f>HEX2DEC(Table7[[#This Row],[D7]])</f>
        <v>32</v>
      </c>
      <c r="X472" t="str">
        <f>RIGHT("00000000" &amp; HEX2BIN(Table7[[#This Row],[D0]]), 8)</f>
        <v>00000000</v>
      </c>
      <c r="Y472" t="str">
        <f>RIGHT("00000000" &amp; HEX2BIN(Table7[[#This Row],[D1]]), 8)</f>
        <v>00100100</v>
      </c>
      <c r="Z472" t="str">
        <f>RIGHT("00000000" &amp; HEX2BIN(Table7[[#This Row],[D2]]), 8)</f>
        <v>00000000</v>
      </c>
      <c r="AA472" t="str">
        <f>RIGHT("00000000" &amp; HEX2BIN(Table7[[#This Row],[D3]]), 8)</f>
        <v>10000000</v>
      </c>
      <c r="AB472" t="str">
        <f>RIGHT("00000000" &amp; HEX2BIN(Table7[[#This Row],[D4]]), 8)</f>
        <v>00000011</v>
      </c>
      <c r="AC472" t="str">
        <f>RIGHT("00000000" &amp; HEX2BIN(Table7[[#This Row],[D5]]), 8)</f>
        <v>00100000</v>
      </c>
      <c r="AD472" t="str">
        <f>RIGHT("00000000" &amp; HEX2BIN(Table7[[#This Row],[D6]]), 8)</f>
        <v>00000000</v>
      </c>
      <c r="AE472" t="str">
        <f>RIGHT("00000000" &amp; HEX2BIN(Table7[[#This Row],[D7]]), 8)</f>
        <v>00100000</v>
      </c>
      <c r="AF472" t="str">
        <f>VLOOKUP(Table7[[#This Row],[MsgId.Pad]],Codes,2,FALSE)</f>
        <v>Clutch status</v>
      </c>
      <c r="AG472">
        <f>((256*Table7[[#This Row],[D0.Dec]])+Table7[[#This Row],[D1.Dec]])/4</f>
        <v>9</v>
      </c>
    </row>
    <row r="473" spans="1:33" hidden="1" x14ac:dyDescent="0.4">
      <c r="A473" s="1">
        <v>2913</v>
      </c>
      <c r="B473" s="1" t="s">
        <v>108</v>
      </c>
      <c r="C473" s="1">
        <v>8</v>
      </c>
      <c r="D473" s="1">
        <v>1</v>
      </c>
      <c r="E473" s="1" t="s">
        <v>34</v>
      </c>
      <c r="F473" s="1">
        <v>1</v>
      </c>
      <c r="G473" s="1" t="s">
        <v>85</v>
      </c>
      <c r="H473" s="1">
        <v>7</v>
      </c>
      <c r="I473" s="1" t="s">
        <v>55</v>
      </c>
      <c r="J473" s="1">
        <v>54</v>
      </c>
      <c r="K473" s="1">
        <v>0</v>
      </c>
      <c r="L473" t="str">
        <f>RIGHT("000000" &amp;Table7[[#This Row],[MsgId]], 8)</f>
        <v>0618A001</v>
      </c>
      <c r="M473" t="str">
        <f>LEFT(Table7[[#This Row],[MsgId.Pad]],4)</f>
        <v>0618</v>
      </c>
      <c r="N473" t="str">
        <f>RIGHT(Table7[[#This Row],[MsgId.Pad]],4)</f>
        <v>A001</v>
      </c>
      <c r="O473">
        <f>HEX2DEC(Table7[[#This Row],[MsgId.Pad]])</f>
        <v>102277121</v>
      </c>
      <c r="P473">
        <f>HEX2DEC(Table7[[#This Row],[D0]])</f>
        <v>1</v>
      </c>
      <c r="Q473">
        <f>HEX2DEC(Table7[[#This Row],[D1]])</f>
        <v>14</v>
      </c>
      <c r="R473">
        <f>HEX2DEC(Table7[[#This Row],[D2]])</f>
        <v>1</v>
      </c>
      <c r="S473">
        <f>HEX2DEC(Table7[[#This Row],[D3]])</f>
        <v>175</v>
      </c>
      <c r="T473">
        <f>HEX2DEC(Table7[[#This Row],[D4]])</f>
        <v>7</v>
      </c>
      <c r="U473">
        <f>HEX2DEC(Table7[[#This Row],[D5]])</f>
        <v>11</v>
      </c>
      <c r="V473">
        <f>HEX2DEC(Table7[[#This Row],[D6]])</f>
        <v>84</v>
      </c>
      <c r="W473">
        <f>HEX2DEC(Table7[[#This Row],[D7]])</f>
        <v>0</v>
      </c>
      <c r="X473" t="str">
        <f>RIGHT("00000000" &amp; HEX2BIN(Table7[[#This Row],[D0]]), 8)</f>
        <v>00000001</v>
      </c>
      <c r="Y473" t="str">
        <f>RIGHT("00000000" &amp; HEX2BIN(Table7[[#This Row],[D1]]), 8)</f>
        <v>00001110</v>
      </c>
      <c r="Z473" t="str">
        <f>RIGHT("00000000" &amp; HEX2BIN(Table7[[#This Row],[D2]]), 8)</f>
        <v>00000001</v>
      </c>
      <c r="AA473" t="str">
        <f>RIGHT("00000000" &amp; HEX2BIN(Table7[[#This Row],[D3]]), 8)</f>
        <v>10101111</v>
      </c>
      <c r="AB473" t="str">
        <f>RIGHT("00000000" &amp; HEX2BIN(Table7[[#This Row],[D4]]), 8)</f>
        <v>00000111</v>
      </c>
      <c r="AC473" t="str">
        <f>RIGHT("00000000" &amp; HEX2BIN(Table7[[#This Row],[D5]]), 8)</f>
        <v>00001011</v>
      </c>
      <c r="AD473" t="str">
        <f>RIGHT("00000000" &amp; HEX2BIN(Table7[[#This Row],[D6]]), 8)</f>
        <v>01010100</v>
      </c>
      <c r="AE473" t="str">
        <f>RIGHT("00000000" &amp; HEX2BIN(Table7[[#This Row],[D7]]), 8)</f>
        <v>00000000</v>
      </c>
      <c r="AF473">
        <f>VLOOKUP(Table7[[#This Row],[MsgId.Pad]],Codes,2,FALSE)</f>
        <v>0</v>
      </c>
      <c r="AG473">
        <f>((256*Table7[[#This Row],[D0.Dec]])+Table7[[#This Row],[D1.Dec]])/4</f>
        <v>67.5</v>
      </c>
    </row>
    <row r="474" spans="1:33" hidden="1" x14ac:dyDescent="0.4">
      <c r="A474" s="1">
        <v>2914</v>
      </c>
      <c r="B474" s="1" t="s">
        <v>100</v>
      </c>
      <c r="C474" s="1">
        <v>8</v>
      </c>
      <c r="D474" s="1" t="s">
        <v>18</v>
      </c>
      <c r="E474" s="1" t="s">
        <v>19</v>
      </c>
      <c r="F474" s="1" t="s">
        <v>20</v>
      </c>
      <c r="G474" s="1" t="s">
        <v>21</v>
      </c>
      <c r="H474" s="1" t="s">
        <v>263</v>
      </c>
      <c r="I474" s="1">
        <v>91</v>
      </c>
      <c r="J474" s="1" t="s">
        <v>9</v>
      </c>
      <c r="K474" s="1" t="s">
        <v>90</v>
      </c>
      <c r="L474" t="str">
        <f>RIGHT("000000" &amp;Table7[[#This Row],[MsgId]], 8)</f>
        <v>0030A002</v>
      </c>
      <c r="M474" t="str">
        <f>LEFT(Table7[[#This Row],[MsgId.Pad]],4)</f>
        <v>0030</v>
      </c>
      <c r="N474" t="str">
        <f>RIGHT(Table7[[#This Row],[MsgId.Pad]],4)</f>
        <v>A002</v>
      </c>
      <c r="O474">
        <f>HEX2DEC(Table7[[#This Row],[MsgId.Pad]])</f>
        <v>3186690</v>
      </c>
      <c r="P474">
        <f>HEX2DEC(Table7[[#This Row],[D0]])</f>
        <v>191</v>
      </c>
      <c r="Q474">
        <f>HEX2DEC(Table7[[#This Row],[D1]])</f>
        <v>223</v>
      </c>
      <c r="R474">
        <f>HEX2DEC(Table7[[#This Row],[D2]])</f>
        <v>233</v>
      </c>
      <c r="S474">
        <f>HEX2DEC(Table7[[#This Row],[D3]])</f>
        <v>209</v>
      </c>
      <c r="T474">
        <f>HEX2DEC(Table7[[#This Row],[D4]])</f>
        <v>230</v>
      </c>
      <c r="U474">
        <f>HEX2DEC(Table7[[#This Row],[D5]])</f>
        <v>145</v>
      </c>
      <c r="V474">
        <f>HEX2DEC(Table7[[#This Row],[D6]])</f>
        <v>62</v>
      </c>
      <c r="W474">
        <f>HEX2DEC(Table7[[#This Row],[D7]])</f>
        <v>140</v>
      </c>
      <c r="X474" t="str">
        <f>RIGHT("00000000" &amp; HEX2BIN(Table7[[#This Row],[D0]]), 8)</f>
        <v>10111111</v>
      </c>
      <c r="Y474" t="str">
        <f>RIGHT("00000000" &amp; HEX2BIN(Table7[[#This Row],[D1]]), 8)</f>
        <v>11011111</v>
      </c>
      <c r="Z474" t="str">
        <f>RIGHT("00000000" &amp; HEX2BIN(Table7[[#This Row],[D2]]), 8)</f>
        <v>11101001</v>
      </c>
      <c r="AA474" t="str">
        <f>RIGHT("00000000" &amp; HEX2BIN(Table7[[#This Row],[D3]]), 8)</f>
        <v>11010001</v>
      </c>
      <c r="AB474" t="str">
        <f>RIGHT("00000000" &amp; HEX2BIN(Table7[[#This Row],[D4]]), 8)</f>
        <v>11100110</v>
      </c>
      <c r="AC474" t="str">
        <f>RIGHT("00000000" &amp; HEX2BIN(Table7[[#This Row],[D5]]), 8)</f>
        <v>10010001</v>
      </c>
      <c r="AD474" t="str">
        <f>RIGHT("00000000" &amp; HEX2BIN(Table7[[#This Row],[D6]]), 8)</f>
        <v>00111110</v>
      </c>
      <c r="AE474" t="str">
        <f>RIGHT("00000000" &amp; HEX2BIN(Table7[[#This Row],[D7]]), 8)</f>
        <v>10001100</v>
      </c>
      <c r="AF474">
        <f>VLOOKUP(Table7[[#This Row],[MsgId.Pad]],Codes,2,FALSE)</f>
        <v>0</v>
      </c>
      <c r="AG474">
        <f>((256*Table7[[#This Row],[D0.Dec]])+Table7[[#This Row],[D1.Dec]])/4</f>
        <v>12279.75</v>
      </c>
    </row>
    <row r="475" spans="1:33" hidden="1" x14ac:dyDescent="0.4">
      <c r="A475" s="1">
        <v>2915</v>
      </c>
      <c r="B475" s="1" t="s">
        <v>92</v>
      </c>
      <c r="C475" s="1">
        <v>8</v>
      </c>
      <c r="D475" s="1">
        <v>1</v>
      </c>
      <c r="E475" s="1" t="s">
        <v>0</v>
      </c>
      <c r="F475" s="1">
        <v>10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t="str">
        <f>RIGHT("000000" &amp;Table7[[#This Row],[MsgId]], 8)</f>
        <v>0810A000</v>
      </c>
      <c r="M475" t="str">
        <f>LEFT(Table7[[#This Row],[MsgId.Pad]],4)</f>
        <v>0810</v>
      </c>
      <c r="N475" t="str">
        <f>RIGHT(Table7[[#This Row],[MsgId.Pad]],4)</f>
        <v>A000</v>
      </c>
      <c r="O475">
        <f>HEX2DEC(Table7[[#This Row],[MsgId.Pad]])</f>
        <v>135307264</v>
      </c>
      <c r="P475">
        <f>HEX2DEC(Table7[[#This Row],[D0]])</f>
        <v>1</v>
      </c>
      <c r="Q475">
        <f>HEX2DEC(Table7[[#This Row],[D1]])</f>
        <v>254</v>
      </c>
      <c r="R475">
        <f>HEX2DEC(Table7[[#This Row],[D2]])</f>
        <v>16</v>
      </c>
      <c r="S475">
        <f>HEX2DEC(Table7[[#This Row],[D3]])</f>
        <v>0</v>
      </c>
      <c r="T475">
        <f>HEX2DEC(Table7[[#This Row],[D4]])</f>
        <v>0</v>
      </c>
      <c r="U475">
        <f>HEX2DEC(Table7[[#This Row],[D5]])</f>
        <v>0</v>
      </c>
      <c r="V475">
        <f>HEX2DEC(Table7[[#This Row],[D6]])</f>
        <v>0</v>
      </c>
      <c r="W475">
        <f>HEX2DEC(Table7[[#This Row],[D7]])</f>
        <v>0</v>
      </c>
      <c r="X475" t="str">
        <f>RIGHT("00000000" &amp; HEX2BIN(Table7[[#This Row],[D0]]), 8)</f>
        <v>00000001</v>
      </c>
      <c r="Y475" t="str">
        <f>RIGHT("00000000" &amp; HEX2BIN(Table7[[#This Row],[D1]]), 8)</f>
        <v>11111110</v>
      </c>
      <c r="Z475" t="str">
        <f>RIGHT("00000000" &amp; HEX2BIN(Table7[[#This Row],[D2]]), 8)</f>
        <v>00010000</v>
      </c>
      <c r="AA475" t="str">
        <f>RIGHT("00000000" &amp; HEX2BIN(Table7[[#This Row],[D3]]), 8)</f>
        <v>00000000</v>
      </c>
      <c r="AB475" t="str">
        <f>RIGHT("00000000" &amp; HEX2BIN(Table7[[#This Row],[D4]]), 8)</f>
        <v>00000000</v>
      </c>
      <c r="AC475" t="str">
        <f>RIGHT("00000000" &amp; HEX2BIN(Table7[[#This Row],[D5]]), 8)</f>
        <v>00000000</v>
      </c>
      <c r="AD475" t="str">
        <f>RIGHT("00000000" &amp; HEX2BIN(Table7[[#This Row],[D6]]), 8)</f>
        <v>00000000</v>
      </c>
      <c r="AE475" t="str">
        <f>RIGHT("00000000" &amp; HEX2BIN(Table7[[#This Row],[D7]]), 8)</f>
        <v>00000000</v>
      </c>
      <c r="AF475" t="str">
        <f>VLOOKUP(Table7[[#This Row],[MsgId.Pad]],Codes,2,FALSE)</f>
        <v>A lot of these, brakes status for ABS?</v>
      </c>
      <c r="AG475">
        <f>((256*Table7[[#This Row],[D0.Dec]])+Table7[[#This Row],[D1.Dec]])/4</f>
        <v>127.5</v>
      </c>
    </row>
    <row r="476" spans="1:33" hidden="1" x14ac:dyDescent="0.4">
      <c r="A476" s="1">
        <v>2916</v>
      </c>
      <c r="B476" s="1" t="s">
        <v>106</v>
      </c>
      <c r="C476" s="1">
        <v>8</v>
      </c>
      <c r="D476" s="1">
        <v>0</v>
      </c>
      <c r="E476" s="1">
        <v>24</v>
      </c>
      <c r="F476" s="1">
        <v>0</v>
      </c>
      <c r="G476" s="1">
        <v>80</v>
      </c>
      <c r="H476" s="1">
        <v>3</v>
      </c>
      <c r="I476" s="1">
        <v>20</v>
      </c>
      <c r="J476" s="1">
        <v>0</v>
      </c>
      <c r="K476" s="1">
        <v>20</v>
      </c>
      <c r="L476" t="str">
        <f>RIGHT("000000" &amp;Table7[[#This Row],[MsgId]], 8)</f>
        <v>0628A001</v>
      </c>
      <c r="M476" t="str">
        <f>LEFT(Table7[[#This Row],[MsgId.Pad]],4)</f>
        <v>0628</v>
      </c>
      <c r="N476" t="str">
        <f>RIGHT(Table7[[#This Row],[MsgId.Pad]],4)</f>
        <v>A001</v>
      </c>
      <c r="O476">
        <f>HEX2DEC(Table7[[#This Row],[MsgId.Pad]])</f>
        <v>103325697</v>
      </c>
      <c r="P476">
        <f>HEX2DEC(Table7[[#This Row],[D0]])</f>
        <v>0</v>
      </c>
      <c r="Q476">
        <f>HEX2DEC(Table7[[#This Row],[D1]])</f>
        <v>36</v>
      </c>
      <c r="R476">
        <f>HEX2DEC(Table7[[#This Row],[D2]])</f>
        <v>0</v>
      </c>
      <c r="S476">
        <f>HEX2DEC(Table7[[#This Row],[D3]])</f>
        <v>128</v>
      </c>
      <c r="T476">
        <f>HEX2DEC(Table7[[#This Row],[D4]])</f>
        <v>3</v>
      </c>
      <c r="U476">
        <f>HEX2DEC(Table7[[#This Row],[D5]])</f>
        <v>32</v>
      </c>
      <c r="V476">
        <f>HEX2DEC(Table7[[#This Row],[D6]])</f>
        <v>0</v>
      </c>
      <c r="W476">
        <f>HEX2DEC(Table7[[#This Row],[D7]])</f>
        <v>32</v>
      </c>
      <c r="X476" t="str">
        <f>RIGHT("00000000" &amp; HEX2BIN(Table7[[#This Row],[D0]]), 8)</f>
        <v>00000000</v>
      </c>
      <c r="Y476" t="str">
        <f>RIGHT("00000000" &amp; HEX2BIN(Table7[[#This Row],[D1]]), 8)</f>
        <v>00100100</v>
      </c>
      <c r="Z476" t="str">
        <f>RIGHT("00000000" &amp; HEX2BIN(Table7[[#This Row],[D2]]), 8)</f>
        <v>00000000</v>
      </c>
      <c r="AA476" t="str">
        <f>RIGHT("00000000" &amp; HEX2BIN(Table7[[#This Row],[D3]]), 8)</f>
        <v>10000000</v>
      </c>
      <c r="AB476" t="str">
        <f>RIGHT("00000000" &amp; HEX2BIN(Table7[[#This Row],[D4]]), 8)</f>
        <v>00000011</v>
      </c>
      <c r="AC476" t="str">
        <f>RIGHT("00000000" &amp; HEX2BIN(Table7[[#This Row],[D5]]), 8)</f>
        <v>00100000</v>
      </c>
      <c r="AD476" t="str">
        <f>RIGHT("00000000" &amp; HEX2BIN(Table7[[#This Row],[D6]]), 8)</f>
        <v>00000000</v>
      </c>
      <c r="AE476" t="str">
        <f>RIGHT("00000000" &amp; HEX2BIN(Table7[[#This Row],[D7]]), 8)</f>
        <v>00100000</v>
      </c>
      <c r="AF476" t="str">
        <f>VLOOKUP(Table7[[#This Row],[MsgId.Pad]],Codes,2,FALSE)</f>
        <v>Clutch status</v>
      </c>
      <c r="AG476">
        <f>((256*Table7[[#This Row],[D0.Dec]])+Table7[[#This Row],[D1.Dec]])/4</f>
        <v>9</v>
      </c>
    </row>
    <row r="477" spans="1:33" hidden="1" x14ac:dyDescent="0.4">
      <c r="A477" s="1">
        <v>2917</v>
      </c>
      <c r="B477" s="1" t="s">
        <v>108</v>
      </c>
      <c r="C477" s="1">
        <v>8</v>
      </c>
      <c r="D477" s="1">
        <v>1</v>
      </c>
      <c r="E477" s="1">
        <v>10</v>
      </c>
      <c r="F477" s="1">
        <v>1</v>
      </c>
      <c r="G477" s="1" t="s">
        <v>85</v>
      </c>
      <c r="H477" s="1">
        <v>7</v>
      </c>
      <c r="I477" s="1" t="s">
        <v>55</v>
      </c>
      <c r="J477" s="1">
        <v>52</v>
      </c>
      <c r="K477" s="1">
        <v>0</v>
      </c>
      <c r="L477" t="str">
        <f>RIGHT("000000" &amp;Table7[[#This Row],[MsgId]], 8)</f>
        <v>0618A001</v>
      </c>
      <c r="M477" t="str">
        <f>LEFT(Table7[[#This Row],[MsgId.Pad]],4)</f>
        <v>0618</v>
      </c>
      <c r="N477" t="str">
        <f>RIGHT(Table7[[#This Row],[MsgId.Pad]],4)</f>
        <v>A001</v>
      </c>
      <c r="O477">
        <f>HEX2DEC(Table7[[#This Row],[MsgId.Pad]])</f>
        <v>102277121</v>
      </c>
      <c r="P477">
        <f>HEX2DEC(Table7[[#This Row],[D0]])</f>
        <v>1</v>
      </c>
      <c r="Q477">
        <f>HEX2DEC(Table7[[#This Row],[D1]])</f>
        <v>16</v>
      </c>
      <c r="R477">
        <f>HEX2DEC(Table7[[#This Row],[D2]])</f>
        <v>1</v>
      </c>
      <c r="S477">
        <f>HEX2DEC(Table7[[#This Row],[D3]])</f>
        <v>175</v>
      </c>
      <c r="T477">
        <f>HEX2DEC(Table7[[#This Row],[D4]])</f>
        <v>7</v>
      </c>
      <c r="U477">
        <f>HEX2DEC(Table7[[#This Row],[D5]])</f>
        <v>11</v>
      </c>
      <c r="V477">
        <f>HEX2DEC(Table7[[#This Row],[D6]])</f>
        <v>82</v>
      </c>
      <c r="W477">
        <f>HEX2DEC(Table7[[#This Row],[D7]])</f>
        <v>0</v>
      </c>
      <c r="X477" t="str">
        <f>RIGHT("00000000" &amp; HEX2BIN(Table7[[#This Row],[D0]]), 8)</f>
        <v>00000001</v>
      </c>
      <c r="Y477" t="str">
        <f>RIGHT("00000000" &amp; HEX2BIN(Table7[[#This Row],[D1]]), 8)</f>
        <v>00010000</v>
      </c>
      <c r="Z477" t="str">
        <f>RIGHT("00000000" &amp; HEX2BIN(Table7[[#This Row],[D2]]), 8)</f>
        <v>00000001</v>
      </c>
      <c r="AA477" t="str">
        <f>RIGHT("00000000" &amp; HEX2BIN(Table7[[#This Row],[D3]]), 8)</f>
        <v>10101111</v>
      </c>
      <c r="AB477" t="str">
        <f>RIGHT("00000000" &amp; HEX2BIN(Table7[[#This Row],[D4]]), 8)</f>
        <v>00000111</v>
      </c>
      <c r="AC477" t="str">
        <f>RIGHT("00000000" &amp; HEX2BIN(Table7[[#This Row],[D5]]), 8)</f>
        <v>00001011</v>
      </c>
      <c r="AD477" t="str">
        <f>RIGHT("00000000" &amp; HEX2BIN(Table7[[#This Row],[D6]]), 8)</f>
        <v>01010010</v>
      </c>
      <c r="AE477" t="str">
        <f>RIGHT("00000000" &amp; HEX2BIN(Table7[[#This Row],[D7]]), 8)</f>
        <v>00000000</v>
      </c>
      <c r="AF477">
        <f>VLOOKUP(Table7[[#This Row],[MsgId.Pad]],Codes,2,FALSE)</f>
        <v>0</v>
      </c>
      <c r="AG477">
        <f>((256*Table7[[#This Row],[D0.Dec]])+Table7[[#This Row],[D1.Dec]])/4</f>
        <v>68</v>
      </c>
    </row>
    <row r="478" spans="1:33" hidden="1" x14ac:dyDescent="0.4">
      <c r="A478" s="1">
        <v>2918</v>
      </c>
      <c r="B478" s="1" t="s">
        <v>100</v>
      </c>
      <c r="C478" s="1">
        <v>8</v>
      </c>
      <c r="D478" s="1" t="s">
        <v>18</v>
      </c>
      <c r="E478" s="1" t="s">
        <v>19</v>
      </c>
      <c r="F478" s="1" t="s">
        <v>20</v>
      </c>
      <c r="G478" s="1" t="s">
        <v>21</v>
      </c>
      <c r="H478" s="1" t="s">
        <v>263</v>
      </c>
      <c r="I478" s="1">
        <v>91</v>
      </c>
      <c r="J478" s="1" t="s">
        <v>9</v>
      </c>
      <c r="K478" s="1" t="s">
        <v>22</v>
      </c>
      <c r="L478" t="str">
        <f>RIGHT("000000" &amp;Table7[[#This Row],[MsgId]], 8)</f>
        <v>0030A002</v>
      </c>
      <c r="M478" t="str">
        <f>LEFT(Table7[[#This Row],[MsgId.Pad]],4)</f>
        <v>0030</v>
      </c>
      <c r="N478" t="str">
        <f>RIGHT(Table7[[#This Row],[MsgId.Pad]],4)</f>
        <v>A002</v>
      </c>
      <c r="O478">
        <f>HEX2DEC(Table7[[#This Row],[MsgId.Pad]])</f>
        <v>3186690</v>
      </c>
      <c r="P478">
        <f>HEX2DEC(Table7[[#This Row],[D0]])</f>
        <v>191</v>
      </c>
      <c r="Q478">
        <f>HEX2DEC(Table7[[#This Row],[D1]])</f>
        <v>223</v>
      </c>
      <c r="R478">
        <f>HEX2DEC(Table7[[#This Row],[D2]])</f>
        <v>233</v>
      </c>
      <c r="S478">
        <f>HEX2DEC(Table7[[#This Row],[D3]])</f>
        <v>209</v>
      </c>
      <c r="T478">
        <f>HEX2DEC(Table7[[#This Row],[D4]])</f>
        <v>230</v>
      </c>
      <c r="U478">
        <f>HEX2DEC(Table7[[#This Row],[D5]])</f>
        <v>145</v>
      </c>
      <c r="V478">
        <f>HEX2DEC(Table7[[#This Row],[D6]])</f>
        <v>62</v>
      </c>
      <c r="W478">
        <f>HEX2DEC(Table7[[#This Row],[D7]])</f>
        <v>141</v>
      </c>
      <c r="X478" t="str">
        <f>RIGHT("00000000" &amp; HEX2BIN(Table7[[#This Row],[D0]]), 8)</f>
        <v>10111111</v>
      </c>
      <c r="Y478" t="str">
        <f>RIGHT("00000000" &amp; HEX2BIN(Table7[[#This Row],[D1]]), 8)</f>
        <v>11011111</v>
      </c>
      <c r="Z478" t="str">
        <f>RIGHT("00000000" &amp; HEX2BIN(Table7[[#This Row],[D2]]), 8)</f>
        <v>11101001</v>
      </c>
      <c r="AA478" t="str">
        <f>RIGHT("00000000" &amp; HEX2BIN(Table7[[#This Row],[D3]]), 8)</f>
        <v>11010001</v>
      </c>
      <c r="AB478" t="str">
        <f>RIGHT("00000000" &amp; HEX2BIN(Table7[[#This Row],[D4]]), 8)</f>
        <v>11100110</v>
      </c>
      <c r="AC478" t="str">
        <f>RIGHT("00000000" &amp; HEX2BIN(Table7[[#This Row],[D5]]), 8)</f>
        <v>10010001</v>
      </c>
      <c r="AD478" t="str">
        <f>RIGHT("00000000" &amp; HEX2BIN(Table7[[#This Row],[D6]]), 8)</f>
        <v>00111110</v>
      </c>
      <c r="AE478" t="str">
        <f>RIGHT("00000000" &amp; HEX2BIN(Table7[[#This Row],[D7]]), 8)</f>
        <v>10001101</v>
      </c>
      <c r="AF478">
        <f>VLOOKUP(Table7[[#This Row],[MsgId.Pad]],Codes,2,FALSE)</f>
        <v>0</v>
      </c>
      <c r="AG478">
        <f>((256*Table7[[#This Row],[D0.Dec]])+Table7[[#This Row],[D1.Dec]])/4</f>
        <v>12279.75</v>
      </c>
    </row>
    <row r="479" spans="1:33" hidden="1" x14ac:dyDescent="0.4">
      <c r="A479" s="1">
        <v>2919</v>
      </c>
      <c r="B479" s="1" t="s">
        <v>92</v>
      </c>
      <c r="C479" s="1">
        <v>8</v>
      </c>
      <c r="D479" s="1">
        <v>1</v>
      </c>
      <c r="E479" s="1" t="s">
        <v>0</v>
      </c>
      <c r="F479" s="1">
        <v>14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t="str">
        <f>RIGHT("000000" &amp;Table7[[#This Row],[MsgId]], 8)</f>
        <v>0810A000</v>
      </c>
      <c r="M479" t="str">
        <f>LEFT(Table7[[#This Row],[MsgId.Pad]],4)</f>
        <v>0810</v>
      </c>
      <c r="N479" t="str">
        <f>RIGHT(Table7[[#This Row],[MsgId.Pad]],4)</f>
        <v>A000</v>
      </c>
      <c r="O479">
        <f>HEX2DEC(Table7[[#This Row],[MsgId.Pad]])</f>
        <v>135307264</v>
      </c>
      <c r="P479">
        <f>HEX2DEC(Table7[[#This Row],[D0]])</f>
        <v>1</v>
      </c>
      <c r="Q479">
        <f>HEX2DEC(Table7[[#This Row],[D1]])</f>
        <v>254</v>
      </c>
      <c r="R479">
        <f>HEX2DEC(Table7[[#This Row],[D2]])</f>
        <v>20</v>
      </c>
      <c r="S479">
        <f>HEX2DEC(Table7[[#This Row],[D3]])</f>
        <v>0</v>
      </c>
      <c r="T479">
        <f>HEX2DEC(Table7[[#This Row],[D4]])</f>
        <v>0</v>
      </c>
      <c r="U479">
        <f>HEX2DEC(Table7[[#This Row],[D5]])</f>
        <v>0</v>
      </c>
      <c r="V479">
        <f>HEX2DEC(Table7[[#This Row],[D6]])</f>
        <v>0</v>
      </c>
      <c r="W479">
        <f>HEX2DEC(Table7[[#This Row],[D7]])</f>
        <v>0</v>
      </c>
      <c r="X479" t="str">
        <f>RIGHT("00000000" &amp; HEX2BIN(Table7[[#This Row],[D0]]), 8)</f>
        <v>00000001</v>
      </c>
      <c r="Y479" t="str">
        <f>RIGHT("00000000" &amp; HEX2BIN(Table7[[#This Row],[D1]]), 8)</f>
        <v>11111110</v>
      </c>
      <c r="Z479" t="str">
        <f>RIGHT("00000000" &amp; HEX2BIN(Table7[[#This Row],[D2]]), 8)</f>
        <v>00010100</v>
      </c>
      <c r="AA479" t="str">
        <f>RIGHT("00000000" &amp; HEX2BIN(Table7[[#This Row],[D3]]), 8)</f>
        <v>00000000</v>
      </c>
      <c r="AB479" t="str">
        <f>RIGHT("00000000" &amp; HEX2BIN(Table7[[#This Row],[D4]]), 8)</f>
        <v>00000000</v>
      </c>
      <c r="AC479" t="str">
        <f>RIGHT("00000000" &amp; HEX2BIN(Table7[[#This Row],[D5]]), 8)</f>
        <v>00000000</v>
      </c>
      <c r="AD479" t="str">
        <f>RIGHT("00000000" &amp; HEX2BIN(Table7[[#This Row],[D6]]), 8)</f>
        <v>00000000</v>
      </c>
      <c r="AE479" t="str">
        <f>RIGHT("00000000" &amp; HEX2BIN(Table7[[#This Row],[D7]]), 8)</f>
        <v>00000000</v>
      </c>
      <c r="AF479" t="str">
        <f>VLOOKUP(Table7[[#This Row],[MsgId.Pad]],Codes,2,FALSE)</f>
        <v>A lot of these, brakes status for ABS?</v>
      </c>
      <c r="AG479">
        <f>((256*Table7[[#This Row],[D0.Dec]])+Table7[[#This Row],[D1.Dec]])/4</f>
        <v>127.5</v>
      </c>
    </row>
    <row r="480" spans="1:33" hidden="1" x14ac:dyDescent="0.4">
      <c r="A480" s="1">
        <v>2920</v>
      </c>
      <c r="B480" s="1" t="s">
        <v>108</v>
      </c>
      <c r="C480" s="1">
        <v>8</v>
      </c>
      <c r="D480" s="1">
        <v>1</v>
      </c>
      <c r="E480" s="1">
        <v>10</v>
      </c>
      <c r="F480" s="1">
        <v>1</v>
      </c>
      <c r="G480" s="1" t="s">
        <v>85</v>
      </c>
      <c r="H480" s="1">
        <v>7</v>
      </c>
      <c r="I480" s="1" t="s">
        <v>55</v>
      </c>
      <c r="J480" s="1">
        <v>52</v>
      </c>
      <c r="K480" s="1">
        <v>0</v>
      </c>
      <c r="L480" t="str">
        <f>RIGHT("000000" &amp;Table7[[#This Row],[MsgId]], 8)</f>
        <v>0618A001</v>
      </c>
      <c r="M480" t="str">
        <f>LEFT(Table7[[#This Row],[MsgId.Pad]],4)</f>
        <v>0618</v>
      </c>
      <c r="N480" t="str">
        <f>RIGHT(Table7[[#This Row],[MsgId.Pad]],4)</f>
        <v>A001</v>
      </c>
      <c r="O480">
        <f>HEX2DEC(Table7[[#This Row],[MsgId.Pad]])</f>
        <v>102277121</v>
      </c>
      <c r="P480">
        <f>HEX2DEC(Table7[[#This Row],[D0]])</f>
        <v>1</v>
      </c>
      <c r="Q480">
        <f>HEX2DEC(Table7[[#This Row],[D1]])</f>
        <v>16</v>
      </c>
      <c r="R480">
        <f>HEX2DEC(Table7[[#This Row],[D2]])</f>
        <v>1</v>
      </c>
      <c r="S480">
        <f>HEX2DEC(Table7[[#This Row],[D3]])</f>
        <v>175</v>
      </c>
      <c r="T480">
        <f>HEX2DEC(Table7[[#This Row],[D4]])</f>
        <v>7</v>
      </c>
      <c r="U480">
        <f>HEX2DEC(Table7[[#This Row],[D5]])</f>
        <v>11</v>
      </c>
      <c r="V480">
        <f>HEX2DEC(Table7[[#This Row],[D6]])</f>
        <v>82</v>
      </c>
      <c r="W480">
        <f>HEX2DEC(Table7[[#This Row],[D7]])</f>
        <v>0</v>
      </c>
      <c r="X480" t="str">
        <f>RIGHT("00000000" &amp; HEX2BIN(Table7[[#This Row],[D0]]), 8)</f>
        <v>00000001</v>
      </c>
      <c r="Y480" t="str">
        <f>RIGHT("00000000" &amp; HEX2BIN(Table7[[#This Row],[D1]]), 8)</f>
        <v>00010000</v>
      </c>
      <c r="Z480" t="str">
        <f>RIGHT("00000000" &amp; HEX2BIN(Table7[[#This Row],[D2]]), 8)</f>
        <v>00000001</v>
      </c>
      <c r="AA480" t="str">
        <f>RIGHT("00000000" &amp; HEX2BIN(Table7[[#This Row],[D3]]), 8)</f>
        <v>10101111</v>
      </c>
      <c r="AB480" t="str">
        <f>RIGHT("00000000" &amp; HEX2BIN(Table7[[#This Row],[D4]]), 8)</f>
        <v>00000111</v>
      </c>
      <c r="AC480" t="str">
        <f>RIGHT("00000000" &amp; HEX2BIN(Table7[[#This Row],[D5]]), 8)</f>
        <v>00001011</v>
      </c>
      <c r="AD480" t="str">
        <f>RIGHT("00000000" &amp; HEX2BIN(Table7[[#This Row],[D6]]), 8)</f>
        <v>01010010</v>
      </c>
      <c r="AE480" t="str">
        <f>RIGHT("00000000" &amp; HEX2BIN(Table7[[#This Row],[D7]]), 8)</f>
        <v>00000000</v>
      </c>
      <c r="AF480">
        <f>VLOOKUP(Table7[[#This Row],[MsgId.Pad]],Codes,2,FALSE)</f>
        <v>0</v>
      </c>
      <c r="AG480">
        <f>((256*Table7[[#This Row],[D0.Dec]])+Table7[[#This Row],[D1.Dec]])/4</f>
        <v>68</v>
      </c>
    </row>
    <row r="481" spans="1:33" hidden="1" x14ac:dyDescent="0.4">
      <c r="A481" s="1">
        <v>2921</v>
      </c>
      <c r="B481" s="1" t="s">
        <v>100</v>
      </c>
      <c r="C481" s="1">
        <v>8</v>
      </c>
      <c r="D481" s="1" t="s">
        <v>18</v>
      </c>
      <c r="E481" s="1" t="s">
        <v>19</v>
      </c>
      <c r="F481" s="1" t="s">
        <v>20</v>
      </c>
      <c r="G481" s="1" t="s">
        <v>21</v>
      </c>
      <c r="H481" s="1" t="s">
        <v>263</v>
      </c>
      <c r="I481" s="1">
        <v>91</v>
      </c>
      <c r="J481" s="1" t="s">
        <v>9</v>
      </c>
      <c r="K481" s="1" t="s">
        <v>31</v>
      </c>
      <c r="L481" t="str">
        <f>RIGHT("000000" &amp;Table7[[#This Row],[MsgId]], 8)</f>
        <v>0030A002</v>
      </c>
      <c r="M481" t="str">
        <f>LEFT(Table7[[#This Row],[MsgId.Pad]],4)</f>
        <v>0030</v>
      </c>
      <c r="N481" t="str">
        <f>RIGHT(Table7[[#This Row],[MsgId.Pad]],4)</f>
        <v>A002</v>
      </c>
      <c r="O481">
        <f>HEX2DEC(Table7[[#This Row],[MsgId.Pad]])</f>
        <v>3186690</v>
      </c>
      <c r="P481">
        <f>HEX2DEC(Table7[[#This Row],[D0]])</f>
        <v>191</v>
      </c>
      <c r="Q481">
        <f>HEX2DEC(Table7[[#This Row],[D1]])</f>
        <v>223</v>
      </c>
      <c r="R481">
        <f>HEX2DEC(Table7[[#This Row],[D2]])</f>
        <v>233</v>
      </c>
      <c r="S481">
        <f>HEX2DEC(Table7[[#This Row],[D3]])</f>
        <v>209</v>
      </c>
      <c r="T481">
        <f>HEX2DEC(Table7[[#This Row],[D4]])</f>
        <v>230</v>
      </c>
      <c r="U481">
        <f>HEX2DEC(Table7[[#This Row],[D5]])</f>
        <v>145</v>
      </c>
      <c r="V481">
        <f>HEX2DEC(Table7[[#This Row],[D6]])</f>
        <v>62</v>
      </c>
      <c r="W481">
        <f>HEX2DEC(Table7[[#This Row],[D7]])</f>
        <v>142</v>
      </c>
      <c r="X481" t="str">
        <f>RIGHT("00000000" &amp; HEX2BIN(Table7[[#This Row],[D0]]), 8)</f>
        <v>10111111</v>
      </c>
      <c r="Y481" t="str">
        <f>RIGHT("00000000" &amp; HEX2BIN(Table7[[#This Row],[D1]]), 8)</f>
        <v>11011111</v>
      </c>
      <c r="Z481" t="str">
        <f>RIGHT("00000000" &amp; HEX2BIN(Table7[[#This Row],[D2]]), 8)</f>
        <v>11101001</v>
      </c>
      <c r="AA481" t="str">
        <f>RIGHT("00000000" &amp; HEX2BIN(Table7[[#This Row],[D3]]), 8)</f>
        <v>11010001</v>
      </c>
      <c r="AB481" t="str">
        <f>RIGHT("00000000" &amp; HEX2BIN(Table7[[#This Row],[D4]]), 8)</f>
        <v>11100110</v>
      </c>
      <c r="AC481" t="str">
        <f>RIGHT("00000000" &amp; HEX2BIN(Table7[[#This Row],[D5]]), 8)</f>
        <v>10010001</v>
      </c>
      <c r="AD481" t="str">
        <f>RIGHT("00000000" &amp; HEX2BIN(Table7[[#This Row],[D6]]), 8)</f>
        <v>00111110</v>
      </c>
      <c r="AE481" t="str">
        <f>RIGHT("00000000" &amp; HEX2BIN(Table7[[#This Row],[D7]]), 8)</f>
        <v>10001110</v>
      </c>
      <c r="AF481">
        <f>VLOOKUP(Table7[[#This Row],[MsgId.Pad]],Codes,2,FALSE)</f>
        <v>0</v>
      </c>
      <c r="AG481">
        <f>((256*Table7[[#This Row],[D0.Dec]])+Table7[[#This Row],[D1.Dec]])/4</f>
        <v>12279.75</v>
      </c>
    </row>
    <row r="482" spans="1:33" hidden="1" x14ac:dyDescent="0.4">
      <c r="A482" s="1">
        <v>2922</v>
      </c>
      <c r="B482" s="1" t="s">
        <v>92</v>
      </c>
      <c r="C482" s="1">
        <v>8</v>
      </c>
      <c r="D482" s="1">
        <v>1</v>
      </c>
      <c r="E482" s="1" t="s">
        <v>0</v>
      </c>
      <c r="F482" s="1">
        <v>18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t="str">
        <f>RIGHT("000000" &amp;Table7[[#This Row],[MsgId]], 8)</f>
        <v>0810A000</v>
      </c>
      <c r="M482" t="str">
        <f>LEFT(Table7[[#This Row],[MsgId.Pad]],4)</f>
        <v>0810</v>
      </c>
      <c r="N482" t="str">
        <f>RIGHT(Table7[[#This Row],[MsgId.Pad]],4)</f>
        <v>A000</v>
      </c>
      <c r="O482">
        <f>HEX2DEC(Table7[[#This Row],[MsgId.Pad]])</f>
        <v>135307264</v>
      </c>
      <c r="P482">
        <f>HEX2DEC(Table7[[#This Row],[D0]])</f>
        <v>1</v>
      </c>
      <c r="Q482">
        <f>HEX2DEC(Table7[[#This Row],[D1]])</f>
        <v>254</v>
      </c>
      <c r="R482">
        <f>HEX2DEC(Table7[[#This Row],[D2]])</f>
        <v>24</v>
      </c>
      <c r="S482">
        <f>HEX2DEC(Table7[[#This Row],[D3]])</f>
        <v>0</v>
      </c>
      <c r="T482">
        <f>HEX2DEC(Table7[[#This Row],[D4]])</f>
        <v>0</v>
      </c>
      <c r="U482">
        <f>HEX2DEC(Table7[[#This Row],[D5]])</f>
        <v>0</v>
      </c>
      <c r="V482">
        <f>HEX2DEC(Table7[[#This Row],[D6]])</f>
        <v>0</v>
      </c>
      <c r="W482">
        <f>HEX2DEC(Table7[[#This Row],[D7]])</f>
        <v>0</v>
      </c>
      <c r="X482" t="str">
        <f>RIGHT("00000000" &amp; HEX2BIN(Table7[[#This Row],[D0]]), 8)</f>
        <v>00000001</v>
      </c>
      <c r="Y482" t="str">
        <f>RIGHT("00000000" &amp; HEX2BIN(Table7[[#This Row],[D1]]), 8)</f>
        <v>11111110</v>
      </c>
      <c r="Z482" t="str">
        <f>RIGHT("00000000" &amp; HEX2BIN(Table7[[#This Row],[D2]]), 8)</f>
        <v>00011000</v>
      </c>
      <c r="AA482" t="str">
        <f>RIGHT("00000000" &amp; HEX2BIN(Table7[[#This Row],[D3]]), 8)</f>
        <v>00000000</v>
      </c>
      <c r="AB482" t="str">
        <f>RIGHT("00000000" &amp; HEX2BIN(Table7[[#This Row],[D4]]), 8)</f>
        <v>00000000</v>
      </c>
      <c r="AC482" t="str">
        <f>RIGHT("00000000" &amp; HEX2BIN(Table7[[#This Row],[D5]]), 8)</f>
        <v>00000000</v>
      </c>
      <c r="AD482" t="str">
        <f>RIGHT("00000000" &amp; HEX2BIN(Table7[[#This Row],[D6]]), 8)</f>
        <v>00000000</v>
      </c>
      <c r="AE482" t="str">
        <f>RIGHT("00000000" &amp; HEX2BIN(Table7[[#This Row],[D7]]), 8)</f>
        <v>00000000</v>
      </c>
      <c r="AF482" t="str">
        <f>VLOOKUP(Table7[[#This Row],[MsgId.Pad]],Codes,2,FALSE)</f>
        <v>A lot of these, brakes status for ABS?</v>
      </c>
      <c r="AG482">
        <f>((256*Table7[[#This Row],[D0.Dec]])+Table7[[#This Row],[D1.Dec]])/4</f>
        <v>127.5</v>
      </c>
    </row>
    <row r="483" spans="1:33" hidden="1" x14ac:dyDescent="0.4">
      <c r="A483" s="1">
        <v>2923</v>
      </c>
      <c r="B483" s="1" t="s">
        <v>108</v>
      </c>
      <c r="C483" s="1">
        <v>8</v>
      </c>
      <c r="D483" s="1">
        <v>1</v>
      </c>
      <c r="E483" s="1">
        <v>10</v>
      </c>
      <c r="F483" s="1">
        <v>1</v>
      </c>
      <c r="G483" s="1" t="s">
        <v>85</v>
      </c>
      <c r="H483" s="1">
        <v>7</v>
      </c>
      <c r="I483" s="1" t="s">
        <v>55</v>
      </c>
      <c r="J483" s="1">
        <v>52</v>
      </c>
      <c r="K483" s="1">
        <v>0</v>
      </c>
      <c r="L483" t="str">
        <f>RIGHT("000000" &amp;Table7[[#This Row],[MsgId]], 8)</f>
        <v>0618A001</v>
      </c>
      <c r="M483" t="str">
        <f>LEFT(Table7[[#This Row],[MsgId.Pad]],4)</f>
        <v>0618</v>
      </c>
      <c r="N483" t="str">
        <f>RIGHT(Table7[[#This Row],[MsgId.Pad]],4)</f>
        <v>A001</v>
      </c>
      <c r="O483">
        <f>HEX2DEC(Table7[[#This Row],[MsgId.Pad]])</f>
        <v>102277121</v>
      </c>
      <c r="P483">
        <f>HEX2DEC(Table7[[#This Row],[D0]])</f>
        <v>1</v>
      </c>
      <c r="Q483">
        <f>HEX2DEC(Table7[[#This Row],[D1]])</f>
        <v>16</v>
      </c>
      <c r="R483">
        <f>HEX2DEC(Table7[[#This Row],[D2]])</f>
        <v>1</v>
      </c>
      <c r="S483">
        <f>HEX2DEC(Table7[[#This Row],[D3]])</f>
        <v>175</v>
      </c>
      <c r="T483">
        <f>HEX2DEC(Table7[[#This Row],[D4]])</f>
        <v>7</v>
      </c>
      <c r="U483">
        <f>HEX2DEC(Table7[[#This Row],[D5]])</f>
        <v>11</v>
      </c>
      <c r="V483">
        <f>HEX2DEC(Table7[[#This Row],[D6]])</f>
        <v>82</v>
      </c>
      <c r="W483">
        <f>HEX2DEC(Table7[[#This Row],[D7]])</f>
        <v>0</v>
      </c>
      <c r="X483" t="str">
        <f>RIGHT("00000000" &amp; HEX2BIN(Table7[[#This Row],[D0]]), 8)</f>
        <v>00000001</v>
      </c>
      <c r="Y483" t="str">
        <f>RIGHT("00000000" &amp; HEX2BIN(Table7[[#This Row],[D1]]), 8)</f>
        <v>00010000</v>
      </c>
      <c r="Z483" t="str">
        <f>RIGHT("00000000" &amp; HEX2BIN(Table7[[#This Row],[D2]]), 8)</f>
        <v>00000001</v>
      </c>
      <c r="AA483" t="str">
        <f>RIGHT("00000000" &amp; HEX2BIN(Table7[[#This Row],[D3]]), 8)</f>
        <v>10101111</v>
      </c>
      <c r="AB483" t="str">
        <f>RIGHT("00000000" &amp; HEX2BIN(Table7[[#This Row],[D4]]), 8)</f>
        <v>00000111</v>
      </c>
      <c r="AC483" t="str">
        <f>RIGHT("00000000" &amp; HEX2BIN(Table7[[#This Row],[D5]]), 8)</f>
        <v>00001011</v>
      </c>
      <c r="AD483" t="str">
        <f>RIGHT("00000000" &amp; HEX2BIN(Table7[[#This Row],[D6]]), 8)</f>
        <v>01010010</v>
      </c>
      <c r="AE483" t="str">
        <f>RIGHT("00000000" &amp; HEX2BIN(Table7[[#This Row],[D7]]), 8)</f>
        <v>00000000</v>
      </c>
      <c r="AF483">
        <f>VLOOKUP(Table7[[#This Row],[MsgId.Pad]],Codes,2,FALSE)</f>
        <v>0</v>
      </c>
      <c r="AG483">
        <f>((256*Table7[[#This Row],[D0.Dec]])+Table7[[#This Row],[D1.Dec]])/4</f>
        <v>68</v>
      </c>
    </row>
    <row r="484" spans="1:33" hidden="1" x14ac:dyDescent="0.4">
      <c r="A484" s="1">
        <v>2924</v>
      </c>
      <c r="B484" s="1" t="s">
        <v>100</v>
      </c>
      <c r="C484" s="1">
        <v>8</v>
      </c>
      <c r="D484" s="1" t="s">
        <v>18</v>
      </c>
      <c r="E484" s="1" t="s">
        <v>19</v>
      </c>
      <c r="F484" s="1" t="s">
        <v>20</v>
      </c>
      <c r="G484" s="1" t="s">
        <v>21</v>
      </c>
      <c r="H484" s="1" t="s">
        <v>263</v>
      </c>
      <c r="I484" s="1">
        <v>91</v>
      </c>
      <c r="J484" s="1" t="s">
        <v>9</v>
      </c>
      <c r="K484" s="1" t="s">
        <v>38</v>
      </c>
      <c r="L484" t="str">
        <f>RIGHT("000000" &amp;Table7[[#This Row],[MsgId]], 8)</f>
        <v>0030A002</v>
      </c>
      <c r="M484" t="str">
        <f>LEFT(Table7[[#This Row],[MsgId.Pad]],4)</f>
        <v>0030</v>
      </c>
      <c r="N484" t="str">
        <f>RIGHT(Table7[[#This Row],[MsgId.Pad]],4)</f>
        <v>A002</v>
      </c>
      <c r="O484">
        <f>HEX2DEC(Table7[[#This Row],[MsgId.Pad]])</f>
        <v>3186690</v>
      </c>
      <c r="P484">
        <f>HEX2DEC(Table7[[#This Row],[D0]])</f>
        <v>191</v>
      </c>
      <c r="Q484">
        <f>HEX2DEC(Table7[[#This Row],[D1]])</f>
        <v>223</v>
      </c>
      <c r="R484">
        <f>HEX2DEC(Table7[[#This Row],[D2]])</f>
        <v>233</v>
      </c>
      <c r="S484">
        <f>HEX2DEC(Table7[[#This Row],[D3]])</f>
        <v>209</v>
      </c>
      <c r="T484">
        <f>HEX2DEC(Table7[[#This Row],[D4]])</f>
        <v>230</v>
      </c>
      <c r="U484">
        <f>HEX2DEC(Table7[[#This Row],[D5]])</f>
        <v>145</v>
      </c>
      <c r="V484">
        <f>HEX2DEC(Table7[[#This Row],[D6]])</f>
        <v>62</v>
      </c>
      <c r="W484">
        <f>HEX2DEC(Table7[[#This Row],[D7]])</f>
        <v>143</v>
      </c>
      <c r="X484" t="str">
        <f>RIGHT("00000000" &amp; HEX2BIN(Table7[[#This Row],[D0]]), 8)</f>
        <v>10111111</v>
      </c>
      <c r="Y484" t="str">
        <f>RIGHT("00000000" &amp; HEX2BIN(Table7[[#This Row],[D1]]), 8)</f>
        <v>11011111</v>
      </c>
      <c r="Z484" t="str">
        <f>RIGHT("00000000" &amp; HEX2BIN(Table7[[#This Row],[D2]]), 8)</f>
        <v>11101001</v>
      </c>
      <c r="AA484" t="str">
        <f>RIGHT("00000000" &amp; HEX2BIN(Table7[[#This Row],[D3]]), 8)</f>
        <v>11010001</v>
      </c>
      <c r="AB484" t="str">
        <f>RIGHT("00000000" &amp; HEX2BIN(Table7[[#This Row],[D4]]), 8)</f>
        <v>11100110</v>
      </c>
      <c r="AC484" t="str">
        <f>RIGHT("00000000" &amp; HEX2BIN(Table7[[#This Row],[D5]]), 8)</f>
        <v>10010001</v>
      </c>
      <c r="AD484" t="str">
        <f>RIGHT("00000000" &amp; HEX2BIN(Table7[[#This Row],[D6]]), 8)</f>
        <v>00111110</v>
      </c>
      <c r="AE484" t="str">
        <f>RIGHT("00000000" &amp; HEX2BIN(Table7[[#This Row],[D7]]), 8)</f>
        <v>10001111</v>
      </c>
      <c r="AF484">
        <f>VLOOKUP(Table7[[#This Row],[MsgId.Pad]],Codes,2,FALSE)</f>
        <v>0</v>
      </c>
      <c r="AG484">
        <f>((256*Table7[[#This Row],[D0.Dec]])+Table7[[#This Row],[D1.Dec]])/4</f>
        <v>12279.75</v>
      </c>
    </row>
    <row r="485" spans="1:33" hidden="1" x14ac:dyDescent="0.4">
      <c r="A485" s="1">
        <v>2925</v>
      </c>
      <c r="B485" s="1" t="s">
        <v>92</v>
      </c>
      <c r="C485" s="1">
        <v>8</v>
      </c>
      <c r="D485" s="1">
        <v>1</v>
      </c>
      <c r="E485" s="1" t="s">
        <v>0</v>
      </c>
      <c r="F485" s="1" t="s">
        <v>1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t="str">
        <f>RIGHT("000000" &amp;Table7[[#This Row],[MsgId]], 8)</f>
        <v>0810A000</v>
      </c>
      <c r="M485" t="str">
        <f>LEFT(Table7[[#This Row],[MsgId.Pad]],4)</f>
        <v>0810</v>
      </c>
      <c r="N485" t="str">
        <f>RIGHT(Table7[[#This Row],[MsgId.Pad]],4)</f>
        <v>A000</v>
      </c>
      <c r="O485">
        <f>HEX2DEC(Table7[[#This Row],[MsgId.Pad]])</f>
        <v>135307264</v>
      </c>
      <c r="P485">
        <f>HEX2DEC(Table7[[#This Row],[D0]])</f>
        <v>1</v>
      </c>
      <c r="Q485">
        <f>HEX2DEC(Table7[[#This Row],[D1]])</f>
        <v>254</v>
      </c>
      <c r="R485">
        <f>HEX2DEC(Table7[[#This Row],[D2]])</f>
        <v>28</v>
      </c>
      <c r="S485">
        <f>HEX2DEC(Table7[[#This Row],[D3]])</f>
        <v>0</v>
      </c>
      <c r="T485">
        <f>HEX2DEC(Table7[[#This Row],[D4]])</f>
        <v>0</v>
      </c>
      <c r="U485">
        <f>HEX2DEC(Table7[[#This Row],[D5]])</f>
        <v>0</v>
      </c>
      <c r="V485">
        <f>HEX2DEC(Table7[[#This Row],[D6]])</f>
        <v>0</v>
      </c>
      <c r="W485">
        <f>HEX2DEC(Table7[[#This Row],[D7]])</f>
        <v>0</v>
      </c>
      <c r="X485" t="str">
        <f>RIGHT("00000000" &amp; HEX2BIN(Table7[[#This Row],[D0]]), 8)</f>
        <v>00000001</v>
      </c>
      <c r="Y485" t="str">
        <f>RIGHT("00000000" &amp; HEX2BIN(Table7[[#This Row],[D1]]), 8)</f>
        <v>11111110</v>
      </c>
      <c r="Z485" t="str">
        <f>RIGHT("00000000" &amp; HEX2BIN(Table7[[#This Row],[D2]]), 8)</f>
        <v>00011100</v>
      </c>
      <c r="AA485" t="str">
        <f>RIGHT("00000000" &amp; HEX2BIN(Table7[[#This Row],[D3]]), 8)</f>
        <v>00000000</v>
      </c>
      <c r="AB485" t="str">
        <f>RIGHT("00000000" &amp; HEX2BIN(Table7[[#This Row],[D4]]), 8)</f>
        <v>00000000</v>
      </c>
      <c r="AC485" t="str">
        <f>RIGHT("00000000" &amp; HEX2BIN(Table7[[#This Row],[D5]]), 8)</f>
        <v>00000000</v>
      </c>
      <c r="AD485" t="str">
        <f>RIGHT("00000000" &amp; HEX2BIN(Table7[[#This Row],[D6]]), 8)</f>
        <v>00000000</v>
      </c>
      <c r="AE485" t="str">
        <f>RIGHT("00000000" &amp; HEX2BIN(Table7[[#This Row],[D7]]), 8)</f>
        <v>00000000</v>
      </c>
      <c r="AF485" t="str">
        <f>VLOOKUP(Table7[[#This Row],[MsgId.Pad]],Codes,2,FALSE)</f>
        <v>A lot of these, brakes status for ABS?</v>
      </c>
      <c r="AG485">
        <f>((256*Table7[[#This Row],[D0.Dec]])+Table7[[#This Row],[D1.Dec]])/4</f>
        <v>127.5</v>
      </c>
    </row>
    <row r="486" spans="1:33" hidden="1" x14ac:dyDescent="0.4">
      <c r="A486" s="1">
        <v>2926</v>
      </c>
      <c r="B486" s="1" t="s">
        <v>93</v>
      </c>
      <c r="C486" s="1">
        <v>8</v>
      </c>
      <c r="D486" s="1">
        <v>0</v>
      </c>
      <c r="E486" s="1">
        <v>0</v>
      </c>
      <c r="F486" s="1">
        <v>0</v>
      </c>
      <c r="G486" s="1" t="s">
        <v>255</v>
      </c>
      <c r="H486" s="1">
        <v>8</v>
      </c>
      <c r="I486" s="1">
        <v>86</v>
      </c>
      <c r="J486" s="1">
        <v>0</v>
      </c>
      <c r="K486" s="1">
        <v>0</v>
      </c>
      <c r="L486" t="str">
        <f>RIGHT("000000" &amp;Table7[[#This Row],[MsgId]], 8)</f>
        <v>0A28A000</v>
      </c>
      <c r="M486" t="str">
        <f>LEFT(Table7[[#This Row],[MsgId.Pad]],4)</f>
        <v>0A28</v>
      </c>
      <c r="N486" t="str">
        <f>RIGHT(Table7[[#This Row],[MsgId.Pad]],4)</f>
        <v>A000</v>
      </c>
      <c r="O486">
        <f>HEX2DEC(Table7[[#This Row],[MsgId.Pad]])</f>
        <v>170434560</v>
      </c>
      <c r="P486">
        <f>HEX2DEC(Table7[[#This Row],[D0]])</f>
        <v>0</v>
      </c>
      <c r="Q486">
        <f>HEX2DEC(Table7[[#This Row],[D1]])</f>
        <v>0</v>
      </c>
      <c r="R486">
        <f>HEX2DEC(Table7[[#This Row],[D2]])</f>
        <v>0</v>
      </c>
      <c r="S486">
        <f>HEX2DEC(Table7[[#This Row],[D3]])</f>
        <v>220</v>
      </c>
      <c r="T486">
        <f>HEX2DEC(Table7[[#This Row],[D4]])</f>
        <v>8</v>
      </c>
      <c r="U486">
        <f>HEX2DEC(Table7[[#This Row],[D5]])</f>
        <v>134</v>
      </c>
      <c r="V486">
        <f>HEX2DEC(Table7[[#This Row],[D6]])</f>
        <v>0</v>
      </c>
      <c r="W486">
        <f>HEX2DEC(Table7[[#This Row],[D7]])</f>
        <v>0</v>
      </c>
      <c r="X486" t="str">
        <f>RIGHT("00000000" &amp; HEX2BIN(Table7[[#This Row],[D0]]), 8)</f>
        <v>00000000</v>
      </c>
      <c r="Y486" t="str">
        <f>RIGHT("00000000" &amp; HEX2BIN(Table7[[#This Row],[D1]]), 8)</f>
        <v>00000000</v>
      </c>
      <c r="Z486" t="str">
        <f>RIGHT("00000000" &amp; HEX2BIN(Table7[[#This Row],[D2]]), 8)</f>
        <v>00000000</v>
      </c>
      <c r="AA486" t="str">
        <f>RIGHT("00000000" &amp; HEX2BIN(Table7[[#This Row],[D3]]), 8)</f>
        <v>11011100</v>
      </c>
      <c r="AB486" t="str">
        <f>RIGHT("00000000" &amp; HEX2BIN(Table7[[#This Row],[D4]]), 8)</f>
        <v>00001000</v>
      </c>
      <c r="AC486" t="str">
        <f>RIGHT("00000000" &amp; HEX2BIN(Table7[[#This Row],[D5]]), 8)</f>
        <v>10000110</v>
      </c>
      <c r="AD486" t="str">
        <f>RIGHT("00000000" &amp; HEX2BIN(Table7[[#This Row],[D6]]), 8)</f>
        <v>00000000</v>
      </c>
      <c r="AE486" t="str">
        <f>RIGHT("00000000" &amp; HEX2BIN(Table7[[#This Row],[D7]]), 8)</f>
        <v>00000000</v>
      </c>
      <c r="AF486" t="str">
        <f>VLOOKUP(Table7[[#This Row],[MsgId.Pad]],Codes,2,FALSE)</f>
        <v>Speed (which one?)</v>
      </c>
      <c r="AG486">
        <f>((256*Table7[[#This Row],[D0.Dec]])+Table7[[#This Row],[D1.Dec]])/4</f>
        <v>0</v>
      </c>
    </row>
    <row r="487" spans="1:33" hidden="1" x14ac:dyDescent="0.4">
      <c r="A487" s="1">
        <v>2927</v>
      </c>
      <c r="B487" s="1" t="s">
        <v>92</v>
      </c>
      <c r="C487" s="1">
        <v>8</v>
      </c>
      <c r="D487" s="1">
        <v>1</v>
      </c>
      <c r="E487" s="1" t="s">
        <v>0</v>
      </c>
      <c r="F487" s="1">
        <v>10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t="str">
        <f>RIGHT("000000" &amp;Table7[[#This Row],[MsgId]], 8)</f>
        <v>0810A000</v>
      </c>
      <c r="M487" t="str">
        <f>LEFT(Table7[[#This Row],[MsgId.Pad]],4)</f>
        <v>0810</v>
      </c>
      <c r="N487" t="str">
        <f>RIGHT(Table7[[#This Row],[MsgId.Pad]],4)</f>
        <v>A000</v>
      </c>
      <c r="O487">
        <f>HEX2DEC(Table7[[#This Row],[MsgId.Pad]])</f>
        <v>135307264</v>
      </c>
      <c r="P487">
        <f>HEX2DEC(Table7[[#This Row],[D0]])</f>
        <v>1</v>
      </c>
      <c r="Q487">
        <f>HEX2DEC(Table7[[#This Row],[D1]])</f>
        <v>254</v>
      </c>
      <c r="R487">
        <f>HEX2DEC(Table7[[#This Row],[D2]])</f>
        <v>16</v>
      </c>
      <c r="S487">
        <f>HEX2DEC(Table7[[#This Row],[D3]])</f>
        <v>0</v>
      </c>
      <c r="T487">
        <f>HEX2DEC(Table7[[#This Row],[D4]])</f>
        <v>0</v>
      </c>
      <c r="U487">
        <f>HEX2DEC(Table7[[#This Row],[D5]])</f>
        <v>0</v>
      </c>
      <c r="V487">
        <f>HEX2DEC(Table7[[#This Row],[D6]])</f>
        <v>0</v>
      </c>
      <c r="W487">
        <f>HEX2DEC(Table7[[#This Row],[D7]])</f>
        <v>0</v>
      </c>
      <c r="X487" t="str">
        <f>RIGHT("00000000" &amp; HEX2BIN(Table7[[#This Row],[D0]]), 8)</f>
        <v>00000001</v>
      </c>
      <c r="Y487" t="str">
        <f>RIGHT("00000000" &amp; HEX2BIN(Table7[[#This Row],[D1]]), 8)</f>
        <v>11111110</v>
      </c>
      <c r="Z487" t="str">
        <f>RIGHT("00000000" &amp; HEX2BIN(Table7[[#This Row],[D2]]), 8)</f>
        <v>00010000</v>
      </c>
      <c r="AA487" t="str">
        <f>RIGHT("00000000" &amp; HEX2BIN(Table7[[#This Row],[D3]]), 8)</f>
        <v>00000000</v>
      </c>
      <c r="AB487" t="str">
        <f>RIGHT("00000000" &amp; HEX2BIN(Table7[[#This Row],[D4]]), 8)</f>
        <v>00000000</v>
      </c>
      <c r="AC487" t="str">
        <f>RIGHT("00000000" &amp; HEX2BIN(Table7[[#This Row],[D5]]), 8)</f>
        <v>00000000</v>
      </c>
      <c r="AD487" t="str">
        <f>RIGHT("00000000" &amp; HEX2BIN(Table7[[#This Row],[D6]]), 8)</f>
        <v>00000000</v>
      </c>
      <c r="AE487" t="str">
        <f>RIGHT("00000000" &amp; HEX2BIN(Table7[[#This Row],[D7]]), 8)</f>
        <v>00000000</v>
      </c>
      <c r="AF487" t="str">
        <f>VLOOKUP(Table7[[#This Row],[MsgId.Pad]],Codes,2,FALSE)</f>
        <v>A lot of these, brakes status for ABS?</v>
      </c>
      <c r="AG487">
        <f>((256*Table7[[#This Row],[D0.Dec]])+Table7[[#This Row],[D1.Dec]])/4</f>
        <v>127.5</v>
      </c>
    </row>
    <row r="488" spans="1:33" hidden="1" x14ac:dyDescent="0.4">
      <c r="A488" s="1">
        <v>2928</v>
      </c>
      <c r="B488" s="1" t="s">
        <v>106</v>
      </c>
      <c r="C488" s="1">
        <v>8</v>
      </c>
      <c r="D488" s="1">
        <v>0</v>
      </c>
      <c r="E488" s="1">
        <v>24</v>
      </c>
      <c r="F488" s="1">
        <v>0</v>
      </c>
      <c r="G488" s="1">
        <v>80</v>
      </c>
      <c r="H488" s="1">
        <v>3</v>
      </c>
      <c r="I488" s="1">
        <v>20</v>
      </c>
      <c r="J488" s="1">
        <v>0</v>
      </c>
      <c r="K488" s="1">
        <v>20</v>
      </c>
      <c r="L488" t="str">
        <f>RIGHT("000000" &amp;Table7[[#This Row],[MsgId]], 8)</f>
        <v>0628A001</v>
      </c>
      <c r="M488" t="str">
        <f>LEFT(Table7[[#This Row],[MsgId.Pad]],4)</f>
        <v>0628</v>
      </c>
      <c r="N488" t="str">
        <f>RIGHT(Table7[[#This Row],[MsgId.Pad]],4)</f>
        <v>A001</v>
      </c>
      <c r="O488">
        <f>HEX2DEC(Table7[[#This Row],[MsgId.Pad]])</f>
        <v>103325697</v>
      </c>
      <c r="P488">
        <f>HEX2DEC(Table7[[#This Row],[D0]])</f>
        <v>0</v>
      </c>
      <c r="Q488">
        <f>HEX2DEC(Table7[[#This Row],[D1]])</f>
        <v>36</v>
      </c>
      <c r="R488">
        <f>HEX2DEC(Table7[[#This Row],[D2]])</f>
        <v>0</v>
      </c>
      <c r="S488">
        <f>HEX2DEC(Table7[[#This Row],[D3]])</f>
        <v>128</v>
      </c>
      <c r="T488">
        <f>HEX2DEC(Table7[[#This Row],[D4]])</f>
        <v>3</v>
      </c>
      <c r="U488">
        <f>HEX2DEC(Table7[[#This Row],[D5]])</f>
        <v>32</v>
      </c>
      <c r="V488">
        <f>HEX2DEC(Table7[[#This Row],[D6]])</f>
        <v>0</v>
      </c>
      <c r="W488">
        <f>HEX2DEC(Table7[[#This Row],[D7]])</f>
        <v>32</v>
      </c>
      <c r="X488" t="str">
        <f>RIGHT("00000000" &amp; HEX2BIN(Table7[[#This Row],[D0]]), 8)</f>
        <v>00000000</v>
      </c>
      <c r="Y488" t="str">
        <f>RIGHT("00000000" &amp; HEX2BIN(Table7[[#This Row],[D1]]), 8)</f>
        <v>00100100</v>
      </c>
      <c r="Z488" t="str">
        <f>RIGHT("00000000" &amp; HEX2BIN(Table7[[#This Row],[D2]]), 8)</f>
        <v>00000000</v>
      </c>
      <c r="AA488" t="str">
        <f>RIGHT("00000000" &amp; HEX2BIN(Table7[[#This Row],[D3]]), 8)</f>
        <v>10000000</v>
      </c>
      <c r="AB488" t="str">
        <f>RIGHT("00000000" &amp; HEX2BIN(Table7[[#This Row],[D4]]), 8)</f>
        <v>00000011</v>
      </c>
      <c r="AC488" t="str">
        <f>RIGHT("00000000" &amp; HEX2BIN(Table7[[#This Row],[D5]]), 8)</f>
        <v>00100000</v>
      </c>
      <c r="AD488" t="str">
        <f>RIGHT("00000000" &amp; HEX2BIN(Table7[[#This Row],[D6]]), 8)</f>
        <v>00000000</v>
      </c>
      <c r="AE488" t="str">
        <f>RIGHT("00000000" &amp; HEX2BIN(Table7[[#This Row],[D7]]), 8)</f>
        <v>00100000</v>
      </c>
      <c r="AF488" t="str">
        <f>VLOOKUP(Table7[[#This Row],[MsgId.Pad]],Codes,2,FALSE)</f>
        <v>Clutch status</v>
      </c>
      <c r="AG488">
        <f>((256*Table7[[#This Row],[D0.Dec]])+Table7[[#This Row],[D1.Dec]])/4</f>
        <v>9</v>
      </c>
    </row>
    <row r="489" spans="1:33" hidden="1" x14ac:dyDescent="0.4">
      <c r="A489" s="1">
        <v>2929</v>
      </c>
      <c r="B489" s="1" t="s">
        <v>108</v>
      </c>
      <c r="C489" s="1">
        <v>8</v>
      </c>
      <c r="D489" s="1">
        <v>1</v>
      </c>
      <c r="E489" s="1">
        <v>10</v>
      </c>
      <c r="F489" s="1">
        <v>1</v>
      </c>
      <c r="G489" s="1" t="s">
        <v>85</v>
      </c>
      <c r="H489" s="1">
        <v>7</v>
      </c>
      <c r="I489" s="1" t="s">
        <v>55</v>
      </c>
      <c r="J489" s="1">
        <v>52</v>
      </c>
      <c r="K489" s="1">
        <v>0</v>
      </c>
      <c r="L489" t="str">
        <f>RIGHT("000000" &amp;Table7[[#This Row],[MsgId]], 8)</f>
        <v>0618A001</v>
      </c>
      <c r="M489" t="str">
        <f>LEFT(Table7[[#This Row],[MsgId.Pad]],4)</f>
        <v>0618</v>
      </c>
      <c r="N489" t="str">
        <f>RIGHT(Table7[[#This Row],[MsgId.Pad]],4)</f>
        <v>A001</v>
      </c>
      <c r="O489">
        <f>HEX2DEC(Table7[[#This Row],[MsgId.Pad]])</f>
        <v>102277121</v>
      </c>
      <c r="P489">
        <f>HEX2DEC(Table7[[#This Row],[D0]])</f>
        <v>1</v>
      </c>
      <c r="Q489">
        <f>HEX2DEC(Table7[[#This Row],[D1]])</f>
        <v>16</v>
      </c>
      <c r="R489">
        <f>HEX2DEC(Table7[[#This Row],[D2]])</f>
        <v>1</v>
      </c>
      <c r="S489">
        <f>HEX2DEC(Table7[[#This Row],[D3]])</f>
        <v>175</v>
      </c>
      <c r="T489">
        <f>HEX2DEC(Table7[[#This Row],[D4]])</f>
        <v>7</v>
      </c>
      <c r="U489">
        <f>HEX2DEC(Table7[[#This Row],[D5]])</f>
        <v>11</v>
      </c>
      <c r="V489">
        <f>HEX2DEC(Table7[[#This Row],[D6]])</f>
        <v>82</v>
      </c>
      <c r="W489">
        <f>HEX2DEC(Table7[[#This Row],[D7]])</f>
        <v>0</v>
      </c>
      <c r="X489" t="str">
        <f>RIGHT("00000000" &amp; HEX2BIN(Table7[[#This Row],[D0]]), 8)</f>
        <v>00000001</v>
      </c>
      <c r="Y489" t="str">
        <f>RIGHT("00000000" &amp; HEX2BIN(Table7[[#This Row],[D1]]), 8)</f>
        <v>00010000</v>
      </c>
      <c r="Z489" t="str">
        <f>RIGHT("00000000" &amp; HEX2BIN(Table7[[#This Row],[D2]]), 8)</f>
        <v>00000001</v>
      </c>
      <c r="AA489" t="str">
        <f>RIGHT("00000000" &amp; HEX2BIN(Table7[[#This Row],[D3]]), 8)</f>
        <v>10101111</v>
      </c>
      <c r="AB489" t="str">
        <f>RIGHT("00000000" &amp; HEX2BIN(Table7[[#This Row],[D4]]), 8)</f>
        <v>00000111</v>
      </c>
      <c r="AC489" t="str">
        <f>RIGHT("00000000" &amp; HEX2BIN(Table7[[#This Row],[D5]]), 8)</f>
        <v>00001011</v>
      </c>
      <c r="AD489" t="str">
        <f>RIGHT("00000000" &amp; HEX2BIN(Table7[[#This Row],[D6]]), 8)</f>
        <v>01010010</v>
      </c>
      <c r="AE489" t="str">
        <f>RIGHT("00000000" &amp; HEX2BIN(Table7[[#This Row],[D7]]), 8)</f>
        <v>00000000</v>
      </c>
      <c r="AF489">
        <f>VLOOKUP(Table7[[#This Row],[MsgId.Pad]],Codes,2,FALSE)</f>
        <v>0</v>
      </c>
      <c r="AG489">
        <f>((256*Table7[[#This Row],[D0.Dec]])+Table7[[#This Row],[D1.Dec]])/4</f>
        <v>68</v>
      </c>
    </row>
    <row r="490" spans="1:33" hidden="1" x14ac:dyDescent="0.4">
      <c r="A490" s="1">
        <v>2930</v>
      </c>
      <c r="B490" s="1" t="s">
        <v>100</v>
      </c>
      <c r="C490" s="1">
        <v>8</v>
      </c>
      <c r="D490" s="1" t="s">
        <v>18</v>
      </c>
      <c r="E490" s="1" t="s">
        <v>19</v>
      </c>
      <c r="F490" s="1" t="s">
        <v>20</v>
      </c>
      <c r="G490" s="1" t="s">
        <v>21</v>
      </c>
      <c r="H490" s="1" t="s">
        <v>263</v>
      </c>
      <c r="I490" s="1">
        <v>91</v>
      </c>
      <c r="J490" s="1" t="s">
        <v>9</v>
      </c>
      <c r="K490" s="1">
        <v>81</v>
      </c>
      <c r="L490" t="str">
        <f>RIGHT("000000" &amp;Table7[[#This Row],[MsgId]], 8)</f>
        <v>0030A002</v>
      </c>
      <c r="M490" t="str">
        <f>LEFT(Table7[[#This Row],[MsgId.Pad]],4)</f>
        <v>0030</v>
      </c>
      <c r="N490" t="str">
        <f>RIGHT(Table7[[#This Row],[MsgId.Pad]],4)</f>
        <v>A002</v>
      </c>
      <c r="O490">
        <f>HEX2DEC(Table7[[#This Row],[MsgId.Pad]])</f>
        <v>3186690</v>
      </c>
      <c r="P490">
        <f>HEX2DEC(Table7[[#This Row],[D0]])</f>
        <v>191</v>
      </c>
      <c r="Q490">
        <f>HEX2DEC(Table7[[#This Row],[D1]])</f>
        <v>223</v>
      </c>
      <c r="R490">
        <f>HEX2DEC(Table7[[#This Row],[D2]])</f>
        <v>233</v>
      </c>
      <c r="S490">
        <f>HEX2DEC(Table7[[#This Row],[D3]])</f>
        <v>209</v>
      </c>
      <c r="T490">
        <f>HEX2DEC(Table7[[#This Row],[D4]])</f>
        <v>230</v>
      </c>
      <c r="U490">
        <f>HEX2DEC(Table7[[#This Row],[D5]])</f>
        <v>145</v>
      </c>
      <c r="V490">
        <f>HEX2DEC(Table7[[#This Row],[D6]])</f>
        <v>62</v>
      </c>
      <c r="W490">
        <f>HEX2DEC(Table7[[#This Row],[D7]])</f>
        <v>129</v>
      </c>
      <c r="X490" t="str">
        <f>RIGHT("00000000" &amp; HEX2BIN(Table7[[#This Row],[D0]]), 8)</f>
        <v>10111111</v>
      </c>
      <c r="Y490" t="str">
        <f>RIGHT("00000000" &amp; HEX2BIN(Table7[[#This Row],[D1]]), 8)</f>
        <v>11011111</v>
      </c>
      <c r="Z490" t="str">
        <f>RIGHT("00000000" &amp; HEX2BIN(Table7[[#This Row],[D2]]), 8)</f>
        <v>11101001</v>
      </c>
      <c r="AA490" t="str">
        <f>RIGHT("00000000" &amp; HEX2BIN(Table7[[#This Row],[D3]]), 8)</f>
        <v>11010001</v>
      </c>
      <c r="AB490" t="str">
        <f>RIGHT("00000000" &amp; HEX2BIN(Table7[[#This Row],[D4]]), 8)</f>
        <v>11100110</v>
      </c>
      <c r="AC490" t="str">
        <f>RIGHT("00000000" &amp; HEX2BIN(Table7[[#This Row],[D5]]), 8)</f>
        <v>10010001</v>
      </c>
      <c r="AD490" t="str">
        <f>RIGHT("00000000" &amp; HEX2BIN(Table7[[#This Row],[D6]]), 8)</f>
        <v>00111110</v>
      </c>
      <c r="AE490" t="str">
        <f>RIGHT("00000000" &amp; HEX2BIN(Table7[[#This Row],[D7]]), 8)</f>
        <v>10000001</v>
      </c>
      <c r="AF490">
        <f>VLOOKUP(Table7[[#This Row],[MsgId.Pad]],Codes,2,FALSE)</f>
        <v>0</v>
      </c>
      <c r="AG490">
        <f>((256*Table7[[#This Row],[D0.Dec]])+Table7[[#This Row],[D1.Dec]])/4</f>
        <v>12279.75</v>
      </c>
    </row>
    <row r="491" spans="1:33" hidden="1" x14ac:dyDescent="0.4">
      <c r="A491" s="1">
        <v>2931</v>
      </c>
      <c r="B491" s="1" t="s">
        <v>92</v>
      </c>
      <c r="C491" s="1">
        <v>8</v>
      </c>
      <c r="D491" s="1">
        <v>1</v>
      </c>
      <c r="E491" s="1" t="s">
        <v>0</v>
      </c>
      <c r="F491" s="1">
        <v>14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t="str">
        <f>RIGHT("000000" &amp;Table7[[#This Row],[MsgId]], 8)</f>
        <v>0810A000</v>
      </c>
      <c r="M491" t="str">
        <f>LEFT(Table7[[#This Row],[MsgId.Pad]],4)</f>
        <v>0810</v>
      </c>
      <c r="N491" t="str">
        <f>RIGHT(Table7[[#This Row],[MsgId.Pad]],4)</f>
        <v>A000</v>
      </c>
      <c r="O491">
        <f>HEX2DEC(Table7[[#This Row],[MsgId.Pad]])</f>
        <v>135307264</v>
      </c>
      <c r="P491">
        <f>HEX2DEC(Table7[[#This Row],[D0]])</f>
        <v>1</v>
      </c>
      <c r="Q491">
        <f>HEX2DEC(Table7[[#This Row],[D1]])</f>
        <v>254</v>
      </c>
      <c r="R491">
        <f>HEX2DEC(Table7[[#This Row],[D2]])</f>
        <v>20</v>
      </c>
      <c r="S491">
        <f>HEX2DEC(Table7[[#This Row],[D3]])</f>
        <v>0</v>
      </c>
      <c r="T491">
        <f>HEX2DEC(Table7[[#This Row],[D4]])</f>
        <v>0</v>
      </c>
      <c r="U491">
        <f>HEX2DEC(Table7[[#This Row],[D5]])</f>
        <v>0</v>
      </c>
      <c r="V491">
        <f>HEX2DEC(Table7[[#This Row],[D6]])</f>
        <v>0</v>
      </c>
      <c r="W491">
        <f>HEX2DEC(Table7[[#This Row],[D7]])</f>
        <v>0</v>
      </c>
      <c r="X491" t="str">
        <f>RIGHT("00000000" &amp; HEX2BIN(Table7[[#This Row],[D0]]), 8)</f>
        <v>00000001</v>
      </c>
      <c r="Y491" t="str">
        <f>RIGHT("00000000" &amp; HEX2BIN(Table7[[#This Row],[D1]]), 8)</f>
        <v>11111110</v>
      </c>
      <c r="Z491" t="str">
        <f>RIGHT("00000000" &amp; HEX2BIN(Table7[[#This Row],[D2]]), 8)</f>
        <v>00010100</v>
      </c>
      <c r="AA491" t="str">
        <f>RIGHT("00000000" &amp; HEX2BIN(Table7[[#This Row],[D3]]), 8)</f>
        <v>00000000</v>
      </c>
      <c r="AB491" t="str">
        <f>RIGHT("00000000" &amp; HEX2BIN(Table7[[#This Row],[D4]]), 8)</f>
        <v>00000000</v>
      </c>
      <c r="AC491" t="str">
        <f>RIGHT("00000000" &amp; HEX2BIN(Table7[[#This Row],[D5]]), 8)</f>
        <v>00000000</v>
      </c>
      <c r="AD491" t="str">
        <f>RIGHT("00000000" &amp; HEX2BIN(Table7[[#This Row],[D6]]), 8)</f>
        <v>00000000</v>
      </c>
      <c r="AE491" t="str">
        <f>RIGHT("00000000" &amp; HEX2BIN(Table7[[#This Row],[D7]]), 8)</f>
        <v>00000000</v>
      </c>
      <c r="AF491" t="str">
        <f>VLOOKUP(Table7[[#This Row],[MsgId.Pad]],Codes,2,FALSE)</f>
        <v>A lot of these, brakes status for ABS?</v>
      </c>
      <c r="AG491">
        <f>((256*Table7[[#This Row],[D0.Dec]])+Table7[[#This Row],[D1.Dec]])/4</f>
        <v>127.5</v>
      </c>
    </row>
    <row r="492" spans="1:33" hidden="1" x14ac:dyDescent="0.4">
      <c r="A492" s="1">
        <v>2932</v>
      </c>
      <c r="B492" s="1" t="s">
        <v>94</v>
      </c>
      <c r="C492" s="1">
        <v>4</v>
      </c>
      <c r="D492" s="1">
        <v>0</v>
      </c>
      <c r="E492" s="1">
        <v>0</v>
      </c>
      <c r="F492" s="1">
        <v>2</v>
      </c>
      <c r="G492" s="1">
        <v>0</v>
      </c>
      <c r="L492" t="str">
        <f>RIGHT("000000" &amp;Table7[[#This Row],[MsgId]], 8)</f>
        <v>0A20A000</v>
      </c>
      <c r="M492" t="str">
        <f>LEFT(Table7[[#This Row],[MsgId.Pad]],4)</f>
        <v>0A20</v>
      </c>
      <c r="N492" t="str">
        <f>RIGHT(Table7[[#This Row],[MsgId.Pad]],4)</f>
        <v>A000</v>
      </c>
      <c r="O492">
        <f>HEX2DEC(Table7[[#This Row],[MsgId.Pad]])</f>
        <v>169910272</v>
      </c>
      <c r="P492">
        <f>HEX2DEC(Table7[[#This Row],[D0]])</f>
        <v>0</v>
      </c>
      <c r="Q492">
        <f>HEX2DEC(Table7[[#This Row],[D1]])</f>
        <v>0</v>
      </c>
      <c r="R492">
        <f>HEX2DEC(Table7[[#This Row],[D2]])</f>
        <v>2</v>
      </c>
      <c r="S492">
        <f>HEX2DEC(Table7[[#This Row],[D3]])</f>
        <v>0</v>
      </c>
      <c r="T492">
        <f>HEX2DEC(Table7[[#This Row],[D4]])</f>
        <v>0</v>
      </c>
      <c r="U492">
        <f>HEX2DEC(Table7[[#This Row],[D5]])</f>
        <v>0</v>
      </c>
      <c r="V492">
        <f>HEX2DEC(Table7[[#This Row],[D6]])</f>
        <v>0</v>
      </c>
      <c r="W492">
        <f>HEX2DEC(Table7[[#This Row],[D7]])</f>
        <v>0</v>
      </c>
      <c r="X492" t="str">
        <f>RIGHT("00000000" &amp; HEX2BIN(Table7[[#This Row],[D0]]), 8)</f>
        <v>00000000</v>
      </c>
      <c r="Y492" t="str">
        <f>RIGHT("00000000" &amp; HEX2BIN(Table7[[#This Row],[D1]]), 8)</f>
        <v>00000000</v>
      </c>
      <c r="Z492" t="str">
        <f>RIGHT("00000000" &amp; HEX2BIN(Table7[[#This Row],[D2]]), 8)</f>
        <v>00000010</v>
      </c>
      <c r="AA492" t="str">
        <f>RIGHT("00000000" &amp; HEX2BIN(Table7[[#This Row],[D3]]), 8)</f>
        <v>00000000</v>
      </c>
      <c r="AB492" t="str">
        <f>RIGHT("00000000" &amp; HEX2BIN(Table7[[#This Row],[D4]]), 8)</f>
        <v>00000000</v>
      </c>
      <c r="AC492" t="str">
        <f>RIGHT("00000000" &amp; HEX2BIN(Table7[[#This Row],[D5]]), 8)</f>
        <v>00000000</v>
      </c>
      <c r="AD492" t="str">
        <f>RIGHT("00000000" &amp; HEX2BIN(Table7[[#This Row],[D6]]), 8)</f>
        <v>00000000</v>
      </c>
      <c r="AE492" t="str">
        <f>RIGHT("00000000" &amp; HEX2BIN(Table7[[#This Row],[D7]]), 8)</f>
        <v>00000000</v>
      </c>
      <c r="AF492">
        <f>VLOOKUP(Table7[[#This Row],[MsgId.Pad]],Codes,2,FALSE)</f>
        <v>0</v>
      </c>
      <c r="AG492">
        <f>((256*Table7[[#This Row],[D0.Dec]])+Table7[[#This Row],[D1.Dec]])/4</f>
        <v>0</v>
      </c>
    </row>
    <row r="493" spans="1:33" hidden="1" x14ac:dyDescent="0.4">
      <c r="A493" s="1">
        <v>2933</v>
      </c>
      <c r="B493" s="1" t="s">
        <v>106</v>
      </c>
      <c r="C493" s="1">
        <v>8</v>
      </c>
      <c r="D493" s="1">
        <v>0</v>
      </c>
      <c r="E493" s="1">
        <v>24</v>
      </c>
      <c r="F493" s="1">
        <v>0</v>
      </c>
      <c r="G493" s="1">
        <v>80</v>
      </c>
      <c r="H493" s="1">
        <v>3</v>
      </c>
      <c r="I493" s="1">
        <v>20</v>
      </c>
      <c r="J493" s="1">
        <v>0</v>
      </c>
      <c r="K493" s="1">
        <v>20</v>
      </c>
      <c r="L493" t="str">
        <f>RIGHT("000000" &amp;Table7[[#This Row],[MsgId]], 8)</f>
        <v>0628A001</v>
      </c>
      <c r="M493" t="str">
        <f>LEFT(Table7[[#This Row],[MsgId.Pad]],4)</f>
        <v>0628</v>
      </c>
      <c r="N493" t="str">
        <f>RIGHT(Table7[[#This Row],[MsgId.Pad]],4)</f>
        <v>A001</v>
      </c>
      <c r="O493">
        <f>HEX2DEC(Table7[[#This Row],[MsgId.Pad]])</f>
        <v>103325697</v>
      </c>
      <c r="P493">
        <f>HEX2DEC(Table7[[#This Row],[D0]])</f>
        <v>0</v>
      </c>
      <c r="Q493">
        <f>HEX2DEC(Table7[[#This Row],[D1]])</f>
        <v>36</v>
      </c>
      <c r="R493">
        <f>HEX2DEC(Table7[[#This Row],[D2]])</f>
        <v>0</v>
      </c>
      <c r="S493">
        <f>HEX2DEC(Table7[[#This Row],[D3]])</f>
        <v>128</v>
      </c>
      <c r="T493">
        <f>HEX2DEC(Table7[[#This Row],[D4]])</f>
        <v>3</v>
      </c>
      <c r="U493">
        <f>HEX2DEC(Table7[[#This Row],[D5]])</f>
        <v>32</v>
      </c>
      <c r="V493">
        <f>HEX2DEC(Table7[[#This Row],[D6]])</f>
        <v>0</v>
      </c>
      <c r="W493">
        <f>HEX2DEC(Table7[[#This Row],[D7]])</f>
        <v>32</v>
      </c>
      <c r="X493" t="str">
        <f>RIGHT("00000000" &amp; HEX2BIN(Table7[[#This Row],[D0]]), 8)</f>
        <v>00000000</v>
      </c>
      <c r="Y493" t="str">
        <f>RIGHT("00000000" &amp; HEX2BIN(Table7[[#This Row],[D1]]), 8)</f>
        <v>00100100</v>
      </c>
      <c r="Z493" t="str">
        <f>RIGHT("00000000" &amp; HEX2BIN(Table7[[#This Row],[D2]]), 8)</f>
        <v>00000000</v>
      </c>
      <c r="AA493" t="str">
        <f>RIGHT("00000000" &amp; HEX2BIN(Table7[[#This Row],[D3]]), 8)</f>
        <v>10000000</v>
      </c>
      <c r="AB493" t="str">
        <f>RIGHT("00000000" &amp; HEX2BIN(Table7[[#This Row],[D4]]), 8)</f>
        <v>00000011</v>
      </c>
      <c r="AC493" t="str">
        <f>RIGHT("00000000" &amp; HEX2BIN(Table7[[#This Row],[D5]]), 8)</f>
        <v>00100000</v>
      </c>
      <c r="AD493" t="str">
        <f>RIGHT("00000000" &amp; HEX2BIN(Table7[[#This Row],[D6]]), 8)</f>
        <v>00000000</v>
      </c>
      <c r="AE493" t="str">
        <f>RIGHT("00000000" &amp; HEX2BIN(Table7[[#This Row],[D7]]), 8)</f>
        <v>00100000</v>
      </c>
      <c r="AF493" t="str">
        <f>VLOOKUP(Table7[[#This Row],[MsgId.Pad]],Codes,2,FALSE)</f>
        <v>Clutch status</v>
      </c>
      <c r="AG493">
        <f>((256*Table7[[#This Row],[D0.Dec]])+Table7[[#This Row],[D1.Dec]])/4</f>
        <v>9</v>
      </c>
    </row>
    <row r="494" spans="1:33" hidden="1" x14ac:dyDescent="0.4">
      <c r="A494" s="1">
        <v>2934</v>
      </c>
      <c r="B494" s="1" t="s">
        <v>108</v>
      </c>
      <c r="C494" s="1">
        <v>8</v>
      </c>
      <c r="D494" s="1">
        <v>1</v>
      </c>
      <c r="E494" s="1">
        <v>10</v>
      </c>
      <c r="F494" s="1">
        <v>1</v>
      </c>
      <c r="G494" s="1" t="s">
        <v>85</v>
      </c>
      <c r="H494" s="1">
        <v>7</v>
      </c>
      <c r="I494" s="1" t="s">
        <v>55</v>
      </c>
      <c r="J494" s="1">
        <v>52</v>
      </c>
      <c r="K494" s="1">
        <v>0</v>
      </c>
      <c r="L494" t="str">
        <f>RIGHT("000000" &amp;Table7[[#This Row],[MsgId]], 8)</f>
        <v>0618A001</v>
      </c>
      <c r="M494" t="str">
        <f>LEFT(Table7[[#This Row],[MsgId.Pad]],4)</f>
        <v>0618</v>
      </c>
      <c r="N494" t="str">
        <f>RIGHT(Table7[[#This Row],[MsgId.Pad]],4)</f>
        <v>A001</v>
      </c>
      <c r="O494">
        <f>HEX2DEC(Table7[[#This Row],[MsgId.Pad]])</f>
        <v>102277121</v>
      </c>
      <c r="P494">
        <f>HEX2DEC(Table7[[#This Row],[D0]])</f>
        <v>1</v>
      </c>
      <c r="Q494">
        <f>HEX2DEC(Table7[[#This Row],[D1]])</f>
        <v>16</v>
      </c>
      <c r="R494">
        <f>HEX2DEC(Table7[[#This Row],[D2]])</f>
        <v>1</v>
      </c>
      <c r="S494">
        <f>HEX2DEC(Table7[[#This Row],[D3]])</f>
        <v>175</v>
      </c>
      <c r="T494">
        <f>HEX2DEC(Table7[[#This Row],[D4]])</f>
        <v>7</v>
      </c>
      <c r="U494">
        <f>HEX2DEC(Table7[[#This Row],[D5]])</f>
        <v>11</v>
      </c>
      <c r="V494">
        <f>HEX2DEC(Table7[[#This Row],[D6]])</f>
        <v>82</v>
      </c>
      <c r="W494">
        <f>HEX2DEC(Table7[[#This Row],[D7]])</f>
        <v>0</v>
      </c>
      <c r="X494" t="str">
        <f>RIGHT("00000000" &amp; HEX2BIN(Table7[[#This Row],[D0]]), 8)</f>
        <v>00000001</v>
      </c>
      <c r="Y494" t="str">
        <f>RIGHT("00000000" &amp; HEX2BIN(Table7[[#This Row],[D1]]), 8)</f>
        <v>00010000</v>
      </c>
      <c r="Z494" t="str">
        <f>RIGHT("00000000" &amp; HEX2BIN(Table7[[#This Row],[D2]]), 8)</f>
        <v>00000001</v>
      </c>
      <c r="AA494" t="str">
        <f>RIGHT("00000000" &amp; HEX2BIN(Table7[[#This Row],[D3]]), 8)</f>
        <v>10101111</v>
      </c>
      <c r="AB494" t="str">
        <f>RIGHT("00000000" &amp; HEX2BIN(Table7[[#This Row],[D4]]), 8)</f>
        <v>00000111</v>
      </c>
      <c r="AC494" t="str">
        <f>RIGHT("00000000" &amp; HEX2BIN(Table7[[#This Row],[D5]]), 8)</f>
        <v>00001011</v>
      </c>
      <c r="AD494" t="str">
        <f>RIGHT("00000000" &amp; HEX2BIN(Table7[[#This Row],[D6]]), 8)</f>
        <v>01010010</v>
      </c>
      <c r="AE494" t="str">
        <f>RIGHT("00000000" &amp; HEX2BIN(Table7[[#This Row],[D7]]), 8)</f>
        <v>00000000</v>
      </c>
      <c r="AF494">
        <f>VLOOKUP(Table7[[#This Row],[MsgId.Pad]],Codes,2,FALSE)</f>
        <v>0</v>
      </c>
      <c r="AG494">
        <f>((256*Table7[[#This Row],[D0.Dec]])+Table7[[#This Row],[D1.Dec]])/4</f>
        <v>68</v>
      </c>
    </row>
    <row r="495" spans="1:33" hidden="1" x14ac:dyDescent="0.4">
      <c r="A495" s="1">
        <v>2935</v>
      </c>
      <c r="B495" s="1" t="s">
        <v>105</v>
      </c>
      <c r="C495" s="1">
        <v>8</v>
      </c>
      <c r="D495" s="1">
        <v>0</v>
      </c>
      <c r="E495" s="1">
        <v>1</v>
      </c>
      <c r="F495" s="1">
        <v>80</v>
      </c>
      <c r="G495" s="1" t="s">
        <v>3</v>
      </c>
      <c r="H495" s="1">
        <v>2</v>
      </c>
      <c r="I495" s="1" t="s">
        <v>1</v>
      </c>
      <c r="J495" s="1" t="s">
        <v>32</v>
      </c>
      <c r="K495" s="1">
        <v>0</v>
      </c>
      <c r="L495" t="str">
        <f>RIGHT("000000" &amp;Table7[[#This Row],[MsgId]], 8)</f>
        <v>0A18A001</v>
      </c>
      <c r="M495" t="str">
        <f>LEFT(Table7[[#This Row],[MsgId.Pad]],4)</f>
        <v>0A18</v>
      </c>
      <c r="N495" t="str">
        <f>RIGHT(Table7[[#This Row],[MsgId.Pad]],4)</f>
        <v>A001</v>
      </c>
      <c r="O495">
        <f>HEX2DEC(Table7[[#This Row],[MsgId.Pad]])</f>
        <v>169385985</v>
      </c>
      <c r="P495">
        <f>HEX2DEC(Table7[[#This Row],[D0]])</f>
        <v>0</v>
      </c>
      <c r="Q495">
        <f>HEX2DEC(Table7[[#This Row],[D1]])</f>
        <v>1</v>
      </c>
      <c r="R495">
        <f>HEX2DEC(Table7[[#This Row],[D2]])</f>
        <v>128</v>
      </c>
      <c r="S495">
        <f>HEX2DEC(Table7[[#This Row],[D3]])</f>
        <v>78</v>
      </c>
      <c r="T495">
        <f>HEX2DEC(Table7[[#This Row],[D4]])</f>
        <v>2</v>
      </c>
      <c r="U495">
        <f>HEX2DEC(Table7[[#This Row],[D5]])</f>
        <v>28</v>
      </c>
      <c r="V495">
        <f>HEX2DEC(Table7[[#This Row],[D6]])</f>
        <v>13</v>
      </c>
      <c r="W495">
        <f>HEX2DEC(Table7[[#This Row],[D7]])</f>
        <v>0</v>
      </c>
      <c r="X495" t="str">
        <f>RIGHT("00000000" &amp; HEX2BIN(Table7[[#This Row],[D0]]), 8)</f>
        <v>00000000</v>
      </c>
      <c r="Y495" t="str">
        <f>RIGHT("00000000" &amp; HEX2BIN(Table7[[#This Row],[D1]]), 8)</f>
        <v>00000001</v>
      </c>
      <c r="Z495" t="str">
        <f>RIGHT("00000000" &amp; HEX2BIN(Table7[[#This Row],[D2]]), 8)</f>
        <v>10000000</v>
      </c>
      <c r="AA495" t="str">
        <f>RIGHT("00000000" &amp; HEX2BIN(Table7[[#This Row],[D3]]), 8)</f>
        <v>01001110</v>
      </c>
      <c r="AB495" t="str">
        <f>RIGHT("00000000" &amp; HEX2BIN(Table7[[#This Row],[D4]]), 8)</f>
        <v>00000010</v>
      </c>
      <c r="AC495" t="str">
        <f>RIGHT("00000000" &amp; HEX2BIN(Table7[[#This Row],[D5]]), 8)</f>
        <v>00011100</v>
      </c>
      <c r="AD495" t="str">
        <f>RIGHT("00000000" &amp; HEX2BIN(Table7[[#This Row],[D6]]), 8)</f>
        <v>00001101</v>
      </c>
      <c r="AE495" t="str">
        <f>RIGHT("00000000" &amp; HEX2BIN(Table7[[#This Row],[D7]]), 8)</f>
        <v>00000000</v>
      </c>
      <c r="AF495" t="str">
        <f>VLOOKUP(Table7[[#This Row],[MsgId.Pad]],Codes,2,FALSE)</f>
        <v>Unclear</v>
      </c>
      <c r="AG495">
        <f>((256*Table7[[#This Row],[D0.Dec]])+Table7[[#This Row],[D1.Dec]])/4</f>
        <v>0.25</v>
      </c>
    </row>
    <row r="496" spans="1:33" hidden="1" x14ac:dyDescent="0.4">
      <c r="A496" s="1">
        <v>2936</v>
      </c>
      <c r="B496" s="1" t="s">
        <v>113</v>
      </c>
      <c r="C496" s="1">
        <v>8</v>
      </c>
      <c r="D496" s="1">
        <v>14</v>
      </c>
      <c r="E496" s="1" t="s">
        <v>57</v>
      </c>
      <c r="F496" s="1" t="s">
        <v>13</v>
      </c>
      <c r="G496" s="1" t="s">
        <v>13</v>
      </c>
      <c r="H496" s="1">
        <v>0</v>
      </c>
      <c r="I496" s="1">
        <v>0</v>
      </c>
      <c r="J496" s="1">
        <v>0</v>
      </c>
      <c r="K496" s="1">
        <v>0</v>
      </c>
      <c r="L496" t="str">
        <f>RIGHT("000000" &amp;Table7[[#This Row],[MsgId]], 8)</f>
        <v>0816A101</v>
      </c>
      <c r="M496" t="str">
        <f>LEFT(Table7[[#This Row],[MsgId.Pad]],4)</f>
        <v>0816</v>
      </c>
      <c r="N496" t="str">
        <f>RIGHT(Table7[[#This Row],[MsgId.Pad]],4)</f>
        <v>A101</v>
      </c>
      <c r="O496">
        <f>HEX2DEC(Table7[[#This Row],[MsgId.Pad]])</f>
        <v>135700737</v>
      </c>
      <c r="P496">
        <f>HEX2DEC(Table7[[#This Row],[D0]])</f>
        <v>20</v>
      </c>
      <c r="Q496">
        <f>HEX2DEC(Table7[[#This Row],[D1]])</f>
        <v>195</v>
      </c>
      <c r="R496">
        <f>HEX2DEC(Table7[[#This Row],[D2]])</f>
        <v>255</v>
      </c>
      <c r="S496">
        <f>HEX2DEC(Table7[[#This Row],[D3]])</f>
        <v>255</v>
      </c>
      <c r="T496">
        <f>HEX2DEC(Table7[[#This Row],[D4]])</f>
        <v>0</v>
      </c>
      <c r="U496">
        <f>HEX2DEC(Table7[[#This Row],[D5]])</f>
        <v>0</v>
      </c>
      <c r="V496">
        <f>HEX2DEC(Table7[[#This Row],[D6]])</f>
        <v>0</v>
      </c>
      <c r="W496">
        <f>HEX2DEC(Table7[[#This Row],[D7]])</f>
        <v>0</v>
      </c>
      <c r="X496" t="str">
        <f>RIGHT("00000000" &amp; HEX2BIN(Table7[[#This Row],[D0]]), 8)</f>
        <v>00010100</v>
      </c>
      <c r="Y496" t="str">
        <f>RIGHT("00000000" &amp; HEX2BIN(Table7[[#This Row],[D1]]), 8)</f>
        <v>11000011</v>
      </c>
      <c r="Z496" t="str">
        <f>RIGHT("00000000" &amp; HEX2BIN(Table7[[#This Row],[D2]]), 8)</f>
        <v>11111111</v>
      </c>
      <c r="AA496" t="str">
        <f>RIGHT("00000000" &amp; HEX2BIN(Table7[[#This Row],[D3]]), 8)</f>
        <v>11111111</v>
      </c>
      <c r="AB496" t="str">
        <f>RIGHT("00000000" &amp; HEX2BIN(Table7[[#This Row],[D4]]), 8)</f>
        <v>00000000</v>
      </c>
      <c r="AC496" t="str">
        <f>RIGHT("00000000" &amp; HEX2BIN(Table7[[#This Row],[D5]]), 8)</f>
        <v>00000000</v>
      </c>
      <c r="AD496" t="str">
        <f>RIGHT("00000000" &amp; HEX2BIN(Table7[[#This Row],[D6]]), 8)</f>
        <v>00000000</v>
      </c>
      <c r="AE496" t="str">
        <f>RIGHT("00000000" &amp; HEX2BIN(Table7[[#This Row],[D7]]), 8)</f>
        <v>00000000</v>
      </c>
      <c r="AF496">
        <f>VLOOKUP(Table7[[#This Row],[MsgId.Pad]],Codes,2,FALSE)</f>
        <v>0</v>
      </c>
      <c r="AG496">
        <f>((256*Table7[[#This Row],[D0.Dec]])+Table7[[#This Row],[D1.Dec]])/4</f>
        <v>1328.75</v>
      </c>
    </row>
    <row r="497" spans="1:33" hidden="1" x14ac:dyDescent="0.4">
      <c r="A497" s="1">
        <v>2937</v>
      </c>
      <c r="B497" s="1" t="s">
        <v>106</v>
      </c>
      <c r="C497" s="1">
        <v>8</v>
      </c>
      <c r="D497" s="1">
        <v>0</v>
      </c>
      <c r="E497" s="1">
        <v>24</v>
      </c>
      <c r="F497" s="1">
        <v>0</v>
      </c>
      <c r="G497" s="1">
        <v>80</v>
      </c>
      <c r="H497" s="1">
        <v>3</v>
      </c>
      <c r="I497" s="1">
        <v>20</v>
      </c>
      <c r="J497" s="1">
        <v>0</v>
      </c>
      <c r="K497" s="1">
        <v>20</v>
      </c>
      <c r="L497" t="str">
        <f>RIGHT("000000" &amp;Table7[[#This Row],[MsgId]], 8)</f>
        <v>0628A001</v>
      </c>
      <c r="M497" t="str">
        <f>LEFT(Table7[[#This Row],[MsgId.Pad]],4)</f>
        <v>0628</v>
      </c>
      <c r="N497" t="str">
        <f>RIGHT(Table7[[#This Row],[MsgId.Pad]],4)</f>
        <v>A001</v>
      </c>
      <c r="O497">
        <f>HEX2DEC(Table7[[#This Row],[MsgId.Pad]])</f>
        <v>103325697</v>
      </c>
      <c r="P497">
        <f>HEX2DEC(Table7[[#This Row],[D0]])</f>
        <v>0</v>
      </c>
      <c r="Q497">
        <f>HEX2DEC(Table7[[#This Row],[D1]])</f>
        <v>36</v>
      </c>
      <c r="R497">
        <f>HEX2DEC(Table7[[#This Row],[D2]])</f>
        <v>0</v>
      </c>
      <c r="S497">
        <f>HEX2DEC(Table7[[#This Row],[D3]])</f>
        <v>128</v>
      </c>
      <c r="T497">
        <f>HEX2DEC(Table7[[#This Row],[D4]])</f>
        <v>3</v>
      </c>
      <c r="U497">
        <f>HEX2DEC(Table7[[#This Row],[D5]])</f>
        <v>32</v>
      </c>
      <c r="V497">
        <f>HEX2DEC(Table7[[#This Row],[D6]])</f>
        <v>0</v>
      </c>
      <c r="W497">
        <f>HEX2DEC(Table7[[#This Row],[D7]])</f>
        <v>32</v>
      </c>
      <c r="X497" t="str">
        <f>RIGHT("00000000" &amp; HEX2BIN(Table7[[#This Row],[D0]]), 8)</f>
        <v>00000000</v>
      </c>
      <c r="Y497" t="str">
        <f>RIGHT("00000000" &amp; HEX2BIN(Table7[[#This Row],[D1]]), 8)</f>
        <v>00100100</v>
      </c>
      <c r="Z497" t="str">
        <f>RIGHT("00000000" &amp; HEX2BIN(Table7[[#This Row],[D2]]), 8)</f>
        <v>00000000</v>
      </c>
      <c r="AA497" t="str">
        <f>RIGHT("00000000" &amp; HEX2BIN(Table7[[#This Row],[D3]]), 8)</f>
        <v>10000000</v>
      </c>
      <c r="AB497" t="str">
        <f>RIGHT("00000000" &amp; HEX2BIN(Table7[[#This Row],[D4]]), 8)</f>
        <v>00000011</v>
      </c>
      <c r="AC497" t="str">
        <f>RIGHT("00000000" &amp; HEX2BIN(Table7[[#This Row],[D5]]), 8)</f>
        <v>00100000</v>
      </c>
      <c r="AD497" t="str">
        <f>RIGHT("00000000" &amp; HEX2BIN(Table7[[#This Row],[D6]]), 8)</f>
        <v>00000000</v>
      </c>
      <c r="AE497" t="str">
        <f>RIGHT("00000000" &amp; HEX2BIN(Table7[[#This Row],[D7]]), 8)</f>
        <v>00100000</v>
      </c>
      <c r="AF497" t="str">
        <f>VLOOKUP(Table7[[#This Row],[MsgId.Pad]],Codes,2,FALSE)</f>
        <v>Clutch status</v>
      </c>
      <c r="AG497">
        <f>((256*Table7[[#This Row],[D0.Dec]])+Table7[[#This Row],[D1.Dec]])/4</f>
        <v>9</v>
      </c>
    </row>
    <row r="498" spans="1:33" hidden="1" x14ac:dyDescent="0.4">
      <c r="A498" s="1">
        <v>2938</v>
      </c>
      <c r="B498" s="1" t="s">
        <v>111</v>
      </c>
      <c r="C498" s="1">
        <v>8</v>
      </c>
      <c r="D498" s="1">
        <v>70</v>
      </c>
      <c r="E498" s="1">
        <v>0</v>
      </c>
      <c r="F498" s="1">
        <v>0</v>
      </c>
      <c r="G498" s="1">
        <v>34</v>
      </c>
      <c r="H498" s="1">
        <v>20</v>
      </c>
      <c r="I498" s="1">
        <v>0</v>
      </c>
      <c r="J498" s="1">
        <v>0</v>
      </c>
      <c r="K498" s="1">
        <v>0</v>
      </c>
      <c r="L498" t="str">
        <f>RIGHT("000000" &amp;Table7[[#This Row],[MsgId]], 8)</f>
        <v>0815A101</v>
      </c>
      <c r="M498" t="str">
        <f>LEFT(Table7[[#This Row],[MsgId.Pad]],4)</f>
        <v>0815</v>
      </c>
      <c r="N498" t="str">
        <f>RIGHT(Table7[[#This Row],[MsgId.Pad]],4)</f>
        <v>A101</v>
      </c>
      <c r="O498">
        <f>HEX2DEC(Table7[[#This Row],[MsgId.Pad]])</f>
        <v>135635201</v>
      </c>
      <c r="P498">
        <f>HEX2DEC(Table7[[#This Row],[D0]])</f>
        <v>112</v>
      </c>
      <c r="Q498">
        <f>HEX2DEC(Table7[[#This Row],[D1]])</f>
        <v>0</v>
      </c>
      <c r="R498">
        <f>HEX2DEC(Table7[[#This Row],[D2]])</f>
        <v>0</v>
      </c>
      <c r="S498">
        <f>HEX2DEC(Table7[[#This Row],[D3]])</f>
        <v>52</v>
      </c>
      <c r="T498">
        <f>HEX2DEC(Table7[[#This Row],[D4]])</f>
        <v>32</v>
      </c>
      <c r="U498">
        <f>HEX2DEC(Table7[[#This Row],[D5]])</f>
        <v>0</v>
      </c>
      <c r="V498">
        <f>HEX2DEC(Table7[[#This Row],[D6]])</f>
        <v>0</v>
      </c>
      <c r="W498">
        <f>HEX2DEC(Table7[[#This Row],[D7]])</f>
        <v>0</v>
      </c>
      <c r="X498" t="str">
        <f>RIGHT("00000000" &amp; HEX2BIN(Table7[[#This Row],[D0]]), 8)</f>
        <v>01110000</v>
      </c>
      <c r="Y498" t="str">
        <f>RIGHT("00000000" &amp; HEX2BIN(Table7[[#This Row],[D1]]), 8)</f>
        <v>00000000</v>
      </c>
      <c r="Z498" t="str">
        <f>RIGHT("00000000" &amp; HEX2BIN(Table7[[#This Row],[D2]]), 8)</f>
        <v>00000000</v>
      </c>
      <c r="AA498" t="str">
        <f>RIGHT("00000000" &amp; HEX2BIN(Table7[[#This Row],[D3]]), 8)</f>
        <v>00110100</v>
      </c>
      <c r="AB498" t="str">
        <f>RIGHT("00000000" &amp; HEX2BIN(Table7[[#This Row],[D4]]), 8)</f>
        <v>00100000</v>
      </c>
      <c r="AC498" t="str">
        <f>RIGHT("00000000" &amp; HEX2BIN(Table7[[#This Row],[D5]]), 8)</f>
        <v>00000000</v>
      </c>
      <c r="AD498" t="str">
        <f>RIGHT("00000000" &amp; HEX2BIN(Table7[[#This Row],[D6]]), 8)</f>
        <v>00000000</v>
      </c>
      <c r="AE498" t="str">
        <f>RIGHT("00000000" &amp; HEX2BIN(Table7[[#This Row],[D7]]), 8)</f>
        <v>00000000</v>
      </c>
      <c r="AF498">
        <f>VLOOKUP(Table7[[#This Row],[MsgId.Pad]],Codes,2,FALSE)</f>
        <v>0</v>
      </c>
      <c r="AG498">
        <f>((256*Table7[[#This Row],[D0.Dec]])+Table7[[#This Row],[D1.Dec]])/4</f>
        <v>7168</v>
      </c>
    </row>
    <row r="499" spans="1:33" hidden="1" x14ac:dyDescent="0.4">
      <c r="A499" s="1">
        <v>2939</v>
      </c>
      <c r="B499" s="1" t="s">
        <v>106</v>
      </c>
      <c r="C499" s="1">
        <v>8</v>
      </c>
      <c r="D499" s="1">
        <v>0</v>
      </c>
      <c r="E499" s="1">
        <v>24</v>
      </c>
      <c r="F499" s="1">
        <v>0</v>
      </c>
      <c r="G499" s="1">
        <v>80</v>
      </c>
      <c r="H499" s="1">
        <v>3</v>
      </c>
      <c r="I499" s="1">
        <v>20</v>
      </c>
      <c r="J499" s="1">
        <v>0</v>
      </c>
      <c r="K499" s="1">
        <v>20</v>
      </c>
      <c r="L499" t="str">
        <f>RIGHT("000000" &amp;Table7[[#This Row],[MsgId]], 8)</f>
        <v>0628A001</v>
      </c>
      <c r="M499" t="str">
        <f>LEFT(Table7[[#This Row],[MsgId.Pad]],4)</f>
        <v>0628</v>
      </c>
      <c r="N499" t="str">
        <f>RIGHT(Table7[[#This Row],[MsgId.Pad]],4)</f>
        <v>A001</v>
      </c>
      <c r="O499">
        <f>HEX2DEC(Table7[[#This Row],[MsgId.Pad]])</f>
        <v>103325697</v>
      </c>
      <c r="P499">
        <f>HEX2DEC(Table7[[#This Row],[D0]])</f>
        <v>0</v>
      </c>
      <c r="Q499">
        <f>HEX2DEC(Table7[[#This Row],[D1]])</f>
        <v>36</v>
      </c>
      <c r="R499">
        <f>HEX2DEC(Table7[[#This Row],[D2]])</f>
        <v>0</v>
      </c>
      <c r="S499">
        <f>HEX2DEC(Table7[[#This Row],[D3]])</f>
        <v>128</v>
      </c>
      <c r="T499">
        <f>HEX2DEC(Table7[[#This Row],[D4]])</f>
        <v>3</v>
      </c>
      <c r="U499">
        <f>HEX2DEC(Table7[[#This Row],[D5]])</f>
        <v>32</v>
      </c>
      <c r="V499">
        <f>HEX2DEC(Table7[[#This Row],[D6]])</f>
        <v>0</v>
      </c>
      <c r="W499">
        <f>HEX2DEC(Table7[[#This Row],[D7]])</f>
        <v>32</v>
      </c>
      <c r="X499" t="str">
        <f>RIGHT("00000000" &amp; HEX2BIN(Table7[[#This Row],[D0]]), 8)</f>
        <v>00000000</v>
      </c>
      <c r="Y499" t="str">
        <f>RIGHT("00000000" &amp; HEX2BIN(Table7[[#This Row],[D1]]), 8)</f>
        <v>00100100</v>
      </c>
      <c r="Z499" t="str">
        <f>RIGHT("00000000" &amp; HEX2BIN(Table7[[#This Row],[D2]]), 8)</f>
        <v>00000000</v>
      </c>
      <c r="AA499" t="str">
        <f>RIGHT("00000000" &amp; HEX2BIN(Table7[[#This Row],[D3]]), 8)</f>
        <v>10000000</v>
      </c>
      <c r="AB499" t="str">
        <f>RIGHT("00000000" &amp; HEX2BIN(Table7[[#This Row],[D4]]), 8)</f>
        <v>00000011</v>
      </c>
      <c r="AC499" t="str">
        <f>RIGHT("00000000" &amp; HEX2BIN(Table7[[#This Row],[D5]]), 8)</f>
        <v>00100000</v>
      </c>
      <c r="AD499" t="str">
        <f>RIGHT("00000000" &amp; HEX2BIN(Table7[[#This Row],[D6]]), 8)</f>
        <v>00000000</v>
      </c>
      <c r="AE499" t="str">
        <f>RIGHT("00000000" &amp; HEX2BIN(Table7[[#This Row],[D7]]), 8)</f>
        <v>00100000</v>
      </c>
      <c r="AF499" t="str">
        <f>VLOOKUP(Table7[[#This Row],[MsgId.Pad]],Codes,2,FALSE)</f>
        <v>Clutch status</v>
      </c>
      <c r="AG499">
        <f>((256*Table7[[#This Row],[D0.Dec]])+Table7[[#This Row],[D1.Dec]])/4</f>
        <v>9</v>
      </c>
    </row>
    <row r="500" spans="1:33" hidden="1" x14ac:dyDescent="0.4">
      <c r="A500" s="1">
        <v>2940</v>
      </c>
      <c r="B500" s="1" t="s">
        <v>108</v>
      </c>
      <c r="C500" s="1">
        <v>8</v>
      </c>
      <c r="D500" s="1">
        <v>1</v>
      </c>
      <c r="E500" s="1">
        <v>10</v>
      </c>
      <c r="F500" s="1">
        <v>1</v>
      </c>
      <c r="G500" s="1" t="s">
        <v>85</v>
      </c>
      <c r="H500" s="1">
        <v>7</v>
      </c>
      <c r="I500" s="1" t="s">
        <v>55</v>
      </c>
      <c r="J500" s="1">
        <v>52</v>
      </c>
      <c r="K500" s="1">
        <v>0</v>
      </c>
      <c r="L500" t="str">
        <f>RIGHT("000000" &amp;Table7[[#This Row],[MsgId]], 8)</f>
        <v>0618A001</v>
      </c>
      <c r="M500" t="str">
        <f>LEFT(Table7[[#This Row],[MsgId.Pad]],4)</f>
        <v>0618</v>
      </c>
      <c r="N500" t="str">
        <f>RIGHT(Table7[[#This Row],[MsgId.Pad]],4)</f>
        <v>A001</v>
      </c>
      <c r="O500">
        <f>HEX2DEC(Table7[[#This Row],[MsgId.Pad]])</f>
        <v>102277121</v>
      </c>
      <c r="P500">
        <f>HEX2DEC(Table7[[#This Row],[D0]])</f>
        <v>1</v>
      </c>
      <c r="Q500">
        <f>HEX2DEC(Table7[[#This Row],[D1]])</f>
        <v>16</v>
      </c>
      <c r="R500">
        <f>HEX2DEC(Table7[[#This Row],[D2]])</f>
        <v>1</v>
      </c>
      <c r="S500">
        <f>HEX2DEC(Table7[[#This Row],[D3]])</f>
        <v>175</v>
      </c>
      <c r="T500">
        <f>HEX2DEC(Table7[[#This Row],[D4]])</f>
        <v>7</v>
      </c>
      <c r="U500">
        <f>HEX2DEC(Table7[[#This Row],[D5]])</f>
        <v>11</v>
      </c>
      <c r="V500">
        <f>HEX2DEC(Table7[[#This Row],[D6]])</f>
        <v>82</v>
      </c>
      <c r="W500">
        <f>HEX2DEC(Table7[[#This Row],[D7]])</f>
        <v>0</v>
      </c>
      <c r="X500" t="str">
        <f>RIGHT("00000000" &amp; HEX2BIN(Table7[[#This Row],[D0]]), 8)</f>
        <v>00000001</v>
      </c>
      <c r="Y500" t="str">
        <f>RIGHT("00000000" &amp; HEX2BIN(Table7[[#This Row],[D1]]), 8)</f>
        <v>00010000</v>
      </c>
      <c r="Z500" t="str">
        <f>RIGHT("00000000" &amp; HEX2BIN(Table7[[#This Row],[D2]]), 8)</f>
        <v>00000001</v>
      </c>
      <c r="AA500" t="str">
        <f>RIGHT("00000000" &amp; HEX2BIN(Table7[[#This Row],[D3]]), 8)</f>
        <v>10101111</v>
      </c>
      <c r="AB500" t="str">
        <f>RIGHT("00000000" &amp; HEX2BIN(Table7[[#This Row],[D4]]), 8)</f>
        <v>00000111</v>
      </c>
      <c r="AC500" t="str">
        <f>RIGHT("00000000" &amp; HEX2BIN(Table7[[#This Row],[D5]]), 8)</f>
        <v>00001011</v>
      </c>
      <c r="AD500" t="str">
        <f>RIGHT("00000000" &amp; HEX2BIN(Table7[[#This Row],[D6]]), 8)</f>
        <v>01010010</v>
      </c>
      <c r="AE500" t="str">
        <f>RIGHT("00000000" &amp; HEX2BIN(Table7[[#This Row],[D7]]), 8)</f>
        <v>00000000</v>
      </c>
      <c r="AF500">
        <f>VLOOKUP(Table7[[#This Row],[MsgId.Pad]],Codes,2,FALSE)</f>
        <v>0</v>
      </c>
      <c r="AG500">
        <f>((256*Table7[[#This Row],[D0.Dec]])+Table7[[#This Row],[D1.Dec]])/4</f>
        <v>68</v>
      </c>
    </row>
    <row r="501" spans="1:33" hidden="1" x14ac:dyDescent="0.4">
      <c r="A501" s="1">
        <v>2941</v>
      </c>
      <c r="B501" s="1" t="s">
        <v>100</v>
      </c>
      <c r="C501" s="1">
        <v>8</v>
      </c>
      <c r="D501" s="1" t="s">
        <v>18</v>
      </c>
      <c r="E501" s="1" t="s">
        <v>19</v>
      </c>
      <c r="F501" s="1" t="s">
        <v>20</v>
      </c>
      <c r="G501" s="1" t="s">
        <v>21</v>
      </c>
      <c r="H501" s="1" t="s">
        <v>263</v>
      </c>
      <c r="I501" s="1">
        <v>91</v>
      </c>
      <c r="J501" s="1" t="s">
        <v>9</v>
      </c>
      <c r="K501" s="1">
        <v>84</v>
      </c>
      <c r="L501" t="str">
        <f>RIGHT("000000" &amp;Table7[[#This Row],[MsgId]], 8)</f>
        <v>0030A002</v>
      </c>
      <c r="M501" t="str">
        <f>LEFT(Table7[[#This Row],[MsgId.Pad]],4)</f>
        <v>0030</v>
      </c>
      <c r="N501" t="str">
        <f>RIGHT(Table7[[#This Row],[MsgId.Pad]],4)</f>
        <v>A002</v>
      </c>
      <c r="O501">
        <f>HEX2DEC(Table7[[#This Row],[MsgId.Pad]])</f>
        <v>3186690</v>
      </c>
      <c r="P501">
        <f>HEX2DEC(Table7[[#This Row],[D0]])</f>
        <v>191</v>
      </c>
      <c r="Q501">
        <f>HEX2DEC(Table7[[#This Row],[D1]])</f>
        <v>223</v>
      </c>
      <c r="R501">
        <f>HEX2DEC(Table7[[#This Row],[D2]])</f>
        <v>233</v>
      </c>
      <c r="S501">
        <f>HEX2DEC(Table7[[#This Row],[D3]])</f>
        <v>209</v>
      </c>
      <c r="T501">
        <f>HEX2DEC(Table7[[#This Row],[D4]])</f>
        <v>230</v>
      </c>
      <c r="U501">
        <f>HEX2DEC(Table7[[#This Row],[D5]])</f>
        <v>145</v>
      </c>
      <c r="V501">
        <f>HEX2DEC(Table7[[#This Row],[D6]])</f>
        <v>62</v>
      </c>
      <c r="W501">
        <f>HEX2DEC(Table7[[#This Row],[D7]])</f>
        <v>132</v>
      </c>
      <c r="X501" t="str">
        <f>RIGHT("00000000" &amp; HEX2BIN(Table7[[#This Row],[D0]]), 8)</f>
        <v>10111111</v>
      </c>
      <c r="Y501" t="str">
        <f>RIGHT("00000000" &amp; HEX2BIN(Table7[[#This Row],[D1]]), 8)</f>
        <v>11011111</v>
      </c>
      <c r="Z501" t="str">
        <f>RIGHT("00000000" &amp; HEX2BIN(Table7[[#This Row],[D2]]), 8)</f>
        <v>11101001</v>
      </c>
      <c r="AA501" t="str">
        <f>RIGHT("00000000" &amp; HEX2BIN(Table7[[#This Row],[D3]]), 8)</f>
        <v>11010001</v>
      </c>
      <c r="AB501" t="str">
        <f>RIGHT("00000000" &amp; HEX2BIN(Table7[[#This Row],[D4]]), 8)</f>
        <v>11100110</v>
      </c>
      <c r="AC501" t="str">
        <f>RIGHT("00000000" &amp; HEX2BIN(Table7[[#This Row],[D5]]), 8)</f>
        <v>10010001</v>
      </c>
      <c r="AD501" t="str">
        <f>RIGHT("00000000" &amp; HEX2BIN(Table7[[#This Row],[D6]]), 8)</f>
        <v>00111110</v>
      </c>
      <c r="AE501" t="str">
        <f>RIGHT("00000000" &amp; HEX2BIN(Table7[[#This Row],[D7]]), 8)</f>
        <v>10000100</v>
      </c>
      <c r="AF501">
        <f>VLOOKUP(Table7[[#This Row],[MsgId.Pad]],Codes,2,FALSE)</f>
        <v>0</v>
      </c>
      <c r="AG501">
        <f>((256*Table7[[#This Row],[D0.Dec]])+Table7[[#This Row],[D1.Dec]])/4</f>
        <v>12279.75</v>
      </c>
    </row>
    <row r="502" spans="1:33" hidden="1" x14ac:dyDescent="0.4">
      <c r="A502" s="1">
        <v>2942</v>
      </c>
      <c r="B502" s="1" t="s">
        <v>92</v>
      </c>
      <c r="C502" s="1">
        <v>8</v>
      </c>
      <c r="D502" s="1">
        <v>1</v>
      </c>
      <c r="E502" s="1" t="s">
        <v>0</v>
      </c>
      <c r="F502" s="1">
        <v>10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t="str">
        <f>RIGHT("000000" &amp;Table7[[#This Row],[MsgId]], 8)</f>
        <v>0810A000</v>
      </c>
      <c r="M502" t="str">
        <f>LEFT(Table7[[#This Row],[MsgId.Pad]],4)</f>
        <v>0810</v>
      </c>
      <c r="N502" t="str">
        <f>RIGHT(Table7[[#This Row],[MsgId.Pad]],4)</f>
        <v>A000</v>
      </c>
      <c r="O502">
        <f>HEX2DEC(Table7[[#This Row],[MsgId.Pad]])</f>
        <v>135307264</v>
      </c>
      <c r="P502">
        <f>HEX2DEC(Table7[[#This Row],[D0]])</f>
        <v>1</v>
      </c>
      <c r="Q502">
        <f>HEX2DEC(Table7[[#This Row],[D1]])</f>
        <v>254</v>
      </c>
      <c r="R502">
        <f>HEX2DEC(Table7[[#This Row],[D2]])</f>
        <v>16</v>
      </c>
      <c r="S502">
        <f>HEX2DEC(Table7[[#This Row],[D3]])</f>
        <v>0</v>
      </c>
      <c r="T502">
        <f>HEX2DEC(Table7[[#This Row],[D4]])</f>
        <v>0</v>
      </c>
      <c r="U502">
        <f>HEX2DEC(Table7[[#This Row],[D5]])</f>
        <v>0</v>
      </c>
      <c r="V502">
        <f>HEX2DEC(Table7[[#This Row],[D6]])</f>
        <v>0</v>
      </c>
      <c r="W502">
        <f>HEX2DEC(Table7[[#This Row],[D7]])</f>
        <v>0</v>
      </c>
      <c r="X502" t="str">
        <f>RIGHT("00000000" &amp; HEX2BIN(Table7[[#This Row],[D0]]), 8)</f>
        <v>00000001</v>
      </c>
      <c r="Y502" t="str">
        <f>RIGHT("00000000" &amp; HEX2BIN(Table7[[#This Row],[D1]]), 8)</f>
        <v>11111110</v>
      </c>
      <c r="Z502" t="str">
        <f>RIGHT("00000000" &amp; HEX2BIN(Table7[[#This Row],[D2]]), 8)</f>
        <v>00010000</v>
      </c>
      <c r="AA502" t="str">
        <f>RIGHT("00000000" &amp; HEX2BIN(Table7[[#This Row],[D3]]), 8)</f>
        <v>00000000</v>
      </c>
      <c r="AB502" t="str">
        <f>RIGHT("00000000" &amp; HEX2BIN(Table7[[#This Row],[D4]]), 8)</f>
        <v>00000000</v>
      </c>
      <c r="AC502" t="str">
        <f>RIGHT("00000000" &amp; HEX2BIN(Table7[[#This Row],[D5]]), 8)</f>
        <v>00000000</v>
      </c>
      <c r="AD502" t="str">
        <f>RIGHT("00000000" &amp; HEX2BIN(Table7[[#This Row],[D6]]), 8)</f>
        <v>00000000</v>
      </c>
      <c r="AE502" t="str">
        <f>RIGHT("00000000" &amp; HEX2BIN(Table7[[#This Row],[D7]]), 8)</f>
        <v>00000000</v>
      </c>
      <c r="AF502" t="str">
        <f>VLOOKUP(Table7[[#This Row],[MsgId.Pad]],Codes,2,FALSE)</f>
        <v>A lot of these, brakes status for ABS?</v>
      </c>
      <c r="AG502">
        <f>((256*Table7[[#This Row],[D0.Dec]])+Table7[[#This Row],[D1.Dec]])/4</f>
        <v>127.5</v>
      </c>
    </row>
    <row r="503" spans="1:33" hidden="1" x14ac:dyDescent="0.4">
      <c r="A503" s="1">
        <v>2943</v>
      </c>
      <c r="B503" s="1" t="s">
        <v>108</v>
      </c>
      <c r="C503" s="1">
        <v>8</v>
      </c>
      <c r="D503" s="1">
        <v>1</v>
      </c>
      <c r="E503" s="1">
        <v>13</v>
      </c>
      <c r="F503" s="1">
        <v>1</v>
      </c>
      <c r="G503" s="1">
        <v>61</v>
      </c>
      <c r="H503" s="1">
        <v>7</v>
      </c>
      <c r="I503" s="1" t="s">
        <v>6</v>
      </c>
      <c r="J503" s="1">
        <v>50</v>
      </c>
      <c r="K503" s="1">
        <v>0</v>
      </c>
      <c r="L503" t="str">
        <f>RIGHT("000000" &amp;Table7[[#This Row],[MsgId]], 8)</f>
        <v>0618A001</v>
      </c>
      <c r="M503" t="str">
        <f>LEFT(Table7[[#This Row],[MsgId.Pad]],4)</f>
        <v>0618</v>
      </c>
      <c r="N503" t="str">
        <f>RIGHT(Table7[[#This Row],[MsgId.Pad]],4)</f>
        <v>A001</v>
      </c>
      <c r="O503">
        <f>HEX2DEC(Table7[[#This Row],[MsgId.Pad]])</f>
        <v>102277121</v>
      </c>
      <c r="P503">
        <f>HEX2DEC(Table7[[#This Row],[D0]])</f>
        <v>1</v>
      </c>
      <c r="Q503">
        <f>HEX2DEC(Table7[[#This Row],[D1]])</f>
        <v>19</v>
      </c>
      <c r="R503">
        <f>HEX2DEC(Table7[[#This Row],[D2]])</f>
        <v>1</v>
      </c>
      <c r="S503">
        <f>HEX2DEC(Table7[[#This Row],[D3]])</f>
        <v>97</v>
      </c>
      <c r="T503">
        <f>HEX2DEC(Table7[[#This Row],[D4]])</f>
        <v>7</v>
      </c>
      <c r="U503">
        <f>HEX2DEC(Table7[[#This Row],[D5]])</f>
        <v>12</v>
      </c>
      <c r="V503">
        <f>HEX2DEC(Table7[[#This Row],[D6]])</f>
        <v>80</v>
      </c>
      <c r="W503">
        <f>HEX2DEC(Table7[[#This Row],[D7]])</f>
        <v>0</v>
      </c>
      <c r="X503" t="str">
        <f>RIGHT("00000000" &amp; HEX2BIN(Table7[[#This Row],[D0]]), 8)</f>
        <v>00000001</v>
      </c>
      <c r="Y503" t="str">
        <f>RIGHT("00000000" &amp; HEX2BIN(Table7[[#This Row],[D1]]), 8)</f>
        <v>00010011</v>
      </c>
      <c r="Z503" t="str">
        <f>RIGHT("00000000" &amp; HEX2BIN(Table7[[#This Row],[D2]]), 8)</f>
        <v>00000001</v>
      </c>
      <c r="AA503" t="str">
        <f>RIGHT("00000000" &amp; HEX2BIN(Table7[[#This Row],[D3]]), 8)</f>
        <v>01100001</v>
      </c>
      <c r="AB503" t="str">
        <f>RIGHT("00000000" &amp; HEX2BIN(Table7[[#This Row],[D4]]), 8)</f>
        <v>00000111</v>
      </c>
      <c r="AC503" t="str">
        <f>RIGHT("00000000" &amp; HEX2BIN(Table7[[#This Row],[D5]]), 8)</f>
        <v>00001100</v>
      </c>
      <c r="AD503" t="str">
        <f>RIGHT("00000000" &amp; HEX2BIN(Table7[[#This Row],[D6]]), 8)</f>
        <v>01010000</v>
      </c>
      <c r="AE503" t="str">
        <f>RIGHT("00000000" &amp; HEX2BIN(Table7[[#This Row],[D7]]), 8)</f>
        <v>00000000</v>
      </c>
      <c r="AF503">
        <f>VLOOKUP(Table7[[#This Row],[MsgId.Pad]],Codes,2,FALSE)</f>
        <v>0</v>
      </c>
      <c r="AG503">
        <f>((256*Table7[[#This Row],[D0.Dec]])+Table7[[#This Row],[D1.Dec]])/4</f>
        <v>68.75</v>
      </c>
    </row>
    <row r="504" spans="1:33" hidden="1" x14ac:dyDescent="0.4">
      <c r="A504" s="1">
        <v>2944</v>
      </c>
      <c r="B504" s="1" t="s">
        <v>100</v>
      </c>
      <c r="C504" s="1">
        <v>8</v>
      </c>
      <c r="D504" s="1" t="s">
        <v>18</v>
      </c>
      <c r="E504" s="1" t="s">
        <v>19</v>
      </c>
      <c r="F504" s="1" t="s">
        <v>20</v>
      </c>
      <c r="G504" s="1" t="s">
        <v>21</v>
      </c>
      <c r="H504" s="1" t="s">
        <v>263</v>
      </c>
      <c r="I504" s="1">
        <v>91</v>
      </c>
      <c r="J504" s="1" t="s">
        <v>9</v>
      </c>
      <c r="K504" s="1">
        <v>85</v>
      </c>
      <c r="L504" t="str">
        <f>RIGHT("000000" &amp;Table7[[#This Row],[MsgId]], 8)</f>
        <v>0030A002</v>
      </c>
      <c r="M504" t="str">
        <f>LEFT(Table7[[#This Row],[MsgId.Pad]],4)</f>
        <v>0030</v>
      </c>
      <c r="N504" t="str">
        <f>RIGHT(Table7[[#This Row],[MsgId.Pad]],4)</f>
        <v>A002</v>
      </c>
      <c r="O504">
        <f>HEX2DEC(Table7[[#This Row],[MsgId.Pad]])</f>
        <v>3186690</v>
      </c>
      <c r="P504">
        <f>HEX2DEC(Table7[[#This Row],[D0]])</f>
        <v>191</v>
      </c>
      <c r="Q504">
        <f>HEX2DEC(Table7[[#This Row],[D1]])</f>
        <v>223</v>
      </c>
      <c r="R504">
        <f>HEX2DEC(Table7[[#This Row],[D2]])</f>
        <v>233</v>
      </c>
      <c r="S504">
        <f>HEX2DEC(Table7[[#This Row],[D3]])</f>
        <v>209</v>
      </c>
      <c r="T504">
        <f>HEX2DEC(Table7[[#This Row],[D4]])</f>
        <v>230</v>
      </c>
      <c r="U504">
        <f>HEX2DEC(Table7[[#This Row],[D5]])</f>
        <v>145</v>
      </c>
      <c r="V504">
        <f>HEX2DEC(Table7[[#This Row],[D6]])</f>
        <v>62</v>
      </c>
      <c r="W504">
        <f>HEX2DEC(Table7[[#This Row],[D7]])</f>
        <v>133</v>
      </c>
      <c r="X504" t="str">
        <f>RIGHT("00000000" &amp; HEX2BIN(Table7[[#This Row],[D0]]), 8)</f>
        <v>10111111</v>
      </c>
      <c r="Y504" t="str">
        <f>RIGHT("00000000" &amp; HEX2BIN(Table7[[#This Row],[D1]]), 8)</f>
        <v>11011111</v>
      </c>
      <c r="Z504" t="str">
        <f>RIGHT("00000000" &amp; HEX2BIN(Table7[[#This Row],[D2]]), 8)</f>
        <v>11101001</v>
      </c>
      <c r="AA504" t="str">
        <f>RIGHT("00000000" &amp; HEX2BIN(Table7[[#This Row],[D3]]), 8)</f>
        <v>11010001</v>
      </c>
      <c r="AB504" t="str">
        <f>RIGHT("00000000" &amp; HEX2BIN(Table7[[#This Row],[D4]]), 8)</f>
        <v>11100110</v>
      </c>
      <c r="AC504" t="str">
        <f>RIGHT("00000000" &amp; HEX2BIN(Table7[[#This Row],[D5]]), 8)</f>
        <v>10010001</v>
      </c>
      <c r="AD504" t="str">
        <f>RIGHT("00000000" &amp; HEX2BIN(Table7[[#This Row],[D6]]), 8)</f>
        <v>00111110</v>
      </c>
      <c r="AE504" t="str">
        <f>RIGHT("00000000" &amp; HEX2BIN(Table7[[#This Row],[D7]]), 8)</f>
        <v>10000101</v>
      </c>
      <c r="AF504">
        <f>VLOOKUP(Table7[[#This Row],[MsgId.Pad]],Codes,2,FALSE)</f>
        <v>0</v>
      </c>
      <c r="AG504">
        <f>((256*Table7[[#This Row],[D0.Dec]])+Table7[[#This Row],[D1.Dec]])/4</f>
        <v>12279.75</v>
      </c>
    </row>
    <row r="505" spans="1:33" hidden="1" x14ac:dyDescent="0.4">
      <c r="A505" s="1">
        <v>2945</v>
      </c>
      <c r="B505" s="1" t="s">
        <v>101</v>
      </c>
      <c r="C505" s="1">
        <v>2</v>
      </c>
      <c r="D505" s="1">
        <v>0</v>
      </c>
      <c r="E505" s="1">
        <v>0</v>
      </c>
      <c r="L505" t="str">
        <f>RIGHT("000000" &amp;Table7[[#This Row],[MsgId]], 8)</f>
        <v>0A18A002</v>
      </c>
      <c r="M505" t="str">
        <f>LEFT(Table7[[#This Row],[MsgId.Pad]],4)</f>
        <v>0A18</v>
      </c>
      <c r="N505" t="str">
        <f>RIGHT(Table7[[#This Row],[MsgId.Pad]],4)</f>
        <v>A002</v>
      </c>
      <c r="O505">
        <f>HEX2DEC(Table7[[#This Row],[MsgId.Pad]])</f>
        <v>169385986</v>
      </c>
      <c r="P505">
        <f>HEX2DEC(Table7[[#This Row],[D0]])</f>
        <v>0</v>
      </c>
      <c r="Q505">
        <f>HEX2DEC(Table7[[#This Row],[D1]])</f>
        <v>0</v>
      </c>
      <c r="R505">
        <f>HEX2DEC(Table7[[#This Row],[D2]])</f>
        <v>0</v>
      </c>
      <c r="S505">
        <f>HEX2DEC(Table7[[#This Row],[D3]])</f>
        <v>0</v>
      </c>
      <c r="T505">
        <f>HEX2DEC(Table7[[#This Row],[D4]])</f>
        <v>0</v>
      </c>
      <c r="U505">
        <f>HEX2DEC(Table7[[#This Row],[D5]])</f>
        <v>0</v>
      </c>
      <c r="V505">
        <f>HEX2DEC(Table7[[#This Row],[D6]])</f>
        <v>0</v>
      </c>
      <c r="W505">
        <f>HEX2DEC(Table7[[#This Row],[D7]])</f>
        <v>0</v>
      </c>
      <c r="X505" t="str">
        <f>RIGHT("00000000" &amp; HEX2BIN(Table7[[#This Row],[D0]]), 8)</f>
        <v>00000000</v>
      </c>
      <c r="Y505" t="str">
        <f>RIGHT("00000000" &amp; HEX2BIN(Table7[[#This Row],[D1]]), 8)</f>
        <v>00000000</v>
      </c>
      <c r="Z505" t="str">
        <f>RIGHT("00000000" &amp; HEX2BIN(Table7[[#This Row],[D2]]), 8)</f>
        <v>00000000</v>
      </c>
      <c r="AA505" t="str">
        <f>RIGHT("00000000" &amp; HEX2BIN(Table7[[#This Row],[D3]]), 8)</f>
        <v>00000000</v>
      </c>
      <c r="AB505" t="str">
        <f>RIGHT("00000000" &amp; HEX2BIN(Table7[[#This Row],[D4]]), 8)</f>
        <v>00000000</v>
      </c>
      <c r="AC505" t="str">
        <f>RIGHT("00000000" &amp; HEX2BIN(Table7[[#This Row],[D5]]), 8)</f>
        <v>00000000</v>
      </c>
      <c r="AD505" t="str">
        <f>RIGHT("00000000" &amp; HEX2BIN(Table7[[#This Row],[D6]]), 8)</f>
        <v>00000000</v>
      </c>
      <c r="AE505" t="str">
        <f>RIGHT("00000000" &amp; HEX2BIN(Table7[[#This Row],[D7]]), 8)</f>
        <v>00000000</v>
      </c>
      <c r="AF505">
        <f>VLOOKUP(Table7[[#This Row],[MsgId.Pad]],Codes,2,FALSE)</f>
        <v>0</v>
      </c>
      <c r="AG505">
        <f>((256*Table7[[#This Row],[D0.Dec]])+Table7[[#This Row],[D1.Dec]])/4</f>
        <v>0</v>
      </c>
    </row>
    <row r="506" spans="1:33" hidden="1" x14ac:dyDescent="0.4">
      <c r="A506" s="1">
        <v>2946</v>
      </c>
      <c r="B506" s="1" t="s">
        <v>92</v>
      </c>
      <c r="C506" s="1">
        <v>8</v>
      </c>
      <c r="D506" s="1">
        <v>1</v>
      </c>
      <c r="E506" s="1" t="s">
        <v>0</v>
      </c>
      <c r="F506" s="1">
        <v>14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t="str">
        <f>RIGHT("000000" &amp;Table7[[#This Row],[MsgId]], 8)</f>
        <v>0810A000</v>
      </c>
      <c r="M506" t="str">
        <f>LEFT(Table7[[#This Row],[MsgId.Pad]],4)</f>
        <v>0810</v>
      </c>
      <c r="N506" t="str">
        <f>RIGHT(Table7[[#This Row],[MsgId.Pad]],4)</f>
        <v>A000</v>
      </c>
      <c r="O506">
        <f>HEX2DEC(Table7[[#This Row],[MsgId.Pad]])</f>
        <v>135307264</v>
      </c>
      <c r="P506">
        <f>HEX2DEC(Table7[[#This Row],[D0]])</f>
        <v>1</v>
      </c>
      <c r="Q506">
        <f>HEX2DEC(Table7[[#This Row],[D1]])</f>
        <v>254</v>
      </c>
      <c r="R506">
        <f>HEX2DEC(Table7[[#This Row],[D2]])</f>
        <v>20</v>
      </c>
      <c r="S506">
        <f>HEX2DEC(Table7[[#This Row],[D3]])</f>
        <v>0</v>
      </c>
      <c r="T506">
        <f>HEX2DEC(Table7[[#This Row],[D4]])</f>
        <v>0</v>
      </c>
      <c r="U506">
        <f>HEX2DEC(Table7[[#This Row],[D5]])</f>
        <v>0</v>
      </c>
      <c r="V506">
        <f>HEX2DEC(Table7[[#This Row],[D6]])</f>
        <v>0</v>
      </c>
      <c r="W506">
        <f>HEX2DEC(Table7[[#This Row],[D7]])</f>
        <v>0</v>
      </c>
      <c r="X506" t="str">
        <f>RIGHT("00000000" &amp; HEX2BIN(Table7[[#This Row],[D0]]), 8)</f>
        <v>00000001</v>
      </c>
      <c r="Y506" t="str">
        <f>RIGHT("00000000" &amp; HEX2BIN(Table7[[#This Row],[D1]]), 8)</f>
        <v>11111110</v>
      </c>
      <c r="Z506" t="str">
        <f>RIGHT("00000000" &amp; HEX2BIN(Table7[[#This Row],[D2]]), 8)</f>
        <v>00010100</v>
      </c>
      <c r="AA506" t="str">
        <f>RIGHT("00000000" &amp; HEX2BIN(Table7[[#This Row],[D3]]), 8)</f>
        <v>00000000</v>
      </c>
      <c r="AB506" t="str">
        <f>RIGHT("00000000" &amp; HEX2BIN(Table7[[#This Row],[D4]]), 8)</f>
        <v>00000000</v>
      </c>
      <c r="AC506" t="str">
        <f>RIGHT("00000000" &amp; HEX2BIN(Table7[[#This Row],[D5]]), 8)</f>
        <v>00000000</v>
      </c>
      <c r="AD506" t="str">
        <f>RIGHT("00000000" &amp; HEX2BIN(Table7[[#This Row],[D6]]), 8)</f>
        <v>00000000</v>
      </c>
      <c r="AE506" t="str">
        <f>RIGHT("00000000" &amp; HEX2BIN(Table7[[#This Row],[D7]]), 8)</f>
        <v>00000000</v>
      </c>
      <c r="AF506" t="str">
        <f>VLOOKUP(Table7[[#This Row],[MsgId.Pad]],Codes,2,FALSE)</f>
        <v>A lot of these, brakes status for ABS?</v>
      </c>
      <c r="AG506">
        <f>((256*Table7[[#This Row],[D0.Dec]])+Table7[[#This Row],[D1.Dec]])/4</f>
        <v>127.5</v>
      </c>
    </row>
    <row r="507" spans="1:33" hidden="1" x14ac:dyDescent="0.4">
      <c r="A507" s="1">
        <v>2947</v>
      </c>
      <c r="B507" s="1" t="s">
        <v>108</v>
      </c>
      <c r="C507" s="1">
        <v>8</v>
      </c>
      <c r="D507" s="1">
        <v>1</v>
      </c>
      <c r="E507" s="1">
        <v>13</v>
      </c>
      <c r="F507" s="1">
        <v>1</v>
      </c>
      <c r="G507" s="1">
        <v>61</v>
      </c>
      <c r="H507" s="1">
        <v>7</v>
      </c>
      <c r="I507" s="1" t="s">
        <v>6</v>
      </c>
      <c r="J507" s="1">
        <v>50</v>
      </c>
      <c r="K507" s="1">
        <v>0</v>
      </c>
      <c r="L507" t="str">
        <f>RIGHT("000000" &amp;Table7[[#This Row],[MsgId]], 8)</f>
        <v>0618A001</v>
      </c>
      <c r="M507" t="str">
        <f>LEFT(Table7[[#This Row],[MsgId.Pad]],4)</f>
        <v>0618</v>
      </c>
      <c r="N507" t="str">
        <f>RIGHT(Table7[[#This Row],[MsgId.Pad]],4)</f>
        <v>A001</v>
      </c>
      <c r="O507">
        <f>HEX2DEC(Table7[[#This Row],[MsgId.Pad]])</f>
        <v>102277121</v>
      </c>
      <c r="P507">
        <f>HEX2DEC(Table7[[#This Row],[D0]])</f>
        <v>1</v>
      </c>
      <c r="Q507">
        <f>HEX2DEC(Table7[[#This Row],[D1]])</f>
        <v>19</v>
      </c>
      <c r="R507">
        <f>HEX2DEC(Table7[[#This Row],[D2]])</f>
        <v>1</v>
      </c>
      <c r="S507">
        <f>HEX2DEC(Table7[[#This Row],[D3]])</f>
        <v>97</v>
      </c>
      <c r="T507">
        <f>HEX2DEC(Table7[[#This Row],[D4]])</f>
        <v>7</v>
      </c>
      <c r="U507">
        <f>HEX2DEC(Table7[[#This Row],[D5]])</f>
        <v>12</v>
      </c>
      <c r="V507">
        <f>HEX2DEC(Table7[[#This Row],[D6]])</f>
        <v>80</v>
      </c>
      <c r="W507">
        <f>HEX2DEC(Table7[[#This Row],[D7]])</f>
        <v>0</v>
      </c>
      <c r="X507" t="str">
        <f>RIGHT("00000000" &amp; HEX2BIN(Table7[[#This Row],[D0]]), 8)</f>
        <v>00000001</v>
      </c>
      <c r="Y507" t="str">
        <f>RIGHT("00000000" &amp; HEX2BIN(Table7[[#This Row],[D1]]), 8)</f>
        <v>00010011</v>
      </c>
      <c r="Z507" t="str">
        <f>RIGHT("00000000" &amp; HEX2BIN(Table7[[#This Row],[D2]]), 8)</f>
        <v>00000001</v>
      </c>
      <c r="AA507" t="str">
        <f>RIGHT("00000000" &amp; HEX2BIN(Table7[[#This Row],[D3]]), 8)</f>
        <v>01100001</v>
      </c>
      <c r="AB507" t="str">
        <f>RIGHT("00000000" &amp; HEX2BIN(Table7[[#This Row],[D4]]), 8)</f>
        <v>00000111</v>
      </c>
      <c r="AC507" t="str">
        <f>RIGHT("00000000" &amp; HEX2BIN(Table7[[#This Row],[D5]]), 8)</f>
        <v>00001100</v>
      </c>
      <c r="AD507" t="str">
        <f>RIGHT("00000000" &amp; HEX2BIN(Table7[[#This Row],[D6]]), 8)</f>
        <v>01010000</v>
      </c>
      <c r="AE507" t="str">
        <f>RIGHT("00000000" &amp; HEX2BIN(Table7[[#This Row],[D7]]), 8)</f>
        <v>00000000</v>
      </c>
      <c r="AF507">
        <f>VLOOKUP(Table7[[#This Row],[MsgId.Pad]],Codes,2,FALSE)</f>
        <v>0</v>
      </c>
      <c r="AG507">
        <f>((256*Table7[[#This Row],[D0.Dec]])+Table7[[#This Row],[D1.Dec]])/4</f>
        <v>68.75</v>
      </c>
    </row>
    <row r="508" spans="1:33" hidden="1" x14ac:dyDescent="0.4">
      <c r="A508" s="1">
        <v>2948</v>
      </c>
      <c r="B508" s="1" t="s">
        <v>100</v>
      </c>
      <c r="C508" s="1">
        <v>8</v>
      </c>
      <c r="D508" s="1" t="s">
        <v>18</v>
      </c>
      <c r="E508" s="1" t="s">
        <v>19</v>
      </c>
      <c r="F508" s="1" t="s">
        <v>20</v>
      </c>
      <c r="G508" s="1" t="s">
        <v>21</v>
      </c>
      <c r="H508" s="1" t="s">
        <v>263</v>
      </c>
      <c r="I508" s="1">
        <v>91</v>
      </c>
      <c r="J508" s="1" t="s">
        <v>9</v>
      </c>
      <c r="K508" s="1">
        <v>86</v>
      </c>
      <c r="L508" t="str">
        <f>RIGHT("000000" &amp;Table7[[#This Row],[MsgId]], 8)</f>
        <v>0030A002</v>
      </c>
      <c r="M508" t="str">
        <f>LEFT(Table7[[#This Row],[MsgId.Pad]],4)</f>
        <v>0030</v>
      </c>
      <c r="N508" t="str">
        <f>RIGHT(Table7[[#This Row],[MsgId.Pad]],4)</f>
        <v>A002</v>
      </c>
      <c r="O508">
        <f>HEX2DEC(Table7[[#This Row],[MsgId.Pad]])</f>
        <v>3186690</v>
      </c>
      <c r="P508">
        <f>HEX2DEC(Table7[[#This Row],[D0]])</f>
        <v>191</v>
      </c>
      <c r="Q508">
        <f>HEX2DEC(Table7[[#This Row],[D1]])</f>
        <v>223</v>
      </c>
      <c r="R508">
        <f>HEX2DEC(Table7[[#This Row],[D2]])</f>
        <v>233</v>
      </c>
      <c r="S508">
        <f>HEX2DEC(Table7[[#This Row],[D3]])</f>
        <v>209</v>
      </c>
      <c r="T508">
        <f>HEX2DEC(Table7[[#This Row],[D4]])</f>
        <v>230</v>
      </c>
      <c r="U508">
        <f>HEX2DEC(Table7[[#This Row],[D5]])</f>
        <v>145</v>
      </c>
      <c r="V508">
        <f>HEX2DEC(Table7[[#This Row],[D6]])</f>
        <v>62</v>
      </c>
      <c r="W508">
        <f>HEX2DEC(Table7[[#This Row],[D7]])</f>
        <v>134</v>
      </c>
      <c r="X508" t="str">
        <f>RIGHT("00000000" &amp; HEX2BIN(Table7[[#This Row],[D0]]), 8)</f>
        <v>10111111</v>
      </c>
      <c r="Y508" t="str">
        <f>RIGHT("00000000" &amp; HEX2BIN(Table7[[#This Row],[D1]]), 8)</f>
        <v>11011111</v>
      </c>
      <c r="Z508" t="str">
        <f>RIGHT("00000000" &amp; HEX2BIN(Table7[[#This Row],[D2]]), 8)</f>
        <v>11101001</v>
      </c>
      <c r="AA508" t="str">
        <f>RIGHT("00000000" &amp; HEX2BIN(Table7[[#This Row],[D3]]), 8)</f>
        <v>11010001</v>
      </c>
      <c r="AB508" t="str">
        <f>RIGHT("00000000" &amp; HEX2BIN(Table7[[#This Row],[D4]]), 8)</f>
        <v>11100110</v>
      </c>
      <c r="AC508" t="str">
        <f>RIGHT("00000000" &amp; HEX2BIN(Table7[[#This Row],[D5]]), 8)</f>
        <v>10010001</v>
      </c>
      <c r="AD508" t="str">
        <f>RIGHT("00000000" &amp; HEX2BIN(Table7[[#This Row],[D6]]), 8)</f>
        <v>00111110</v>
      </c>
      <c r="AE508" t="str">
        <f>RIGHT("00000000" &amp; HEX2BIN(Table7[[#This Row],[D7]]), 8)</f>
        <v>10000110</v>
      </c>
      <c r="AF508">
        <f>VLOOKUP(Table7[[#This Row],[MsgId.Pad]],Codes,2,FALSE)</f>
        <v>0</v>
      </c>
      <c r="AG508">
        <f>((256*Table7[[#This Row],[D0.Dec]])+Table7[[#This Row],[D1.Dec]])/4</f>
        <v>12279.75</v>
      </c>
    </row>
    <row r="509" spans="1:33" hidden="1" x14ac:dyDescent="0.4">
      <c r="A509" s="1">
        <v>2949</v>
      </c>
      <c r="B509" s="1" t="s">
        <v>92</v>
      </c>
      <c r="C509" s="1">
        <v>8</v>
      </c>
      <c r="D509" s="1">
        <v>1</v>
      </c>
      <c r="E509" s="1" t="s">
        <v>0</v>
      </c>
      <c r="F509" s="1">
        <v>18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t="str">
        <f>RIGHT("000000" &amp;Table7[[#This Row],[MsgId]], 8)</f>
        <v>0810A000</v>
      </c>
      <c r="M509" t="str">
        <f>LEFT(Table7[[#This Row],[MsgId.Pad]],4)</f>
        <v>0810</v>
      </c>
      <c r="N509" t="str">
        <f>RIGHT(Table7[[#This Row],[MsgId.Pad]],4)</f>
        <v>A000</v>
      </c>
      <c r="O509">
        <f>HEX2DEC(Table7[[#This Row],[MsgId.Pad]])</f>
        <v>135307264</v>
      </c>
      <c r="P509">
        <f>HEX2DEC(Table7[[#This Row],[D0]])</f>
        <v>1</v>
      </c>
      <c r="Q509">
        <f>HEX2DEC(Table7[[#This Row],[D1]])</f>
        <v>254</v>
      </c>
      <c r="R509">
        <f>HEX2DEC(Table7[[#This Row],[D2]])</f>
        <v>24</v>
      </c>
      <c r="S509">
        <f>HEX2DEC(Table7[[#This Row],[D3]])</f>
        <v>0</v>
      </c>
      <c r="T509">
        <f>HEX2DEC(Table7[[#This Row],[D4]])</f>
        <v>0</v>
      </c>
      <c r="U509">
        <f>HEX2DEC(Table7[[#This Row],[D5]])</f>
        <v>0</v>
      </c>
      <c r="V509">
        <f>HEX2DEC(Table7[[#This Row],[D6]])</f>
        <v>0</v>
      </c>
      <c r="W509">
        <f>HEX2DEC(Table7[[#This Row],[D7]])</f>
        <v>0</v>
      </c>
      <c r="X509" t="str">
        <f>RIGHT("00000000" &amp; HEX2BIN(Table7[[#This Row],[D0]]), 8)</f>
        <v>00000001</v>
      </c>
      <c r="Y509" t="str">
        <f>RIGHT("00000000" &amp; HEX2BIN(Table7[[#This Row],[D1]]), 8)</f>
        <v>11111110</v>
      </c>
      <c r="Z509" t="str">
        <f>RIGHT("00000000" &amp; HEX2BIN(Table7[[#This Row],[D2]]), 8)</f>
        <v>00011000</v>
      </c>
      <c r="AA509" t="str">
        <f>RIGHT("00000000" &amp; HEX2BIN(Table7[[#This Row],[D3]]), 8)</f>
        <v>00000000</v>
      </c>
      <c r="AB509" t="str">
        <f>RIGHT("00000000" &amp; HEX2BIN(Table7[[#This Row],[D4]]), 8)</f>
        <v>00000000</v>
      </c>
      <c r="AC509" t="str">
        <f>RIGHT("00000000" &amp; HEX2BIN(Table7[[#This Row],[D5]]), 8)</f>
        <v>00000000</v>
      </c>
      <c r="AD509" t="str">
        <f>RIGHT("00000000" &amp; HEX2BIN(Table7[[#This Row],[D6]]), 8)</f>
        <v>00000000</v>
      </c>
      <c r="AE509" t="str">
        <f>RIGHT("00000000" &amp; HEX2BIN(Table7[[#This Row],[D7]]), 8)</f>
        <v>00000000</v>
      </c>
      <c r="AF509" t="str">
        <f>VLOOKUP(Table7[[#This Row],[MsgId.Pad]],Codes,2,FALSE)</f>
        <v>A lot of these, brakes status for ABS?</v>
      </c>
      <c r="AG509">
        <f>((256*Table7[[#This Row],[D0.Dec]])+Table7[[#This Row],[D1.Dec]])/4</f>
        <v>127.5</v>
      </c>
    </row>
    <row r="510" spans="1:33" hidden="1" x14ac:dyDescent="0.4">
      <c r="A510" s="1">
        <v>2950</v>
      </c>
      <c r="B510" s="1" t="s">
        <v>106</v>
      </c>
      <c r="C510" s="1">
        <v>8</v>
      </c>
      <c r="D510" s="1">
        <v>0</v>
      </c>
      <c r="E510" s="1">
        <v>24</v>
      </c>
      <c r="F510" s="1">
        <v>0</v>
      </c>
      <c r="G510" s="1">
        <v>80</v>
      </c>
      <c r="H510" s="1">
        <v>2</v>
      </c>
      <c r="I510" s="1">
        <v>20</v>
      </c>
      <c r="J510" s="1">
        <v>0</v>
      </c>
      <c r="K510" s="1">
        <v>20</v>
      </c>
      <c r="L510" t="str">
        <f>RIGHT("000000" &amp;Table7[[#This Row],[MsgId]], 8)</f>
        <v>0628A001</v>
      </c>
      <c r="M510" t="str">
        <f>LEFT(Table7[[#This Row],[MsgId.Pad]],4)</f>
        <v>0628</v>
      </c>
      <c r="N510" t="str">
        <f>RIGHT(Table7[[#This Row],[MsgId.Pad]],4)</f>
        <v>A001</v>
      </c>
      <c r="O510">
        <f>HEX2DEC(Table7[[#This Row],[MsgId.Pad]])</f>
        <v>103325697</v>
      </c>
      <c r="P510">
        <f>HEX2DEC(Table7[[#This Row],[D0]])</f>
        <v>0</v>
      </c>
      <c r="Q510">
        <f>HEX2DEC(Table7[[#This Row],[D1]])</f>
        <v>36</v>
      </c>
      <c r="R510">
        <f>HEX2DEC(Table7[[#This Row],[D2]])</f>
        <v>0</v>
      </c>
      <c r="S510">
        <f>HEX2DEC(Table7[[#This Row],[D3]])</f>
        <v>128</v>
      </c>
      <c r="T510">
        <f>HEX2DEC(Table7[[#This Row],[D4]])</f>
        <v>2</v>
      </c>
      <c r="U510">
        <f>HEX2DEC(Table7[[#This Row],[D5]])</f>
        <v>32</v>
      </c>
      <c r="V510">
        <f>HEX2DEC(Table7[[#This Row],[D6]])</f>
        <v>0</v>
      </c>
      <c r="W510">
        <f>HEX2DEC(Table7[[#This Row],[D7]])</f>
        <v>32</v>
      </c>
      <c r="X510" t="str">
        <f>RIGHT("00000000" &amp; HEX2BIN(Table7[[#This Row],[D0]]), 8)</f>
        <v>00000000</v>
      </c>
      <c r="Y510" t="str">
        <f>RIGHT("00000000" &amp; HEX2BIN(Table7[[#This Row],[D1]]), 8)</f>
        <v>00100100</v>
      </c>
      <c r="Z510" t="str">
        <f>RIGHT("00000000" &amp; HEX2BIN(Table7[[#This Row],[D2]]), 8)</f>
        <v>00000000</v>
      </c>
      <c r="AA510" t="str">
        <f>RIGHT("00000000" &amp; HEX2BIN(Table7[[#This Row],[D3]]), 8)</f>
        <v>10000000</v>
      </c>
      <c r="AB510" t="str">
        <f>RIGHT("00000000" &amp; HEX2BIN(Table7[[#This Row],[D4]]), 8)</f>
        <v>00000010</v>
      </c>
      <c r="AC510" t="str">
        <f>RIGHT("00000000" &amp; HEX2BIN(Table7[[#This Row],[D5]]), 8)</f>
        <v>00100000</v>
      </c>
      <c r="AD510" t="str">
        <f>RIGHT("00000000" &amp; HEX2BIN(Table7[[#This Row],[D6]]), 8)</f>
        <v>00000000</v>
      </c>
      <c r="AE510" t="str">
        <f>RIGHT("00000000" &amp; HEX2BIN(Table7[[#This Row],[D7]]), 8)</f>
        <v>00100000</v>
      </c>
      <c r="AF510" t="str">
        <f>VLOOKUP(Table7[[#This Row],[MsgId.Pad]],Codes,2,FALSE)</f>
        <v>Clutch status</v>
      </c>
      <c r="AG510">
        <f>((256*Table7[[#This Row],[D0.Dec]])+Table7[[#This Row],[D1.Dec]])/4</f>
        <v>9</v>
      </c>
    </row>
    <row r="511" spans="1:33" hidden="1" x14ac:dyDescent="0.4">
      <c r="A511" s="1">
        <v>2951</v>
      </c>
      <c r="B511" s="1" t="s">
        <v>92</v>
      </c>
      <c r="C511" s="1">
        <v>8</v>
      </c>
      <c r="D511" s="1">
        <v>1</v>
      </c>
      <c r="E511" s="1" t="s">
        <v>0</v>
      </c>
      <c r="F511" s="1" t="s">
        <v>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t="str">
        <f>RIGHT("000000" &amp;Table7[[#This Row],[MsgId]], 8)</f>
        <v>0810A000</v>
      </c>
      <c r="M511" t="str">
        <f>LEFT(Table7[[#This Row],[MsgId.Pad]],4)</f>
        <v>0810</v>
      </c>
      <c r="N511" t="str">
        <f>RIGHT(Table7[[#This Row],[MsgId.Pad]],4)</f>
        <v>A000</v>
      </c>
      <c r="O511">
        <f>HEX2DEC(Table7[[#This Row],[MsgId.Pad]])</f>
        <v>135307264</v>
      </c>
      <c r="P511">
        <f>HEX2DEC(Table7[[#This Row],[D0]])</f>
        <v>1</v>
      </c>
      <c r="Q511">
        <f>HEX2DEC(Table7[[#This Row],[D1]])</f>
        <v>254</v>
      </c>
      <c r="R511">
        <f>HEX2DEC(Table7[[#This Row],[D2]])</f>
        <v>28</v>
      </c>
      <c r="S511">
        <f>HEX2DEC(Table7[[#This Row],[D3]])</f>
        <v>0</v>
      </c>
      <c r="T511">
        <f>HEX2DEC(Table7[[#This Row],[D4]])</f>
        <v>0</v>
      </c>
      <c r="U511">
        <f>HEX2DEC(Table7[[#This Row],[D5]])</f>
        <v>0</v>
      </c>
      <c r="V511">
        <f>HEX2DEC(Table7[[#This Row],[D6]])</f>
        <v>0</v>
      </c>
      <c r="W511">
        <f>HEX2DEC(Table7[[#This Row],[D7]])</f>
        <v>0</v>
      </c>
      <c r="X511" t="str">
        <f>RIGHT("00000000" &amp; HEX2BIN(Table7[[#This Row],[D0]]), 8)</f>
        <v>00000001</v>
      </c>
      <c r="Y511" t="str">
        <f>RIGHT("00000000" &amp; HEX2BIN(Table7[[#This Row],[D1]]), 8)</f>
        <v>11111110</v>
      </c>
      <c r="Z511" t="str">
        <f>RIGHT("00000000" &amp; HEX2BIN(Table7[[#This Row],[D2]]), 8)</f>
        <v>00011100</v>
      </c>
      <c r="AA511" t="str">
        <f>RIGHT("00000000" &amp; HEX2BIN(Table7[[#This Row],[D3]]), 8)</f>
        <v>00000000</v>
      </c>
      <c r="AB511" t="str">
        <f>RIGHT("00000000" &amp; HEX2BIN(Table7[[#This Row],[D4]]), 8)</f>
        <v>00000000</v>
      </c>
      <c r="AC511" t="str">
        <f>RIGHT("00000000" &amp; HEX2BIN(Table7[[#This Row],[D5]]), 8)</f>
        <v>00000000</v>
      </c>
      <c r="AD511" t="str">
        <f>RIGHT("00000000" &amp; HEX2BIN(Table7[[#This Row],[D6]]), 8)</f>
        <v>00000000</v>
      </c>
      <c r="AE511" t="str">
        <f>RIGHT("00000000" &amp; HEX2BIN(Table7[[#This Row],[D7]]), 8)</f>
        <v>00000000</v>
      </c>
      <c r="AF511" t="str">
        <f>VLOOKUP(Table7[[#This Row],[MsgId.Pad]],Codes,2,FALSE)</f>
        <v>A lot of these, brakes status for ABS?</v>
      </c>
      <c r="AG511">
        <f>((256*Table7[[#This Row],[D0.Dec]])+Table7[[#This Row],[D1.Dec]])/4</f>
        <v>127.5</v>
      </c>
    </row>
    <row r="512" spans="1:33" hidden="1" x14ac:dyDescent="0.4">
      <c r="A512" s="1">
        <v>2952</v>
      </c>
      <c r="B512" s="1" t="s">
        <v>105</v>
      </c>
      <c r="C512" s="1">
        <v>8</v>
      </c>
      <c r="D512" s="1">
        <v>0</v>
      </c>
      <c r="E512" s="1">
        <v>1</v>
      </c>
      <c r="F512" s="1">
        <v>80</v>
      </c>
      <c r="G512" s="1" t="s">
        <v>3</v>
      </c>
      <c r="H512" s="1">
        <v>2</v>
      </c>
      <c r="I512" s="1" t="s">
        <v>1</v>
      </c>
      <c r="J512" s="1" t="s">
        <v>55</v>
      </c>
      <c r="K512" s="1">
        <v>0</v>
      </c>
      <c r="L512" t="str">
        <f>RIGHT("000000" &amp;Table7[[#This Row],[MsgId]], 8)</f>
        <v>0A18A001</v>
      </c>
      <c r="M512" t="str">
        <f>LEFT(Table7[[#This Row],[MsgId.Pad]],4)</f>
        <v>0A18</v>
      </c>
      <c r="N512" t="str">
        <f>RIGHT(Table7[[#This Row],[MsgId.Pad]],4)</f>
        <v>A001</v>
      </c>
      <c r="O512">
        <f>HEX2DEC(Table7[[#This Row],[MsgId.Pad]])</f>
        <v>169385985</v>
      </c>
      <c r="P512">
        <f>HEX2DEC(Table7[[#This Row],[D0]])</f>
        <v>0</v>
      </c>
      <c r="Q512">
        <f>HEX2DEC(Table7[[#This Row],[D1]])</f>
        <v>1</v>
      </c>
      <c r="R512">
        <f>HEX2DEC(Table7[[#This Row],[D2]])</f>
        <v>128</v>
      </c>
      <c r="S512">
        <f>HEX2DEC(Table7[[#This Row],[D3]])</f>
        <v>78</v>
      </c>
      <c r="T512">
        <f>HEX2DEC(Table7[[#This Row],[D4]])</f>
        <v>2</v>
      </c>
      <c r="U512">
        <f>HEX2DEC(Table7[[#This Row],[D5]])</f>
        <v>28</v>
      </c>
      <c r="V512">
        <f>HEX2DEC(Table7[[#This Row],[D6]])</f>
        <v>11</v>
      </c>
      <c r="W512">
        <f>HEX2DEC(Table7[[#This Row],[D7]])</f>
        <v>0</v>
      </c>
      <c r="X512" t="str">
        <f>RIGHT("00000000" &amp; HEX2BIN(Table7[[#This Row],[D0]]), 8)</f>
        <v>00000000</v>
      </c>
      <c r="Y512" t="str">
        <f>RIGHT("00000000" &amp; HEX2BIN(Table7[[#This Row],[D1]]), 8)</f>
        <v>00000001</v>
      </c>
      <c r="Z512" t="str">
        <f>RIGHT("00000000" &amp; HEX2BIN(Table7[[#This Row],[D2]]), 8)</f>
        <v>10000000</v>
      </c>
      <c r="AA512" t="str">
        <f>RIGHT("00000000" &amp; HEX2BIN(Table7[[#This Row],[D3]]), 8)</f>
        <v>01001110</v>
      </c>
      <c r="AB512" t="str">
        <f>RIGHT("00000000" &amp; HEX2BIN(Table7[[#This Row],[D4]]), 8)</f>
        <v>00000010</v>
      </c>
      <c r="AC512" t="str">
        <f>RIGHT("00000000" &amp; HEX2BIN(Table7[[#This Row],[D5]]), 8)</f>
        <v>00011100</v>
      </c>
      <c r="AD512" t="str">
        <f>RIGHT("00000000" &amp; HEX2BIN(Table7[[#This Row],[D6]]), 8)</f>
        <v>00001011</v>
      </c>
      <c r="AE512" t="str">
        <f>RIGHT("00000000" &amp; HEX2BIN(Table7[[#This Row],[D7]]), 8)</f>
        <v>00000000</v>
      </c>
      <c r="AF512" t="str">
        <f>VLOOKUP(Table7[[#This Row],[MsgId.Pad]],Codes,2,FALSE)</f>
        <v>Unclear</v>
      </c>
      <c r="AG512">
        <f>((256*Table7[[#This Row],[D0.Dec]])+Table7[[#This Row],[D1.Dec]])/4</f>
        <v>0.25</v>
      </c>
    </row>
    <row r="513" spans="1:33" hidden="1" x14ac:dyDescent="0.4">
      <c r="A513" s="1">
        <v>2953</v>
      </c>
      <c r="B513" s="1" t="s">
        <v>106</v>
      </c>
      <c r="C513" s="1">
        <v>8</v>
      </c>
      <c r="D513" s="1">
        <v>0</v>
      </c>
      <c r="E513" s="1">
        <v>24</v>
      </c>
      <c r="F513" s="1">
        <v>0</v>
      </c>
      <c r="G513" s="1">
        <v>80</v>
      </c>
      <c r="H513" s="1">
        <v>2</v>
      </c>
      <c r="I513" s="1">
        <v>20</v>
      </c>
      <c r="J513" s="1">
        <v>0</v>
      </c>
      <c r="K513" s="1">
        <v>20</v>
      </c>
      <c r="L513" t="str">
        <f>RIGHT("000000" &amp;Table7[[#This Row],[MsgId]], 8)</f>
        <v>0628A001</v>
      </c>
      <c r="M513" t="str">
        <f>LEFT(Table7[[#This Row],[MsgId.Pad]],4)</f>
        <v>0628</v>
      </c>
      <c r="N513" t="str">
        <f>RIGHT(Table7[[#This Row],[MsgId.Pad]],4)</f>
        <v>A001</v>
      </c>
      <c r="O513">
        <f>HEX2DEC(Table7[[#This Row],[MsgId.Pad]])</f>
        <v>103325697</v>
      </c>
      <c r="P513">
        <f>HEX2DEC(Table7[[#This Row],[D0]])</f>
        <v>0</v>
      </c>
      <c r="Q513">
        <f>HEX2DEC(Table7[[#This Row],[D1]])</f>
        <v>36</v>
      </c>
      <c r="R513">
        <f>HEX2DEC(Table7[[#This Row],[D2]])</f>
        <v>0</v>
      </c>
      <c r="S513">
        <f>HEX2DEC(Table7[[#This Row],[D3]])</f>
        <v>128</v>
      </c>
      <c r="T513">
        <f>HEX2DEC(Table7[[#This Row],[D4]])</f>
        <v>2</v>
      </c>
      <c r="U513">
        <f>HEX2DEC(Table7[[#This Row],[D5]])</f>
        <v>32</v>
      </c>
      <c r="V513">
        <f>HEX2DEC(Table7[[#This Row],[D6]])</f>
        <v>0</v>
      </c>
      <c r="W513">
        <f>HEX2DEC(Table7[[#This Row],[D7]])</f>
        <v>32</v>
      </c>
      <c r="X513" t="str">
        <f>RIGHT("00000000" &amp; HEX2BIN(Table7[[#This Row],[D0]]), 8)</f>
        <v>00000000</v>
      </c>
      <c r="Y513" t="str">
        <f>RIGHT("00000000" &amp; HEX2BIN(Table7[[#This Row],[D1]]), 8)</f>
        <v>00100100</v>
      </c>
      <c r="Z513" t="str">
        <f>RIGHT("00000000" &amp; HEX2BIN(Table7[[#This Row],[D2]]), 8)</f>
        <v>00000000</v>
      </c>
      <c r="AA513" t="str">
        <f>RIGHT("00000000" &amp; HEX2BIN(Table7[[#This Row],[D3]]), 8)</f>
        <v>10000000</v>
      </c>
      <c r="AB513" t="str">
        <f>RIGHT("00000000" &amp; HEX2BIN(Table7[[#This Row],[D4]]), 8)</f>
        <v>00000010</v>
      </c>
      <c r="AC513" t="str">
        <f>RIGHT("00000000" &amp; HEX2BIN(Table7[[#This Row],[D5]]), 8)</f>
        <v>00100000</v>
      </c>
      <c r="AD513" t="str">
        <f>RIGHT("00000000" &amp; HEX2BIN(Table7[[#This Row],[D6]]), 8)</f>
        <v>00000000</v>
      </c>
      <c r="AE513" t="str">
        <f>RIGHT("00000000" &amp; HEX2BIN(Table7[[#This Row],[D7]]), 8)</f>
        <v>00100000</v>
      </c>
      <c r="AF513" t="str">
        <f>VLOOKUP(Table7[[#This Row],[MsgId.Pad]],Codes,2,FALSE)</f>
        <v>Clutch status</v>
      </c>
      <c r="AG513">
        <f>((256*Table7[[#This Row],[D0.Dec]])+Table7[[#This Row],[D1.Dec]])/4</f>
        <v>9</v>
      </c>
    </row>
    <row r="514" spans="1:33" hidden="1" x14ac:dyDescent="0.4">
      <c r="A514" s="1">
        <v>2954</v>
      </c>
      <c r="B514" s="1" t="s">
        <v>108</v>
      </c>
      <c r="C514" s="1">
        <v>8</v>
      </c>
      <c r="D514" s="1">
        <v>1</v>
      </c>
      <c r="E514" s="1">
        <v>13</v>
      </c>
      <c r="F514" s="1">
        <v>1</v>
      </c>
      <c r="G514" s="1">
        <v>61</v>
      </c>
      <c r="H514" s="1">
        <v>7</v>
      </c>
      <c r="I514" s="1" t="s">
        <v>6</v>
      </c>
      <c r="J514" s="1">
        <v>50</v>
      </c>
      <c r="K514" s="1">
        <v>0</v>
      </c>
      <c r="L514" t="str">
        <f>RIGHT("000000" &amp;Table7[[#This Row],[MsgId]], 8)</f>
        <v>0618A001</v>
      </c>
      <c r="M514" t="str">
        <f>LEFT(Table7[[#This Row],[MsgId.Pad]],4)</f>
        <v>0618</v>
      </c>
      <c r="N514" t="str">
        <f>RIGHT(Table7[[#This Row],[MsgId.Pad]],4)</f>
        <v>A001</v>
      </c>
      <c r="O514">
        <f>HEX2DEC(Table7[[#This Row],[MsgId.Pad]])</f>
        <v>102277121</v>
      </c>
      <c r="P514">
        <f>HEX2DEC(Table7[[#This Row],[D0]])</f>
        <v>1</v>
      </c>
      <c r="Q514">
        <f>HEX2DEC(Table7[[#This Row],[D1]])</f>
        <v>19</v>
      </c>
      <c r="R514">
        <f>HEX2DEC(Table7[[#This Row],[D2]])</f>
        <v>1</v>
      </c>
      <c r="S514">
        <f>HEX2DEC(Table7[[#This Row],[D3]])</f>
        <v>97</v>
      </c>
      <c r="T514">
        <f>HEX2DEC(Table7[[#This Row],[D4]])</f>
        <v>7</v>
      </c>
      <c r="U514">
        <f>HEX2DEC(Table7[[#This Row],[D5]])</f>
        <v>12</v>
      </c>
      <c r="V514">
        <f>HEX2DEC(Table7[[#This Row],[D6]])</f>
        <v>80</v>
      </c>
      <c r="W514">
        <f>HEX2DEC(Table7[[#This Row],[D7]])</f>
        <v>0</v>
      </c>
      <c r="X514" t="str">
        <f>RIGHT("00000000" &amp; HEX2BIN(Table7[[#This Row],[D0]]), 8)</f>
        <v>00000001</v>
      </c>
      <c r="Y514" t="str">
        <f>RIGHT("00000000" &amp; HEX2BIN(Table7[[#This Row],[D1]]), 8)</f>
        <v>00010011</v>
      </c>
      <c r="Z514" t="str">
        <f>RIGHT("00000000" &amp; HEX2BIN(Table7[[#This Row],[D2]]), 8)</f>
        <v>00000001</v>
      </c>
      <c r="AA514" t="str">
        <f>RIGHT("00000000" &amp; HEX2BIN(Table7[[#This Row],[D3]]), 8)</f>
        <v>01100001</v>
      </c>
      <c r="AB514" t="str">
        <f>RIGHT("00000000" &amp; HEX2BIN(Table7[[#This Row],[D4]]), 8)</f>
        <v>00000111</v>
      </c>
      <c r="AC514" t="str">
        <f>RIGHT("00000000" &amp; HEX2BIN(Table7[[#This Row],[D5]]), 8)</f>
        <v>00001100</v>
      </c>
      <c r="AD514" t="str">
        <f>RIGHT("00000000" &amp; HEX2BIN(Table7[[#This Row],[D6]]), 8)</f>
        <v>01010000</v>
      </c>
      <c r="AE514" t="str">
        <f>RIGHT("00000000" &amp; HEX2BIN(Table7[[#This Row],[D7]]), 8)</f>
        <v>00000000</v>
      </c>
      <c r="AF514">
        <f>VLOOKUP(Table7[[#This Row],[MsgId.Pad]],Codes,2,FALSE)</f>
        <v>0</v>
      </c>
      <c r="AG514">
        <f>((256*Table7[[#This Row],[D0.Dec]])+Table7[[#This Row],[D1.Dec]])/4</f>
        <v>68.75</v>
      </c>
    </row>
    <row r="515" spans="1:33" hidden="1" x14ac:dyDescent="0.4">
      <c r="A515" s="1">
        <v>2955</v>
      </c>
      <c r="B515" s="1" t="s">
        <v>92</v>
      </c>
      <c r="C515" s="1">
        <v>8</v>
      </c>
      <c r="D515" s="1">
        <v>1</v>
      </c>
      <c r="E515" s="1" t="s">
        <v>0</v>
      </c>
      <c r="F515" s="1">
        <v>10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t="str">
        <f>RIGHT("000000" &amp;Table7[[#This Row],[MsgId]], 8)</f>
        <v>0810A000</v>
      </c>
      <c r="M515" t="str">
        <f>LEFT(Table7[[#This Row],[MsgId.Pad]],4)</f>
        <v>0810</v>
      </c>
      <c r="N515" t="str">
        <f>RIGHT(Table7[[#This Row],[MsgId.Pad]],4)</f>
        <v>A000</v>
      </c>
      <c r="O515">
        <f>HEX2DEC(Table7[[#This Row],[MsgId.Pad]])</f>
        <v>135307264</v>
      </c>
      <c r="P515">
        <f>HEX2DEC(Table7[[#This Row],[D0]])</f>
        <v>1</v>
      </c>
      <c r="Q515">
        <f>HEX2DEC(Table7[[#This Row],[D1]])</f>
        <v>254</v>
      </c>
      <c r="R515">
        <f>HEX2DEC(Table7[[#This Row],[D2]])</f>
        <v>16</v>
      </c>
      <c r="S515">
        <f>HEX2DEC(Table7[[#This Row],[D3]])</f>
        <v>0</v>
      </c>
      <c r="T515">
        <f>HEX2DEC(Table7[[#This Row],[D4]])</f>
        <v>0</v>
      </c>
      <c r="U515">
        <f>HEX2DEC(Table7[[#This Row],[D5]])</f>
        <v>0</v>
      </c>
      <c r="V515">
        <f>HEX2DEC(Table7[[#This Row],[D6]])</f>
        <v>0</v>
      </c>
      <c r="W515">
        <f>HEX2DEC(Table7[[#This Row],[D7]])</f>
        <v>0</v>
      </c>
      <c r="X515" t="str">
        <f>RIGHT("00000000" &amp; HEX2BIN(Table7[[#This Row],[D0]]), 8)</f>
        <v>00000001</v>
      </c>
      <c r="Y515" t="str">
        <f>RIGHT("00000000" &amp; HEX2BIN(Table7[[#This Row],[D1]]), 8)</f>
        <v>11111110</v>
      </c>
      <c r="Z515" t="str">
        <f>RIGHT("00000000" &amp; HEX2BIN(Table7[[#This Row],[D2]]), 8)</f>
        <v>00010000</v>
      </c>
      <c r="AA515" t="str">
        <f>RIGHT("00000000" &amp; HEX2BIN(Table7[[#This Row],[D3]]), 8)</f>
        <v>00000000</v>
      </c>
      <c r="AB515" t="str">
        <f>RIGHT("00000000" &amp; HEX2BIN(Table7[[#This Row],[D4]]), 8)</f>
        <v>00000000</v>
      </c>
      <c r="AC515" t="str">
        <f>RIGHT("00000000" &amp; HEX2BIN(Table7[[#This Row],[D5]]), 8)</f>
        <v>00000000</v>
      </c>
      <c r="AD515" t="str">
        <f>RIGHT("00000000" &amp; HEX2BIN(Table7[[#This Row],[D6]]), 8)</f>
        <v>00000000</v>
      </c>
      <c r="AE515" t="str">
        <f>RIGHT("00000000" &amp; HEX2BIN(Table7[[#This Row],[D7]]), 8)</f>
        <v>00000000</v>
      </c>
      <c r="AF515" t="str">
        <f>VLOOKUP(Table7[[#This Row],[MsgId.Pad]],Codes,2,FALSE)</f>
        <v>A lot of these, brakes status for ABS?</v>
      </c>
      <c r="AG515">
        <f>((256*Table7[[#This Row],[D0.Dec]])+Table7[[#This Row],[D1.Dec]])/4</f>
        <v>127.5</v>
      </c>
    </row>
    <row r="516" spans="1:33" hidden="1" x14ac:dyDescent="0.4">
      <c r="A516" s="1">
        <v>2956</v>
      </c>
      <c r="B516" s="1" t="s">
        <v>110</v>
      </c>
      <c r="C516" s="1">
        <v>8</v>
      </c>
      <c r="D516" s="1">
        <v>0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s="1">
        <v>80</v>
      </c>
      <c r="L516" t="str">
        <f>RIGHT("000000" &amp;Table7[[#This Row],[MsgId]], 8)</f>
        <v>0A1CA001</v>
      </c>
      <c r="M516" t="str">
        <f>LEFT(Table7[[#This Row],[MsgId.Pad]],4)</f>
        <v>0A1C</v>
      </c>
      <c r="N516" t="str">
        <f>RIGHT(Table7[[#This Row],[MsgId.Pad]],4)</f>
        <v>A001</v>
      </c>
      <c r="O516">
        <f>HEX2DEC(Table7[[#This Row],[MsgId.Pad]])</f>
        <v>169648129</v>
      </c>
      <c r="P516">
        <f>HEX2DEC(Table7[[#This Row],[D0]])</f>
        <v>0</v>
      </c>
      <c r="Q516">
        <f>HEX2DEC(Table7[[#This Row],[D1]])</f>
        <v>1</v>
      </c>
      <c r="R516">
        <f>HEX2DEC(Table7[[#This Row],[D2]])</f>
        <v>0</v>
      </c>
      <c r="S516">
        <f>HEX2DEC(Table7[[#This Row],[D3]])</f>
        <v>0</v>
      </c>
      <c r="T516">
        <f>HEX2DEC(Table7[[#This Row],[D4]])</f>
        <v>0</v>
      </c>
      <c r="U516">
        <f>HEX2DEC(Table7[[#This Row],[D5]])</f>
        <v>0</v>
      </c>
      <c r="V516">
        <f>HEX2DEC(Table7[[#This Row],[D6]])</f>
        <v>1</v>
      </c>
      <c r="W516">
        <f>HEX2DEC(Table7[[#This Row],[D7]])</f>
        <v>128</v>
      </c>
      <c r="X516" t="str">
        <f>RIGHT("00000000" &amp; HEX2BIN(Table7[[#This Row],[D0]]), 8)</f>
        <v>00000000</v>
      </c>
      <c r="Y516" t="str">
        <f>RIGHT("00000000" &amp; HEX2BIN(Table7[[#This Row],[D1]]), 8)</f>
        <v>00000001</v>
      </c>
      <c r="Z516" t="str">
        <f>RIGHT("00000000" &amp; HEX2BIN(Table7[[#This Row],[D2]]), 8)</f>
        <v>00000000</v>
      </c>
      <c r="AA516" t="str">
        <f>RIGHT("00000000" &amp; HEX2BIN(Table7[[#This Row],[D3]]), 8)</f>
        <v>00000000</v>
      </c>
      <c r="AB516" t="str">
        <f>RIGHT("00000000" &amp; HEX2BIN(Table7[[#This Row],[D4]]), 8)</f>
        <v>00000000</v>
      </c>
      <c r="AC516" t="str">
        <f>RIGHT("00000000" &amp; HEX2BIN(Table7[[#This Row],[D5]]), 8)</f>
        <v>00000000</v>
      </c>
      <c r="AD516" t="str">
        <f>RIGHT("00000000" &amp; HEX2BIN(Table7[[#This Row],[D6]]), 8)</f>
        <v>00000001</v>
      </c>
      <c r="AE516" t="str">
        <f>RIGHT("00000000" &amp; HEX2BIN(Table7[[#This Row],[D7]]), 8)</f>
        <v>10000000</v>
      </c>
      <c r="AF516">
        <f>VLOOKUP(Table7[[#This Row],[MsgId.Pad]],Codes,2,FALSE)</f>
        <v>0</v>
      </c>
      <c r="AG516">
        <f>((256*Table7[[#This Row],[D0.Dec]])+Table7[[#This Row],[D1.Dec]])/4</f>
        <v>0.25</v>
      </c>
    </row>
    <row r="517" spans="1:33" hidden="1" x14ac:dyDescent="0.4">
      <c r="A517" s="1">
        <v>2957</v>
      </c>
      <c r="B517" s="1" t="s">
        <v>106</v>
      </c>
      <c r="C517" s="1">
        <v>8</v>
      </c>
      <c r="D517" s="1">
        <v>0</v>
      </c>
      <c r="E517" s="1">
        <v>24</v>
      </c>
      <c r="F517" s="1">
        <v>0</v>
      </c>
      <c r="G517" s="1">
        <v>80</v>
      </c>
      <c r="H517" s="1">
        <v>2</v>
      </c>
      <c r="I517" s="1">
        <v>20</v>
      </c>
      <c r="J517" s="1">
        <v>0</v>
      </c>
      <c r="K517" s="1">
        <v>20</v>
      </c>
      <c r="L517" t="str">
        <f>RIGHT("000000" &amp;Table7[[#This Row],[MsgId]], 8)</f>
        <v>0628A001</v>
      </c>
      <c r="M517" t="str">
        <f>LEFT(Table7[[#This Row],[MsgId.Pad]],4)</f>
        <v>0628</v>
      </c>
      <c r="N517" t="str">
        <f>RIGHT(Table7[[#This Row],[MsgId.Pad]],4)</f>
        <v>A001</v>
      </c>
      <c r="O517">
        <f>HEX2DEC(Table7[[#This Row],[MsgId.Pad]])</f>
        <v>103325697</v>
      </c>
      <c r="P517">
        <f>HEX2DEC(Table7[[#This Row],[D0]])</f>
        <v>0</v>
      </c>
      <c r="Q517">
        <f>HEX2DEC(Table7[[#This Row],[D1]])</f>
        <v>36</v>
      </c>
      <c r="R517">
        <f>HEX2DEC(Table7[[#This Row],[D2]])</f>
        <v>0</v>
      </c>
      <c r="S517">
        <f>HEX2DEC(Table7[[#This Row],[D3]])</f>
        <v>128</v>
      </c>
      <c r="T517">
        <f>HEX2DEC(Table7[[#This Row],[D4]])</f>
        <v>2</v>
      </c>
      <c r="U517">
        <f>HEX2DEC(Table7[[#This Row],[D5]])</f>
        <v>32</v>
      </c>
      <c r="V517">
        <f>HEX2DEC(Table7[[#This Row],[D6]])</f>
        <v>0</v>
      </c>
      <c r="W517">
        <f>HEX2DEC(Table7[[#This Row],[D7]])</f>
        <v>32</v>
      </c>
      <c r="X517" t="str">
        <f>RIGHT("00000000" &amp; HEX2BIN(Table7[[#This Row],[D0]]), 8)</f>
        <v>00000000</v>
      </c>
      <c r="Y517" t="str">
        <f>RIGHT("00000000" &amp; HEX2BIN(Table7[[#This Row],[D1]]), 8)</f>
        <v>00100100</v>
      </c>
      <c r="Z517" t="str">
        <f>RIGHT("00000000" &amp; HEX2BIN(Table7[[#This Row],[D2]]), 8)</f>
        <v>00000000</v>
      </c>
      <c r="AA517" t="str">
        <f>RIGHT("00000000" &amp; HEX2BIN(Table7[[#This Row],[D3]]), 8)</f>
        <v>10000000</v>
      </c>
      <c r="AB517" t="str">
        <f>RIGHT("00000000" &amp; HEX2BIN(Table7[[#This Row],[D4]]), 8)</f>
        <v>00000010</v>
      </c>
      <c r="AC517" t="str">
        <f>RIGHT("00000000" &amp; HEX2BIN(Table7[[#This Row],[D5]]), 8)</f>
        <v>00100000</v>
      </c>
      <c r="AD517" t="str">
        <f>RIGHT("00000000" &amp; HEX2BIN(Table7[[#This Row],[D6]]), 8)</f>
        <v>00000000</v>
      </c>
      <c r="AE517" t="str">
        <f>RIGHT("00000000" &amp; HEX2BIN(Table7[[#This Row],[D7]]), 8)</f>
        <v>00100000</v>
      </c>
      <c r="AF517" t="str">
        <f>VLOOKUP(Table7[[#This Row],[MsgId.Pad]],Codes,2,FALSE)</f>
        <v>Clutch status</v>
      </c>
      <c r="AG517">
        <f>((256*Table7[[#This Row],[D0.Dec]])+Table7[[#This Row],[D1.Dec]])/4</f>
        <v>9</v>
      </c>
    </row>
    <row r="518" spans="1:33" hidden="1" x14ac:dyDescent="0.4">
      <c r="A518" s="1">
        <v>2958</v>
      </c>
      <c r="B518" s="1" t="s">
        <v>106</v>
      </c>
      <c r="C518" s="1">
        <v>8</v>
      </c>
      <c r="D518" s="1">
        <v>0</v>
      </c>
      <c r="E518" s="1">
        <v>24</v>
      </c>
      <c r="F518" s="1">
        <v>0</v>
      </c>
      <c r="G518" s="1">
        <v>80</v>
      </c>
      <c r="H518" s="1">
        <v>2</v>
      </c>
      <c r="I518" s="1">
        <v>20</v>
      </c>
      <c r="J518" s="1">
        <v>0</v>
      </c>
      <c r="K518" s="1">
        <v>20</v>
      </c>
      <c r="L518" t="str">
        <f>RIGHT("000000" &amp;Table7[[#This Row],[MsgId]], 8)</f>
        <v>0628A001</v>
      </c>
      <c r="M518" t="str">
        <f>LEFT(Table7[[#This Row],[MsgId.Pad]],4)</f>
        <v>0628</v>
      </c>
      <c r="N518" t="str">
        <f>RIGHT(Table7[[#This Row],[MsgId.Pad]],4)</f>
        <v>A001</v>
      </c>
      <c r="O518">
        <f>HEX2DEC(Table7[[#This Row],[MsgId.Pad]])</f>
        <v>103325697</v>
      </c>
      <c r="P518">
        <f>HEX2DEC(Table7[[#This Row],[D0]])</f>
        <v>0</v>
      </c>
      <c r="Q518">
        <f>HEX2DEC(Table7[[#This Row],[D1]])</f>
        <v>36</v>
      </c>
      <c r="R518">
        <f>HEX2DEC(Table7[[#This Row],[D2]])</f>
        <v>0</v>
      </c>
      <c r="S518">
        <f>HEX2DEC(Table7[[#This Row],[D3]])</f>
        <v>128</v>
      </c>
      <c r="T518">
        <f>HEX2DEC(Table7[[#This Row],[D4]])</f>
        <v>2</v>
      </c>
      <c r="U518">
        <f>HEX2DEC(Table7[[#This Row],[D5]])</f>
        <v>32</v>
      </c>
      <c r="V518">
        <f>HEX2DEC(Table7[[#This Row],[D6]])</f>
        <v>0</v>
      </c>
      <c r="W518">
        <f>HEX2DEC(Table7[[#This Row],[D7]])</f>
        <v>32</v>
      </c>
      <c r="X518" t="str">
        <f>RIGHT("00000000" &amp; HEX2BIN(Table7[[#This Row],[D0]]), 8)</f>
        <v>00000000</v>
      </c>
      <c r="Y518" t="str">
        <f>RIGHT("00000000" &amp; HEX2BIN(Table7[[#This Row],[D1]]), 8)</f>
        <v>00100100</v>
      </c>
      <c r="Z518" t="str">
        <f>RIGHT("00000000" &amp; HEX2BIN(Table7[[#This Row],[D2]]), 8)</f>
        <v>00000000</v>
      </c>
      <c r="AA518" t="str">
        <f>RIGHT("00000000" &amp; HEX2BIN(Table7[[#This Row],[D3]]), 8)</f>
        <v>10000000</v>
      </c>
      <c r="AB518" t="str">
        <f>RIGHT("00000000" &amp; HEX2BIN(Table7[[#This Row],[D4]]), 8)</f>
        <v>00000010</v>
      </c>
      <c r="AC518" t="str">
        <f>RIGHT("00000000" &amp; HEX2BIN(Table7[[#This Row],[D5]]), 8)</f>
        <v>00100000</v>
      </c>
      <c r="AD518" t="str">
        <f>RIGHT("00000000" &amp; HEX2BIN(Table7[[#This Row],[D6]]), 8)</f>
        <v>00000000</v>
      </c>
      <c r="AE518" t="str">
        <f>RIGHT("00000000" &amp; HEX2BIN(Table7[[#This Row],[D7]]), 8)</f>
        <v>00100000</v>
      </c>
      <c r="AF518" t="str">
        <f>VLOOKUP(Table7[[#This Row],[MsgId.Pad]],Codes,2,FALSE)</f>
        <v>Clutch status</v>
      </c>
      <c r="AG518">
        <f>((256*Table7[[#This Row],[D0.Dec]])+Table7[[#This Row],[D1.Dec]])/4</f>
        <v>9</v>
      </c>
    </row>
    <row r="519" spans="1:33" hidden="1" x14ac:dyDescent="0.4">
      <c r="A519" s="1">
        <v>2959</v>
      </c>
      <c r="B519" s="1" t="s">
        <v>108</v>
      </c>
      <c r="C519" s="1">
        <v>8</v>
      </c>
      <c r="D519" s="1">
        <v>1</v>
      </c>
      <c r="E519" s="1">
        <v>13</v>
      </c>
      <c r="F519" s="1">
        <v>1</v>
      </c>
      <c r="G519" s="1">
        <v>61</v>
      </c>
      <c r="H519" s="1">
        <v>7</v>
      </c>
      <c r="I519" s="1" t="s">
        <v>6</v>
      </c>
      <c r="J519" s="1">
        <v>50</v>
      </c>
      <c r="K519" s="1">
        <v>0</v>
      </c>
      <c r="L519" t="str">
        <f>RIGHT("000000" &amp;Table7[[#This Row],[MsgId]], 8)</f>
        <v>0618A001</v>
      </c>
      <c r="M519" t="str">
        <f>LEFT(Table7[[#This Row],[MsgId.Pad]],4)</f>
        <v>0618</v>
      </c>
      <c r="N519" t="str">
        <f>RIGHT(Table7[[#This Row],[MsgId.Pad]],4)</f>
        <v>A001</v>
      </c>
      <c r="O519">
        <f>HEX2DEC(Table7[[#This Row],[MsgId.Pad]])</f>
        <v>102277121</v>
      </c>
      <c r="P519">
        <f>HEX2DEC(Table7[[#This Row],[D0]])</f>
        <v>1</v>
      </c>
      <c r="Q519">
        <f>HEX2DEC(Table7[[#This Row],[D1]])</f>
        <v>19</v>
      </c>
      <c r="R519">
        <f>HEX2DEC(Table7[[#This Row],[D2]])</f>
        <v>1</v>
      </c>
      <c r="S519">
        <f>HEX2DEC(Table7[[#This Row],[D3]])</f>
        <v>97</v>
      </c>
      <c r="T519">
        <f>HEX2DEC(Table7[[#This Row],[D4]])</f>
        <v>7</v>
      </c>
      <c r="U519">
        <f>HEX2DEC(Table7[[#This Row],[D5]])</f>
        <v>12</v>
      </c>
      <c r="V519">
        <f>HEX2DEC(Table7[[#This Row],[D6]])</f>
        <v>80</v>
      </c>
      <c r="W519">
        <f>HEX2DEC(Table7[[#This Row],[D7]])</f>
        <v>0</v>
      </c>
      <c r="X519" t="str">
        <f>RIGHT("00000000" &amp; HEX2BIN(Table7[[#This Row],[D0]]), 8)</f>
        <v>00000001</v>
      </c>
      <c r="Y519" t="str">
        <f>RIGHT("00000000" &amp; HEX2BIN(Table7[[#This Row],[D1]]), 8)</f>
        <v>00010011</v>
      </c>
      <c r="Z519" t="str">
        <f>RIGHT("00000000" &amp; HEX2BIN(Table7[[#This Row],[D2]]), 8)</f>
        <v>00000001</v>
      </c>
      <c r="AA519" t="str">
        <f>RIGHT("00000000" &amp; HEX2BIN(Table7[[#This Row],[D3]]), 8)</f>
        <v>01100001</v>
      </c>
      <c r="AB519" t="str">
        <f>RIGHT("00000000" &amp; HEX2BIN(Table7[[#This Row],[D4]]), 8)</f>
        <v>00000111</v>
      </c>
      <c r="AC519" t="str">
        <f>RIGHT("00000000" &amp; HEX2BIN(Table7[[#This Row],[D5]]), 8)</f>
        <v>00001100</v>
      </c>
      <c r="AD519" t="str">
        <f>RIGHT("00000000" &amp; HEX2BIN(Table7[[#This Row],[D6]]), 8)</f>
        <v>01010000</v>
      </c>
      <c r="AE519" t="str">
        <f>RIGHT("00000000" &amp; HEX2BIN(Table7[[#This Row],[D7]]), 8)</f>
        <v>00000000</v>
      </c>
      <c r="AF519">
        <f>VLOOKUP(Table7[[#This Row],[MsgId.Pad]],Codes,2,FALSE)</f>
        <v>0</v>
      </c>
      <c r="AG519">
        <f>((256*Table7[[#This Row],[D0.Dec]])+Table7[[#This Row],[D1.Dec]])/4</f>
        <v>68.75</v>
      </c>
    </row>
    <row r="520" spans="1:33" hidden="1" x14ac:dyDescent="0.4">
      <c r="A520" s="1">
        <v>2960</v>
      </c>
      <c r="B520" s="1" t="s">
        <v>100</v>
      </c>
      <c r="C520" s="1">
        <v>8</v>
      </c>
      <c r="D520" s="1" t="s">
        <v>18</v>
      </c>
      <c r="E520" s="1" t="s">
        <v>19</v>
      </c>
      <c r="F520" s="1" t="s">
        <v>20</v>
      </c>
      <c r="G520" s="1" t="s">
        <v>21</v>
      </c>
      <c r="H520" s="1" t="s">
        <v>263</v>
      </c>
      <c r="I520" s="1">
        <v>91</v>
      </c>
      <c r="J520" s="1" t="s">
        <v>9</v>
      </c>
      <c r="K520" s="1" t="s">
        <v>65</v>
      </c>
      <c r="L520" t="str">
        <f>RIGHT("000000" &amp;Table7[[#This Row],[MsgId]], 8)</f>
        <v>0030A002</v>
      </c>
      <c r="M520" t="str">
        <f>LEFT(Table7[[#This Row],[MsgId.Pad]],4)</f>
        <v>0030</v>
      </c>
      <c r="N520" t="str">
        <f>RIGHT(Table7[[#This Row],[MsgId.Pad]],4)</f>
        <v>A002</v>
      </c>
      <c r="O520">
        <f>HEX2DEC(Table7[[#This Row],[MsgId.Pad]])</f>
        <v>3186690</v>
      </c>
      <c r="P520">
        <f>HEX2DEC(Table7[[#This Row],[D0]])</f>
        <v>191</v>
      </c>
      <c r="Q520">
        <f>HEX2DEC(Table7[[#This Row],[D1]])</f>
        <v>223</v>
      </c>
      <c r="R520">
        <f>HEX2DEC(Table7[[#This Row],[D2]])</f>
        <v>233</v>
      </c>
      <c r="S520">
        <f>HEX2DEC(Table7[[#This Row],[D3]])</f>
        <v>209</v>
      </c>
      <c r="T520">
        <f>HEX2DEC(Table7[[#This Row],[D4]])</f>
        <v>230</v>
      </c>
      <c r="U520">
        <f>HEX2DEC(Table7[[#This Row],[D5]])</f>
        <v>145</v>
      </c>
      <c r="V520">
        <f>HEX2DEC(Table7[[#This Row],[D6]])</f>
        <v>62</v>
      </c>
      <c r="W520">
        <f>HEX2DEC(Table7[[#This Row],[D7]])</f>
        <v>138</v>
      </c>
      <c r="X520" t="str">
        <f>RIGHT("00000000" &amp; HEX2BIN(Table7[[#This Row],[D0]]), 8)</f>
        <v>10111111</v>
      </c>
      <c r="Y520" t="str">
        <f>RIGHT("00000000" &amp; HEX2BIN(Table7[[#This Row],[D1]]), 8)</f>
        <v>11011111</v>
      </c>
      <c r="Z520" t="str">
        <f>RIGHT("00000000" &amp; HEX2BIN(Table7[[#This Row],[D2]]), 8)</f>
        <v>11101001</v>
      </c>
      <c r="AA520" t="str">
        <f>RIGHT("00000000" &amp; HEX2BIN(Table7[[#This Row],[D3]]), 8)</f>
        <v>11010001</v>
      </c>
      <c r="AB520" t="str">
        <f>RIGHT("00000000" &amp; HEX2BIN(Table7[[#This Row],[D4]]), 8)</f>
        <v>11100110</v>
      </c>
      <c r="AC520" t="str">
        <f>RIGHT("00000000" &amp; HEX2BIN(Table7[[#This Row],[D5]]), 8)</f>
        <v>10010001</v>
      </c>
      <c r="AD520" t="str">
        <f>RIGHT("00000000" &amp; HEX2BIN(Table7[[#This Row],[D6]]), 8)</f>
        <v>00111110</v>
      </c>
      <c r="AE520" t="str">
        <f>RIGHT("00000000" &amp; HEX2BIN(Table7[[#This Row],[D7]]), 8)</f>
        <v>10001010</v>
      </c>
      <c r="AF520">
        <f>VLOOKUP(Table7[[#This Row],[MsgId.Pad]],Codes,2,FALSE)</f>
        <v>0</v>
      </c>
      <c r="AG520">
        <f>((256*Table7[[#This Row],[D0.Dec]])+Table7[[#This Row],[D1.Dec]])/4</f>
        <v>12279.75</v>
      </c>
    </row>
    <row r="521" spans="1:33" hidden="1" x14ac:dyDescent="0.4">
      <c r="A521" s="1">
        <v>2961</v>
      </c>
      <c r="B521" s="1" t="s">
        <v>92</v>
      </c>
      <c r="C521" s="1">
        <v>8</v>
      </c>
      <c r="D521" s="1">
        <v>1</v>
      </c>
      <c r="E521" s="1" t="s">
        <v>0</v>
      </c>
      <c r="F521" s="1">
        <v>18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t="str">
        <f>RIGHT("000000" &amp;Table7[[#This Row],[MsgId]], 8)</f>
        <v>0810A000</v>
      </c>
      <c r="M521" t="str">
        <f>LEFT(Table7[[#This Row],[MsgId.Pad]],4)</f>
        <v>0810</v>
      </c>
      <c r="N521" t="str">
        <f>RIGHT(Table7[[#This Row],[MsgId.Pad]],4)</f>
        <v>A000</v>
      </c>
      <c r="O521">
        <f>HEX2DEC(Table7[[#This Row],[MsgId.Pad]])</f>
        <v>135307264</v>
      </c>
      <c r="P521">
        <f>HEX2DEC(Table7[[#This Row],[D0]])</f>
        <v>1</v>
      </c>
      <c r="Q521">
        <f>HEX2DEC(Table7[[#This Row],[D1]])</f>
        <v>254</v>
      </c>
      <c r="R521">
        <f>HEX2DEC(Table7[[#This Row],[D2]])</f>
        <v>24</v>
      </c>
      <c r="S521">
        <f>HEX2DEC(Table7[[#This Row],[D3]])</f>
        <v>0</v>
      </c>
      <c r="T521">
        <f>HEX2DEC(Table7[[#This Row],[D4]])</f>
        <v>0</v>
      </c>
      <c r="U521">
        <f>HEX2DEC(Table7[[#This Row],[D5]])</f>
        <v>0</v>
      </c>
      <c r="V521">
        <f>HEX2DEC(Table7[[#This Row],[D6]])</f>
        <v>0</v>
      </c>
      <c r="W521">
        <f>HEX2DEC(Table7[[#This Row],[D7]])</f>
        <v>0</v>
      </c>
      <c r="X521" t="str">
        <f>RIGHT("00000000" &amp; HEX2BIN(Table7[[#This Row],[D0]]), 8)</f>
        <v>00000001</v>
      </c>
      <c r="Y521" t="str">
        <f>RIGHT("00000000" &amp; HEX2BIN(Table7[[#This Row],[D1]]), 8)</f>
        <v>11111110</v>
      </c>
      <c r="Z521" t="str">
        <f>RIGHT("00000000" &amp; HEX2BIN(Table7[[#This Row],[D2]]), 8)</f>
        <v>00011000</v>
      </c>
      <c r="AA521" t="str">
        <f>RIGHT("00000000" &amp; HEX2BIN(Table7[[#This Row],[D3]]), 8)</f>
        <v>00000000</v>
      </c>
      <c r="AB521" t="str">
        <f>RIGHT("00000000" &amp; HEX2BIN(Table7[[#This Row],[D4]]), 8)</f>
        <v>00000000</v>
      </c>
      <c r="AC521" t="str">
        <f>RIGHT("00000000" &amp; HEX2BIN(Table7[[#This Row],[D5]]), 8)</f>
        <v>00000000</v>
      </c>
      <c r="AD521" t="str">
        <f>RIGHT("00000000" &amp; HEX2BIN(Table7[[#This Row],[D6]]), 8)</f>
        <v>00000000</v>
      </c>
      <c r="AE521" t="str">
        <f>RIGHT("00000000" &amp; HEX2BIN(Table7[[#This Row],[D7]]), 8)</f>
        <v>00000000</v>
      </c>
      <c r="AF521" t="str">
        <f>VLOOKUP(Table7[[#This Row],[MsgId.Pad]],Codes,2,FALSE)</f>
        <v>A lot of these, brakes status for ABS?</v>
      </c>
      <c r="AG521">
        <f>((256*Table7[[#This Row],[D0.Dec]])+Table7[[#This Row],[D1.Dec]])/4</f>
        <v>127.5</v>
      </c>
    </row>
    <row r="522" spans="1:33" hidden="1" x14ac:dyDescent="0.4">
      <c r="A522" s="1">
        <v>2962</v>
      </c>
      <c r="B522" s="1" t="s">
        <v>106</v>
      </c>
      <c r="C522" s="1">
        <v>8</v>
      </c>
      <c r="D522" s="1">
        <v>0</v>
      </c>
      <c r="E522" s="1">
        <v>24</v>
      </c>
      <c r="F522" s="1">
        <v>0</v>
      </c>
      <c r="G522" s="1">
        <v>80</v>
      </c>
      <c r="H522" s="1">
        <v>2</v>
      </c>
      <c r="I522" s="1">
        <v>20</v>
      </c>
      <c r="J522" s="1">
        <v>0</v>
      </c>
      <c r="K522" s="1">
        <v>20</v>
      </c>
      <c r="L522" t="str">
        <f>RIGHT("000000" &amp;Table7[[#This Row],[MsgId]], 8)</f>
        <v>0628A001</v>
      </c>
      <c r="M522" t="str">
        <f>LEFT(Table7[[#This Row],[MsgId.Pad]],4)</f>
        <v>0628</v>
      </c>
      <c r="N522" t="str">
        <f>RIGHT(Table7[[#This Row],[MsgId.Pad]],4)</f>
        <v>A001</v>
      </c>
      <c r="O522">
        <f>HEX2DEC(Table7[[#This Row],[MsgId.Pad]])</f>
        <v>103325697</v>
      </c>
      <c r="P522">
        <f>HEX2DEC(Table7[[#This Row],[D0]])</f>
        <v>0</v>
      </c>
      <c r="Q522">
        <f>HEX2DEC(Table7[[#This Row],[D1]])</f>
        <v>36</v>
      </c>
      <c r="R522">
        <f>HEX2DEC(Table7[[#This Row],[D2]])</f>
        <v>0</v>
      </c>
      <c r="S522">
        <f>HEX2DEC(Table7[[#This Row],[D3]])</f>
        <v>128</v>
      </c>
      <c r="T522">
        <f>HEX2DEC(Table7[[#This Row],[D4]])</f>
        <v>2</v>
      </c>
      <c r="U522">
        <f>HEX2DEC(Table7[[#This Row],[D5]])</f>
        <v>32</v>
      </c>
      <c r="V522">
        <f>HEX2DEC(Table7[[#This Row],[D6]])</f>
        <v>0</v>
      </c>
      <c r="W522">
        <f>HEX2DEC(Table7[[#This Row],[D7]])</f>
        <v>32</v>
      </c>
      <c r="X522" t="str">
        <f>RIGHT("00000000" &amp; HEX2BIN(Table7[[#This Row],[D0]]), 8)</f>
        <v>00000000</v>
      </c>
      <c r="Y522" t="str">
        <f>RIGHT("00000000" &amp; HEX2BIN(Table7[[#This Row],[D1]]), 8)</f>
        <v>00100100</v>
      </c>
      <c r="Z522" t="str">
        <f>RIGHT("00000000" &amp; HEX2BIN(Table7[[#This Row],[D2]]), 8)</f>
        <v>00000000</v>
      </c>
      <c r="AA522" t="str">
        <f>RIGHT("00000000" &amp; HEX2BIN(Table7[[#This Row],[D3]]), 8)</f>
        <v>10000000</v>
      </c>
      <c r="AB522" t="str">
        <f>RIGHT("00000000" &amp; HEX2BIN(Table7[[#This Row],[D4]]), 8)</f>
        <v>00000010</v>
      </c>
      <c r="AC522" t="str">
        <f>RIGHT("00000000" &amp; HEX2BIN(Table7[[#This Row],[D5]]), 8)</f>
        <v>00100000</v>
      </c>
      <c r="AD522" t="str">
        <f>RIGHT("00000000" &amp; HEX2BIN(Table7[[#This Row],[D6]]), 8)</f>
        <v>00000000</v>
      </c>
      <c r="AE522" t="str">
        <f>RIGHT("00000000" &amp; HEX2BIN(Table7[[#This Row],[D7]]), 8)</f>
        <v>00100000</v>
      </c>
      <c r="AF522" t="str">
        <f>VLOOKUP(Table7[[#This Row],[MsgId.Pad]],Codes,2,FALSE)</f>
        <v>Clutch status</v>
      </c>
      <c r="AG522">
        <f>((256*Table7[[#This Row],[D0.Dec]])+Table7[[#This Row],[D1.Dec]])/4</f>
        <v>9</v>
      </c>
    </row>
    <row r="523" spans="1:33" hidden="1" x14ac:dyDescent="0.4">
      <c r="A523" s="1">
        <v>2963</v>
      </c>
      <c r="B523" s="1" t="s">
        <v>108</v>
      </c>
      <c r="C523" s="1">
        <v>8</v>
      </c>
      <c r="D523" s="1">
        <v>1</v>
      </c>
      <c r="E523" s="1">
        <v>13</v>
      </c>
      <c r="F523" s="1">
        <v>1</v>
      </c>
      <c r="G523" s="1">
        <v>61</v>
      </c>
      <c r="H523" s="1">
        <v>7</v>
      </c>
      <c r="I523" s="1" t="s">
        <v>6</v>
      </c>
      <c r="J523" s="1">
        <v>50</v>
      </c>
      <c r="K523" s="1">
        <v>0</v>
      </c>
      <c r="L523" t="str">
        <f>RIGHT("000000" &amp;Table7[[#This Row],[MsgId]], 8)</f>
        <v>0618A001</v>
      </c>
      <c r="M523" t="str">
        <f>LEFT(Table7[[#This Row],[MsgId.Pad]],4)</f>
        <v>0618</v>
      </c>
      <c r="N523" t="str">
        <f>RIGHT(Table7[[#This Row],[MsgId.Pad]],4)</f>
        <v>A001</v>
      </c>
      <c r="O523">
        <f>HEX2DEC(Table7[[#This Row],[MsgId.Pad]])</f>
        <v>102277121</v>
      </c>
      <c r="P523">
        <f>HEX2DEC(Table7[[#This Row],[D0]])</f>
        <v>1</v>
      </c>
      <c r="Q523">
        <f>HEX2DEC(Table7[[#This Row],[D1]])</f>
        <v>19</v>
      </c>
      <c r="R523">
        <f>HEX2DEC(Table7[[#This Row],[D2]])</f>
        <v>1</v>
      </c>
      <c r="S523">
        <f>HEX2DEC(Table7[[#This Row],[D3]])</f>
        <v>97</v>
      </c>
      <c r="T523">
        <f>HEX2DEC(Table7[[#This Row],[D4]])</f>
        <v>7</v>
      </c>
      <c r="U523">
        <f>HEX2DEC(Table7[[#This Row],[D5]])</f>
        <v>12</v>
      </c>
      <c r="V523">
        <f>HEX2DEC(Table7[[#This Row],[D6]])</f>
        <v>80</v>
      </c>
      <c r="W523">
        <f>HEX2DEC(Table7[[#This Row],[D7]])</f>
        <v>0</v>
      </c>
      <c r="X523" t="str">
        <f>RIGHT("00000000" &amp; HEX2BIN(Table7[[#This Row],[D0]]), 8)</f>
        <v>00000001</v>
      </c>
      <c r="Y523" t="str">
        <f>RIGHT("00000000" &amp; HEX2BIN(Table7[[#This Row],[D1]]), 8)</f>
        <v>00010011</v>
      </c>
      <c r="Z523" t="str">
        <f>RIGHT("00000000" &amp; HEX2BIN(Table7[[#This Row],[D2]]), 8)</f>
        <v>00000001</v>
      </c>
      <c r="AA523" t="str">
        <f>RIGHT("00000000" &amp; HEX2BIN(Table7[[#This Row],[D3]]), 8)</f>
        <v>01100001</v>
      </c>
      <c r="AB523" t="str">
        <f>RIGHT("00000000" &amp; HEX2BIN(Table7[[#This Row],[D4]]), 8)</f>
        <v>00000111</v>
      </c>
      <c r="AC523" t="str">
        <f>RIGHT("00000000" &amp; HEX2BIN(Table7[[#This Row],[D5]]), 8)</f>
        <v>00001100</v>
      </c>
      <c r="AD523" t="str">
        <f>RIGHT("00000000" &amp; HEX2BIN(Table7[[#This Row],[D6]]), 8)</f>
        <v>01010000</v>
      </c>
      <c r="AE523" t="str">
        <f>RIGHT("00000000" &amp; HEX2BIN(Table7[[#This Row],[D7]]), 8)</f>
        <v>00000000</v>
      </c>
      <c r="AF523">
        <f>VLOOKUP(Table7[[#This Row],[MsgId.Pad]],Codes,2,FALSE)</f>
        <v>0</v>
      </c>
      <c r="AG523">
        <f>((256*Table7[[#This Row],[D0.Dec]])+Table7[[#This Row],[D1.Dec]])/4</f>
        <v>68.75</v>
      </c>
    </row>
    <row r="524" spans="1:33" hidden="1" x14ac:dyDescent="0.4">
      <c r="A524" s="1">
        <v>2964</v>
      </c>
      <c r="B524" s="1" t="s">
        <v>100</v>
      </c>
      <c r="C524" s="1">
        <v>8</v>
      </c>
      <c r="D524" s="1" t="s">
        <v>18</v>
      </c>
      <c r="E524" s="1" t="s">
        <v>19</v>
      </c>
      <c r="F524" s="1" t="s">
        <v>20</v>
      </c>
      <c r="G524" s="1" t="s">
        <v>21</v>
      </c>
      <c r="H524" s="1" t="s">
        <v>263</v>
      </c>
      <c r="I524" s="1">
        <v>91</v>
      </c>
      <c r="J524" s="1" t="s">
        <v>9</v>
      </c>
      <c r="K524" s="1" t="s">
        <v>26</v>
      </c>
      <c r="L524" t="str">
        <f>RIGHT("000000" &amp;Table7[[#This Row],[MsgId]], 8)</f>
        <v>0030A002</v>
      </c>
      <c r="M524" t="str">
        <f>LEFT(Table7[[#This Row],[MsgId.Pad]],4)</f>
        <v>0030</v>
      </c>
      <c r="N524" t="str">
        <f>RIGHT(Table7[[#This Row],[MsgId.Pad]],4)</f>
        <v>A002</v>
      </c>
      <c r="O524">
        <f>HEX2DEC(Table7[[#This Row],[MsgId.Pad]])</f>
        <v>3186690</v>
      </c>
      <c r="P524">
        <f>HEX2DEC(Table7[[#This Row],[D0]])</f>
        <v>191</v>
      </c>
      <c r="Q524">
        <f>HEX2DEC(Table7[[#This Row],[D1]])</f>
        <v>223</v>
      </c>
      <c r="R524">
        <f>HEX2DEC(Table7[[#This Row],[D2]])</f>
        <v>233</v>
      </c>
      <c r="S524">
        <f>HEX2DEC(Table7[[#This Row],[D3]])</f>
        <v>209</v>
      </c>
      <c r="T524">
        <f>HEX2DEC(Table7[[#This Row],[D4]])</f>
        <v>230</v>
      </c>
      <c r="U524">
        <f>HEX2DEC(Table7[[#This Row],[D5]])</f>
        <v>145</v>
      </c>
      <c r="V524">
        <f>HEX2DEC(Table7[[#This Row],[D6]])</f>
        <v>62</v>
      </c>
      <c r="W524">
        <f>HEX2DEC(Table7[[#This Row],[D7]])</f>
        <v>139</v>
      </c>
      <c r="X524" t="str">
        <f>RIGHT("00000000" &amp; HEX2BIN(Table7[[#This Row],[D0]]), 8)</f>
        <v>10111111</v>
      </c>
      <c r="Y524" t="str">
        <f>RIGHT("00000000" &amp; HEX2BIN(Table7[[#This Row],[D1]]), 8)</f>
        <v>11011111</v>
      </c>
      <c r="Z524" t="str">
        <f>RIGHT("00000000" &amp; HEX2BIN(Table7[[#This Row],[D2]]), 8)</f>
        <v>11101001</v>
      </c>
      <c r="AA524" t="str">
        <f>RIGHT("00000000" &amp; HEX2BIN(Table7[[#This Row],[D3]]), 8)</f>
        <v>11010001</v>
      </c>
      <c r="AB524" t="str">
        <f>RIGHT("00000000" &amp; HEX2BIN(Table7[[#This Row],[D4]]), 8)</f>
        <v>11100110</v>
      </c>
      <c r="AC524" t="str">
        <f>RIGHT("00000000" &amp; HEX2BIN(Table7[[#This Row],[D5]]), 8)</f>
        <v>10010001</v>
      </c>
      <c r="AD524" t="str">
        <f>RIGHT("00000000" &amp; HEX2BIN(Table7[[#This Row],[D6]]), 8)</f>
        <v>00111110</v>
      </c>
      <c r="AE524" t="str">
        <f>RIGHT("00000000" &amp; HEX2BIN(Table7[[#This Row],[D7]]), 8)</f>
        <v>10001011</v>
      </c>
      <c r="AF524">
        <f>VLOOKUP(Table7[[#This Row],[MsgId.Pad]],Codes,2,FALSE)</f>
        <v>0</v>
      </c>
      <c r="AG524">
        <f>((256*Table7[[#This Row],[D0.Dec]])+Table7[[#This Row],[D1.Dec]])/4</f>
        <v>12279.75</v>
      </c>
    </row>
    <row r="525" spans="1:33" hidden="1" x14ac:dyDescent="0.4">
      <c r="A525" s="1">
        <v>2965</v>
      </c>
      <c r="B525" s="1" t="s">
        <v>92</v>
      </c>
      <c r="C525" s="1">
        <v>8</v>
      </c>
      <c r="D525" s="1">
        <v>1</v>
      </c>
      <c r="E525" s="1" t="s">
        <v>0</v>
      </c>
      <c r="F525" s="1" t="s">
        <v>1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t="str">
        <f>RIGHT("000000" &amp;Table7[[#This Row],[MsgId]], 8)</f>
        <v>0810A000</v>
      </c>
      <c r="M525" t="str">
        <f>LEFT(Table7[[#This Row],[MsgId.Pad]],4)</f>
        <v>0810</v>
      </c>
      <c r="N525" t="str">
        <f>RIGHT(Table7[[#This Row],[MsgId.Pad]],4)</f>
        <v>A000</v>
      </c>
      <c r="O525">
        <f>HEX2DEC(Table7[[#This Row],[MsgId.Pad]])</f>
        <v>135307264</v>
      </c>
      <c r="P525">
        <f>HEX2DEC(Table7[[#This Row],[D0]])</f>
        <v>1</v>
      </c>
      <c r="Q525">
        <f>HEX2DEC(Table7[[#This Row],[D1]])</f>
        <v>254</v>
      </c>
      <c r="R525">
        <f>HEX2DEC(Table7[[#This Row],[D2]])</f>
        <v>28</v>
      </c>
      <c r="S525">
        <f>HEX2DEC(Table7[[#This Row],[D3]])</f>
        <v>0</v>
      </c>
      <c r="T525">
        <f>HEX2DEC(Table7[[#This Row],[D4]])</f>
        <v>0</v>
      </c>
      <c r="U525">
        <f>HEX2DEC(Table7[[#This Row],[D5]])</f>
        <v>0</v>
      </c>
      <c r="V525">
        <f>HEX2DEC(Table7[[#This Row],[D6]])</f>
        <v>0</v>
      </c>
      <c r="W525">
        <f>HEX2DEC(Table7[[#This Row],[D7]])</f>
        <v>0</v>
      </c>
      <c r="X525" t="str">
        <f>RIGHT("00000000" &amp; HEX2BIN(Table7[[#This Row],[D0]]), 8)</f>
        <v>00000001</v>
      </c>
      <c r="Y525" t="str">
        <f>RIGHT("00000000" &amp; HEX2BIN(Table7[[#This Row],[D1]]), 8)</f>
        <v>11111110</v>
      </c>
      <c r="Z525" t="str">
        <f>RIGHT("00000000" &amp; HEX2BIN(Table7[[#This Row],[D2]]), 8)</f>
        <v>00011100</v>
      </c>
      <c r="AA525" t="str">
        <f>RIGHT("00000000" &amp; HEX2BIN(Table7[[#This Row],[D3]]), 8)</f>
        <v>00000000</v>
      </c>
      <c r="AB525" t="str">
        <f>RIGHT("00000000" &amp; HEX2BIN(Table7[[#This Row],[D4]]), 8)</f>
        <v>00000000</v>
      </c>
      <c r="AC525" t="str">
        <f>RIGHT("00000000" &amp; HEX2BIN(Table7[[#This Row],[D5]]), 8)</f>
        <v>00000000</v>
      </c>
      <c r="AD525" t="str">
        <f>RIGHT("00000000" &amp; HEX2BIN(Table7[[#This Row],[D6]]), 8)</f>
        <v>00000000</v>
      </c>
      <c r="AE525" t="str">
        <f>RIGHT("00000000" &amp; HEX2BIN(Table7[[#This Row],[D7]]), 8)</f>
        <v>00000000</v>
      </c>
      <c r="AF525" t="str">
        <f>VLOOKUP(Table7[[#This Row],[MsgId.Pad]],Codes,2,FALSE)</f>
        <v>A lot of these, brakes status for ABS?</v>
      </c>
      <c r="AG525">
        <f>((256*Table7[[#This Row],[D0.Dec]])+Table7[[#This Row],[D1.Dec]])/4</f>
        <v>127.5</v>
      </c>
    </row>
    <row r="526" spans="1:33" hidden="1" x14ac:dyDescent="0.4">
      <c r="A526" s="1">
        <v>2966</v>
      </c>
      <c r="B526" s="1" t="s">
        <v>108</v>
      </c>
      <c r="C526" s="1">
        <v>8</v>
      </c>
      <c r="D526" s="1">
        <v>1</v>
      </c>
      <c r="E526" s="1">
        <v>13</v>
      </c>
      <c r="F526" s="1">
        <v>1</v>
      </c>
      <c r="G526" s="1">
        <v>61</v>
      </c>
      <c r="H526" s="1">
        <v>7</v>
      </c>
      <c r="I526" s="1" t="s">
        <v>6</v>
      </c>
      <c r="J526" s="1">
        <v>50</v>
      </c>
      <c r="K526" s="1">
        <v>0</v>
      </c>
      <c r="L526" t="str">
        <f>RIGHT("000000" &amp;Table7[[#This Row],[MsgId]], 8)</f>
        <v>0618A001</v>
      </c>
      <c r="M526" t="str">
        <f>LEFT(Table7[[#This Row],[MsgId.Pad]],4)</f>
        <v>0618</v>
      </c>
      <c r="N526" t="str">
        <f>RIGHT(Table7[[#This Row],[MsgId.Pad]],4)</f>
        <v>A001</v>
      </c>
      <c r="O526">
        <f>HEX2DEC(Table7[[#This Row],[MsgId.Pad]])</f>
        <v>102277121</v>
      </c>
      <c r="P526">
        <f>HEX2DEC(Table7[[#This Row],[D0]])</f>
        <v>1</v>
      </c>
      <c r="Q526">
        <f>HEX2DEC(Table7[[#This Row],[D1]])</f>
        <v>19</v>
      </c>
      <c r="R526">
        <f>HEX2DEC(Table7[[#This Row],[D2]])</f>
        <v>1</v>
      </c>
      <c r="S526">
        <f>HEX2DEC(Table7[[#This Row],[D3]])</f>
        <v>97</v>
      </c>
      <c r="T526">
        <f>HEX2DEC(Table7[[#This Row],[D4]])</f>
        <v>7</v>
      </c>
      <c r="U526">
        <f>HEX2DEC(Table7[[#This Row],[D5]])</f>
        <v>12</v>
      </c>
      <c r="V526">
        <f>HEX2DEC(Table7[[#This Row],[D6]])</f>
        <v>80</v>
      </c>
      <c r="W526">
        <f>HEX2DEC(Table7[[#This Row],[D7]])</f>
        <v>0</v>
      </c>
      <c r="X526" t="str">
        <f>RIGHT("00000000" &amp; HEX2BIN(Table7[[#This Row],[D0]]), 8)</f>
        <v>00000001</v>
      </c>
      <c r="Y526" t="str">
        <f>RIGHT("00000000" &amp; HEX2BIN(Table7[[#This Row],[D1]]), 8)</f>
        <v>00010011</v>
      </c>
      <c r="Z526" t="str">
        <f>RIGHT("00000000" &amp; HEX2BIN(Table7[[#This Row],[D2]]), 8)</f>
        <v>00000001</v>
      </c>
      <c r="AA526" t="str">
        <f>RIGHT("00000000" &amp; HEX2BIN(Table7[[#This Row],[D3]]), 8)</f>
        <v>01100001</v>
      </c>
      <c r="AB526" t="str">
        <f>RIGHT("00000000" &amp; HEX2BIN(Table7[[#This Row],[D4]]), 8)</f>
        <v>00000111</v>
      </c>
      <c r="AC526" t="str">
        <f>RIGHT("00000000" &amp; HEX2BIN(Table7[[#This Row],[D5]]), 8)</f>
        <v>00001100</v>
      </c>
      <c r="AD526" t="str">
        <f>RIGHT("00000000" &amp; HEX2BIN(Table7[[#This Row],[D6]]), 8)</f>
        <v>01010000</v>
      </c>
      <c r="AE526" t="str">
        <f>RIGHT("00000000" &amp; HEX2BIN(Table7[[#This Row],[D7]]), 8)</f>
        <v>00000000</v>
      </c>
      <c r="AF526">
        <f>VLOOKUP(Table7[[#This Row],[MsgId.Pad]],Codes,2,FALSE)</f>
        <v>0</v>
      </c>
      <c r="AG526">
        <f>((256*Table7[[#This Row],[D0.Dec]])+Table7[[#This Row],[D1.Dec]])/4</f>
        <v>68.75</v>
      </c>
    </row>
    <row r="527" spans="1:33" hidden="1" x14ac:dyDescent="0.4">
      <c r="A527" s="1">
        <v>2967</v>
      </c>
      <c r="B527" s="1" t="s">
        <v>100</v>
      </c>
      <c r="C527" s="1">
        <v>8</v>
      </c>
      <c r="D527" s="1" t="s">
        <v>18</v>
      </c>
      <c r="E527" s="1" t="s">
        <v>19</v>
      </c>
      <c r="F527" s="1" t="s">
        <v>20</v>
      </c>
      <c r="G527" s="1" t="s">
        <v>21</v>
      </c>
      <c r="H527" s="1" t="s">
        <v>263</v>
      </c>
      <c r="I527" s="1">
        <v>91</v>
      </c>
      <c r="J527" s="1" t="s">
        <v>9</v>
      </c>
      <c r="K527" s="1" t="s">
        <v>90</v>
      </c>
      <c r="L527" t="str">
        <f>RIGHT("000000" &amp;Table7[[#This Row],[MsgId]], 8)</f>
        <v>0030A002</v>
      </c>
      <c r="M527" t="str">
        <f>LEFT(Table7[[#This Row],[MsgId.Pad]],4)</f>
        <v>0030</v>
      </c>
      <c r="N527" t="str">
        <f>RIGHT(Table7[[#This Row],[MsgId.Pad]],4)</f>
        <v>A002</v>
      </c>
      <c r="O527">
        <f>HEX2DEC(Table7[[#This Row],[MsgId.Pad]])</f>
        <v>3186690</v>
      </c>
      <c r="P527">
        <f>HEX2DEC(Table7[[#This Row],[D0]])</f>
        <v>191</v>
      </c>
      <c r="Q527">
        <f>HEX2DEC(Table7[[#This Row],[D1]])</f>
        <v>223</v>
      </c>
      <c r="R527">
        <f>HEX2DEC(Table7[[#This Row],[D2]])</f>
        <v>233</v>
      </c>
      <c r="S527">
        <f>HEX2DEC(Table7[[#This Row],[D3]])</f>
        <v>209</v>
      </c>
      <c r="T527">
        <f>HEX2DEC(Table7[[#This Row],[D4]])</f>
        <v>230</v>
      </c>
      <c r="U527">
        <f>HEX2DEC(Table7[[#This Row],[D5]])</f>
        <v>145</v>
      </c>
      <c r="V527">
        <f>HEX2DEC(Table7[[#This Row],[D6]])</f>
        <v>62</v>
      </c>
      <c r="W527">
        <f>HEX2DEC(Table7[[#This Row],[D7]])</f>
        <v>140</v>
      </c>
      <c r="X527" t="str">
        <f>RIGHT("00000000" &amp; HEX2BIN(Table7[[#This Row],[D0]]), 8)</f>
        <v>10111111</v>
      </c>
      <c r="Y527" t="str">
        <f>RIGHT("00000000" &amp; HEX2BIN(Table7[[#This Row],[D1]]), 8)</f>
        <v>11011111</v>
      </c>
      <c r="Z527" t="str">
        <f>RIGHT("00000000" &amp; HEX2BIN(Table7[[#This Row],[D2]]), 8)</f>
        <v>11101001</v>
      </c>
      <c r="AA527" t="str">
        <f>RIGHT("00000000" &amp; HEX2BIN(Table7[[#This Row],[D3]]), 8)</f>
        <v>11010001</v>
      </c>
      <c r="AB527" t="str">
        <f>RIGHT("00000000" &amp; HEX2BIN(Table7[[#This Row],[D4]]), 8)</f>
        <v>11100110</v>
      </c>
      <c r="AC527" t="str">
        <f>RIGHT("00000000" &amp; HEX2BIN(Table7[[#This Row],[D5]]), 8)</f>
        <v>10010001</v>
      </c>
      <c r="AD527" t="str">
        <f>RIGHT("00000000" &amp; HEX2BIN(Table7[[#This Row],[D6]]), 8)</f>
        <v>00111110</v>
      </c>
      <c r="AE527" t="str">
        <f>RIGHT("00000000" &amp; HEX2BIN(Table7[[#This Row],[D7]]), 8)</f>
        <v>10001100</v>
      </c>
      <c r="AF527">
        <f>VLOOKUP(Table7[[#This Row],[MsgId.Pad]],Codes,2,FALSE)</f>
        <v>0</v>
      </c>
      <c r="AG527">
        <f>((256*Table7[[#This Row],[D0.Dec]])+Table7[[#This Row],[D1.Dec]])/4</f>
        <v>12279.75</v>
      </c>
    </row>
    <row r="528" spans="1:33" hidden="1" x14ac:dyDescent="0.4">
      <c r="A528" s="1">
        <v>2968</v>
      </c>
      <c r="B528" s="1" t="s">
        <v>92</v>
      </c>
      <c r="C528" s="1">
        <v>8</v>
      </c>
      <c r="D528" s="1">
        <v>1</v>
      </c>
      <c r="E528" s="1" t="s">
        <v>0</v>
      </c>
      <c r="F528" s="1">
        <v>10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t="str">
        <f>RIGHT("000000" &amp;Table7[[#This Row],[MsgId]], 8)</f>
        <v>0810A000</v>
      </c>
      <c r="M528" t="str">
        <f>LEFT(Table7[[#This Row],[MsgId.Pad]],4)</f>
        <v>0810</v>
      </c>
      <c r="N528" t="str">
        <f>RIGHT(Table7[[#This Row],[MsgId.Pad]],4)</f>
        <v>A000</v>
      </c>
      <c r="O528">
        <f>HEX2DEC(Table7[[#This Row],[MsgId.Pad]])</f>
        <v>135307264</v>
      </c>
      <c r="P528">
        <f>HEX2DEC(Table7[[#This Row],[D0]])</f>
        <v>1</v>
      </c>
      <c r="Q528">
        <f>HEX2DEC(Table7[[#This Row],[D1]])</f>
        <v>254</v>
      </c>
      <c r="R528">
        <f>HEX2DEC(Table7[[#This Row],[D2]])</f>
        <v>16</v>
      </c>
      <c r="S528">
        <f>HEX2DEC(Table7[[#This Row],[D3]])</f>
        <v>0</v>
      </c>
      <c r="T528">
        <f>HEX2DEC(Table7[[#This Row],[D4]])</f>
        <v>0</v>
      </c>
      <c r="U528">
        <f>HEX2DEC(Table7[[#This Row],[D5]])</f>
        <v>0</v>
      </c>
      <c r="V528">
        <f>HEX2DEC(Table7[[#This Row],[D6]])</f>
        <v>0</v>
      </c>
      <c r="W528">
        <f>HEX2DEC(Table7[[#This Row],[D7]])</f>
        <v>0</v>
      </c>
      <c r="X528" t="str">
        <f>RIGHT("00000000" &amp; HEX2BIN(Table7[[#This Row],[D0]]), 8)</f>
        <v>00000001</v>
      </c>
      <c r="Y528" t="str">
        <f>RIGHT("00000000" &amp; HEX2BIN(Table7[[#This Row],[D1]]), 8)</f>
        <v>11111110</v>
      </c>
      <c r="Z528" t="str">
        <f>RIGHT("00000000" &amp; HEX2BIN(Table7[[#This Row],[D2]]), 8)</f>
        <v>00010000</v>
      </c>
      <c r="AA528" t="str">
        <f>RIGHT("00000000" &amp; HEX2BIN(Table7[[#This Row],[D3]]), 8)</f>
        <v>00000000</v>
      </c>
      <c r="AB528" t="str">
        <f>RIGHT("00000000" &amp; HEX2BIN(Table7[[#This Row],[D4]]), 8)</f>
        <v>00000000</v>
      </c>
      <c r="AC528" t="str">
        <f>RIGHT("00000000" &amp; HEX2BIN(Table7[[#This Row],[D5]]), 8)</f>
        <v>00000000</v>
      </c>
      <c r="AD528" t="str">
        <f>RIGHT("00000000" &amp; HEX2BIN(Table7[[#This Row],[D6]]), 8)</f>
        <v>00000000</v>
      </c>
      <c r="AE528" t="str">
        <f>RIGHT("00000000" &amp; HEX2BIN(Table7[[#This Row],[D7]]), 8)</f>
        <v>00000000</v>
      </c>
      <c r="AF528" t="str">
        <f>VLOOKUP(Table7[[#This Row],[MsgId.Pad]],Codes,2,FALSE)</f>
        <v>A lot of these, brakes status for ABS?</v>
      </c>
      <c r="AG528">
        <f>((256*Table7[[#This Row],[D0.Dec]])+Table7[[#This Row],[D1.Dec]])/4</f>
        <v>127.5</v>
      </c>
    </row>
    <row r="529" spans="1:33" hidden="1" x14ac:dyDescent="0.4">
      <c r="A529" s="1">
        <v>2969</v>
      </c>
      <c r="B529" s="1" t="s">
        <v>105</v>
      </c>
      <c r="C529" s="1">
        <v>8</v>
      </c>
      <c r="D529" s="1">
        <v>0</v>
      </c>
      <c r="E529" s="1">
        <v>1</v>
      </c>
      <c r="F529" s="1">
        <v>80</v>
      </c>
      <c r="G529" s="1" t="s">
        <v>3</v>
      </c>
      <c r="H529" s="1">
        <v>2</v>
      </c>
      <c r="I529" s="1" t="s">
        <v>1</v>
      </c>
      <c r="J529" s="1" t="s">
        <v>55</v>
      </c>
      <c r="K529" s="1">
        <v>0</v>
      </c>
      <c r="L529" t="str">
        <f>RIGHT("000000" &amp;Table7[[#This Row],[MsgId]], 8)</f>
        <v>0A18A001</v>
      </c>
      <c r="M529" t="str">
        <f>LEFT(Table7[[#This Row],[MsgId.Pad]],4)</f>
        <v>0A18</v>
      </c>
      <c r="N529" t="str">
        <f>RIGHT(Table7[[#This Row],[MsgId.Pad]],4)</f>
        <v>A001</v>
      </c>
      <c r="O529">
        <f>HEX2DEC(Table7[[#This Row],[MsgId.Pad]])</f>
        <v>169385985</v>
      </c>
      <c r="P529">
        <f>HEX2DEC(Table7[[#This Row],[D0]])</f>
        <v>0</v>
      </c>
      <c r="Q529">
        <f>HEX2DEC(Table7[[#This Row],[D1]])</f>
        <v>1</v>
      </c>
      <c r="R529">
        <f>HEX2DEC(Table7[[#This Row],[D2]])</f>
        <v>128</v>
      </c>
      <c r="S529">
        <f>HEX2DEC(Table7[[#This Row],[D3]])</f>
        <v>78</v>
      </c>
      <c r="T529">
        <f>HEX2DEC(Table7[[#This Row],[D4]])</f>
        <v>2</v>
      </c>
      <c r="U529">
        <f>HEX2DEC(Table7[[#This Row],[D5]])</f>
        <v>28</v>
      </c>
      <c r="V529">
        <f>HEX2DEC(Table7[[#This Row],[D6]])</f>
        <v>11</v>
      </c>
      <c r="W529">
        <f>HEX2DEC(Table7[[#This Row],[D7]])</f>
        <v>0</v>
      </c>
      <c r="X529" t="str">
        <f>RIGHT("00000000" &amp; HEX2BIN(Table7[[#This Row],[D0]]), 8)</f>
        <v>00000000</v>
      </c>
      <c r="Y529" t="str">
        <f>RIGHT("00000000" &amp; HEX2BIN(Table7[[#This Row],[D1]]), 8)</f>
        <v>00000001</v>
      </c>
      <c r="Z529" t="str">
        <f>RIGHT("00000000" &amp; HEX2BIN(Table7[[#This Row],[D2]]), 8)</f>
        <v>10000000</v>
      </c>
      <c r="AA529" t="str">
        <f>RIGHT("00000000" &amp; HEX2BIN(Table7[[#This Row],[D3]]), 8)</f>
        <v>01001110</v>
      </c>
      <c r="AB529" t="str">
        <f>RIGHT("00000000" &amp; HEX2BIN(Table7[[#This Row],[D4]]), 8)</f>
        <v>00000010</v>
      </c>
      <c r="AC529" t="str">
        <f>RIGHT("00000000" &amp; HEX2BIN(Table7[[#This Row],[D5]]), 8)</f>
        <v>00011100</v>
      </c>
      <c r="AD529" t="str">
        <f>RIGHT("00000000" &amp; HEX2BIN(Table7[[#This Row],[D6]]), 8)</f>
        <v>00001011</v>
      </c>
      <c r="AE529" t="str">
        <f>RIGHT("00000000" &amp; HEX2BIN(Table7[[#This Row],[D7]]), 8)</f>
        <v>00000000</v>
      </c>
      <c r="AF529" t="str">
        <f>VLOOKUP(Table7[[#This Row],[MsgId.Pad]],Codes,2,FALSE)</f>
        <v>Unclear</v>
      </c>
      <c r="AG529">
        <f>((256*Table7[[#This Row],[D0.Dec]])+Table7[[#This Row],[D1.Dec]])/4</f>
        <v>0.25</v>
      </c>
    </row>
    <row r="530" spans="1:33" hidden="1" x14ac:dyDescent="0.4">
      <c r="A530" s="1">
        <v>2970</v>
      </c>
      <c r="B530" s="1" t="s">
        <v>100</v>
      </c>
      <c r="C530" s="1">
        <v>8</v>
      </c>
      <c r="D530" s="1" t="s">
        <v>18</v>
      </c>
      <c r="E530" s="1" t="s">
        <v>19</v>
      </c>
      <c r="F530" s="1" t="s">
        <v>20</v>
      </c>
      <c r="G530" s="1" t="s">
        <v>21</v>
      </c>
      <c r="H530" s="1" t="s">
        <v>263</v>
      </c>
      <c r="I530" s="1">
        <v>91</v>
      </c>
      <c r="J530" s="1" t="s">
        <v>9</v>
      </c>
      <c r="K530" s="1" t="s">
        <v>22</v>
      </c>
      <c r="L530" t="str">
        <f>RIGHT("000000" &amp;Table7[[#This Row],[MsgId]], 8)</f>
        <v>0030A002</v>
      </c>
      <c r="M530" t="str">
        <f>LEFT(Table7[[#This Row],[MsgId.Pad]],4)</f>
        <v>0030</v>
      </c>
      <c r="N530" t="str">
        <f>RIGHT(Table7[[#This Row],[MsgId.Pad]],4)</f>
        <v>A002</v>
      </c>
      <c r="O530">
        <f>HEX2DEC(Table7[[#This Row],[MsgId.Pad]])</f>
        <v>3186690</v>
      </c>
      <c r="P530">
        <f>HEX2DEC(Table7[[#This Row],[D0]])</f>
        <v>191</v>
      </c>
      <c r="Q530">
        <f>HEX2DEC(Table7[[#This Row],[D1]])</f>
        <v>223</v>
      </c>
      <c r="R530">
        <f>HEX2DEC(Table7[[#This Row],[D2]])</f>
        <v>233</v>
      </c>
      <c r="S530">
        <f>HEX2DEC(Table7[[#This Row],[D3]])</f>
        <v>209</v>
      </c>
      <c r="T530">
        <f>HEX2DEC(Table7[[#This Row],[D4]])</f>
        <v>230</v>
      </c>
      <c r="U530">
        <f>HEX2DEC(Table7[[#This Row],[D5]])</f>
        <v>145</v>
      </c>
      <c r="V530">
        <f>HEX2DEC(Table7[[#This Row],[D6]])</f>
        <v>62</v>
      </c>
      <c r="W530">
        <f>HEX2DEC(Table7[[#This Row],[D7]])</f>
        <v>141</v>
      </c>
      <c r="X530" t="str">
        <f>RIGHT("00000000" &amp; HEX2BIN(Table7[[#This Row],[D0]]), 8)</f>
        <v>10111111</v>
      </c>
      <c r="Y530" t="str">
        <f>RIGHT("00000000" &amp; HEX2BIN(Table7[[#This Row],[D1]]), 8)</f>
        <v>11011111</v>
      </c>
      <c r="Z530" t="str">
        <f>RIGHT("00000000" &amp; HEX2BIN(Table7[[#This Row],[D2]]), 8)</f>
        <v>11101001</v>
      </c>
      <c r="AA530" t="str">
        <f>RIGHT("00000000" &amp; HEX2BIN(Table7[[#This Row],[D3]]), 8)</f>
        <v>11010001</v>
      </c>
      <c r="AB530" t="str">
        <f>RIGHT("00000000" &amp; HEX2BIN(Table7[[#This Row],[D4]]), 8)</f>
        <v>11100110</v>
      </c>
      <c r="AC530" t="str">
        <f>RIGHT("00000000" &amp; HEX2BIN(Table7[[#This Row],[D5]]), 8)</f>
        <v>10010001</v>
      </c>
      <c r="AD530" t="str">
        <f>RIGHT("00000000" &amp; HEX2BIN(Table7[[#This Row],[D6]]), 8)</f>
        <v>00111110</v>
      </c>
      <c r="AE530" t="str">
        <f>RIGHT("00000000" &amp; HEX2BIN(Table7[[#This Row],[D7]]), 8)</f>
        <v>10001101</v>
      </c>
      <c r="AF530">
        <f>VLOOKUP(Table7[[#This Row],[MsgId.Pad]],Codes,2,FALSE)</f>
        <v>0</v>
      </c>
      <c r="AG530">
        <f>((256*Table7[[#This Row],[D0.Dec]])+Table7[[#This Row],[D1.Dec]])/4</f>
        <v>12279.75</v>
      </c>
    </row>
    <row r="531" spans="1:33" hidden="1" x14ac:dyDescent="0.4">
      <c r="A531" s="1">
        <v>2971</v>
      </c>
      <c r="B531" s="1" t="s">
        <v>92</v>
      </c>
      <c r="C531" s="1">
        <v>8</v>
      </c>
      <c r="D531" s="1">
        <v>1</v>
      </c>
      <c r="E531" s="1" t="s">
        <v>0</v>
      </c>
      <c r="F531" s="1">
        <v>14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t="str">
        <f>RIGHT("000000" &amp;Table7[[#This Row],[MsgId]], 8)</f>
        <v>0810A000</v>
      </c>
      <c r="M531" t="str">
        <f>LEFT(Table7[[#This Row],[MsgId.Pad]],4)</f>
        <v>0810</v>
      </c>
      <c r="N531" t="str">
        <f>RIGHT(Table7[[#This Row],[MsgId.Pad]],4)</f>
        <v>A000</v>
      </c>
      <c r="O531">
        <f>HEX2DEC(Table7[[#This Row],[MsgId.Pad]])</f>
        <v>135307264</v>
      </c>
      <c r="P531">
        <f>HEX2DEC(Table7[[#This Row],[D0]])</f>
        <v>1</v>
      </c>
      <c r="Q531">
        <f>HEX2DEC(Table7[[#This Row],[D1]])</f>
        <v>254</v>
      </c>
      <c r="R531">
        <f>HEX2DEC(Table7[[#This Row],[D2]])</f>
        <v>20</v>
      </c>
      <c r="S531">
        <f>HEX2DEC(Table7[[#This Row],[D3]])</f>
        <v>0</v>
      </c>
      <c r="T531">
        <f>HEX2DEC(Table7[[#This Row],[D4]])</f>
        <v>0</v>
      </c>
      <c r="U531">
        <f>HEX2DEC(Table7[[#This Row],[D5]])</f>
        <v>0</v>
      </c>
      <c r="V531">
        <f>HEX2DEC(Table7[[#This Row],[D6]])</f>
        <v>0</v>
      </c>
      <c r="W531">
        <f>HEX2DEC(Table7[[#This Row],[D7]])</f>
        <v>0</v>
      </c>
      <c r="X531" t="str">
        <f>RIGHT("00000000" &amp; HEX2BIN(Table7[[#This Row],[D0]]), 8)</f>
        <v>00000001</v>
      </c>
      <c r="Y531" t="str">
        <f>RIGHT("00000000" &amp; HEX2BIN(Table7[[#This Row],[D1]]), 8)</f>
        <v>11111110</v>
      </c>
      <c r="Z531" t="str">
        <f>RIGHT("00000000" &amp; HEX2BIN(Table7[[#This Row],[D2]]), 8)</f>
        <v>00010100</v>
      </c>
      <c r="AA531" t="str">
        <f>RIGHT("00000000" &amp; HEX2BIN(Table7[[#This Row],[D3]]), 8)</f>
        <v>00000000</v>
      </c>
      <c r="AB531" t="str">
        <f>RIGHT("00000000" &amp; HEX2BIN(Table7[[#This Row],[D4]]), 8)</f>
        <v>00000000</v>
      </c>
      <c r="AC531" t="str">
        <f>RIGHT("00000000" &amp; HEX2BIN(Table7[[#This Row],[D5]]), 8)</f>
        <v>00000000</v>
      </c>
      <c r="AD531" t="str">
        <f>RIGHT("00000000" &amp; HEX2BIN(Table7[[#This Row],[D6]]), 8)</f>
        <v>00000000</v>
      </c>
      <c r="AE531" t="str">
        <f>RIGHT("00000000" &amp; HEX2BIN(Table7[[#This Row],[D7]]), 8)</f>
        <v>00000000</v>
      </c>
      <c r="AF531" t="str">
        <f>VLOOKUP(Table7[[#This Row],[MsgId.Pad]],Codes,2,FALSE)</f>
        <v>A lot of these, brakes status for ABS?</v>
      </c>
      <c r="AG531">
        <f>((256*Table7[[#This Row],[D0.Dec]])+Table7[[#This Row],[D1.Dec]])/4</f>
        <v>127.5</v>
      </c>
    </row>
    <row r="532" spans="1:33" hidden="1" x14ac:dyDescent="0.4">
      <c r="A532" s="1">
        <v>2972</v>
      </c>
      <c r="B532" s="1" t="s">
        <v>110</v>
      </c>
      <c r="C532" s="1">
        <v>8</v>
      </c>
      <c r="D532" s="1">
        <v>0</v>
      </c>
      <c r="E532" s="1">
        <v>1</v>
      </c>
      <c r="F532" s="1">
        <v>0</v>
      </c>
      <c r="G532" s="1">
        <v>0</v>
      </c>
      <c r="H532" s="1">
        <v>0</v>
      </c>
      <c r="I532" s="1">
        <v>0</v>
      </c>
      <c r="J532" s="1">
        <v>1</v>
      </c>
      <c r="K532" s="1">
        <v>80</v>
      </c>
      <c r="L532" t="str">
        <f>RIGHT("000000" &amp;Table7[[#This Row],[MsgId]], 8)</f>
        <v>0A1CA001</v>
      </c>
      <c r="M532" t="str">
        <f>LEFT(Table7[[#This Row],[MsgId.Pad]],4)</f>
        <v>0A1C</v>
      </c>
      <c r="N532" t="str">
        <f>RIGHT(Table7[[#This Row],[MsgId.Pad]],4)</f>
        <v>A001</v>
      </c>
      <c r="O532">
        <f>HEX2DEC(Table7[[#This Row],[MsgId.Pad]])</f>
        <v>169648129</v>
      </c>
      <c r="P532">
        <f>HEX2DEC(Table7[[#This Row],[D0]])</f>
        <v>0</v>
      </c>
      <c r="Q532">
        <f>HEX2DEC(Table7[[#This Row],[D1]])</f>
        <v>1</v>
      </c>
      <c r="R532">
        <f>HEX2DEC(Table7[[#This Row],[D2]])</f>
        <v>0</v>
      </c>
      <c r="S532">
        <f>HEX2DEC(Table7[[#This Row],[D3]])</f>
        <v>0</v>
      </c>
      <c r="T532">
        <f>HEX2DEC(Table7[[#This Row],[D4]])</f>
        <v>0</v>
      </c>
      <c r="U532">
        <f>HEX2DEC(Table7[[#This Row],[D5]])</f>
        <v>0</v>
      </c>
      <c r="V532">
        <f>HEX2DEC(Table7[[#This Row],[D6]])</f>
        <v>1</v>
      </c>
      <c r="W532">
        <f>HEX2DEC(Table7[[#This Row],[D7]])</f>
        <v>128</v>
      </c>
      <c r="X532" t="str">
        <f>RIGHT("00000000" &amp; HEX2BIN(Table7[[#This Row],[D0]]), 8)</f>
        <v>00000000</v>
      </c>
      <c r="Y532" t="str">
        <f>RIGHT("00000000" &amp; HEX2BIN(Table7[[#This Row],[D1]]), 8)</f>
        <v>00000001</v>
      </c>
      <c r="Z532" t="str">
        <f>RIGHT("00000000" &amp; HEX2BIN(Table7[[#This Row],[D2]]), 8)</f>
        <v>00000000</v>
      </c>
      <c r="AA532" t="str">
        <f>RIGHT("00000000" &amp; HEX2BIN(Table7[[#This Row],[D3]]), 8)</f>
        <v>00000000</v>
      </c>
      <c r="AB532" t="str">
        <f>RIGHT("00000000" &amp; HEX2BIN(Table7[[#This Row],[D4]]), 8)</f>
        <v>00000000</v>
      </c>
      <c r="AC532" t="str">
        <f>RIGHT("00000000" &amp; HEX2BIN(Table7[[#This Row],[D5]]), 8)</f>
        <v>00000000</v>
      </c>
      <c r="AD532" t="str">
        <f>RIGHT("00000000" &amp; HEX2BIN(Table7[[#This Row],[D6]]), 8)</f>
        <v>00000001</v>
      </c>
      <c r="AE532" t="str">
        <f>RIGHT("00000000" &amp; HEX2BIN(Table7[[#This Row],[D7]]), 8)</f>
        <v>10000000</v>
      </c>
      <c r="AF532">
        <f>VLOOKUP(Table7[[#This Row],[MsgId.Pad]],Codes,2,FALSE)</f>
        <v>0</v>
      </c>
      <c r="AG532">
        <f>((256*Table7[[#This Row],[D0.Dec]])+Table7[[#This Row],[D1.Dec]])/4</f>
        <v>0.25</v>
      </c>
    </row>
    <row r="533" spans="1:33" hidden="1" x14ac:dyDescent="0.4">
      <c r="A533" s="1">
        <v>2973</v>
      </c>
      <c r="B533" s="1" t="s">
        <v>106</v>
      </c>
      <c r="C533" s="1">
        <v>8</v>
      </c>
      <c r="D533" s="1">
        <v>0</v>
      </c>
      <c r="E533" s="1">
        <v>24</v>
      </c>
      <c r="F533" s="1">
        <v>0</v>
      </c>
      <c r="G533" s="1">
        <v>80</v>
      </c>
      <c r="H533" s="1">
        <v>2</v>
      </c>
      <c r="I533" s="1">
        <v>20</v>
      </c>
      <c r="J533" s="1">
        <v>0</v>
      </c>
      <c r="K533" s="1">
        <v>20</v>
      </c>
      <c r="L533" t="str">
        <f>RIGHT("000000" &amp;Table7[[#This Row],[MsgId]], 8)</f>
        <v>0628A001</v>
      </c>
      <c r="M533" t="str">
        <f>LEFT(Table7[[#This Row],[MsgId.Pad]],4)</f>
        <v>0628</v>
      </c>
      <c r="N533" t="str">
        <f>RIGHT(Table7[[#This Row],[MsgId.Pad]],4)</f>
        <v>A001</v>
      </c>
      <c r="O533">
        <f>HEX2DEC(Table7[[#This Row],[MsgId.Pad]])</f>
        <v>103325697</v>
      </c>
      <c r="P533">
        <f>HEX2DEC(Table7[[#This Row],[D0]])</f>
        <v>0</v>
      </c>
      <c r="Q533">
        <f>HEX2DEC(Table7[[#This Row],[D1]])</f>
        <v>36</v>
      </c>
      <c r="R533">
        <f>HEX2DEC(Table7[[#This Row],[D2]])</f>
        <v>0</v>
      </c>
      <c r="S533">
        <f>HEX2DEC(Table7[[#This Row],[D3]])</f>
        <v>128</v>
      </c>
      <c r="T533">
        <f>HEX2DEC(Table7[[#This Row],[D4]])</f>
        <v>2</v>
      </c>
      <c r="U533">
        <f>HEX2DEC(Table7[[#This Row],[D5]])</f>
        <v>32</v>
      </c>
      <c r="V533">
        <f>HEX2DEC(Table7[[#This Row],[D6]])</f>
        <v>0</v>
      </c>
      <c r="W533">
        <f>HEX2DEC(Table7[[#This Row],[D7]])</f>
        <v>32</v>
      </c>
      <c r="X533" t="str">
        <f>RIGHT("00000000" &amp; HEX2BIN(Table7[[#This Row],[D0]]), 8)</f>
        <v>00000000</v>
      </c>
      <c r="Y533" t="str">
        <f>RIGHT("00000000" &amp; HEX2BIN(Table7[[#This Row],[D1]]), 8)</f>
        <v>00100100</v>
      </c>
      <c r="Z533" t="str">
        <f>RIGHT("00000000" &amp; HEX2BIN(Table7[[#This Row],[D2]]), 8)</f>
        <v>00000000</v>
      </c>
      <c r="AA533" t="str">
        <f>RIGHT("00000000" &amp; HEX2BIN(Table7[[#This Row],[D3]]), 8)</f>
        <v>10000000</v>
      </c>
      <c r="AB533" t="str">
        <f>RIGHT("00000000" &amp; HEX2BIN(Table7[[#This Row],[D4]]), 8)</f>
        <v>00000010</v>
      </c>
      <c r="AC533" t="str">
        <f>RIGHT("00000000" &amp; HEX2BIN(Table7[[#This Row],[D5]]), 8)</f>
        <v>00100000</v>
      </c>
      <c r="AD533" t="str">
        <f>RIGHT("00000000" &amp; HEX2BIN(Table7[[#This Row],[D6]]), 8)</f>
        <v>00000000</v>
      </c>
      <c r="AE533" t="str">
        <f>RIGHT("00000000" &amp; HEX2BIN(Table7[[#This Row],[D7]]), 8)</f>
        <v>00100000</v>
      </c>
      <c r="AF533" t="str">
        <f>VLOOKUP(Table7[[#This Row],[MsgId.Pad]],Codes,2,FALSE)</f>
        <v>Clutch status</v>
      </c>
      <c r="AG533">
        <f>((256*Table7[[#This Row],[D0.Dec]])+Table7[[#This Row],[D1.Dec]])/4</f>
        <v>9</v>
      </c>
    </row>
    <row r="534" spans="1:33" hidden="1" x14ac:dyDescent="0.4">
      <c r="A534" s="1">
        <v>2974</v>
      </c>
      <c r="B534" s="1" t="s">
        <v>92</v>
      </c>
      <c r="C534" s="1">
        <v>8</v>
      </c>
      <c r="D534" s="1">
        <v>1</v>
      </c>
      <c r="E534" s="1" t="s">
        <v>0</v>
      </c>
      <c r="F534" s="1">
        <v>18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t="str">
        <f>RIGHT("000000" &amp;Table7[[#This Row],[MsgId]], 8)</f>
        <v>0810A000</v>
      </c>
      <c r="M534" t="str">
        <f>LEFT(Table7[[#This Row],[MsgId.Pad]],4)</f>
        <v>0810</v>
      </c>
      <c r="N534" t="str">
        <f>RIGHT(Table7[[#This Row],[MsgId.Pad]],4)</f>
        <v>A000</v>
      </c>
      <c r="O534">
        <f>HEX2DEC(Table7[[#This Row],[MsgId.Pad]])</f>
        <v>135307264</v>
      </c>
      <c r="P534">
        <f>HEX2DEC(Table7[[#This Row],[D0]])</f>
        <v>1</v>
      </c>
      <c r="Q534">
        <f>HEX2DEC(Table7[[#This Row],[D1]])</f>
        <v>254</v>
      </c>
      <c r="R534">
        <f>HEX2DEC(Table7[[#This Row],[D2]])</f>
        <v>24</v>
      </c>
      <c r="S534">
        <f>HEX2DEC(Table7[[#This Row],[D3]])</f>
        <v>0</v>
      </c>
      <c r="T534">
        <f>HEX2DEC(Table7[[#This Row],[D4]])</f>
        <v>0</v>
      </c>
      <c r="U534">
        <f>HEX2DEC(Table7[[#This Row],[D5]])</f>
        <v>0</v>
      </c>
      <c r="V534">
        <f>HEX2DEC(Table7[[#This Row],[D6]])</f>
        <v>0</v>
      </c>
      <c r="W534">
        <f>HEX2DEC(Table7[[#This Row],[D7]])</f>
        <v>0</v>
      </c>
      <c r="X534" t="str">
        <f>RIGHT("00000000" &amp; HEX2BIN(Table7[[#This Row],[D0]]), 8)</f>
        <v>00000001</v>
      </c>
      <c r="Y534" t="str">
        <f>RIGHT("00000000" &amp; HEX2BIN(Table7[[#This Row],[D1]]), 8)</f>
        <v>11111110</v>
      </c>
      <c r="Z534" t="str">
        <f>RIGHT("00000000" &amp; HEX2BIN(Table7[[#This Row],[D2]]), 8)</f>
        <v>00011000</v>
      </c>
      <c r="AA534" t="str">
        <f>RIGHT("00000000" &amp; HEX2BIN(Table7[[#This Row],[D3]]), 8)</f>
        <v>00000000</v>
      </c>
      <c r="AB534" t="str">
        <f>RIGHT("00000000" &amp; HEX2BIN(Table7[[#This Row],[D4]]), 8)</f>
        <v>00000000</v>
      </c>
      <c r="AC534" t="str">
        <f>RIGHT("00000000" &amp; HEX2BIN(Table7[[#This Row],[D5]]), 8)</f>
        <v>00000000</v>
      </c>
      <c r="AD534" t="str">
        <f>RIGHT("00000000" &amp; HEX2BIN(Table7[[#This Row],[D6]]), 8)</f>
        <v>00000000</v>
      </c>
      <c r="AE534" t="str">
        <f>RIGHT("00000000" &amp; HEX2BIN(Table7[[#This Row],[D7]]), 8)</f>
        <v>00000000</v>
      </c>
      <c r="AF534" t="str">
        <f>VLOOKUP(Table7[[#This Row],[MsgId.Pad]],Codes,2,FALSE)</f>
        <v>A lot of these, brakes status for ABS?</v>
      </c>
      <c r="AG534">
        <f>((256*Table7[[#This Row],[D0.Dec]])+Table7[[#This Row],[D1.Dec]])/4</f>
        <v>127.5</v>
      </c>
    </row>
    <row r="535" spans="1:33" hidden="1" x14ac:dyDescent="0.4">
      <c r="A535" s="1">
        <v>2975</v>
      </c>
      <c r="B535" s="1" t="s">
        <v>98</v>
      </c>
      <c r="C535" s="1">
        <v>8</v>
      </c>
      <c r="D535" s="1">
        <v>0</v>
      </c>
      <c r="E535" s="1">
        <v>0</v>
      </c>
      <c r="F535" s="1">
        <v>10</v>
      </c>
      <c r="G535" s="1" t="s">
        <v>40</v>
      </c>
      <c r="H535" s="1">
        <v>2</v>
      </c>
      <c r="I535" s="1">
        <v>0</v>
      </c>
      <c r="J535" s="1">
        <v>0</v>
      </c>
      <c r="K535" s="1" t="s">
        <v>255</v>
      </c>
      <c r="L535" t="str">
        <f>RIGHT("000000" &amp;Table7[[#This Row],[MsgId]], 8)</f>
        <v>0A18A000</v>
      </c>
      <c r="M535" t="str">
        <f>LEFT(Table7[[#This Row],[MsgId.Pad]],4)</f>
        <v>0A18</v>
      </c>
      <c r="N535" t="str">
        <f>RIGHT(Table7[[#This Row],[MsgId.Pad]],4)</f>
        <v>A000</v>
      </c>
      <c r="O535">
        <f>HEX2DEC(Table7[[#This Row],[MsgId.Pad]])</f>
        <v>169385984</v>
      </c>
      <c r="P535">
        <f>HEX2DEC(Table7[[#This Row],[D0]])</f>
        <v>0</v>
      </c>
      <c r="Q535">
        <f>HEX2DEC(Table7[[#This Row],[D1]])</f>
        <v>0</v>
      </c>
      <c r="R535">
        <f>HEX2DEC(Table7[[#This Row],[D2]])</f>
        <v>16</v>
      </c>
      <c r="S535">
        <f>HEX2DEC(Table7[[#This Row],[D3]])</f>
        <v>127</v>
      </c>
      <c r="T535">
        <f>HEX2DEC(Table7[[#This Row],[D4]])</f>
        <v>2</v>
      </c>
      <c r="U535">
        <f>HEX2DEC(Table7[[#This Row],[D5]])</f>
        <v>0</v>
      </c>
      <c r="V535">
        <f>HEX2DEC(Table7[[#This Row],[D6]])</f>
        <v>0</v>
      </c>
      <c r="W535">
        <f>HEX2DEC(Table7[[#This Row],[D7]])</f>
        <v>220</v>
      </c>
      <c r="X535" t="str">
        <f>RIGHT("00000000" &amp; HEX2BIN(Table7[[#This Row],[D0]]), 8)</f>
        <v>00000000</v>
      </c>
      <c r="Y535" t="str">
        <f>RIGHT("00000000" &amp; HEX2BIN(Table7[[#This Row],[D1]]), 8)</f>
        <v>00000000</v>
      </c>
      <c r="Z535" t="str">
        <f>RIGHT("00000000" &amp; HEX2BIN(Table7[[#This Row],[D2]]), 8)</f>
        <v>00010000</v>
      </c>
      <c r="AA535" t="str">
        <f>RIGHT("00000000" &amp; HEX2BIN(Table7[[#This Row],[D3]]), 8)</f>
        <v>01111111</v>
      </c>
      <c r="AB535" t="str">
        <f>RIGHT("00000000" &amp; HEX2BIN(Table7[[#This Row],[D4]]), 8)</f>
        <v>00000010</v>
      </c>
      <c r="AC535" t="str">
        <f>RIGHT("00000000" &amp; HEX2BIN(Table7[[#This Row],[D5]]), 8)</f>
        <v>00000000</v>
      </c>
      <c r="AD535" t="str">
        <f>RIGHT("00000000" &amp; HEX2BIN(Table7[[#This Row],[D6]]), 8)</f>
        <v>00000000</v>
      </c>
      <c r="AE535" t="str">
        <f>RIGHT("00000000" &amp; HEX2BIN(Table7[[#This Row],[D7]]), 8)</f>
        <v>11011100</v>
      </c>
      <c r="AF535" t="str">
        <f>VLOOKUP(Table7[[#This Row],[MsgId.Pad]],Codes,2,FALSE)</f>
        <v>Various statuses</v>
      </c>
      <c r="AG535">
        <f>((256*Table7[[#This Row],[D0.Dec]])+Table7[[#This Row],[D1.Dec]])/4</f>
        <v>0</v>
      </c>
    </row>
    <row r="536" spans="1:33" hidden="1" x14ac:dyDescent="0.4">
      <c r="A536" s="1">
        <v>2976</v>
      </c>
      <c r="B536" s="1" t="s">
        <v>106</v>
      </c>
      <c r="C536" s="1">
        <v>8</v>
      </c>
      <c r="D536" s="1">
        <v>0</v>
      </c>
      <c r="E536" s="1">
        <v>24</v>
      </c>
      <c r="F536" s="1">
        <v>0</v>
      </c>
      <c r="G536" s="1">
        <v>80</v>
      </c>
      <c r="H536" s="1">
        <v>2</v>
      </c>
      <c r="I536" s="1">
        <v>20</v>
      </c>
      <c r="J536" s="1">
        <v>0</v>
      </c>
      <c r="K536" s="1">
        <v>20</v>
      </c>
      <c r="L536" t="str">
        <f>RIGHT("000000" &amp;Table7[[#This Row],[MsgId]], 8)</f>
        <v>0628A001</v>
      </c>
      <c r="M536" t="str">
        <f>LEFT(Table7[[#This Row],[MsgId.Pad]],4)</f>
        <v>0628</v>
      </c>
      <c r="N536" t="str">
        <f>RIGHT(Table7[[#This Row],[MsgId.Pad]],4)</f>
        <v>A001</v>
      </c>
      <c r="O536">
        <f>HEX2DEC(Table7[[#This Row],[MsgId.Pad]])</f>
        <v>103325697</v>
      </c>
      <c r="P536">
        <f>HEX2DEC(Table7[[#This Row],[D0]])</f>
        <v>0</v>
      </c>
      <c r="Q536">
        <f>HEX2DEC(Table7[[#This Row],[D1]])</f>
        <v>36</v>
      </c>
      <c r="R536">
        <f>HEX2DEC(Table7[[#This Row],[D2]])</f>
        <v>0</v>
      </c>
      <c r="S536">
        <f>HEX2DEC(Table7[[#This Row],[D3]])</f>
        <v>128</v>
      </c>
      <c r="T536">
        <f>HEX2DEC(Table7[[#This Row],[D4]])</f>
        <v>2</v>
      </c>
      <c r="U536">
        <f>HEX2DEC(Table7[[#This Row],[D5]])</f>
        <v>32</v>
      </c>
      <c r="V536">
        <f>HEX2DEC(Table7[[#This Row],[D6]])</f>
        <v>0</v>
      </c>
      <c r="W536">
        <f>HEX2DEC(Table7[[#This Row],[D7]])</f>
        <v>32</v>
      </c>
      <c r="X536" t="str">
        <f>RIGHT("00000000" &amp; HEX2BIN(Table7[[#This Row],[D0]]), 8)</f>
        <v>00000000</v>
      </c>
      <c r="Y536" t="str">
        <f>RIGHT("00000000" &amp; HEX2BIN(Table7[[#This Row],[D1]]), 8)</f>
        <v>00100100</v>
      </c>
      <c r="Z536" t="str">
        <f>RIGHT("00000000" &amp; HEX2BIN(Table7[[#This Row],[D2]]), 8)</f>
        <v>00000000</v>
      </c>
      <c r="AA536" t="str">
        <f>RIGHT("00000000" &amp; HEX2BIN(Table7[[#This Row],[D3]]), 8)</f>
        <v>10000000</v>
      </c>
      <c r="AB536" t="str">
        <f>RIGHT("00000000" &amp; HEX2BIN(Table7[[#This Row],[D4]]), 8)</f>
        <v>00000010</v>
      </c>
      <c r="AC536" t="str">
        <f>RIGHT("00000000" &amp; HEX2BIN(Table7[[#This Row],[D5]]), 8)</f>
        <v>00100000</v>
      </c>
      <c r="AD536" t="str">
        <f>RIGHT("00000000" &amp; HEX2BIN(Table7[[#This Row],[D6]]), 8)</f>
        <v>00000000</v>
      </c>
      <c r="AE536" t="str">
        <f>RIGHT("00000000" &amp; HEX2BIN(Table7[[#This Row],[D7]]), 8)</f>
        <v>00100000</v>
      </c>
      <c r="AF536" t="str">
        <f>VLOOKUP(Table7[[#This Row],[MsgId.Pad]],Codes,2,FALSE)</f>
        <v>Clutch status</v>
      </c>
      <c r="AG536">
        <f>((256*Table7[[#This Row],[D0.Dec]])+Table7[[#This Row],[D1.Dec]])/4</f>
        <v>9</v>
      </c>
    </row>
    <row r="537" spans="1:33" hidden="1" x14ac:dyDescent="0.4">
      <c r="A537" s="1">
        <v>2977</v>
      </c>
      <c r="B537" s="1" t="s">
        <v>92</v>
      </c>
      <c r="C537" s="1">
        <v>8</v>
      </c>
      <c r="D537" s="1">
        <v>1</v>
      </c>
      <c r="E537" s="1" t="s">
        <v>0</v>
      </c>
      <c r="F537" s="1" t="s">
        <v>1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t="str">
        <f>RIGHT("000000" &amp;Table7[[#This Row],[MsgId]], 8)</f>
        <v>0810A000</v>
      </c>
      <c r="M537" t="str">
        <f>LEFT(Table7[[#This Row],[MsgId.Pad]],4)</f>
        <v>0810</v>
      </c>
      <c r="N537" t="str">
        <f>RIGHT(Table7[[#This Row],[MsgId.Pad]],4)</f>
        <v>A000</v>
      </c>
      <c r="O537">
        <f>HEX2DEC(Table7[[#This Row],[MsgId.Pad]])</f>
        <v>135307264</v>
      </c>
      <c r="P537">
        <f>HEX2DEC(Table7[[#This Row],[D0]])</f>
        <v>1</v>
      </c>
      <c r="Q537">
        <f>HEX2DEC(Table7[[#This Row],[D1]])</f>
        <v>254</v>
      </c>
      <c r="R537">
        <f>HEX2DEC(Table7[[#This Row],[D2]])</f>
        <v>28</v>
      </c>
      <c r="S537">
        <f>HEX2DEC(Table7[[#This Row],[D3]])</f>
        <v>0</v>
      </c>
      <c r="T537">
        <f>HEX2DEC(Table7[[#This Row],[D4]])</f>
        <v>0</v>
      </c>
      <c r="U537">
        <f>HEX2DEC(Table7[[#This Row],[D5]])</f>
        <v>0</v>
      </c>
      <c r="V537">
        <f>HEX2DEC(Table7[[#This Row],[D6]])</f>
        <v>0</v>
      </c>
      <c r="W537">
        <f>HEX2DEC(Table7[[#This Row],[D7]])</f>
        <v>0</v>
      </c>
      <c r="X537" t="str">
        <f>RIGHT("00000000" &amp; HEX2BIN(Table7[[#This Row],[D0]]), 8)</f>
        <v>00000001</v>
      </c>
      <c r="Y537" t="str">
        <f>RIGHT("00000000" &amp; HEX2BIN(Table7[[#This Row],[D1]]), 8)</f>
        <v>11111110</v>
      </c>
      <c r="Z537" t="str">
        <f>RIGHT("00000000" &amp; HEX2BIN(Table7[[#This Row],[D2]]), 8)</f>
        <v>00011100</v>
      </c>
      <c r="AA537" t="str">
        <f>RIGHT("00000000" &amp; HEX2BIN(Table7[[#This Row],[D3]]), 8)</f>
        <v>00000000</v>
      </c>
      <c r="AB537" t="str">
        <f>RIGHT("00000000" &amp; HEX2BIN(Table7[[#This Row],[D4]]), 8)</f>
        <v>00000000</v>
      </c>
      <c r="AC537" t="str">
        <f>RIGHT("00000000" &amp; HEX2BIN(Table7[[#This Row],[D5]]), 8)</f>
        <v>00000000</v>
      </c>
      <c r="AD537" t="str">
        <f>RIGHT("00000000" &amp; HEX2BIN(Table7[[#This Row],[D6]]), 8)</f>
        <v>00000000</v>
      </c>
      <c r="AE537" t="str">
        <f>RIGHT("00000000" &amp; HEX2BIN(Table7[[#This Row],[D7]]), 8)</f>
        <v>00000000</v>
      </c>
      <c r="AF537" t="str">
        <f>VLOOKUP(Table7[[#This Row],[MsgId.Pad]],Codes,2,FALSE)</f>
        <v>A lot of these, brakes status for ABS?</v>
      </c>
      <c r="AG537">
        <f>((256*Table7[[#This Row],[D0.Dec]])+Table7[[#This Row],[D1.Dec]])/4</f>
        <v>127.5</v>
      </c>
    </row>
    <row r="538" spans="1:33" hidden="1" x14ac:dyDescent="0.4">
      <c r="A538" s="1">
        <v>2978</v>
      </c>
      <c r="B538" s="1" t="s">
        <v>106</v>
      </c>
      <c r="C538" s="1">
        <v>8</v>
      </c>
      <c r="D538" s="1">
        <v>0</v>
      </c>
      <c r="E538" s="1">
        <v>24</v>
      </c>
      <c r="F538" s="1">
        <v>0</v>
      </c>
      <c r="G538" s="1">
        <v>80</v>
      </c>
      <c r="H538" s="1">
        <v>2</v>
      </c>
      <c r="I538" s="1">
        <v>20</v>
      </c>
      <c r="J538" s="1">
        <v>0</v>
      </c>
      <c r="K538" s="1">
        <v>20</v>
      </c>
      <c r="L538" t="str">
        <f>RIGHT("000000" &amp;Table7[[#This Row],[MsgId]], 8)</f>
        <v>0628A001</v>
      </c>
      <c r="M538" t="str">
        <f>LEFT(Table7[[#This Row],[MsgId.Pad]],4)</f>
        <v>0628</v>
      </c>
      <c r="N538" t="str">
        <f>RIGHT(Table7[[#This Row],[MsgId.Pad]],4)</f>
        <v>A001</v>
      </c>
      <c r="O538">
        <f>HEX2DEC(Table7[[#This Row],[MsgId.Pad]])</f>
        <v>103325697</v>
      </c>
      <c r="P538">
        <f>HEX2DEC(Table7[[#This Row],[D0]])</f>
        <v>0</v>
      </c>
      <c r="Q538">
        <f>HEX2DEC(Table7[[#This Row],[D1]])</f>
        <v>36</v>
      </c>
      <c r="R538">
        <f>HEX2DEC(Table7[[#This Row],[D2]])</f>
        <v>0</v>
      </c>
      <c r="S538">
        <f>HEX2DEC(Table7[[#This Row],[D3]])</f>
        <v>128</v>
      </c>
      <c r="T538">
        <f>HEX2DEC(Table7[[#This Row],[D4]])</f>
        <v>2</v>
      </c>
      <c r="U538">
        <f>HEX2DEC(Table7[[#This Row],[D5]])</f>
        <v>32</v>
      </c>
      <c r="V538">
        <f>HEX2DEC(Table7[[#This Row],[D6]])</f>
        <v>0</v>
      </c>
      <c r="W538">
        <f>HEX2DEC(Table7[[#This Row],[D7]])</f>
        <v>32</v>
      </c>
      <c r="X538" t="str">
        <f>RIGHT("00000000" &amp; HEX2BIN(Table7[[#This Row],[D0]]), 8)</f>
        <v>00000000</v>
      </c>
      <c r="Y538" t="str">
        <f>RIGHT("00000000" &amp; HEX2BIN(Table7[[#This Row],[D1]]), 8)</f>
        <v>00100100</v>
      </c>
      <c r="Z538" t="str">
        <f>RIGHT("00000000" &amp; HEX2BIN(Table7[[#This Row],[D2]]), 8)</f>
        <v>00000000</v>
      </c>
      <c r="AA538" t="str">
        <f>RIGHT("00000000" &amp; HEX2BIN(Table7[[#This Row],[D3]]), 8)</f>
        <v>10000000</v>
      </c>
      <c r="AB538" t="str">
        <f>RIGHT("00000000" &amp; HEX2BIN(Table7[[#This Row],[D4]]), 8)</f>
        <v>00000010</v>
      </c>
      <c r="AC538" t="str">
        <f>RIGHT("00000000" &amp; HEX2BIN(Table7[[#This Row],[D5]]), 8)</f>
        <v>00100000</v>
      </c>
      <c r="AD538" t="str">
        <f>RIGHT("00000000" &amp; HEX2BIN(Table7[[#This Row],[D6]]), 8)</f>
        <v>00000000</v>
      </c>
      <c r="AE538" t="str">
        <f>RIGHT("00000000" &amp; HEX2BIN(Table7[[#This Row],[D7]]), 8)</f>
        <v>00100000</v>
      </c>
      <c r="AF538" t="str">
        <f>VLOOKUP(Table7[[#This Row],[MsgId.Pad]],Codes,2,FALSE)</f>
        <v>Clutch status</v>
      </c>
      <c r="AG538">
        <f>((256*Table7[[#This Row],[D0.Dec]])+Table7[[#This Row],[D1.Dec]])/4</f>
        <v>9</v>
      </c>
    </row>
    <row r="539" spans="1:33" hidden="1" x14ac:dyDescent="0.4">
      <c r="A539" s="1">
        <v>2979</v>
      </c>
      <c r="B539" s="1" t="s">
        <v>108</v>
      </c>
      <c r="C539" s="1">
        <v>8</v>
      </c>
      <c r="D539" s="1">
        <v>1</v>
      </c>
      <c r="E539" s="1">
        <v>13</v>
      </c>
      <c r="F539" s="1">
        <v>1</v>
      </c>
      <c r="G539" s="1">
        <v>61</v>
      </c>
      <c r="H539" s="1">
        <v>7</v>
      </c>
      <c r="I539" s="1" t="s">
        <v>6</v>
      </c>
      <c r="J539" s="1">
        <v>50</v>
      </c>
      <c r="K539" s="1">
        <v>0</v>
      </c>
      <c r="L539" t="str">
        <f>RIGHT("000000" &amp;Table7[[#This Row],[MsgId]], 8)</f>
        <v>0618A001</v>
      </c>
      <c r="M539" t="str">
        <f>LEFT(Table7[[#This Row],[MsgId.Pad]],4)</f>
        <v>0618</v>
      </c>
      <c r="N539" t="str">
        <f>RIGHT(Table7[[#This Row],[MsgId.Pad]],4)</f>
        <v>A001</v>
      </c>
      <c r="O539">
        <f>HEX2DEC(Table7[[#This Row],[MsgId.Pad]])</f>
        <v>102277121</v>
      </c>
      <c r="P539">
        <f>HEX2DEC(Table7[[#This Row],[D0]])</f>
        <v>1</v>
      </c>
      <c r="Q539">
        <f>HEX2DEC(Table7[[#This Row],[D1]])</f>
        <v>19</v>
      </c>
      <c r="R539">
        <f>HEX2DEC(Table7[[#This Row],[D2]])</f>
        <v>1</v>
      </c>
      <c r="S539">
        <f>HEX2DEC(Table7[[#This Row],[D3]])</f>
        <v>97</v>
      </c>
      <c r="T539">
        <f>HEX2DEC(Table7[[#This Row],[D4]])</f>
        <v>7</v>
      </c>
      <c r="U539">
        <f>HEX2DEC(Table7[[#This Row],[D5]])</f>
        <v>12</v>
      </c>
      <c r="V539">
        <f>HEX2DEC(Table7[[#This Row],[D6]])</f>
        <v>80</v>
      </c>
      <c r="W539">
        <f>HEX2DEC(Table7[[#This Row],[D7]])</f>
        <v>0</v>
      </c>
      <c r="X539" t="str">
        <f>RIGHT("00000000" &amp; HEX2BIN(Table7[[#This Row],[D0]]), 8)</f>
        <v>00000001</v>
      </c>
      <c r="Y539" t="str">
        <f>RIGHT("00000000" &amp; HEX2BIN(Table7[[#This Row],[D1]]), 8)</f>
        <v>00010011</v>
      </c>
      <c r="Z539" t="str">
        <f>RIGHT("00000000" &amp; HEX2BIN(Table7[[#This Row],[D2]]), 8)</f>
        <v>00000001</v>
      </c>
      <c r="AA539" t="str">
        <f>RIGHT("00000000" &amp; HEX2BIN(Table7[[#This Row],[D3]]), 8)</f>
        <v>01100001</v>
      </c>
      <c r="AB539" t="str">
        <f>RIGHT("00000000" &amp; HEX2BIN(Table7[[#This Row],[D4]]), 8)</f>
        <v>00000111</v>
      </c>
      <c r="AC539" t="str">
        <f>RIGHT("00000000" &amp; HEX2BIN(Table7[[#This Row],[D5]]), 8)</f>
        <v>00001100</v>
      </c>
      <c r="AD539" t="str">
        <f>RIGHT("00000000" &amp; HEX2BIN(Table7[[#This Row],[D6]]), 8)</f>
        <v>01010000</v>
      </c>
      <c r="AE539" t="str">
        <f>RIGHT("00000000" &amp; HEX2BIN(Table7[[#This Row],[D7]]), 8)</f>
        <v>00000000</v>
      </c>
      <c r="AF539">
        <f>VLOOKUP(Table7[[#This Row],[MsgId.Pad]],Codes,2,FALSE)</f>
        <v>0</v>
      </c>
      <c r="AG539">
        <f>((256*Table7[[#This Row],[D0.Dec]])+Table7[[#This Row],[D1.Dec]])/4</f>
        <v>68.75</v>
      </c>
    </row>
    <row r="540" spans="1:33" hidden="1" x14ac:dyDescent="0.4">
      <c r="A540" s="1">
        <v>2980</v>
      </c>
      <c r="B540" s="1" t="s">
        <v>100</v>
      </c>
      <c r="C540" s="1">
        <v>8</v>
      </c>
      <c r="D540" s="1" t="s">
        <v>18</v>
      </c>
      <c r="E540" s="1" t="s">
        <v>19</v>
      </c>
      <c r="F540" s="1" t="s">
        <v>20</v>
      </c>
      <c r="G540" s="1" t="s">
        <v>21</v>
      </c>
      <c r="H540" s="1" t="s">
        <v>263</v>
      </c>
      <c r="I540" s="1">
        <v>91</v>
      </c>
      <c r="J540" s="1" t="s">
        <v>9</v>
      </c>
      <c r="K540" s="1">
        <v>80</v>
      </c>
      <c r="L540" t="str">
        <f>RIGHT("000000" &amp;Table7[[#This Row],[MsgId]], 8)</f>
        <v>0030A002</v>
      </c>
      <c r="M540" t="str">
        <f>LEFT(Table7[[#This Row],[MsgId.Pad]],4)</f>
        <v>0030</v>
      </c>
      <c r="N540" t="str">
        <f>RIGHT(Table7[[#This Row],[MsgId.Pad]],4)</f>
        <v>A002</v>
      </c>
      <c r="O540">
        <f>HEX2DEC(Table7[[#This Row],[MsgId.Pad]])</f>
        <v>3186690</v>
      </c>
      <c r="P540">
        <f>HEX2DEC(Table7[[#This Row],[D0]])</f>
        <v>191</v>
      </c>
      <c r="Q540">
        <f>HEX2DEC(Table7[[#This Row],[D1]])</f>
        <v>223</v>
      </c>
      <c r="R540">
        <f>HEX2DEC(Table7[[#This Row],[D2]])</f>
        <v>233</v>
      </c>
      <c r="S540">
        <f>HEX2DEC(Table7[[#This Row],[D3]])</f>
        <v>209</v>
      </c>
      <c r="T540">
        <f>HEX2DEC(Table7[[#This Row],[D4]])</f>
        <v>230</v>
      </c>
      <c r="U540">
        <f>HEX2DEC(Table7[[#This Row],[D5]])</f>
        <v>145</v>
      </c>
      <c r="V540">
        <f>HEX2DEC(Table7[[#This Row],[D6]])</f>
        <v>62</v>
      </c>
      <c r="W540">
        <f>HEX2DEC(Table7[[#This Row],[D7]])</f>
        <v>128</v>
      </c>
      <c r="X540" t="str">
        <f>RIGHT("00000000" &amp; HEX2BIN(Table7[[#This Row],[D0]]), 8)</f>
        <v>10111111</v>
      </c>
      <c r="Y540" t="str">
        <f>RIGHT("00000000" &amp; HEX2BIN(Table7[[#This Row],[D1]]), 8)</f>
        <v>11011111</v>
      </c>
      <c r="Z540" t="str">
        <f>RIGHT("00000000" &amp; HEX2BIN(Table7[[#This Row],[D2]]), 8)</f>
        <v>11101001</v>
      </c>
      <c r="AA540" t="str">
        <f>RIGHT("00000000" &amp; HEX2BIN(Table7[[#This Row],[D3]]), 8)</f>
        <v>11010001</v>
      </c>
      <c r="AB540" t="str">
        <f>RIGHT("00000000" &amp; HEX2BIN(Table7[[#This Row],[D4]]), 8)</f>
        <v>11100110</v>
      </c>
      <c r="AC540" t="str">
        <f>RIGHT("00000000" &amp; HEX2BIN(Table7[[#This Row],[D5]]), 8)</f>
        <v>10010001</v>
      </c>
      <c r="AD540" t="str">
        <f>RIGHT("00000000" &amp; HEX2BIN(Table7[[#This Row],[D6]]), 8)</f>
        <v>00111110</v>
      </c>
      <c r="AE540" t="str">
        <f>RIGHT("00000000" &amp; HEX2BIN(Table7[[#This Row],[D7]]), 8)</f>
        <v>10000000</v>
      </c>
      <c r="AF540">
        <f>VLOOKUP(Table7[[#This Row],[MsgId.Pad]],Codes,2,FALSE)</f>
        <v>0</v>
      </c>
      <c r="AG540">
        <f>((256*Table7[[#This Row],[D0.Dec]])+Table7[[#This Row],[D1.Dec]])/4</f>
        <v>12279.75</v>
      </c>
    </row>
    <row r="541" spans="1:33" hidden="1" x14ac:dyDescent="0.4">
      <c r="A541" s="1">
        <v>2981</v>
      </c>
      <c r="B541" s="1" t="s">
        <v>106</v>
      </c>
      <c r="C541" s="1">
        <v>8</v>
      </c>
      <c r="D541" s="1">
        <v>0</v>
      </c>
      <c r="E541" s="1">
        <v>24</v>
      </c>
      <c r="F541" s="1">
        <v>0</v>
      </c>
      <c r="G541" s="1">
        <v>80</v>
      </c>
      <c r="H541" s="1">
        <v>2</v>
      </c>
      <c r="I541" s="1">
        <v>20</v>
      </c>
      <c r="J541" s="1">
        <v>0</v>
      </c>
      <c r="K541" s="1">
        <v>20</v>
      </c>
      <c r="L541" t="str">
        <f>RIGHT("000000" &amp;Table7[[#This Row],[MsgId]], 8)</f>
        <v>0628A001</v>
      </c>
      <c r="M541" t="str">
        <f>LEFT(Table7[[#This Row],[MsgId.Pad]],4)</f>
        <v>0628</v>
      </c>
      <c r="N541" t="str">
        <f>RIGHT(Table7[[#This Row],[MsgId.Pad]],4)</f>
        <v>A001</v>
      </c>
      <c r="O541">
        <f>HEX2DEC(Table7[[#This Row],[MsgId.Pad]])</f>
        <v>103325697</v>
      </c>
      <c r="P541">
        <f>HEX2DEC(Table7[[#This Row],[D0]])</f>
        <v>0</v>
      </c>
      <c r="Q541">
        <f>HEX2DEC(Table7[[#This Row],[D1]])</f>
        <v>36</v>
      </c>
      <c r="R541">
        <f>HEX2DEC(Table7[[#This Row],[D2]])</f>
        <v>0</v>
      </c>
      <c r="S541">
        <f>HEX2DEC(Table7[[#This Row],[D3]])</f>
        <v>128</v>
      </c>
      <c r="T541">
        <f>HEX2DEC(Table7[[#This Row],[D4]])</f>
        <v>2</v>
      </c>
      <c r="U541">
        <f>HEX2DEC(Table7[[#This Row],[D5]])</f>
        <v>32</v>
      </c>
      <c r="V541">
        <f>HEX2DEC(Table7[[#This Row],[D6]])</f>
        <v>0</v>
      </c>
      <c r="W541">
        <f>HEX2DEC(Table7[[#This Row],[D7]])</f>
        <v>32</v>
      </c>
      <c r="X541" t="str">
        <f>RIGHT("00000000" &amp; HEX2BIN(Table7[[#This Row],[D0]]), 8)</f>
        <v>00000000</v>
      </c>
      <c r="Y541" t="str">
        <f>RIGHT("00000000" &amp; HEX2BIN(Table7[[#This Row],[D1]]), 8)</f>
        <v>00100100</v>
      </c>
      <c r="Z541" t="str">
        <f>RIGHT("00000000" &amp; HEX2BIN(Table7[[#This Row],[D2]]), 8)</f>
        <v>00000000</v>
      </c>
      <c r="AA541" t="str">
        <f>RIGHT("00000000" &amp; HEX2BIN(Table7[[#This Row],[D3]]), 8)</f>
        <v>10000000</v>
      </c>
      <c r="AB541" t="str">
        <f>RIGHT("00000000" &amp; HEX2BIN(Table7[[#This Row],[D4]]), 8)</f>
        <v>00000010</v>
      </c>
      <c r="AC541" t="str">
        <f>RIGHT("00000000" &amp; HEX2BIN(Table7[[#This Row],[D5]]), 8)</f>
        <v>00100000</v>
      </c>
      <c r="AD541" t="str">
        <f>RIGHT("00000000" &amp; HEX2BIN(Table7[[#This Row],[D6]]), 8)</f>
        <v>00000000</v>
      </c>
      <c r="AE541" t="str">
        <f>RIGHT("00000000" &amp; HEX2BIN(Table7[[#This Row],[D7]]), 8)</f>
        <v>00100000</v>
      </c>
      <c r="AF541" t="str">
        <f>VLOOKUP(Table7[[#This Row],[MsgId.Pad]],Codes,2,FALSE)</f>
        <v>Clutch status</v>
      </c>
      <c r="AG541">
        <f>((256*Table7[[#This Row],[D0.Dec]])+Table7[[#This Row],[D1.Dec]])/4</f>
        <v>9</v>
      </c>
    </row>
    <row r="542" spans="1:33" hidden="1" x14ac:dyDescent="0.4">
      <c r="A542" s="1">
        <v>2982</v>
      </c>
      <c r="B542" s="1" t="s">
        <v>108</v>
      </c>
      <c r="C542" s="1">
        <v>8</v>
      </c>
      <c r="D542" s="1">
        <v>1</v>
      </c>
      <c r="E542" s="1">
        <v>13</v>
      </c>
      <c r="F542" s="1">
        <v>1</v>
      </c>
      <c r="G542" s="1">
        <v>61</v>
      </c>
      <c r="H542" s="1">
        <v>7</v>
      </c>
      <c r="I542" s="1" t="s">
        <v>6</v>
      </c>
      <c r="J542" s="1">
        <v>50</v>
      </c>
      <c r="K542" s="1">
        <v>0</v>
      </c>
      <c r="L542" t="str">
        <f>RIGHT("000000" &amp;Table7[[#This Row],[MsgId]], 8)</f>
        <v>0618A001</v>
      </c>
      <c r="M542" t="str">
        <f>LEFT(Table7[[#This Row],[MsgId.Pad]],4)</f>
        <v>0618</v>
      </c>
      <c r="N542" t="str">
        <f>RIGHT(Table7[[#This Row],[MsgId.Pad]],4)</f>
        <v>A001</v>
      </c>
      <c r="O542">
        <f>HEX2DEC(Table7[[#This Row],[MsgId.Pad]])</f>
        <v>102277121</v>
      </c>
      <c r="P542">
        <f>HEX2DEC(Table7[[#This Row],[D0]])</f>
        <v>1</v>
      </c>
      <c r="Q542">
        <f>HEX2DEC(Table7[[#This Row],[D1]])</f>
        <v>19</v>
      </c>
      <c r="R542">
        <f>HEX2DEC(Table7[[#This Row],[D2]])</f>
        <v>1</v>
      </c>
      <c r="S542">
        <f>HEX2DEC(Table7[[#This Row],[D3]])</f>
        <v>97</v>
      </c>
      <c r="T542">
        <f>HEX2DEC(Table7[[#This Row],[D4]])</f>
        <v>7</v>
      </c>
      <c r="U542">
        <f>HEX2DEC(Table7[[#This Row],[D5]])</f>
        <v>12</v>
      </c>
      <c r="V542">
        <f>HEX2DEC(Table7[[#This Row],[D6]])</f>
        <v>80</v>
      </c>
      <c r="W542">
        <f>HEX2DEC(Table7[[#This Row],[D7]])</f>
        <v>0</v>
      </c>
      <c r="X542" t="str">
        <f>RIGHT("00000000" &amp; HEX2BIN(Table7[[#This Row],[D0]]), 8)</f>
        <v>00000001</v>
      </c>
      <c r="Y542" t="str">
        <f>RIGHT("00000000" &amp; HEX2BIN(Table7[[#This Row],[D1]]), 8)</f>
        <v>00010011</v>
      </c>
      <c r="Z542" t="str">
        <f>RIGHT("00000000" &amp; HEX2BIN(Table7[[#This Row],[D2]]), 8)</f>
        <v>00000001</v>
      </c>
      <c r="AA542" t="str">
        <f>RIGHT("00000000" &amp; HEX2BIN(Table7[[#This Row],[D3]]), 8)</f>
        <v>01100001</v>
      </c>
      <c r="AB542" t="str">
        <f>RIGHT("00000000" &amp; HEX2BIN(Table7[[#This Row],[D4]]), 8)</f>
        <v>00000111</v>
      </c>
      <c r="AC542" t="str">
        <f>RIGHT("00000000" &amp; HEX2BIN(Table7[[#This Row],[D5]]), 8)</f>
        <v>00001100</v>
      </c>
      <c r="AD542" t="str">
        <f>RIGHT("00000000" &amp; HEX2BIN(Table7[[#This Row],[D6]]), 8)</f>
        <v>01010000</v>
      </c>
      <c r="AE542" t="str">
        <f>RIGHT("00000000" &amp; HEX2BIN(Table7[[#This Row],[D7]]), 8)</f>
        <v>00000000</v>
      </c>
      <c r="AF542">
        <f>VLOOKUP(Table7[[#This Row],[MsgId.Pad]],Codes,2,FALSE)</f>
        <v>0</v>
      </c>
      <c r="AG542">
        <f>((256*Table7[[#This Row],[D0.Dec]])+Table7[[#This Row],[D1.Dec]])/4</f>
        <v>68.75</v>
      </c>
    </row>
    <row r="543" spans="1:33" hidden="1" x14ac:dyDescent="0.4">
      <c r="A543" s="1">
        <v>2983</v>
      </c>
      <c r="B543" s="1" t="s">
        <v>100</v>
      </c>
      <c r="C543" s="1">
        <v>8</v>
      </c>
      <c r="D543" s="1" t="s">
        <v>18</v>
      </c>
      <c r="E543" s="1" t="s">
        <v>19</v>
      </c>
      <c r="F543" s="1" t="s">
        <v>20</v>
      </c>
      <c r="G543" s="1" t="s">
        <v>21</v>
      </c>
      <c r="H543" s="1" t="s">
        <v>263</v>
      </c>
      <c r="I543" s="1">
        <v>91</v>
      </c>
      <c r="J543" s="1" t="s">
        <v>9</v>
      </c>
      <c r="K543" s="1">
        <v>81</v>
      </c>
      <c r="L543" t="str">
        <f>RIGHT("000000" &amp;Table7[[#This Row],[MsgId]], 8)</f>
        <v>0030A002</v>
      </c>
      <c r="M543" t="str">
        <f>LEFT(Table7[[#This Row],[MsgId.Pad]],4)</f>
        <v>0030</v>
      </c>
      <c r="N543" t="str">
        <f>RIGHT(Table7[[#This Row],[MsgId.Pad]],4)</f>
        <v>A002</v>
      </c>
      <c r="O543">
        <f>HEX2DEC(Table7[[#This Row],[MsgId.Pad]])</f>
        <v>3186690</v>
      </c>
      <c r="P543">
        <f>HEX2DEC(Table7[[#This Row],[D0]])</f>
        <v>191</v>
      </c>
      <c r="Q543">
        <f>HEX2DEC(Table7[[#This Row],[D1]])</f>
        <v>223</v>
      </c>
      <c r="R543">
        <f>HEX2DEC(Table7[[#This Row],[D2]])</f>
        <v>233</v>
      </c>
      <c r="S543">
        <f>HEX2DEC(Table7[[#This Row],[D3]])</f>
        <v>209</v>
      </c>
      <c r="T543">
        <f>HEX2DEC(Table7[[#This Row],[D4]])</f>
        <v>230</v>
      </c>
      <c r="U543">
        <f>HEX2DEC(Table7[[#This Row],[D5]])</f>
        <v>145</v>
      </c>
      <c r="V543">
        <f>HEX2DEC(Table7[[#This Row],[D6]])</f>
        <v>62</v>
      </c>
      <c r="W543">
        <f>HEX2DEC(Table7[[#This Row],[D7]])</f>
        <v>129</v>
      </c>
      <c r="X543" t="str">
        <f>RIGHT("00000000" &amp; HEX2BIN(Table7[[#This Row],[D0]]), 8)</f>
        <v>10111111</v>
      </c>
      <c r="Y543" t="str">
        <f>RIGHT("00000000" &amp; HEX2BIN(Table7[[#This Row],[D1]]), 8)</f>
        <v>11011111</v>
      </c>
      <c r="Z543" t="str">
        <f>RIGHT("00000000" &amp; HEX2BIN(Table7[[#This Row],[D2]]), 8)</f>
        <v>11101001</v>
      </c>
      <c r="AA543" t="str">
        <f>RIGHT("00000000" &amp; HEX2BIN(Table7[[#This Row],[D3]]), 8)</f>
        <v>11010001</v>
      </c>
      <c r="AB543" t="str">
        <f>RIGHT("00000000" &amp; HEX2BIN(Table7[[#This Row],[D4]]), 8)</f>
        <v>11100110</v>
      </c>
      <c r="AC543" t="str">
        <f>RIGHT("00000000" &amp; HEX2BIN(Table7[[#This Row],[D5]]), 8)</f>
        <v>10010001</v>
      </c>
      <c r="AD543" t="str">
        <f>RIGHT("00000000" &amp; HEX2BIN(Table7[[#This Row],[D6]]), 8)</f>
        <v>00111110</v>
      </c>
      <c r="AE543" t="str">
        <f>RIGHT("00000000" &amp; HEX2BIN(Table7[[#This Row],[D7]]), 8)</f>
        <v>10000001</v>
      </c>
      <c r="AF543">
        <f>VLOOKUP(Table7[[#This Row],[MsgId.Pad]],Codes,2,FALSE)</f>
        <v>0</v>
      </c>
      <c r="AG543">
        <f>((256*Table7[[#This Row],[D0.Dec]])+Table7[[#This Row],[D1.Dec]])/4</f>
        <v>12279.75</v>
      </c>
    </row>
    <row r="544" spans="1:33" hidden="1" x14ac:dyDescent="0.4">
      <c r="A544" s="1">
        <v>2984</v>
      </c>
      <c r="B544" s="1" t="s">
        <v>92</v>
      </c>
      <c r="C544" s="1">
        <v>8</v>
      </c>
      <c r="D544" s="1">
        <v>1</v>
      </c>
      <c r="E544" s="1" t="s">
        <v>0</v>
      </c>
      <c r="F544" s="1">
        <v>14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t="str">
        <f>RIGHT("000000" &amp;Table7[[#This Row],[MsgId]], 8)</f>
        <v>0810A000</v>
      </c>
      <c r="M544" t="str">
        <f>LEFT(Table7[[#This Row],[MsgId.Pad]],4)</f>
        <v>0810</v>
      </c>
      <c r="N544" t="str">
        <f>RIGHT(Table7[[#This Row],[MsgId.Pad]],4)</f>
        <v>A000</v>
      </c>
      <c r="O544">
        <f>HEX2DEC(Table7[[#This Row],[MsgId.Pad]])</f>
        <v>135307264</v>
      </c>
      <c r="P544">
        <f>HEX2DEC(Table7[[#This Row],[D0]])</f>
        <v>1</v>
      </c>
      <c r="Q544">
        <f>HEX2DEC(Table7[[#This Row],[D1]])</f>
        <v>254</v>
      </c>
      <c r="R544">
        <f>HEX2DEC(Table7[[#This Row],[D2]])</f>
        <v>20</v>
      </c>
      <c r="S544">
        <f>HEX2DEC(Table7[[#This Row],[D3]])</f>
        <v>0</v>
      </c>
      <c r="T544">
        <f>HEX2DEC(Table7[[#This Row],[D4]])</f>
        <v>0</v>
      </c>
      <c r="U544">
        <f>HEX2DEC(Table7[[#This Row],[D5]])</f>
        <v>0</v>
      </c>
      <c r="V544">
        <f>HEX2DEC(Table7[[#This Row],[D6]])</f>
        <v>0</v>
      </c>
      <c r="W544">
        <f>HEX2DEC(Table7[[#This Row],[D7]])</f>
        <v>0</v>
      </c>
      <c r="X544" t="str">
        <f>RIGHT("00000000" &amp; HEX2BIN(Table7[[#This Row],[D0]]), 8)</f>
        <v>00000001</v>
      </c>
      <c r="Y544" t="str">
        <f>RIGHT("00000000" &amp; HEX2BIN(Table7[[#This Row],[D1]]), 8)</f>
        <v>11111110</v>
      </c>
      <c r="Z544" t="str">
        <f>RIGHT("00000000" &amp; HEX2BIN(Table7[[#This Row],[D2]]), 8)</f>
        <v>00010100</v>
      </c>
      <c r="AA544" t="str">
        <f>RIGHT("00000000" &amp; HEX2BIN(Table7[[#This Row],[D3]]), 8)</f>
        <v>00000000</v>
      </c>
      <c r="AB544" t="str">
        <f>RIGHT("00000000" &amp; HEX2BIN(Table7[[#This Row],[D4]]), 8)</f>
        <v>00000000</v>
      </c>
      <c r="AC544" t="str">
        <f>RIGHT("00000000" &amp; HEX2BIN(Table7[[#This Row],[D5]]), 8)</f>
        <v>00000000</v>
      </c>
      <c r="AD544" t="str">
        <f>RIGHT("00000000" &amp; HEX2BIN(Table7[[#This Row],[D6]]), 8)</f>
        <v>00000000</v>
      </c>
      <c r="AE544" t="str">
        <f>RIGHT("00000000" &amp; HEX2BIN(Table7[[#This Row],[D7]]), 8)</f>
        <v>00000000</v>
      </c>
      <c r="AF544" t="str">
        <f>VLOOKUP(Table7[[#This Row],[MsgId.Pad]],Codes,2,FALSE)</f>
        <v>A lot of these, brakes status for ABS?</v>
      </c>
      <c r="AG544">
        <f>((256*Table7[[#This Row],[D0.Dec]])+Table7[[#This Row],[D1.Dec]])/4</f>
        <v>127.5</v>
      </c>
    </row>
    <row r="545" spans="1:33" hidden="1" x14ac:dyDescent="0.4">
      <c r="A545" s="1">
        <v>2985</v>
      </c>
      <c r="B545" s="1" t="s">
        <v>106</v>
      </c>
      <c r="C545" s="1">
        <v>8</v>
      </c>
      <c r="D545" s="1">
        <v>0</v>
      </c>
      <c r="E545" s="1">
        <v>24</v>
      </c>
      <c r="F545" s="1">
        <v>0</v>
      </c>
      <c r="G545" s="1">
        <v>80</v>
      </c>
      <c r="H545" s="1">
        <v>2</v>
      </c>
      <c r="I545" s="1">
        <v>20</v>
      </c>
      <c r="J545" s="1">
        <v>0</v>
      </c>
      <c r="K545" s="1">
        <v>20</v>
      </c>
      <c r="L545" t="str">
        <f>RIGHT("000000" &amp;Table7[[#This Row],[MsgId]], 8)</f>
        <v>0628A001</v>
      </c>
      <c r="M545" t="str">
        <f>LEFT(Table7[[#This Row],[MsgId.Pad]],4)</f>
        <v>0628</v>
      </c>
      <c r="N545" t="str">
        <f>RIGHT(Table7[[#This Row],[MsgId.Pad]],4)</f>
        <v>A001</v>
      </c>
      <c r="O545">
        <f>HEX2DEC(Table7[[#This Row],[MsgId.Pad]])</f>
        <v>103325697</v>
      </c>
      <c r="P545">
        <f>HEX2DEC(Table7[[#This Row],[D0]])</f>
        <v>0</v>
      </c>
      <c r="Q545">
        <f>HEX2DEC(Table7[[#This Row],[D1]])</f>
        <v>36</v>
      </c>
      <c r="R545">
        <f>HEX2DEC(Table7[[#This Row],[D2]])</f>
        <v>0</v>
      </c>
      <c r="S545">
        <f>HEX2DEC(Table7[[#This Row],[D3]])</f>
        <v>128</v>
      </c>
      <c r="T545">
        <f>HEX2DEC(Table7[[#This Row],[D4]])</f>
        <v>2</v>
      </c>
      <c r="U545">
        <f>HEX2DEC(Table7[[#This Row],[D5]])</f>
        <v>32</v>
      </c>
      <c r="V545">
        <f>HEX2DEC(Table7[[#This Row],[D6]])</f>
        <v>0</v>
      </c>
      <c r="W545">
        <f>HEX2DEC(Table7[[#This Row],[D7]])</f>
        <v>32</v>
      </c>
      <c r="X545" t="str">
        <f>RIGHT("00000000" &amp; HEX2BIN(Table7[[#This Row],[D0]]), 8)</f>
        <v>00000000</v>
      </c>
      <c r="Y545" t="str">
        <f>RIGHT("00000000" &amp; HEX2BIN(Table7[[#This Row],[D1]]), 8)</f>
        <v>00100100</v>
      </c>
      <c r="Z545" t="str">
        <f>RIGHT("00000000" &amp; HEX2BIN(Table7[[#This Row],[D2]]), 8)</f>
        <v>00000000</v>
      </c>
      <c r="AA545" t="str">
        <f>RIGHT("00000000" &amp; HEX2BIN(Table7[[#This Row],[D3]]), 8)</f>
        <v>10000000</v>
      </c>
      <c r="AB545" t="str">
        <f>RIGHT("00000000" &amp; HEX2BIN(Table7[[#This Row],[D4]]), 8)</f>
        <v>00000010</v>
      </c>
      <c r="AC545" t="str">
        <f>RIGHT("00000000" &amp; HEX2BIN(Table7[[#This Row],[D5]]), 8)</f>
        <v>00100000</v>
      </c>
      <c r="AD545" t="str">
        <f>RIGHT("00000000" &amp; HEX2BIN(Table7[[#This Row],[D6]]), 8)</f>
        <v>00000000</v>
      </c>
      <c r="AE545" t="str">
        <f>RIGHT("00000000" &amp; HEX2BIN(Table7[[#This Row],[D7]]), 8)</f>
        <v>00100000</v>
      </c>
      <c r="AF545" t="str">
        <f>VLOOKUP(Table7[[#This Row],[MsgId.Pad]],Codes,2,FALSE)</f>
        <v>Clutch status</v>
      </c>
      <c r="AG545">
        <f>((256*Table7[[#This Row],[D0.Dec]])+Table7[[#This Row],[D1.Dec]])/4</f>
        <v>9</v>
      </c>
    </row>
    <row r="546" spans="1:33" hidden="1" x14ac:dyDescent="0.4">
      <c r="A546" s="1">
        <v>2986</v>
      </c>
      <c r="B546" s="1" t="s">
        <v>108</v>
      </c>
      <c r="C546" s="1">
        <v>8</v>
      </c>
      <c r="D546" s="1">
        <v>1</v>
      </c>
      <c r="E546" s="1">
        <v>13</v>
      </c>
      <c r="F546" s="1">
        <v>1</v>
      </c>
      <c r="G546" s="1">
        <v>61</v>
      </c>
      <c r="H546" s="1">
        <v>7</v>
      </c>
      <c r="I546" s="1" t="s">
        <v>6</v>
      </c>
      <c r="J546" s="1">
        <v>50</v>
      </c>
      <c r="K546" s="1">
        <v>0</v>
      </c>
      <c r="L546" t="str">
        <f>RIGHT("000000" &amp;Table7[[#This Row],[MsgId]], 8)</f>
        <v>0618A001</v>
      </c>
      <c r="M546" t="str">
        <f>LEFT(Table7[[#This Row],[MsgId.Pad]],4)</f>
        <v>0618</v>
      </c>
      <c r="N546" t="str">
        <f>RIGHT(Table7[[#This Row],[MsgId.Pad]],4)</f>
        <v>A001</v>
      </c>
      <c r="O546">
        <f>HEX2DEC(Table7[[#This Row],[MsgId.Pad]])</f>
        <v>102277121</v>
      </c>
      <c r="P546">
        <f>HEX2DEC(Table7[[#This Row],[D0]])</f>
        <v>1</v>
      </c>
      <c r="Q546">
        <f>HEX2DEC(Table7[[#This Row],[D1]])</f>
        <v>19</v>
      </c>
      <c r="R546">
        <f>HEX2DEC(Table7[[#This Row],[D2]])</f>
        <v>1</v>
      </c>
      <c r="S546">
        <f>HEX2DEC(Table7[[#This Row],[D3]])</f>
        <v>97</v>
      </c>
      <c r="T546">
        <f>HEX2DEC(Table7[[#This Row],[D4]])</f>
        <v>7</v>
      </c>
      <c r="U546">
        <f>HEX2DEC(Table7[[#This Row],[D5]])</f>
        <v>12</v>
      </c>
      <c r="V546">
        <f>HEX2DEC(Table7[[#This Row],[D6]])</f>
        <v>80</v>
      </c>
      <c r="W546">
        <f>HEX2DEC(Table7[[#This Row],[D7]])</f>
        <v>0</v>
      </c>
      <c r="X546" t="str">
        <f>RIGHT("00000000" &amp; HEX2BIN(Table7[[#This Row],[D0]]), 8)</f>
        <v>00000001</v>
      </c>
      <c r="Y546" t="str">
        <f>RIGHT("00000000" &amp; HEX2BIN(Table7[[#This Row],[D1]]), 8)</f>
        <v>00010011</v>
      </c>
      <c r="Z546" t="str">
        <f>RIGHT("00000000" &amp; HEX2BIN(Table7[[#This Row],[D2]]), 8)</f>
        <v>00000001</v>
      </c>
      <c r="AA546" t="str">
        <f>RIGHT("00000000" &amp; HEX2BIN(Table7[[#This Row],[D3]]), 8)</f>
        <v>01100001</v>
      </c>
      <c r="AB546" t="str">
        <f>RIGHT("00000000" &amp; HEX2BIN(Table7[[#This Row],[D4]]), 8)</f>
        <v>00000111</v>
      </c>
      <c r="AC546" t="str">
        <f>RIGHT("00000000" &amp; HEX2BIN(Table7[[#This Row],[D5]]), 8)</f>
        <v>00001100</v>
      </c>
      <c r="AD546" t="str">
        <f>RIGHT("00000000" &amp; HEX2BIN(Table7[[#This Row],[D6]]), 8)</f>
        <v>01010000</v>
      </c>
      <c r="AE546" t="str">
        <f>RIGHT("00000000" &amp; HEX2BIN(Table7[[#This Row],[D7]]), 8)</f>
        <v>00000000</v>
      </c>
      <c r="AF546">
        <f>VLOOKUP(Table7[[#This Row],[MsgId.Pad]],Codes,2,FALSE)</f>
        <v>0</v>
      </c>
      <c r="AG546">
        <f>((256*Table7[[#This Row],[D0.Dec]])+Table7[[#This Row],[D1.Dec]])/4</f>
        <v>68.75</v>
      </c>
    </row>
    <row r="547" spans="1:33" hidden="1" x14ac:dyDescent="0.4">
      <c r="A547" s="1">
        <v>2987</v>
      </c>
      <c r="B547" s="1" t="s">
        <v>100</v>
      </c>
      <c r="C547" s="1">
        <v>8</v>
      </c>
      <c r="D547" s="1" t="s">
        <v>18</v>
      </c>
      <c r="E547" s="1" t="s">
        <v>19</v>
      </c>
      <c r="F547" s="1" t="s">
        <v>20</v>
      </c>
      <c r="G547" s="1" t="s">
        <v>21</v>
      </c>
      <c r="H547" s="1" t="s">
        <v>263</v>
      </c>
      <c r="I547" s="1">
        <v>91</v>
      </c>
      <c r="J547" s="1" t="s">
        <v>9</v>
      </c>
      <c r="K547" s="1">
        <v>82</v>
      </c>
      <c r="L547" t="str">
        <f>RIGHT("000000" &amp;Table7[[#This Row],[MsgId]], 8)</f>
        <v>0030A002</v>
      </c>
      <c r="M547" t="str">
        <f>LEFT(Table7[[#This Row],[MsgId.Pad]],4)</f>
        <v>0030</v>
      </c>
      <c r="N547" t="str">
        <f>RIGHT(Table7[[#This Row],[MsgId.Pad]],4)</f>
        <v>A002</v>
      </c>
      <c r="O547">
        <f>HEX2DEC(Table7[[#This Row],[MsgId.Pad]])</f>
        <v>3186690</v>
      </c>
      <c r="P547">
        <f>HEX2DEC(Table7[[#This Row],[D0]])</f>
        <v>191</v>
      </c>
      <c r="Q547">
        <f>HEX2DEC(Table7[[#This Row],[D1]])</f>
        <v>223</v>
      </c>
      <c r="R547">
        <f>HEX2DEC(Table7[[#This Row],[D2]])</f>
        <v>233</v>
      </c>
      <c r="S547">
        <f>HEX2DEC(Table7[[#This Row],[D3]])</f>
        <v>209</v>
      </c>
      <c r="T547">
        <f>HEX2DEC(Table7[[#This Row],[D4]])</f>
        <v>230</v>
      </c>
      <c r="U547">
        <f>HEX2DEC(Table7[[#This Row],[D5]])</f>
        <v>145</v>
      </c>
      <c r="V547">
        <f>HEX2DEC(Table7[[#This Row],[D6]])</f>
        <v>62</v>
      </c>
      <c r="W547">
        <f>HEX2DEC(Table7[[#This Row],[D7]])</f>
        <v>130</v>
      </c>
      <c r="X547" t="str">
        <f>RIGHT("00000000" &amp; HEX2BIN(Table7[[#This Row],[D0]]), 8)</f>
        <v>10111111</v>
      </c>
      <c r="Y547" t="str">
        <f>RIGHT("00000000" &amp; HEX2BIN(Table7[[#This Row],[D1]]), 8)</f>
        <v>11011111</v>
      </c>
      <c r="Z547" t="str">
        <f>RIGHT("00000000" &amp; HEX2BIN(Table7[[#This Row],[D2]]), 8)</f>
        <v>11101001</v>
      </c>
      <c r="AA547" t="str">
        <f>RIGHT("00000000" &amp; HEX2BIN(Table7[[#This Row],[D3]]), 8)</f>
        <v>11010001</v>
      </c>
      <c r="AB547" t="str">
        <f>RIGHT("00000000" &amp; HEX2BIN(Table7[[#This Row],[D4]]), 8)</f>
        <v>11100110</v>
      </c>
      <c r="AC547" t="str">
        <f>RIGHT("00000000" &amp; HEX2BIN(Table7[[#This Row],[D5]]), 8)</f>
        <v>10010001</v>
      </c>
      <c r="AD547" t="str">
        <f>RIGHT("00000000" &amp; HEX2BIN(Table7[[#This Row],[D6]]), 8)</f>
        <v>00111110</v>
      </c>
      <c r="AE547" t="str">
        <f>RIGHT("00000000" &amp; HEX2BIN(Table7[[#This Row],[D7]]), 8)</f>
        <v>10000010</v>
      </c>
      <c r="AF547">
        <f>VLOOKUP(Table7[[#This Row],[MsgId.Pad]],Codes,2,FALSE)</f>
        <v>0</v>
      </c>
      <c r="AG547">
        <f>((256*Table7[[#This Row],[D0.Dec]])+Table7[[#This Row],[D1.Dec]])/4</f>
        <v>12279.75</v>
      </c>
    </row>
    <row r="548" spans="1:33" hidden="1" x14ac:dyDescent="0.4">
      <c r="A548" s="1">
        <v>2988</v>
      </c>
      <c r="B548" s="1" t="s">
        <v>92</v>
      </c>
      <c r="C548" s="1">
        <v>8</v>
      </c>
      <c r="D548" s="1">
        <v>1</v>
      </c>
      <c r="E548" s="1" t="s">
        <v>0</v>
      </c>
      <c r="F548" s="1">
        <v>18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t="str">
        <f>RIGHT("000000" &amp;Table7[[#This Row],[MsgId]], 8)</f>
        <v>0810A000</v>
      </c>
      <c r="M548" t="str">
        <f>LEFT(Table7[[#This Row],[MsgId.Pad]],4)</f>
        <v>0810</v>
      </c>
      <c r="N548" t="str">
        <f>RIGHT(Table7[[#This Row],[MsgId.Pad]],4)</f>
        <v>A000</v>
      </c>
      <c r="O548">
        <f>HEX2DEC(Table7[[#This Row],[MsgId.Pad]])</f>
        <v>135307264</v>
      </c>
      <c r="P548">
        <f>HEX2DEC(Table7[[#This Row],[D0]])</f>
        <v>1</v>
      </c>
      <c r="Q548">
        <f>HEX2DEC(Table7[[#This Row],[D1]])</f>
        <v>254</v>
      </c>
      <c r="R548">
        <f>HEX2DEC(Table7[[#This Row],[D2]])</f>
        <v>24</v>
      </c>
      <c r="S548">
        <f>HEX2DEC(Table7[[#This Row],[D3]])</f>
        <v>0</v>
      </c>
      <c r="T548">
        <f>HEX2DEC(Table7[[#This Row],[D4]])</f>
        <v>0</v>
      </c>
      <c r="U548">
        <f>HEX2DEC(Table7[[#This Row],[D5]])</f>
        <v>0</v>
      </c>
      <c r="V548">
        <f>HEX2DEC(Table7[[#This Row],[D6]])</f>
        <v>0</v>
      </c>
      <c r="W548">
        <f>HEX2DEC(Table7[[#This Row],[D7]])</f>
        <v>0</v>
      </c>
      <c r="X548" t="str">
        <f>RIGHT("00000000" &amp; HEX2BIN(Table7[[#This Row],[D0]]), 8)</f>
        <v>00000001</v>
      </c>
      <c r="Y548" t="str">
        <f>RIGHT("00000000" &amp; HEX2BIN(Table7[[#This Row],[D1]]), 8)</f>
        <v>11111110</v>
      </c>
      <c r="Z548" t="str">
        <f>RIGHT("00000000" &amp; HEX2BIN(Table7[[#This Row],[D2]]), 8)</f>
        <v>00011000</v>
      </c>
      <c r="AA548" t="str">
        <f>RIGHT("00000000" &amp; HEX2BIN(Table7[[#This Row],[D3]]), 8)</f>
        <v>00000000</v>
      </c>
      <c r="AB548" t="str">
        <f>RIGHT("00000000" &amp; HEX2BIN(Table7[[#This Row],[D4]]), 8)</f>
        <v>00000000</v>
      </c>
      <c r="AC548" t="str">
        <f>RIGHT("00000000" &amp; HEX2BIN(Table7[[#This Row],[D5]]), 8)</f>
        <v>00000000</v>
      </c>
      <c r="AD548" t="str">
        <f>RIGHT("00000000" &amp; HEX2BIN(Table7[[#This Row],[D6]]), 8)</f>
        <v>00000000</v>
      </c>
      <c r="AE548" t="str">
        <f>RIGHT("00000000" &amp; HEX2BIN(Table7[[#This Row],[D7]]), 8)</f>
        <v>00000000</v>
      </c>
      <c r="AF548" t="str">
        <f>VLOOKUP(Table7[[#This Row],[MsgId.Pad]],Codes,2,FALSE)</f>
        <v>A lot of these, brakes status for ABS?</v>
      </c>
      <c r="AG548">
        <f>((256*Table7[[#This Row],[D0.Dec]])+Table7[[#This Row],[D1.Dec]])/4</f>
        <v>127.5</v>
      </c>
    </row>
    <row r="549" spans="1:33" hidden="1" x14ac:dyDescent="0.4">
      <c r="A549" s="1">
        <v>2989</v>
      </c>
      <c r="B549" s="1" t="s">
        <v>108</v>
      </c>
      <c r="C549" s="1">
        <v>8</v>
      </c>
      <c r="D549" s="1">
        <v>1</v>
      </c>
      <c r="E549" s="1">
        <v>16</v>
      </c>
      <c r="F549" s="1">
        <v>0</v>
      </c>
      <c r="G549" s="1" t="s">
        <v>41</v>
      </c>
      <c r="H549" s="1">
        <v>7</v>
      </c>
      <c r="I549" s="1" t="s">
        <v>6</v>
      </c>
      <c r="J549" s="1" t="s">
        <v>3</v>
      </c>
      <c r="K549" s="1">
        <v>0</v>
      </c>
      <c r="L549" s="22" t="str">
        <f>RIGHT("000000" &amp;Table7[[#This Row],[MsgId]], 8)</f>
        <v>0618A001</v>
      </c>
      <c r="M549" s="22" t="str">
        <f>LEFT(Table7[[#This Row],[MsgId.Pad]],4)</f>
        <v>0618</v>
      </c>
      <c r="N549" s="22" t="str">
        <f>RIGHT(Table7[[#This Row],[MsgId.Pad]],4)</f>
        <v>A001</v>
      </c>
      <c r="O549" s="22">
        <f>HEX2DEC(Table7[[#This Row],[MsgId.Pad]])</f>
        <v>102277121</v>
      </c>
      <c r="P549" s="22">
        <f>HEX2DEC(Table7[[#This Row],[D0]])</f>
        <v>1</v>
      </c>
      <c r="Q549">
        <f>HEX2DEC(Table7[[#This Row],[D1]])</f>
        <v>22</v>
      </c>
      <c r="R549">
        <f>HEX2DEC(Table7[[#This Row],[D2]])</f>
        <v>0</v>
      </c>
      <c r="S549">
        <f>HEX2DEC(Table7[[#This Row],[D3]])</f>
        <v>240</v>
      </c>
      <c r="T549">
        <f>HEX2DEC(Table7[[#This Row],[D4]])</f>
        <v>7</v>
      </c>
      <c r="U549">
        <f>HEX2DEC(Table7[[#This Row],[D5]])</f>
        <v>12</v>
      </c>
      <c r="V549">
        <f>HEX2DEC(Table7[[#This Row],[D6]])</f>
        <v>78</v>
      </c>
      <c r="W549">
        <f>HEX2DEC(Table7[[#This Row],[D7]])</f>
        <v>0</v>
      </c>
      <c r="X549" s="22" t="str">
        <f>RIGHT("00000000" &amp; HEX2BIN(Table7[[#This Row],[D0]]), 8)</f>
        <v>00000001</v>
      </c>
      <c r="Y549" t="str">
        <f>RIGHT("00000000" &amp; HEX2BIN(Table7[[#This Row],[D1]]), 8)</f>
        <v>00010110</v>
      </c>
      <c r="Z549" t="str">
        <f>RIGHT("00000000" &amp; HEX2BIN(Table7[[#This Row],[D2]]), 8)</f>
        <v>00000000</v>
      </c>
      <c r="AA549" t="str">
        <f>RIGHT("00000000" &amp; HEX2BIN(Table7[[#This Row],[D3]]), 8)</f>
        <v>11110000</v>
      </c>
      <c r="AB549" t="str">
        <f>RIGHT("00000000" &amp; HEX2BIN(Table7[[#This Row],[D4]]), 8)</f>
        <v>00000111</v>
      </c>
      <c r="AC549" t="str">
        <f>RIGHT("00000000" &amp; HEX2BIN(Table7[[#This Row],[D5]]), 8)</f>
        <v>00001100</v>
      </c>
      <c r="AD549" t="str">
        <f>RIGHT("00000000" &amp; HEX2BIN(Table7[[#This Row],[D6]]), 8)</f>
        <v>01001110</v>
      </c>
      <c r="AE549" t="str">
        <f>RIGHT("00000000" &amp; HEX2BIN(Table7[[#This Row],[D7]]), 8)</f>
        <v>00000000</v>
      </c>
      <c r="AF549" s="22">
        <f>VLOOKUP(Table7[[#This Row],[MsgId.Pad]],Codes,2,FALSE)</f>
        <v>0</v>
      </c>
      <c r="AG549" s="22">
        <f>((256*Table7[[#This Row],[D0.Dec]])+Table7[[#This Row],[D1.Dec]])/4</f>
        <v>69.5</v>
      </c>
    </row>
    <row r="550" spans="1:33" hidden="1" x14ac:dyDescent="0.4">
      <c r="A550" s="1">
        <v>2990</v>
      </c>
      <c r="B550" s="1" t="s">
        <v>100</v>
      </c>
      <c r="C550" s="1">
        <v>8</v>
      </c>
      <c r="D550" s="1" t="s">
        <v>18</v>
      </c>
      <c r="E550" s="1" t="s">
        <v>19</v>
      </c>
      <c r="F550" s="1" t="s">
        <v>20</v>
      </c>
      <c r="G550" s="1" t="s">
        <v>21</v>
      </c>
      <c r="H550" s="1" t="s">
        <v>263</v>
      </c>
      <c r="I550" s="1">
        <v>91</v>
      </c>
      <c r="J550" s="1" t="s">
        <v>9</v>
      </c>
      <c r="K550" s="1">
        <v>83</v>
      </c>
      <c r="L550" s="22" t="str">
        <f>RIGHT("000000" &amp;Table7[[#This Row],[MsgId]], 8)</f>
        <v>0030A002</v>
      </c>
      <c r="M550" s="22" t="str">
        <f>LEFT(Table7[[#This Row],[MsgId.Pad]],4)</f>
        <v>0030</v>
      </c>
      <c r="N550" s="22" t="str">
        <f>RIGHT(Table7[[#This Row],[MsgId.Pad]],4)</f>
        <v>A002</v>
      </c>
      <c r="O550" s="22">
        <f>HEX2DEC(Table7[[#This Row],[MsgId.Pad]])</f>
        <v>3186690</v>
      </c>
      <c r="P550" s="22">
        <f>HEX2DEC(Table7[[#This Row],[D0]])</f>
        <v>191</v>
      </c>
      <c r="Q550">
        <f>HEX2DEC(Table7[[#This Row],[D1]])</f>
        <v>223</v>
      </c>
      <c r="R550">
        <f>HEX2DEC(Table7[[#This Row],[D2]])</f>
        <v>233</v>
      </c>
      <c r="S550">
        <f>HEX2DEC(Table7[[#This Row],[D3]])</f>
        <v>209</v>
      </c>
      <c r="T550">
        <f>HEX2DEC(Table7[[#This Row],[D4]])</f>
        <v>230</v>
      </c>
      <c r="U550">
        <f>HEX2DEC(Table7[[#This Row],[D5]])</f>
        <v>145</v>
      </c>
      <c r="V550">
        <f>HEX2DEC(Table7[[#This Row],[D6]])</f>
        <v>62</v>
      </c>
      <c r="W550">
        <f>HEX2DEC(Table7[[#This Row],[D7]])</f>
        <v>131</v>
      </c>
      <c r="X550" s="22" t="str">
        <f>RIGHT("00000000" &amp; HEX2BIN(Table7[[#This Row],[D0]]), 8)</f>
        <v>10111111</v>
      </c>
      <c r="Y550" t="str">
        <f>RIGHT("00000000" &amp; HEX2BIN(Table7[[#This Row],[D1]]), 8)</f>
        <v>11011111</v>
      </c>
      <c r="Z550" t="str">
        <f>RIGHT("00000000" &amp; HEX2BIN(Table7[[#This Row],[D2]]), 8)</f>
        <v>11101001</v>
      </c>
      <c r="AA550" t="str">
        <f>RIGHT("00000000" &amp; HEX2BIN(Table7[[#This Row],[D3]]), 8)</f>
        <v>11010001</v>
      </c>
      <c r="AB550" t="str">
        <f>RIGHT("00000000" &amp; HEX2BIN(Table7[[#This Row],[D4]]), 8)</f>
        <v>11100110</v>
      </c>
      <c r="AC550" t="str">
        <f>RIGHT("00000000" &amp; HEX2BIN(Table7[[#This Row],[D5]]), 8)</f>
        <v>10010001</v>
      </c>
      <c r="AD550" t="str">
        <f>RIGHT("00000000" &amp; HEX2BIN(Table7[[#This Row],[D6]]), 8)</f>
        <v>00111110</v>
      </c>
      <c r="AE550" t="str">
        <f>RIGHT("00000000" &amp; HEX2BIN(Table7[[#This Row],[D7]]), 8)</f>
        <v>10000011</v>
      </c>
      <c r="AF550" s="22">
        <f>VLOOKUP(Table7[[#This Row],[MsgId.Pad]],Codes,2,FALSE)</f>
        <v>0</v>
      </c>
      <c r="AG550" s="22">
        <f>((256*Table7[[#This Row],[D0.Dec]])+Table7[[#This Row],[D1.Dec]])/4</f>
        <v>12279.75</v>
      </c>
    </row>
    <row r="551" spans="1:33" hidden="1" x14ac:dyDescent="0.4">
      <c r="A551" s="1">
        <v>2991</v>
      </c>
      <c r="B551" s="1" t="s">
        <v>92</v>
      </c>
      <c r="C551" s="1">
        <v>8</v>
      </c>
      <c r="D551" s="1">
        <v>1</v>
      </c>
      <c r="E551" s="1" t="s">
        <v>0</v>
      </c>
      <c r="F551" s="1" t="s">
        <v>1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22" t="str">
        <f>RIGHT("000000" &amp;Table7[[#This Row],[MsgId]], 8)</f>
        <v>0810A000</v>
      </c>
      <c r="M551" s="22" t="str">
        <f>LEFT(Table7[[#This Row],[MsgId.Pad]],4)</f>
        <v>0810</v>
      </c>
      <c r="N551" s="22" t="str">
        <f>RIGHT(Table7[[#This Row],[MsgId.Pad]],4)</f>
        <v>A000</v>
      </c>
      <c r="O551" s="22">
        <f>HEX2DEC(Table7[[#This Row],[MsgId.Pad]])</f>
        <v>135307264</v>
      </c>
      <c r="P551" s="22">
        <f>HEX2DEC(Table7[[#This Row],[D0]])</f>
        <v>1</v>
      </c>
      <c r="Q551">
        <f>HEX2DEC(Table7[[#This Row],[D1]])</f>
        <v>254</v>
      </c>
      <c r="R551">
        <f>HEX2DEC(Table7[[#This Row],[D2]])</f>
        <v>28</v>
      </c>
      <c r="S551">
        <f>HEX2DEC(Table7[[#This Row],[D3]])</f>
        <v>0</v>
      </c>
      <c r="T551">
        <f>HEX2DEC(Table7[[#This Row],[D4]])</f>
        <v>0</v>
      </c>
      <c r="U551">
        <f>HEX2DEC(Table7[[#This Row],[D5]])</f>
        <v>0</v>
      </c>
      <c r="V551">
        <f>HEX2DEC(Table7[[#This Row],[D6]])</f>
        <v>0</v>
      </c>
      <c r="W551">
        <f>HEX2DEC(Table7[[#This Row],[D7]])</f>
        <v>0</v>
      </c>
      <c r="X551" s="22" t="str">
        <f>RIGHT("00000000" &amp; HEX2BIN(Table7[[#This Row],[D0]]), 8)</f>
        <v>00000001</v>
      </c>
      <c r="Y551" t="str">
        <f>RIGHT("00000000" &amp; HEX2BIN(Table7[[#This Row],[D1]]), 8)</f>
        <v>11111110</v>
      </c>
      <c r="Z551" t="str">
        <f>RIGHT("00000000" &amp; HEX2BIN(Table7[[#This Row],[D2]]), 8)</f>
        <v>00011100</v>
      </c>
      <c r="AA551" t="str">
        <f>RIGHT("00000000" &amp; HEX2BIN(Table7[[#This Row],[D3]]), 8)</f>
        <v>00000000</v>
      </c>
      <c r="AB551" t="str">
        <f>RIGHT("00000000" &amp; HEX2BIN(Table7[[#This Row],[D4]]), 8)</f>
        <v>00000000</v>
      </c>
      <c r="AC551" t="str">
        <f>RIGHT("00000000" &amp; HEX2BIN(Table7[[#This Row],[D5]]), 8)</f>
        <v>00000000</v>
      </c>
      <c r="AD551" t="str">
        <f>RIGHT("00000000" &amp; HEX2BIN(Table7[[#This Row],[D6]]), 8)</f>
        <v>00000000</v>
      </c>
      <c r="AE551" t="str">
        <f>RIGHT("00000000" &amp; HEX2BIN(Table7[[#This Row],[D7]]), 8)</f>
        <v>00000000</v>
      </c>
      <c r="AF551" s="22" t="str">
        <f>VLOOKUP(Table7[[#This Row],[MsgId.Pad]],Codes,2,FALSE)</f>
        <v>A lot of these, brakes status for ABS?</v>
      </c>
      <c r="AG551" s="22">
        <f>((256*Table7[[#This Row],[D0.Dec]])+Table7[[#This Row],[D1.Dec]])/4</f>
        <v>127.5</v>
      </c>
    </row>
    <row r="552" spans="1:33" hidden="1" x14ac:dyDescent="0.4">
      <c r="A552" s="1">
        <v>2992</v>
      </c>
      <c r="B552" s="1" t="s">
        <v>93</v>
      </c>
      <c r="C552" s="1">
        <v>8</v>
      </c>
      <c r="D552" s="1">
        <v>0</v>
      </c>
      <c r="E552" s="1">
        <v>0</v>
      </c>
      <c r="F552" s="1">
        <v>0</v>
      </c>
      <c r="G552" s="1" t="s">
        <v>255</v>
      </c>
      <c r="H552" s="1">
        <v>8</v>
      </c>
      <c r="I552" s="1">
        <v>86</v>
      </c>
      <c r="J552" s="1">
        <v>0</v>
      </c>
      <c r="K552" s="1">
        <v>0</v>
      </c>
      <c r="L552" s="22" t="str">
        <f>RIGHT("000000" &amp;Table7[[#This Row],[MsgId]], 8)</f>
        <v>0A28A000</v>
      </c>
      <c r="M552" s="22" t="str">
        <f>LEFT(Table7[[#This Row],[MsgId.Pad]],4)</f>
        <v>0A28</v>
      </c>
      <c r="N552" s="22" t="str">
        <f>RIGHT(Table7[[#This Row],[MsgId.Pad]],4)</f>
        <v>A000</v>
      </c>
      <c r="O552" s="22">
        <f>HEX2DEC(Table7[[#This Row],[MsgId.Pad]])</f>
        <v>170434560</v>
      </c>
      <c r="P552" s="22">
        <f>HEX2DEC(Table7[[#This Row],[D0]])</f>
        <v>0</v>
      </c>
      <c r="Q552">
        <f>HEX2DEC(Table7[[#This Row],[D1]])</f>
        <v>0</v>
      </c>
      <c r="R552">
        <f>HEX2DEC(Table7[[#This Row],[D2]])</f>
        <v>0</v>
      </c>
      <c r="S552">
        <f>HEX2DEC(Table7[[#This Row],[D3]])</f>
        <v>220</v>
      </c>
      <c r="T552">
        <f>HEX2DEC(Table7[[#This Row],[D4]])</f>
        <v>8</v>
      </c>
      <c r="U552">
        <f>HEX2DEC(Table7[[#This Row],[D5]])</f>
        <v>134</v>
      </c>
      <c r="V552">
        <f>HEX2DEC(Table7[[#This Row],[D6]])</f>
        <v>0</v>
      </c>
      <c r="W552">
        <f>HEX2DEC(Table7[[#This Row],[D7]])</f>
        <v>0</v>
      </c>
      <c r="X552" s="22" t="str">
        <f>RIGHT("00000000" &amp; HEX2BIN(Table7[[#This Row],[D0]]), 8)</f>
        <v>00000000</v>
      </c>
      <c r="Y552" t="str">
        <f>RIGHT("00000000" &amp; HEX2BIN(Table7[[#This Row],[D1]]), 8)</f>
        <v>00000000</v>
      </c>
      <c r="Z552" t="str">
        <f>RIGHT("00000000" &amp; HEX2BIN(Table7[[#This Row],[D2]]), 8)</f>
        <v>00000000</v>
      </c>
      <c r="AA552" t="str">
        <f>RIGHT("00000000" &amp; HEX2BIN(Table7[[#This Row],[D3]]), 8)</f>
        <v>11011100</v>
      </c>
      <c r="AB552" t="str">
        <f>RIGHT("00000000" &amp; HEX2BIN(Table7[[#This Row],[D4]]), 8)</f>
        <v>00001000</v>
      </c>
      <c r="AC552" t="str">
        <f>RIGHT("00000000" &amp; HEX2BIN(Table7[[#This Row],[D5]]), 8)</f>
        <v>10000110</v>
      </c>
      <c r="AD552" t="str">
        <f>RIGHT("00000000" &amp; HEX2BIN(Table7[[#This Row],[D6]]), 8)</f>
        <v>00000000</v>
      </c>
      <c r="AE552" t="str">
        <f>RIGHT("00000000" &amp; HEX2BIN(Table7[[#This Row],[D7]]), 8)</f>
        <v>00000000</v>
      </c>
      <c r="AF552" s="22" t="str">
        <f>VLOOKUP(Table7[[#This Row],[MsgId.Pad]],Codes,2,FALSE)</f>
        <v>Speed (which one?)</v>
      </c>
      <c r="AG552" s="22">
        <f>((256*Table7[[#This Row],[D0.Dec]])+Table7[[#This Row],[D1.Dec]])/4</f>
        <v>0</v>
      </c>
    </row>
    <row r="553" spans="1:33" hidden="1" x14ac:dyDescent="0.4">
      <c r="A553" s="1">
        <v>2993</v>
      </c>
      <c r="B553" s="1" t="s">
        <v>100</v>
      </c>
      <c r="C553" s="1">
        <v>8</v>
      </c>
      <c r="D553" s="1" t="s">
        <v>18</v>
      </c>
      <c r="E553" s="1" t="s">
        <v>19</v>
      </c>
      <c r="F553" s="1" t="s">
        <v>20</v>
      </c>
      <c r="G553" s="1" t="s">
        <v>21</v>
      </c>
      <c r="H553" s="1" t="s">
        <v>263</v>
      </c>
      <c r="I553" s="1">
        <v>91</v>
      </c>
      <c r="J553" s="1" t="s">
        <v>9</v>
      </c>
      <c r="K553" s="1">
        <v>84</v>
      </c>
      <c r="L553" s="22" t="str">
        <f>RIGHT("000000" &amp;Table7[[#This Row],[MsgId]], 8)</f>
        <v>0030A002</v>
      </c>
      <c r="M553" s="22" t="str">
        <f>LEFT(Table7[[#This Row],[MsgId.Pad]],4)</f>
        <v>0030</v>
      </c>
      <c r="N553" s="22" t="str">
        <f>RIGHT(Table7[[#This Row],[MsgId.Pad]],4)</f>
        <v>A002</v>
      </c>
      <c r="O553" s="22">
        <f>HEX2DEC(Table7[[#This Row],[MsgId.Pad]])</f>
        <v>3186690</v>
      </c>
      <c r="P553" s="22">
        <f>HEX2DEC(Table7[[#This Row],[D0]])</f>
        <v>191</v>
      </c>
      <c r="Q553">
        <f>HEX2DEC(Table7[[#This Row],[D1]])</f>
        <v>223</v>
      </c>
      <c r="R553">
        <f>HEX2DEC(Table7[[#This Row],[D2]])</f>
        <v>233</v>
      </c>
      <c r="S553">
        <f>HEX2DEC(Table7[[#This Row],[D3]])</f>
        <v>209</v>
      </c>
      <c r="T553">
        <f>HEX2DEC(Table7[[#This Row],[D4]])</f>
        <v>230</v>
      </c>
      <c r="U553">
        <f>HEX2DEC(Table7[[#This Row],[D5]])</f>
        <v>145</v>
      </c>
      <c r="V553">
        <f>HEX2DEC(Table7[[#This Row],[D6]])</f>
        <v>62</v>
      </c>
      <c r="W553">
        <f>HEX2DEC(Table7[[#This Row],[D7]])</f>
        <v>132</v>
      </c>
      <c r="X553" s="22" t="str">
        <f>RIGHT("00000000" &amp; HEX2BIN(Table7[[#This Row],[D0]]), 8)</f>
        <v>10111111</v>
      </c>
      <c r="Y553" t="str">
        <f>RIGHT("00000000" &amp; HEX2BIN(Table7[[#This Row],[D1]]), 8)</f>
        <v>11011111</v>
      </c>
      <c r="Z553" t="str">
        <f>RIGHT("00000000" &amp; HEX2BIN(Table7[[#This Row],[D2]]), 8)</f>
        <v>11101001</v>
      </c>
      <c r="AA553" t="str">
        <f>RIGHT("00000000" &amp; HEX2BIN(Table7[[#This Row],[D3]]), 8)</f>
        <v>11010001</v>
      </c>
      <c r="AB553" t="str">
        <f>RIGHT("00000000" &amp; HEX2BIN(Table7[[#This Row],[D4]]), 8)</f>
        <v>11100110</v>
      </c>
      <c r="AC553" t="str">
        <f>RIGHT("00000000" &amp; HEX2BIN(Table7[[#This Row],[D5]]), 8)</f>
        <v>10010001</v>
      </c>
      <c r="AD553" t="str">
        <f>RIGHT("00000000" &amp; HEX2BIN(Table7[[#This Row],[D6]]), 8)</f>
        <v>00111110</v>
      </c>
      <c r="AE553" t="str">
        <f>RIGHT("00000000" &amp; HEX2BIN(Table7[[#This Row],[D7]]), 8)</f>
        <v>10000100</v>
      </c>
      <c r="AF553" s="22">
        <f>VLOOKUP(Table7[[#This Row],[MsgId.Pad]],Codes,2,FALSE)</f>
        <v>0</v>
      </c>
      <c r="AG553" s="22">
        <f>((256*Table7[[#This Row],[D0.Dec]])+Table7[[#This Row],[D1.Dec]])/4</f>
        <v>12279.75</v>
      </c>
    </row>
    <row r="554" spans="1:33" hidden="1" x14ac:dyDescent="0.4">
      <c r="A554" s="1">
        <v>2994</v>
      </c>
      <c r="B554" s="1" t="s">
        <v>92</v>
      </c>
      <c r="C554" s="1">
        <v>8</v>
      </c>
      <c r="D554" s="1">
        <v>1</v>
      </c>
      <c r="E554" s="1" t="s">
        <v>0</v>
      </c>
      <c r="F554" s="1">
        <v>10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22" t="str">
        <f>RIGHT("000000" &amp;Table7[[#This Row],[MsgId]], 8)</f>
        <v>0810A000</v>
      </c>
      <c r="M554" s="22" t="str">
        <f>LEFT(Table7[[#This Row],[MsgId.Pad]],4)</f>
        <v>0810</v>
      </c>
      <c r="N554" s="22" t="str">
        <f>RIGHT(Table7[[#This Row],[MsgId.Pad]],4)</f>
        <v>A000</v>
      </c>
      <c r="O554" s="22">
        <f>HEX2DEC(Table7[[#This Row],[MsgId.Pad]])</f>
        <v>135307264</v>
      </c>
      <c r="P554" s="22">
        <f>HEX2DEC(Table7[[#This Row],[D0]])</f>
        <v>1</v>
      </c>
      <c r="Q554">
        <f>HEX2DEC(Table7[[#This Row],[D1]])</f>
        <v>254</v>
      </c>
      <c r="R554">
        <f>HEX2DEC(Table7[[#This Row],[D2]])</f>
        <v>16</v>
      </c>
      <c r="S554">
        <f>HEX2DEC(Table7[[#This Row],[D3]])</f>
        <v>0</v>
      </c>
      <c r="T554">
        <f>HEX2DEC(Table7[[#This Row],[D4]])</f>
        <v>0</v>
      </c>
      <c r="U554">
        <f>HEX2DEC(Table7[[#This Row],[D5]])</f>
        <v>0</v>
      </c>
      <c r="V554">
        <f>HEX2DEC(Table7[[#This Row],[D6]])</f>
        <v>0</v>
      </c>
      <c r="W554">
        <f>HEX2DEC(Table7[[#This Row],[D7]])</f>
        <v>0</v>
      </c>
      <c r="X554" s="22" t="str">
        <f>RIGHT("00000000" &amp; HEX2BIN(Table7[[#This Row],[D0]]), 8)</f>
        <v>00000001</v>
      </c>
      <c r="Y554" t="str">
        <f>RIGHT("00000000" &amp; HEX2BIN(Table7[[#This Row],[D1]]), 8)</f>
        <v>11111110</v>
      </c>
      <c r="Z554" t="str">
        <f>RIGHT("00000000" &amp; HEX2BIN(Table7[[#This Row],[D2]]), 8)</f>
        <v>00010000</v>
      </c>
      <c r="AA554" t="str">
        <f>RIGHT("00000000" &amp; HEX2BIN(Table7[[#This Row],[D3]]), 8)</f>
        <v>00000000</v>
      </c>
      <c r="AB554" t="str">
        <f>RIGHT("00000000" &amp; HEX2BIN(Table7[[#This Row],[D4]]), 8)</f>
        <v>00000000</v>
      </c>
      <c r="AC554" t="str">
        <f>RIGHT("00000000" &amp; HEX2BIN(Table7[[#This Row],[D5]]), 8)</f>
        <v>00000000</v>
      </c>
      <c r="AD554" t="str">
        <f>RIGHT("00000000" &amp; HEX2BIN(Table7[[#This Row],[D6]]), 8)</f>
        <v>00000000</v>
      </c>
      <c r="AE554" t="str">
        <f>RIGHT("00000000" &amp; HEX2BIN(Table7[[#This Row],[D7]]), 8)</f>
        <v>00000000</v>
      </c>
      <c r="AF554" s="22" t="str">
        <f>VLOOKUP(Table7[[#This Row],[MsgId.Pad]],Codes,2,FALSE)</f>
        <v>A lot of these, brakes status for ABS?</v>
      </c>
      <c r="AG554" s="22">
        <f>((256*Table7[[#This Row],[D0.Dec]])+Table7[[#This Row],[D1.Dec]])/4</f>
        <v>127.5</v>
      </c>
    </row>
    <row r="555" spans="1:33" hidden="1" x14ac:dyDescent="0.4">
      <c r="A555" s="1">
        <v>2995</v>
      </c>
      <c r="B555" s="1" t="s">
        <v>106</v>
      </c>
      <c r="C555" s="1">
        <v>8</v>
      </c>
      <c r="D555" s="1">
        <v>0</v>
      </c>
      <c r="E555" s="1">
        <v>24</v>
      </c>
      <c r="F555" s="1">
        <v>0</v>
      </c>
      <c r="G555" s="1">
        <v>80</v>
      </c>
      <c r="H555" s="1">
        <v>2</v>
      </c>
      <c r="I555" s="1">
        <v>20</v>
      </c>
      <c r="J555" s="1">
        <v>0</v>
      </c>
      <c r="K555" s="1">
        <v>20</v>
      </c>
      <c r="L555" s="22" t="str">
        <f>RIGHT("000000" &amp;Table7[[#This Row],[MsgId]], 8)</f>
        <v>0628A001</v>
      </c>
      <c r="M555" s="22" t="str">
        <f>LEFT(Table7[[#This Row],[MsgId.Pad]],4)</f>
        <v>0628</v>
      </c>
      <c r="N555" s="22" t="str">
        <f>RIGHT(Table7[[#This Row],[MsgId.Pad]],4)</f>
        <v>A001</v>
      </c>
      <c r="O555" s="22">
        <f>HEX2DEC(Table7[[#This Row],[MsgId.Pad]])</f>
        <v>103325697</v>
      </c>
      <c r="P555" s="22">
        <f>HEX2DEC(Table7[[#This Row],[D0]])</f>
        <v>0</v>
      </c>
      <c r="Q555">
        <f>HEX2DEC(Table7[[#This Row],[D1]])</f>
        <v>36</v>
      </c>
      <c r="R555">
        <f>HEX2DEC(Table7[[#This Row],[D2]])</f>
        <v>0</v>
      </c>
      <c r="S555">
        <f>HEX2DEC(Table7[[#This Row],[D3]])</f>
        <v>128</v>
      </c>
      <c r="T555">
        <f>HEX2DEC(Table7[[#This Row],[D4]])</f>
        <v>2</v>
      </c>
      <c r="U555">
        <f>HEX2DEC(Table7[[#This Row],[D5]])</f>
        <v>32</v>
      </c>
      <c r="V555">
        <f>HEX2DEC(Table7[[#This Row],[D6]])</f>
        <v>0</v>
      </c>
      <c r="W555">
        <f>HEX2DEC(Table7[[#This Row],[D7]])</f>
        <v>32</v>
      </c>
      <c r="X555" s="22" t="str">
        <f>RIGHT("00000000" &amp; HEX2BIN(Table7[[#This Row],[D0]]), 8)</f>
        <v>00000000</v>
      </c>
      <c r="Y555" t="str">
        <f>RIGHT("00000000" &amp; HEX2BIN(Table7[[#This Row],[D1]]), 8)</f>
        <v>00100100</v>
      </c>
      <c r="Z555" t="str">
        <f>RIGHT("00000000" &amp; HEX2BIN(Table7[[#This Row],[D2]]), 8)</f>
        <v>00000000</v>
      </c>
      <c r="AA555" t="str">
        <f>RIGHT("00000000" &amp; HEX2BIN(Table7[[#This Row],[D3]]), 8)</f>
        <v>10000000</v>
      </c>
      <c r="AB555" t="str">
        <f>RIGHT("00000000" &amp; HEX2BIN(Table7[[#This Row],[D4]]), 8)</f>
        <v>00000010</v>
      </c>
      <c r="AC555" t="str">
        <f>RIGHT("00000000" &amp; HEX2BIN(Table7[[#This Row],[D5]]), 8)</f>
        <v>00100000</v>
      </c>
      <c r="AD555" t="str">
        <f>RIGHT("00000000" &amp; HEX2BIN(Table7[[#This Row],[D6]]), 8)</f>
        <v>00000000</v>
      </c>
      <c r="AE555" t="str">
        <f>RIGHT("00000000" &amp; HEX2BIN(Table7[[#This Row],[D7]]), 8)</f>
        <v>00100000</v>
      </c>
      <c r="AF555" s="22" t="str">
        <f>VLOOKUP(Table7[[#This Row],[MsgId.Pad]],Codes,2,FALSE)</f>
        <v>Clutch status</v>
      </c>
      <c r="AG555" s="22">
        <f>((256*Table7[[#This Row],[D0.Dec]])+Table7[[#This Row],[D1.Dec]])/4</f>
        <v>9</v>
      </c>
    </row>
    <row r="556" spans="1:33" hidden="1" x14ac:dyDescent="0.4">
      <c r="A556" s="1">
        <v>2996</v>
      </c>
      <c r="B556" s="1" t="s">
        <v>92</v>
      </c>
      <c r="C556" s="1">
        <v>8</v>
      </c>
      <c r="D556" s="1">
        <v>1</v>
      </c>
      <c r="E556" s="1" t="s">
        <v>0</v>
      </c>
      <c r="F556" s="1">
        <v>14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22" t="str">
        <f>RIGHT("000000" &amp;Table7[[#This Row],[MsgId]], 8)</f>
        <v>0810A000</v>
      </c>
      <c r="M556" s="22" t="str">
        <f>LEFT(Table7[[#This Row],[MsgId.Pad]],4)</f>
        <v>0810</v>
      </c>
      <c r="N556" s="22" t="str">
        <f>RIGHT(Table7[[#This Row],[MsgId.Pad]],4)</f>
        <v>A000</v>
      </c>
      <c r="O556" s="22">
        <f>HEX2DEC(Table7[[#This Row],[MsgId.Pad]])</f>
        <v>135307264</v>
      </c>
      <c r="P556" s="22">
        <f>HEX2DEC(Table7[[#This Row],[D0]])</f>
        <v>1</v>
      </c>
      <c r="Q556">
        <f>HEX2DEC(Table7[[#This Row],[D1]])</f>
        <v>254</v>
      </c>
      <c r="R556">
        <f>HEX2DEC(Table7[[#This Row],[D2]])</f>
        <v>20</v>
      </c>
      <c r="S556">
        <f>HEX2DEC(Table7[[#This Row],[D3]])</f>
        <v>0</v>
      </c>
      <c r="T556">
        <f>HEX2DEC(Table7[[#This Row],[D4]])</f>
        <v>0</v>
      </c>
      <c r="U556">
        <f>HEX2DEC(Table7[[#This Row],[D5]])</f>
        <v>0</v>
      </c>
      <c r="V556">
        <f>HEX2DEC(Table7[[#This Row],[D6]])</f>
        <v>0</v>
      </c>
      <c r="W556">
        <f>HEX2DEC(Table7[[#This Row],[D7]])</f>
        <v>0</v>
      </c>
      <c r="X556" s="22" t="str">
        <f>RIGHT("00000000" &amp; HEX2BIN(Table7[[#This Row],[D0]]), 8)</f>
        <v>00000001</v>
      </c>
      <c r="Y556" t="str">
        <f>RIGHT("00000000" &amp; HEX2BIN(Table7[[#This Row],[D1]]), 8)</f>
        <v>11111110</v>
      </c>
      <c r="Z556" t="str">
        <f>RIGHT("00000000" &amp; HEX2BIN(Table7[[#This Row],[D2]]), 8)</f>
        <v>00010100</v>
      </c>
      <c r="AA556" t="str">
        <f>RIGHT("00000000" &amp; HEX2BIN(Table7[[#This Row],[D3]]), 8)</f>
        <v>00000000</v>
      </c>
      <c r="AB556" t="str">
        <f>RIGHT("00000000" &amp; HEX2BIN(Table7[[#This Row],[D4]]), 8)</f>
        <v>00000000</v>
      </c>
      <c r="AC556" t="str">
        <f>RIGHT("00000000" &amp; HEX2BIN(Table7[[#This Row],[D5]]), 8)</f>
        <v>00000000</v>
      </c>
      <c r="AD556" t="str">
        <f>RIGHT("00000000" &amp; HEX2BIN(Table7[[#This Row],[D6]]), 8)</f>
        <v>00000000</v>
      </c>
      <c r="AE556" t="str">
        <f>RIGHT("00000000" &amp; HEX2BIN(Table7[[#This Row],[D7]]), 8)</f>
        <v>00000000</v>
      </c>
      <c r="AF556" s="22" t="str">
        <f>VLOOKUP(Table7[[#This Row],[MsgId.Pad]],Codes,2,FALSE)</f>
        <v>A lot of these, brakes status for ABS?</v>
      </c>
      <c r="AG556" s="22">
        <f>((256*Table7[[#This Row],[D0.Dec]])+Table7[[#This Row],[D1.Dec]])/4</f>
        <v>127.5</v>
      </c>
    </row>
    <row r="557" spans="1:33" hidden="1" x14ac:dyDescent="0.4">
      <c r="A557" s="1">
        <v>2997</v>
      </c>
      <c r="B557" s="1" t="s">
        <v>94</v>
      </c>
      <c r="C557" s="1">
        <v>4</v>
      </c>
      <c r="D557" s="1">
        <v>0</v>
      </c>
      <c r="E557" s="1">
        <v>0</v>
      </c>
      <c r="F557" s="1">
        <v>2</v>
      </c>
      <c r="G557" s="1">
        <v>0</v>
      </c>
      <c r="L557" s="22" t="str">
        <f>RIGHT("000000" &amp;Table7[[#This Row],[MsgId]], 8)</f>
        <v>0A20A000</v>
      </c>
      <c r="M557" s="22" t="str">
        <f>LEFT(Table7[[#This Row],[MsgId.Pad]],4)</f>
        <v>0A20</v>
      </c>
      <c r="N557" s="22" t="str">
        <f>RIGHT(Table7[[#This Row],[MsgId.Pad]],4)</f>
        <v>A000</v>
      </c>
      <c r="O557" s="22">
        <f>HEX2DEC(Table7[[#This Row],[MsgId.Pad]])</f>
        <v>169910272</v>
      </c>
      <c r="P557" s="22">
        <f>HEX2DEC(Table7[[#This Row],[D0]])</f>
        <v>0</v>
      </c>
      <c r="Q557">
        <f>HEX2DEC(Table7[[#This Row],[D1]])</f>
        <v>0</v>
      </c>
      <c r="R557">
        <f>HEX2DEC(Table7[[#This Row],[D2]])</f>
        <v>2</v>
      </c>
      <c r="S557">
        <f>HEX2DEC(Table7[[#This Row],[D3]])</f>
        <v>0</v>
      </c>
      <c r="T557">
        <f>HEX2DEC(Table7[[#This Row],[D4]])</f>
        <v>0</v>
      </c>
      <c r="U557">
        <f>HEX2DEC(Table7[[#This Row],[D5]])</f>
        <v>0</v>
      </c>
      <c r="V557">
        <f>HEX2DEC(Table7[[#This Row],[D6]])</f>
        <v>0</v>
      </c>
      <c r="W557">
        <f>HEX2DEC(Table7[[#This Row],[D7]])</f>
        <v>0</v>
      </c>
      <c r="X557" s="22" t="str">
        <f>RIGHT("00000000" &amp; HEX2BIN(Table7[[#This Row],[D0]]), 8)</f>
        <v>00000000</v>
      </c>
      <c r="Y557" t="str">
        <f>RIGHT("00000000" &amp; HEX2BIN(Table7[[#This Row],[D1]]), 8)</f>
        <v>00000000</v>
      </c>
      <c r="Z557" t="str">
        <f>RIGHT("00000000" &amp; HEX2BIN(Table7[[#This Row],[D2]]), 8)</f>
        <v>00000010</v>
      </c>
      <c r="AA557" t="str">
        <f>RIGHT("00000000" &amp; HEX2BIN(Table7[[#This Row],[D3]]), 8)</f>
        <v>00000000</v>
      </c>
      <c r="AB557" t="str">
        <f>RIGHT("00000000" &amp; HEX2BIN(Table7[[#This Row],[D4]]), 8)</f>
        <v>00000000</v>
      </c>
      <c r="AC557" t="str">
        <f>RIGHT("00000000" &amp; HEX2BIN(Table7[[#This Row],[D5]]), 8)</f>
        <v>00000000</v>
      </c>
      <c r="AD557" t="str">
        <f>RIGHT("00000000" &amp; HEX2BIN(Table7[[#This Row],[D6]]), 8)</f>
        <v>00000000</v>
      </c>
      <c r="AE557" t="str">
        <f>RIGHT("00000000" &amp; HEX2BIN(Table7[[#This Row],[D7]]), 8)</f>
        <v>00000000</v>
      </c>
      <c r="AF557" s="22">
        <f>VLOOKUP(Table7[[#This Row],[MsgId.Pad]],Codes,2,FALSE)</f>
        <v>0</v>
      </c>
      <c r="AG557" s="22">
        <f>((256*Table7[[#This Row],[D0.Dec]])+Table7[[#This Row],[D1.Dec]])/4</f>
        <v>0</v>
      </c>
    </row>
    <row r="558" spans="1:33" hidden="1" x14ac:dyDescent="0.4">
      <c r="A558" s="1">
        <v>2998</v>
      </c>
      <c r="B558" s="1" t="s">
        <v>106</v>
      </c>
      <c r="C558" s="1">
        <v>8</v>
      </c>
      <c r="D558" s="1">
        <v>0</v>
      </c>
      <c r="E558" s="1">
        <v>24</v>
      </c>
      <c r="F558" s="1">
        <v>0</v>
      </c>
      <c r="G558" s="1">
        <v>80</v>
      </c>
      <c r="H558" s="1">
        <v>2</v>
      </c>
      <c r="I558" s="1">
        <v>20</v>
      </c>
      <c r="J558" s="1">
        <v>0</v>
      </c>
      <c r="K558" s="1">
        <v>20</v>
      </c>
      <c r="L558" s="22" t="str">
        <f>RIGHT("000000" &amp;Table7[[#This Row],[MsgId]], 8)</f>
        <v>0628A001</v>
      </c>
      <c r="M558" s="22" t="str">
        <f>LEFT(Table7[[#This Row],[MsgId.Pad]],4)</f>
        <v>0628</v>
      </c>
      <c r="N558" s="22" t="str">
        <f>RIGHT(Table7[[#This Row],[MsgId.Pad]],4)</f>
        <v>A001</v>
      </c>
      <c r="O558" s="22">
        <f>HEX2DEC(Table7[[#This Row],[MsgId.Pad]])</f>
        <v>103325697</v>
      </c>
      <c r="P558" s="22">
        <f>HEX2DEC(Table7[[#This Row],[D0]])</f>
        <v>0</v>
      </c>
      <c r="Q558">
        <f>HEX2DEC(Table7[[#This Row],[D1]])</f>
        <v>36</v>
      </c>
      <c r="R558">
        <f>HEX2DEC(Table7[[#This Row],[D2]])</f>
        <v>0</v>
      </c>
      <c r="S558">
        <f>HEX2DEC(Table7[[#This Row],[D3]])</f>
        <v>128</v>
      </c>
      <c r="T558">
        <f>HEX2DEC(Table7[[#This Row],[D4]])</f>
        <v>2</v>
      </c>
      <c r="U558">
        <f>HEX2DEC(Table7[[#This Row],[D5]])</f>
        <v>32</v>
      </c>
      <c r="V558">
        <f>HEX2DEC(Table7[[#This Row],[D6]])</f>
        <v>0</v>
      </c>
      <c r="W558">
        <f>HEX2DEC(Table7[[#This Row],[D7]])</f>
        <v>32</v>
      </c>
      <c r="X558" s="22" t="str">
        <f>RIGHT("00000000" &amp; HEX2BIN(Table7[[#This Row],[D0]]), 8)</f>
        <v>00000000</v>
      </c>
      <c r="Y558" t="str">
        <f>RIGHT("00000000" &amp; HEX2BIN(Table7[[#This Row],[D1]]), 8)</f>
        <v>00100100</v>
      </c>
      <c r="Z558" t="str">
        <f>RIGHT("00000000" &amp; HEX2BIN(Table7[[#This Row],[D2]]), 8)</f>
        <v>00000000</v>
      </c>
      <c r="AA558" t="str">
        <f>RIGHT("00000000" &amp; HEX2BIN(Table7[[#This Row],[D3]]), 8)</f>
        <v>10000000</v>
      </c>
      <c r="AB558" t="str">
        <f>RIGHT("00000000" &amp; HEX2BIN(Table7[[#This Row],[D4]]), 8)</f>
        <v>00000010</v>
      </c>
      <c r="AC558" t="str">
        <f>RIGHT("00000000" &amp; HEX2BIN(Table7[[#This Row],[D5]]), 8)</f>
        <v>00100000</v>
      </c>
      <c r="AD558" t="str">
        <f>RIGHT("00000000" &amp; HEX2BIN(Table7[[#This Row],[D6]]), 8)</f>
        <v>00000000</v>
      </c>
      <c r="AE558" t="str">
        <f>RIGHT("00000000" &amp; HEX2BIN(Table7[[#This Row],[D7]]), 8)</f>
        <v>00100000</v>
      </c>
      <c r="AF558" s="22" t="str">
        <f>VLOOKUP(Table7[[#This Row],[MsgId.Pad]],Codes,2,FALSE)</f>
        <v>Clutch status</v>
      </c>
      <c r="AG558" s="22">
        <f>((256*Table7[[#This Row],[D0.Dec]])+Table7[[#This Row],[D1.Dec]])/4</f>
        <v>9</v>
      </c>
    </row>
    <row r="559" spans="1:33" hidden="1" x14ac:dyDescent="0.4">
      <c r="A559" s="1">
        <v>2999</v>
      </c>
      <c r="B559" s="1" t="s">
        <v>108</v>
      </c>
      <c r="C559" s="1">
        <v>8</v>
      </c>
      <c r="D559" s="1">
        <v>1</v>
      </c>
      <c r="E559" s="1">
        <v>16</v>
      </c>
      <c r="F559" s="1">
        <v>0</v>
      </c>
      <c r="G559" s="1" t="s">
        <v>41</v>
      </c>
      <c r="H559" s="1">
        <v>7</v>
      </c>
      <c r="I559" s="1" t="s">
        <v>6</v>
      </c>
      <c r="J559" s="1" t="s">
        <v>210</v>
      </c>
      <c r="K559" s="1">
        <v>0</v>
      </c>
      <c r="L559" s="22" t="str">
        <f>RIGHT("000000" &amp;Table7[[#This Row],[MsgId]], 8)</f>
        <v>0618A001</v>
      </c>
      <c r="M559" s="22" t="str">
        <f>LEFT(Table7[[#This Row],[MsgId.Pad]],4)</f>
        <v>0618</v>
      </c>
      <c r="N559" s="22" t="str">
        <f>RIGHT(Table7[[#This Row],[MsgId.Pad]],4)</f>
        <v>A001</v>
      </c>
      <c r="O559" s="22">
        <f>HEX2DEC(Table7[[#This Row],[MsgId.Pad]])</f>
        <v>102277121</v>
      </c>
      <c r="P559" s="22">
        <f>HEX2DEC(Table7[[#This Row],[D0]])</f>
        <v>1</v>
      </c>
      <c r="Q559">
        <f>HEX2DEC(Table7[[#This Row],[D1]])</f>
        <v>22</v>
      </c>
      <c r="R559">
        <f>HEX2DEC(Table7[[#This Row],[D2]])</f>
        <v>0</v>
      </c>
      <c r="S559">
        <f>HEX2DEC(Table7[[#This Row],[D3]])</f>
        <v>240</v>
      </c>
      <c r="T559">
        <f>HEX2DEC(Table7[[#This Row],[D4]])</f>
        <v>7</v>
      </c>
      <c r="U559">
        <f>HEX2DEC(Table7[[#This Row],[D5]])</f>
        <v>12</v>
      </c>
      <c r="V559">
        <f>HEX2DEC(Table7[[#This Row],[D6]])</f>
        <v>79</v>
      </c>
      <c r="W559">
        <f>HEX2DEC(Table7[[#This Row],[D7]])</f>
        <v>0</v>
      </c>
      <c r="X559" s="22" t="str">
        <f>RIGHT("00000000" &amp; HEX2BIN(Table7[[#This Row],[D0]]), 8)</f>
        <v>00000001</v>
      </c>
      <c r="Y559" t="str">
        <f>RIGHT("00000000" &amp; HEX2BIN(Table7[[#This Row],[D1]]), 8)</f>
        <v>00010110</v>
      </c>
      <c r="Z559" t="str">
        <f>RIGHT("00000000" &amp; HEX2BIN(Table7[[#This Row],[D2]]), 8)</f>
        <v>00000000</v>
      </c>
      <c r="AA559" t="str">
        <f>RIGHT("00000000" &amp; HEX2BIN(Table7[[#This Row],[D3]]), 8)</f>
        <v>11110000</v>
      </c>
      <c r="AB559" t="str">
        <f>RIGHT("00000000" &amp; HEX2BIN(Table7[[#This Row],[D4]]), 8)</f>
        <v>00000111</v>
      </c>
      <c r="AC559" t="str">
        <f>RIGHT("00000000" &amp; HEX2BIN(Table7[[#This Row],[D5]]), 8)</f>
        <v>00001100</v>
      </c>
      <c r="AD559" t="str">
        <f>RIGHT("00000000" &amp; HEX2BIN(Table7[[#This Row],[D6]]), 8)</f>
        <v>01001111</v>
      </c>
      <c r="AE559" t="str">
        <f>RIGHT("00000000" &amp; HEX2BIN(Table7[[#This Row],[D7]]), 8)</f>
        <v>00000000</v>
      </c>
      <c r="AF559" s="22">
        <f>VLOOKUP(Table7[[#This Row],[MsgId.Pad]],Codes,2,FALSE)</f>
        <v>0</v>
      </c>
      <c r="AG559" s="22">
        <f>((256*Table7[[#This Row],[D0.Dec]])+Table7[[#This Row],[D1.Dec]])/4</f>
        <v>69.5</v>
      </c>
    </row>
    <row r="560" spans="1:33" hidden="1" x14ac:dyDescent="0.4">
      <c r="A560" s="1">
        <v>3000</v>
      </c>
      <c r="B560" s="1" t="s">
        <v>105</v>
      </c>
      <c r="C560" s="1">
        <v>8</v>
      </c>
      <c r="D560" s="1">
        <v>0</v>
      </c>
      <c r="E560" s="1">
        <v>1</v>
      </c>
      <c r="F560" s="1">
        <v>80</v>
      </c>
      <c r="G560" s="1" t="s">
        <v>3</v>
      </c>
      <c r="H560" s="1">
        <v>2</v>
      </c>
      <c r="I560" s="1" t="s">
        <v>1</v>
      </c>
      <c r="J560" s="1">
        <v>7</v>
      </c>
      <c r="K560" s="1">
        <v>0</v>
      </c>
      <c r="L560" s="22" t="str">
        <f>RIGHT("000000" &amp;Table7[[#This Row],[MsgId]], 8)</f>
        <v>0A18A001</v>
      </c>
      <c r="M560" s="22" t="str">
        <f>LEFT(Table7[[#This Row],[MsgId.Pad]],4)</f>
        <v>0A18</v>
      </c>
      <c r="N560" s="22" t="str">
        <f>RIGHT(Table7[[#This Row],[MsgId.Pad]],4)</f>
        <v>A001</v>
      </c>
      <c r="O560" s="22">
        <f>HEX2DEC(Table7[[#This Row],[MsgId.Pad]])</f>
        <v>169385985</v>
      </c>
      <c r="P560" s="22">
        <f>HEX2DEC(Table7[[#This Row],[D0]])</f>
        <v>0</v>
      </c>
      <c r="Q560">
        <f>HEX2DEC(Table7[[#This Row],[D1]])</f>
        <v>1</v>
      </c>
      <c r="R560">
        <f>HEX2DEC(Table7[[#This Row],[D2]])</f>
        <v>128</v>
      </c>
      <c r="S560">
        <f>HEX2DEC(Table7[[#This Row],[D3]])</f>
        <v>78</v>
      </c>
      <c r="T560">
        <f>HEX2DEC(Table7[[#This Row],[D4]])</f>
        <v>2</v>
      </c>
      <c r="U560">
        <f>HEX2DEC(Table7[[#This Row],[D5]])</f>
        <v>28</v>
      </c>
      <c r="V560">
        <f>HEX2DEC(Table7[[#This Row],[D6]])</f>
        <v>7</v>
      </c>
      <c r="W560">
        <f>HEX2DEC(Table7[[#This Row],[D7]])</f>
        <v>0</v>
      </c>
      <c r="X560" s="22" t="str">
        <f>RIGHT("00000000" &amp; HEX2BIN(Table7[[#This Row],[D0]]), 8)</f>
        <v>00000000</v>
      </c>
      <c r="Y560" t="str">
        <f>RIGHT("00000000" &amp; HEX2BIN(Table7[[#This Row],[D1]]), 8)</f>
        <v>00000001</v>
      </c>
      <c r="Z560" t="str">
        <f>RIGHT("00000000" &amp; HEX2BIN(Table7[[#This Row],[D2]]), 8)</f>
        <v>10000000</v>
      </c>
      <c r="AA560" t="str">
        <f>RIGHT("00000000" &amp; HEX2BIN(Table7[[#This Row],[D3]]), 8)</f>
        <v>01001110</v>
      </c>
      <c r="AB560" t="str">
        <f>RIGHT("00000000" &amp; HEX2BIN(Table7[[#This Row],[D4]]), 8)</f>
        <v>00000010</v>
      </c>
      <c r="AC560" t="str">
        <f>RIGHT("00000000" &amp; HEX2BIN(Table7[[#This Row],[D5]]), 8)</f>
        <v>00011100</v>
      </c>
      <c r="AD560" t="str">
        <f>RIGHT("00000000" &amp; HEX2BIN(Table7[[#This Row],[D6]]), 8)</f>
        <v>00000111</v>
      </c>
      <c r="AE560" t="str">
        <f>RIGHT("00000000" &amp; HEX2BIN(Table7[[#This Row],[D7]]), 8)</f>
        <v>00000000</v>
      </c>
      <c r="AF560" s="22" t="str">
        <f>VLOOKUP(Table7[[#This Row],[MsgId.Pad]],Codes,2,FALSE)</f>
        <v>Unclear</v>
      </c>
      <c r="AG560" s="22">
        <f>((256*Table7[[#This Row],[D0.Dec]])+Table7[[#This Row],[D1.Dec]])/4</f>
        <v>0.25</v>
      </c>
    </row>
    <row r="561" spans="1:33" hidden="1" x14ac:dyDescent="0.4">
      <c r="A561" s="1">
        <v>3001</v>
      </c>
      <c r="B561" s="1" t="s">
        <v>113</v>
      </c>
      <c r="C561" s="1">
        <v>8</v>
      </c>
      <c r="D561" s="1">
        <v>14</v>
      </c>
      <c r="E561" s="1" t="s">
        <v>57</v>
      </c>
      <c r="F561" s="1" t="s">
        <v>13</v>
      </c>
      <c r="G561" s="1" t="s">
        <v>13</v>
      </c>
      <c r="H561" s="1">
        <v>0</v>
      </c>
      <c r="I561" s="1">
        <v>0</v>
      </c>
      <c r="J561" s="1">
        <v>0</v>
      </c>
      <c r="K561" s="1">
        <v>0</v>
      </c>
      <c r="L561" s="22" t="str">
        <f>RIGHT("000000" &amp;Table7[[#This Row],[MsgId]], 8)</f>
        <v>0816A101</v>
      </c>
      <c r="M561" s="22" t="str">
        <f>LEFT(Table7[[#This Row],[MsgId.Pad]],4)</f>
        <v>0816</v>
      </c>
      <c r="N561" s="22" t="str">
        <f>RIGHT(Table7[[#This Row],[MsgId.Pad]],4)</f>
        <v>A101</v>
      </c>
      <c r="O561" s="22">
        <f>HEX2DEC(Table7[[#This Row],[MsgId.Pad]])</f>
        <v>135700737</v>
      </c>
      <c r="P561" s="22">
        <f>HEX2DEC(Table7[[#This Row],[D0]])</f>
        <v>20</v>
      </c>
      <c r="Q561">
        <f>HEX2DEC(Table7[[#This Row],[D1]])</f>
        <v>195</v>
      </c>
      <c r="R561">
        <f>HEX2DEC(Table7[[#This Row],[D2]])</f>
        <v>255</v>
      </c>
      <c r="S561">
        <f>HEX2DEC(Table7[[#This Row],[D3]])</f>
        <v>255</v>
      </c>
      <c r="T561">
        <f>HEX2DEC(Table7[[#This Row],[D4]])</f>
        <v>0</v>
      </c>
      <c r="U561">
        <f>HEX2DEC(Table7[[#This Row],[D5]])</f>
        <v>0</v>
      </c>
      <c r="V561">
        <f>HEX2DEC(Table7[[#This Row],[D6]])</f>
        <v>0</v>
      </c>
      <c r="W561">
        <f>HEX2DEC(Table7[[#This Row],[D7]])</f>
        <v>0</v>
      </c>
      <c r="X561" s="22" t="str">
        <f>RIGHT("00000000" &amp; HEX2BIN(Table7[[#This Row],[D0]]), 8)</f>
        <v>00010100</v>
      </c>
      <c r="Y561" t="str">
        <f>RIGHT("00000000" &amp; HEX2BIN(Table7[[#This Row],[D1]]), 8)</f>
        <v>11000011</v>
      </c>
      <c r="Z561" t="str">
        <f>RIGHT("00000000" &amp; HEX2BIN(Table7[[#This Row],[D2]]), 8)</f>
        <v>11111111</v>
      </c>
      <c r="AA561" t="str">
        <f>RIGHT("00000000" &amp; HEX2BIN(Table7[[#This Row],[D3]]), 8)</f>
        <v>11111111</v>
      </c>
      <c r="AB561" t="str">
        <f>RIGHT("00000000" &amp; HEX2BIN(Table7[[#This Row],[D4]]), 8)</f>
        <v>00000000</v>
      </c>
      <c r="AC561" t="str">
        <f>RIGHT("00000000" &amp; HEX2BIN(Table7[[#This Row],[D5]]), 8)</f>
        <v>00000000</v>
      </c>
      <c r="AD561" t="str">
        <f>RIGHT("00000000" &amp; HEX2BIN(Table7[[#This Row],[D6]]), 8)</f>
        <v>00000000</v>
      </c>
      <c r="AE561" t="str">
        <f>RIGHT("00000000" &amp; HEX2BIN(Table7[[#This Row],[D7]]), 8)</f>
        <v>00000000</v>
      </c>
      <c r="AF561" s="22">
        <f>VLOOKUP(Table7[[#This Row],[MsgId.Pad]],Codes,2,FALSE)</f>
        <v>0</v>
      </c>
      <c r="AG561" s="22">
        <f>((256*Table7[[#This Row],[D0.Dec]])+Table7[[#This Row],[D1.Dec]])/4</f>
        <v>1328.75</v>
      </c>
    </row>
    <row r="562" spans="1:33" hidden="1" x14ac:dyDescent="0.4">
      <c r="A562" s="1">
        <v>3002</v>
      </c>
      <c r="B562" s="1" t="s">
        <v>106</v>
      </c>
      <c r="C562" s="1">
        <v>8</v>
      </c>
      <c r="D562" s="1">
        <v>0</v>
      </c>
      <c r="E562" s="1">
        <v>24</v>
      </c>
      <c r="F562" s="1">
        <v>0</v>
      </c>
      <c r="G562" s="1">
        <v>80</v>
      </c>
      <c r="H562" s="1">
        <v>2</v>
      </c>
      <c r="I562" s="1">
        <v>20</v>
      </c>
      <c r="J562" s="1">
        <v>0</v>
      </c>
      <c r="K562" s="1">
        <v>20</v>
      </c>
      <c r="L562" s="22" t="str">
        <f>RIGHT("000000" &amp;Table7[[#This Row],[MsgId]], 8)</f>
        <v>0628A001</v>
      </c>
      <c r="M562" s="22" t="str">
        <f>LEFT(Table7[[#This Row],[MsgId.Pad]],4)</f>
        <v>0628</v>
      </c>
      <c r="N562" s="22" t="str">
        <f>RIGHT(Table7[[#This Row],[MsgId.Pad]],4)</f>
        <v>A001</v>
      </c>
      <c r="O562" s="22">
        <f>HEX2DEC(Table7[[#This Row],[MsgId.Pad]])</f>
        <v>103325697</v>
      </c>
      <c r="P562" s="22">
        <f>HEX2DEC(Table7[[#This Row],[D0]])</f>
        <v>0</v>
      </c>
      <c r="Q562">
        <f>HEX2DEC(Table7[[#This Row],[D1]])</f>
        <v>36</v>
      </c>
      <c r="R562">
        <f>HEX2DEC(Table7[[#This Row],[D2]])</f>
        <v>0</v>
      </c>
      <c r="S562">
        <f>HEX2DEC(Table7[[#This Row],[D3]])</f>
        <v>128</v>
      </c>
      <c r="T562">
        <f>HEX2DEC(Table7[[#This Row],[D4]])</f>
        <v>2</v>
      </c>
      <c r="U562">
        <f>HEX2DEC(Table7[[#This Row],[D5]])</f>
        <v>32</v>
      </c>
      <c r="V562">
        <f>HEX2DEC(Table7[[#This Row],[D6]])</f>
        <v>0</v>
      </c>
      <c r="W562">
        <f>HEX2DEC(Table7[[#This Row],[D7]])</f>
        <v>32</v>
      </c>
      <c r="X562" s="22" t="str">
        <f>RIGHT("00000000" &amp; HEX2BIN(Table7[[#This Row],[D0]]), 8)</f>
        <v>00000000</v>
      </c>
      <c r="Y562" t="str">
        <f>RIGHT("00000000" &amp; HEX2BIN(Table7[[#This Row],[D1]]), 8)</f>
        <v>00100100</v>
      </c>
      <c r="Z562" t="str">
        <f>RIGHT("00000000" &amp; HEX2BIN(Table7[[#This Row],[D2]]), 8)</f>
        <v>00000000</v>
      </c>
      <c r="AA562" t="str">
        <f>RIGHT("00000000" &amp; HEX2BIN(Table7[[#This Row],[D3]]), 8)</f>
        <v>10000000</v>
      </c>
      <c r="AB562" t="str">
        <f>RIGHT("00000000" &amp; HEX2BIN(Table7[[#This Row],[D4]]), 8)</f>
        <v>00000010</v>
      </c>
      <c r="AC562" t="str">
        <f>RIGHT("00000000" &amp; HEX2BIN(Table7[[#This Row],[D5]]), 8)</f>
        <v>00100000</v>
      </c>
      <c r="AD562" t="str">
        <f>RIGHT("00000000" &amp; HEX2BIN(Table7[[#This Row],[D6]]), 8)</f>
        <v>00000000</v>
      </c>
      <c r="AE562" t="str">
        <f>RIGHT("00000000" &amp; HEX2BIN(Table7[[#This Row],[D7]]), 8)</f>
        <v>00100000</v>
      </c>
      <c r="AF562" s="22" t="str">
        <f>VLOOKUP(Table7[[#This Row],[MsgId.Pad]],Codes,2,FALSE)</f>
        <v>Clutch status</v>
      </c>
      <c r="AG562" s="22">
        <f>((256*Table7[[#This Row],[D0.Dec]])+Table7[[#This Row],[D1.Dec]])/4</f>
        <v>9</v>
      </c>
    </row>
    <row r="563" spans="1:33" hidden="1" x14ac:dyDescent="0.4">
      <c r="A563" s="1">
        <v>3003</v>
      </c>
      <c r="B563" s="1" t="s">
        <v>111</v>
      </c>
      <c r="C563" s="1">
        <v>8</v>
      </c>
      <c r="D563" s="1" t="s">
        <v>30</v>
      </c>
      <c r="E563" s="1">
        <v>0</v>
      </c>
      <c r="F563" s="1">
        <v>0</v>
      </c>
      <c r="G563" s="1">
        <v>34</v>
      </c>
      <c r="H563" s="1">
        <v>20</v>
      </c>
      <c r="I563" s="1">
        <v>0</v>
      </c>
      <c r="J563" s="1">
        <v>0</v>
      </c>
      <c r="K563" s="1">
        <v>0</v>
      </c>
      <c r="L563" s="22" t="str">
        <f>RIGHT("000000" &amp;Table7[[#This Row],[MsgId]], 8)</f>
        <v>0815A101</v>
      </c>
      <c r="M563" s="22" t="str">
        <f>LEFT(Table7[[#This Row],[MsgId.Pad]],4)</f>
        <v>0815</v>
      </c>
      <c r="N563" s="22" t="str">
        <f>RIGHT(Table7[[#This Row],[MsgId.Pad]],4)</f>
        <v>A101</v>
      </c>
      <c r="O563" s="22">
        <f>HEX2DEC(Table7[[#This Row],[MsgId.Pad]])</f>
        <v>135635201</v>
      </c>
      <c r="P563" s="22">
        <f>HEX2DEC(Table7[[#This Row],[D0]])</f>
        <v>124</v>
      </c>
      <c r="Q563">
        <f>HEX2DEC(Table7[[#This Row],[D1]])</f>
        <v>0</v>
      </c>
      <c r="R563">
        <f>HEX2DEC(Table7[[#This Row],[D2]])</f>
        <v>0</v>
      </c>
      <c r="S563">
        <f>HEX2DEC(Table7[[#This Row],[D3]])</f>
        <v>52</v>
      </c>
      <c r="T563">
        <f>HEX2DEC(Table7[[#This Row],[D4]])</f>
        <v>32</v>
      </c>
      <c r="U563">
        <f>HEX2DEC(Table7[[#This Row],[D5]])</f>
        <v>0</v>
      </c>
      <c r="V563">
        <f>HEX2DEC(Table7[[#This Row],[D6]])</f>
        <v>0</v>
      </c>
      <c r="W563">
        <f>HEX2DEC(Table7[[#This Row],[D7]])</f>
        <v>0</v>
      </c>
      <c r="X563" s="22" t="str">
        <f>RIGHT("00000000" &amp; HEX2BIN(Table7[[#This Row],[D0]]), 8)</f>
        <v>01111100</v>
      </c>
      <c r="Y563" t="str">
        <f>RIGHT("00000000" &amp; HEX2BIN(Table7[[#This Row],[D1]]), 8)</f>
        <v>00000000</v>
      </c>
      <c r="Z563" t="str">
        <f>RIGHT("00000000" &amp; HEX2BIN(Table7[[#This Row],[D2]]), 8)</f>
        <v>00000000</v>
      </c>
      <c r="AA563" t="str">
        <f>RIGHT("00000000" &amp; HEX2BIN(Table7[[#This Row],[D3]]), 8)</f>
        <v>00110100</v>
      </c>
      <c r="AB563" t="str">
        <f>RIGHT("00000000" &amp; HEX2BIN(Table7[[#This Row],[D4]]), 8)</f>
        <v>00100000</v>
      </c>
      <c r="AC563" t="str">
        <f>RIGHT("00000000" &amp; HEX2BIN(Table7[[#This Row],[D5]]), 8)</f>
        <v>00000000</v>
      </c>
      <c r="AD563" t="str">
        <f>RIGHT("00000000" &amp; HEX2BIN(Table7[[#This Row],[D6]]), 8)</f>
        <v>00000000</v>
      </c>
      <c r="AE563" t="str">
        <f>RIGHT("00000000" &amp; HEX2BIN(Table7[[#This Row],[D7]]), 8)</f>
        <v>00000000</v>
      </c>
      <c r="AF563" s="22">
        <f>VLOOKUP(Table7[[#This Row],[MsgId.Pad]],Codes,2,FALSE)</f>
        <v>0</v>
      </c>
      <c r="AG563" s="22">
        <f>((256*Table7[[#This Row],[D0.Dec]])+Table7[[#This Row],[D1.Dec]])/4</f>
        <v>7936</v>
      </c>
    </row>
    <row r="564" spans="1:33" hidden="1" x14ac:dyDescent="0.4">
      <c r="A564" s="1">
        <v>3004</v>
      </c>
      <c r="B564" s="1" t="s">
        <v>106</v>
      </c>
      <c r="C564" s="1">
        <v>8</v>
      </c>
      <c r="D564" s="1">
        <v>0</v>
      </c>
      <c r="E564" s="1">
        <v>24</v>
      </c>
      <c r="F564" s="1">
        <v>0</v>
      </c>
      <c r="G564" s="1">
        <v>80</v>
      </c>
      <c r="H564" s="1">
        <v>2</v>
      </c>
      <c r="I564" s="1">
        <v>20</v>
      </c>
      <c r="J564" s="1">
        <v>0</v>
      </c>
      <c r="K564" s="1">
        <v>20</v>
      </c>
      <c r="L564" s="22" t="str">
        <f>RIGHT("000000" &amp;Table7[[#This Row],[MsgId]], 8)</f>
        <v>0628A001</v>
      </c>
      <c r="M564" s="22" t="str">
        <f>LEFT(Table7[[#This Row],[MsgId.Pad]],4)</f>
        <v>0628</v>
      </c>
      <c r="N564" s="22" t="str">
        <f>RIGHT(Table7[[#This Row],[MsgId.Pad]],4)</f>
        <v>A001</v>
      </c>
      <c r="O564" s="22">
        <f>HEX2DEC(Table7[[#This Row],[MsgId.Pad]])</f>
        <v>103325697</v>
      </c>
      <c r="P564" s="22">
        <f>HEX2DEC(Table7[[#This Row],[D0]])</f>
        <v>0</v>
      </c>
      <c r="Q564">
        <f>HEX2DEC(Table7[[#This Row],[D1]])</f>
        <v>36</v>
      </c>
      <c r="R564">
        <f>HEX2DEC(Table7[[#This Row],[D2]])</f>
        <v>0</v>
      </c>
      <c r="S564">
        <f>HEX2DEC(Table7[[#This Row],[D3]])</f>
        <v>128</v>
      </c>
      <c r="T564">
        <f>HEX2DEC(Table7[[#This Row],[D4]])</f>
        <v>2</v>
      </c>
      <c r="U564">
        <f>HEX2DEC(Table7[[#This Row],[D5]])</f>
        <v>32</v>
      </c>
      <c r="V564">
        <f>HEX2DEC(Table7[[#This Row],[D6]])</f>
        <v>0</v>
      </c>
      <c r="W564">
        <f>HEX2DEC(Table7[[#This Row],[D7]])</f>
        <v>32</v>
      </c>
      <c r="X564" s="22" t="str">
        <f>RIGHT("00000000" &amp; HEX2BIN(Table7[[#This Row],[D0]]), 8)</f>
        <v>00000000</v>
      </c>
      <c r="Y564" t="str">
        <f>RIGHT("00000000" &amp; HEX2BIN(Table7[[#This Row],[D1]]), 8)</f>
        <v>00100100</v>
      </c>
      <c r="Z564" t="str">
        <f>RIGHT("00000000" &amp; HEX2BIN(Table7[[#This Row],[D2]]), 8)</f>
        <v>00000000</v>
      </c>
      <c r="AA564" t="str">
        <f>RIGHT("00000000" &amp; HEX2BIN(Table7[[#This Row],[D3]]), 8)</f>
        <v>10000000</v>
      </c>
      <c r="AB564" t="str">
        <f>RIGHT("00000000" &amp; HEX2BIN(Table7[[#This Row],[D4]]), 8)</f>
        <v>00000010</v>
      </c>
      <c r="AC564" t="str">
        <f>RIGHT("00000000" &amp; HEX2BIN(Table7[[#This Row],[D5]]), 8)</f>
        <v>00100000</v>
      </c>
      <c r="AD564" t="str">
        <f>RIGHT("00000000" &amp; HEX2BIN(Table7[[#This Row],[D6]]), 8)</f>
        <v>00000000</v>
      </c>
      <c r="AE564" t="str">
        <f>RIGHT("00000000" &amp; HEX2BIN(Table7[[#This Row],[D7]]), 8)</f>
        <v>00100000</v>
      </c>
      <c r="AF564" s="22" t="str">
        <f>VLOOKUP(Table7[[#This Row],[MsgId.Pad]],Codes,2,FALSE)</f>
        <v>Clutch status</v>
      </c>
      <c r="AG564" s="22">
        <f>((256*Table7[[#This Row],[D0.Dec]])+Table7[[#This Row],[D1.Dec]])/4</f>
        <v>9</v>
      </c>
    </row>
    <row r="565" spans="1:33" hidden="1" x14ac:dyDescent="0.4">
      <c r="A565" s="1">
        <v>3005</v>
      </c>
      <c r="B565" s="1" t="s">
        <v>108</v>
      </c>
      <c r="C565" s="1">
        <v>8</v>
      </c>
      <c r="D565" s="1">
        <v>1</v>
      </c>
      <c r="E565" s="1">
        <v>16</v>
      </c>
      <c r="F565" s="1">
        <v>0</v>
      </c>
      <c r="G565" s="1" t="s">
        <v>41</v>
      </c>
      <c r="H565" s="1">
        <v>7</v>
      </c>
      <c r="I565" s="1" t="s">
        <v>6</v>
      </c>
      <c r="J565" s="1" t="s">
        <v>210</v>
      </c>
      <c r="K565" s="1">
        <v>0</v>
      </c>
      <c r="L565" s="22" t="str">
        <f>RIGHT("000000" &amp;Table7[[#This Row],[MsgId]], 8)</f>
        <v>0618A001</v>
      </c>
      <c r="M565" s="22" t="str">
        <f>LEFT(Table7[[#This Row],[MsgId.Pad]],4)</f>
        <v>0618</v>
      </c>
      <c r="N565" s="22" t="str">
        <f>RIGHT(Table7[[#This Row],[MsgId.Pad]],4)</f>
        <v>A001</v>
      </c>
      <c r="O565" s="22">
        <f>HEX2DEC(Table7[[#This Row],[MsgId.Pad]])</f>
        <v>102277121</v>
      </c>
      <c r="P565" s="22">
        <f>HEX2DEC(Table7[[#This Row],[D0]])</f>
        <v>1</v>
      </c>
      <c r="Q565">
        <f>HEX2DEC(Table7[[#This Row],[D1]])</f>
        <v>22</v>
      </c>
      <c r="R565">
        <f>HEX2DEC(Table7[[#This Row],[D2]])</f>
        <v>0</v>
      </c>
      <c r="S565">
        <f>HEX2DEC(Table7[[#This Row],[D3]])</f>
        <v>240</v>
      </c>
      <c r="T565">
        <f>HEX2DEC(Table7[[#This Row],[D4]])</f>
        <v>7</v>
      </c>
      <c r="U565">
        <f>HEX2DEC(Table7[[#This Row],[D5]])</f>
        <v>12</v>
      </c>
      <c r="V565">
        <f>HEX2DEC(Table7[[#This Row],[D6]])</f>
        <v>79</v>
      </c>
      <c r="W565">
        <f>HEX2DEC(Table7[[#This Row],[D7]])</f>
        <v>0</v>
      </c>
      <c r="X565" s="22" t="str">
        <f>RIGHT("00000000" &amp; HEX2BIN(Table7[[#This Row],[D0]]), 8)</f>
        <v>00000001</v>
      </c>
      <c r="Y565" t="str">
        <f>RIGHT("00000000" &amp; HEX2BIN(Table7[[#This Row],[D1]]), 8)</f>
        <v>00010110</v>
      </c>
      <c r="Z565" t="str">
        <f>RIGHT("00000000" &amp; HEX2BIN(Table7[[#This Row],[D2]]), 8)</f>
        <v>00000000</v>
      </c>
      <c r="AA565" t="str">
        <f>RIGHT("00000000" &amp; HEX2BIN(Table7[[#This Row],[D3]]), 8)</f>
        <v>11110000</v>
      </c>
      <c r="AB565" t="str">
        <f>RIGHT("00000000" &amp; HEX2BIN(Table7[[#This Row],[D4]]), 8)</f>
        <v>00000111</v>
      </c>
      <c r="AC565" t="str">
        <f>RIGHT("00000000" &amp; HEX2BIN(Table7[[#This Row],[D5]]), 8)</f>
        <v>00001100</v>
      </c>
      <c r="AD565" t="str">
        <f>RIGHT("00000000" &amp; HEX2BIN(Table7[[#This Row],[D6]]), 8)</f>
        <v>01001111</v>
      </c>
      <c r="AE565" t="str">
        <f>RIGHT("00000000" &amp; HEX2BIN(Table7[[#This Row],[D7]]), 8)</f>
        <v>00000000</v>
      </c>
      <c r="AF565" s="22">
        <f>VLOOKUP(Table7[[#This Row],[MsgId.Pad]],Codes,2,FALSE)</f>
        <v>0</v>
      </c>
      <c r="AG565" s="22">
        <f>((256*Table7[[#This Row],[D0.Dec]])+Table7[[#This Row],[D1.Dec]])/4</f>
        <v>69.5</v>
      </c>
    </row>
    <row r="566" spans="1:33" hidden="1" x14ac:dyDescent="0.4">
      <c r="A566" s="1">
        <v>3006</v>
      </c>
      <c r="B566" s="1" t="s">
        <v>100</v>
      </c>
      <c r="C566" s="1">
        <v>8</v>
      </c>
      <c r="D566" s="1" t="s">
        <v>18</v>
      </c>
      <c r="E566" s="1" t="s">
        <v>19</v>
      </c>
      <c r="F566" s="1" t="s">
        <v>20</v>
      </c>
      <c r="G566" s="1" t="s">
        <v>21</v>
      </c>
      <c r="H566" s="1" t="s">
        <v>263</v>
      </c>
      <c r="I566" s="1">
        <v>91</v>
      </c>
      <c r="J566" s="1" t="s">
        <v>9</v>
      </c>
      <c r="K566" s="1">
        <v>88</v>
      </c>
      <c r="L566" s="22" t="str">
        <f>RIGHT("000000" &amp;Table7[[#This Row],[MsgId]], 8)</f>
        <v>0030A002</v>
      </c>
      <c r="M566" s="22" t="str">
        <f>LEFT(Table7[[#This Row],[MsgId.Pad]],4)</f>
        <v>0030</v>
      </c>
      <c r="N566" s="22" t="str">
        <f>RIGHT(Table7[[#This Row],[MsgId.Pad]],4)</f>
        <v>A002</v>
      </c>
      <c r="O566" s="22">
        <f>HEX2DEC(Table7[[#This Row],[MsgId.Pad]])</f>
        <v>3186690</v>
      </c>
      <c r="P566" s="22">
        <f>HEX2DEC(Table7[[#This Row],[D0]])</f>
        <v>191</v>
      </c>
      <c r="Q566">
        <f>HEX2DEC(Table7[[#This Row],[D1]])</f>
        <v>223</v>
      </c>
      <c r="R566">
        <f>HEX2DEC(Table7[[#This Row],[D2]])</f>
        <v>233</v>
      </c>
      <c r="S566">
        <f>HEX2DEC(Table7[[#This Row],[D3]])</f>
        <v>209</v>
      </c>
      <c r="T566">
        <f>HEX2DEC(Table7[[#This Row],[D4]])</f>
        <v>230</v>
      </c>
      <c r="U566">
        <f>HEX2DEC(Table7[[#This Row],[D5]])</f>
        <v>145</v>
      </c>
      <c r="V566">
        <f>HEX2DEC(Table7[[#This Row],[D6]])</f>
        <v>62</v>
      </c>
      <c r="W566">
        <f>HEX2DEC(Table7[[#This Row],[D7]])</f>
        <v>136</v>
      </c>
      <c r="X566" s="22" t="str">
        <f>RIGHT("00000000" &amp; HEX2BIN(Table7[[#This Row],[D0]]), 8)</f>
        <v>10111111</v>
      </c>
      <c r="Y566" t="str">
        <f>RIGHT("00000000" &amp; HEX2BIN(Table7[[#This Row],[D1]]), 8)</f>
        <v>11011111</v>
      </c>
      <c r="Z566" t="str">
        <f>RIGHT("00000000" &amp; HEX2BIN(Table7[[#This Row],[D2]]), 8)</f>
        <v>11101001</v>
      </c>
      <c r="AA566" t="str">
        <f>RIGHT("00000000" &amp; HEX2BIN(Table7[[#This Row],[D3]]), 8)</f>
        <v>11010001</v>
      </c>
      <c r="AB566" t="str">
        <f>RIGHT("00000000" &amp; HEX2BIN(Table7[[#This Row],[D4]]), 8)</f>
        <v>11100110</v>
      </c>
      <c r="AC566" t="str">
        <f>RIGHT("00000000" &amp; HEX2BIN(Table7[[#This Row],[D5]]), 8)</f>
        <v>10010001</v>
      </c>
      <c r="AD566" t="str">
        <f>RIGHT("00000000" &amp; HEX2BIN(Table7[[#This Row],[D6]]), 8)</f>
        <v>00111110</v>
      </c>
      <c r="AE566" t="str">
        <f>RIGHT("00000000" &amp; HEX2BIN(Table7[[#This Row],[D7]]), 8)</f>
        <v>10001000</v>
      </c>
      <c r="AF566" s="22">
        <f>VLOOKUP(Table7[[#This Row],[MsgId.Pad]],Codes,2,FALSE)</f>
        <v>0</v>
      </c>
      <c r="AG566" s="22">
        <f>((256*Table7[[#This Row],[D0.Dec]])+Table7[[#This Row],[D1.Dec]])/4</f>
        <v>12279.75</v>
      </c>
    </row>
    <row r="567" spans="1:33" hidden="1" x14ac:dyDescent="0.4">
      <c r="A567" s="1">
        <v>3007</v>
      </c>
      <c r="B567" s="1" t="s">
        <v>92</v>
      </c>
      <c r="C567" s="1">
        <v>8</v>
      </c>
      <c r="D567" s="1">
        <v>1</v>
      </c>
      <c r="E567" s="1" t="s">
        <v>0</v>
      </c>
      <c r="F567" s="1">
        <v>10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22" t="str">
        <f>RIGHT("000000" &amp;Table7[[#This Row],[MsgId]], 8)</f>
        <v>0810A000</v>
      </c>
      <c r="M567" s="22" t="str">
        <f>LEFT(Table7[[#This Row],[MsgId.Pad]],4)</f>
        <v>0810</v>
      </c>
      <c r="N567" s="22" t="str">
        <f>RIGHT(Table7[[#This Row],[MsgId.Pad]],4)</f>
        <v>A000</v>
      </c>
      <c r="O567" s="22">
        <f>HEX2DEC(Table7[[#This Row],[MsgId.Pad]])</f>
        <v>135307264</v>
      </c>
      <c r="P567" s="22">
        <f>HEX2DEC(Table7[[#This Row],[D0]])</f>
        <v>1</v>
      </c>
      <c r="Q567">
        <f>HEX2DEC(Table7[[#This Row],[D1]])</f>
        <v>254</v>
      </c>
      <c r="R567">
        <f>HEX2DEC(Table7[[#This Row],[D2]])</f>
        <v>16</v>
      </c>
      <c r="S567">
        <f>HEX2DEC(Table7[[#This Row],[D3]])</f>
        <v>0</v>
      </c>
      <c r="T567">
        <f>HEX2DEC(Table7[[#This Row],[D4]])</f>
        <v>0</v>
      </c>
      <c r="U567">
        <f>HEX2DEC(Table7[[#This Row],[D5]])</f>
        <v>0</v>
      </c>
      <c r="V567">
        <f>HEX2DEC(Table7[[#This Row],[D6]])</f>
        <v>0</v>
      </c>
      <c r="W567">
        <f>HEX2DEC(Table7[[#This Row],[D7]])</f>
        <v>0</v>
      </c>
      <c r="X567" s="22" t="str">
        <f>RIGHT("00000000" &amp; HEX2BIN(Table7[[#This Row],[D0]]), 8)</f>
        <v>00000001</v>
      </c>
      <c r="Y567" t="str">
        <f>RIGHT("00000000" &amp; HEX2BIN(Table7[[#This Row],[D1]]), 8)</f>
        <v>11111110</v>
      </c>
      <c r="Z567" t="str">
        <f>RIGHT("00000000" &amp; HEX2BIN(Table7[[#This Row],[D2]]), 8)</f>
        <v>00010000</v>
      </c>
      <c r="AA567" t="str">
        <f>RIGHT("00000000" &amp; HEX2BIN(Table7[[#This Row],[D3]]), 8)</f>
        <v>00000000</v>
      </c>
      <c r="AB567" t="str">
        <f>RIGHT("00000000" &amp; HEX2BIN(Table7[[#This Row],[D4]]), 8)</f>
        <v>00000000</v>
      </c>
      <c r="AC567" t="str">
        <f>RIGHT("00000000" &amp; HEX2BIN(Table7[[#This Row],[D5]]), 8)</f>
        <v>00000000</v>
      </c>
      <c r="AD567" t="str">
        <f>RIGHT("00000000" &amp; HEX2BIN(Table7[[#This Row],[D6]]), 8)</f>
        <v>00000000</v>
      </c>
      <c r="AE567" t="str">
        <f>RIGHT("00000000" &amp; HEX2BIN(Table7[[#This Row],[D7]]), 8)</f>
        <v>00000000</v>
      </c>
      <c r="AF567" s="22" t="str">
        <f>VLOOKUP(Table7[[#This Row],[MsgId.Pad]],Codes,2,FALSE)</f>
        <v>A lot of these, brakes status for ABS?</v>
      </c>
      <c r="AG567" s="22">
        <f>((256*Table7[[#This Row],[D0.Dec]])+Table7[[#This Row],[D1.Dec]])/4</f>
        <v>127.5</v>
      </c>
    </row>
    <row r="568" spans="1:33" hidden="1" x14ac:dyDescent="0.4">
      <c r="A568" s="1">
        <v>3008</v>
      </c>
      <c r="B568" s="1" t="s">
        <v>106</v>
      </c>
      <c r="C568" s="1">
        <v>8</v>
      </c>
      <c r="D568" s="1">
        <v>0</v>
      </c>
      <c r="E568" s="1">
        <v>24</v>
      </c>
      <c r="F568" s="1">
        <v>0</v>
      </c>
      <c r="G568" s="1">
        <v>80</v>
      </c>
      <c r="H568" s="1">
        <v>2</v>
      </c>
      <c r="I568" s="1">
        <v>20</v>
      </c>
      <c r="J568" s="1">
        <v>0</v>
      </c>
      <c r="K568" s="1">
        <v>20</v>
      </c>
      <c r="L568" s="22" t="str">
        <f>RIGHT("000000" &amp;Table7[[#This Row],[MsgId]], 8)</f>
        <v>0628A001</v>
      </c>
      <c r="M568" s="22" t="str">
        <f>LEFT(Table7[[#This Row],[MsgId.Pad]],4)</f>
        <v>0628</v>
      </c>
      <c r="N568" s="22" t="str">
        <f>RIGHT(Table7[[#This Row],[MsgId.Pad]],4)</f>
        <v>A001</v>
      </c>
      <c r="O568" s="22">
        <f>HEX2DEC(Table7[[#This Row],[MsgId.Pad]])</f>
        <v>103325697</v>
      </c>
      <c r="P568" s="22">
        <f>HEX2DEC(Table7[[#This Row],[D0]])</f>
        <v>0</v>
      </c>
      <c r="Q568">
        <f>HEX2DEC(Table7[[#This Row],[D1]])</f>
        <v>36</v>
      </c>
      <c r="R568">
        <f>HEX2DEC(Table7[[#This Row],[D2]])</f>
        <v>0</v>
      </c>
      <c r="S568">
        <f>HEX2DEC(Table7[[#This Row],[D3]])</f>
        <v>128</v>
      </c>
      <c r="T568">
        <f>HEX2DEC(Table7[[#This Row],[D4]])</f>
        <v>2</v>
      </c>
      <c r="U568">
        <f>HEX2DEC(Table7[[#This Row],[D5]])</f>
        <v>32</v>
      </c>
      <c r="V568">
        <f>HEX2DEC(Table7[[#This Row],[D6]])</f>
        <v>0</v>
      </c>
      <c r="W568">
        <f>HEX2DEC(Table7[[#This Row],[D7]])</f>
        <v>32</v>
      </c>
      <c r="X568" s="22" t="str">
        <f>RIGHT("00000000" &amp; HEX2BIN(Table7[[#This Row],[D0]]), 8)</f>
        <v>00000000</v>
      </c>
      <c r="Y568" t="str">
        <f>RIGHT("00000000" &amp; HEX2BIN(Table7[[#This Row],[D1]]), 8)</f>
        <v>00100100</v>
      </c>
      <c r="Z568" t="str">
        <f>RIGHT("00000000" &amp; HEX2BIN(Table7[[#This Row],[D2]]), 8)</f>
        <v>00000000</v>
      </c>
      <c r="AA568" t="str">
        <f>RIGHT("00000000" &amp; HEX2BIN(Table7[[#This Row],[D3]]), 8)</f>
        <v>10000000</v>
      </c>
      <c r="AB568" t="str">
        <f>RIGHT("00000000" &amp; HEX2BIN(Table7[[#This Row],[D4]]), 8)</f>
        <v>00000010</v>
      </c>
      <c r="AC568" t="str">
        <f>RIGHT("00000000" &amp; HEX2BIN(Table7[[#This Row],[D5]]), 8)</f>
        <v>00100000</v>
      </c>
      <c r="AD568" t="str">
        <f>RIGHT("00000000" &amp; HEX2BIN(Table7[[#This Row],[D6]]), 8)</f>
        <v>00000000</v>
      </c>
      <c r="AE568" t="str">
        <f>RIGHT("00000000" &amp; HEX2BIN(Table7[[#This Row],[D7]]), 8)</f>
        <v>00100000</v>
      </c>
      <c r="AF568" s="22" t="str">
        <f>VLOOKUP(Table7[[#This Row],[MsgId.Pad]],Codes,2,FALSE)</f>
        <v>Clutch status</v>
      </c>
      <c r="AG568" s="22">
        <f>((256*Table7[[#This Row],[D0.Dec]])+Table7[[#This Row],[D1.Dec]])/4</f>
        <v>9</v>
      </c>
    </row>
    <row r="569" spans="1:33" hidden="1" x14ac:dyDescent="0.4">
      <c r="A569" s="1">
        <v>3009</v>
      </c>
      <c r="B569" s="1" t="s">
        <v>108</v>
      </c>
      <c r="C569" s="1">
        <v>8</v>
      </c>
      <c r="D569" s="1">
        <v>1</v>
      </c>
      <c r="E569" s="1">
        <v>16</v>
      </c>
      <c r="F569" s="1">
        <v>0</v>
      </c>
      <c r="G569" s="1" t="s">
        <v>41</v>
      </c>
      <c r="H569" s="1">
        <v>7</v>
      </c>
      <c r="I569" s="1" t="s">
        <v>6</v>
      </c>
      <c r="J569" s="1" t="s">
        <v>210</v>
      </c>
      <c r="K569" s="1">
        <v>0</v>
      </c>
      <c r="L569" s="22" t="str">
        <f>RIGHT("000000" &amp;Table7[[#This Row],[MsgId]], 8)</f>
        <v>0618A001</v>
      </c>
      <c r="M569" s="22" t="str">
        <f>LEFT(Table7[[#This Row],[MsgId.Pad]],4)</f>
        <v>0618</v>
      </c>
      <c r="N569" s="22" t="str">
        <f>RIGHT(Table7[[#This Row],[MsgId.Pad]],4)</f>
        <v>A001</v>
      </c>
      <c r="O569" s="22">
        <f>HEX2DEC(Table7[[#This Row],[MsgId.Pad]])</f>
        <v>102277121</v>
      </c>
      <c r="P569" s="22">
        <f>HEX2DEC(Table7[[#This Row],[D0]])</f>
        <v>1</v>
      </c>
      <c r="Q569">
        <f>HEX2DEC(Table7[[#This Row],[D1]])</f>
        <v>22</v>
      </c>
      <c r="R569">
        <f>HEX2DEC(Table7[[#This Row],[D2]])</f>
        <v>0</v>
      </c>
      <c r="S569">
        <f>HEX2DEC(Table7[[#This Row],[D3]])</f>
        <v>240</v>
      </c>
      <c r="T569">
        <f>HEX2DEC(Table7[[#This Row],[D4]])</f>
        <v>7</v>
      </c>
      <c r="U569">
        <f>HEX2DEC(Table7[[#This Row],[D5]])</f>
        <v>12</v>
      </c>
      <c r="V569">
        <f>HEX2DEC(Table7[[#This Row],[D6]])</f>
        <v>79</v>
      </c>
      <c r="W569">
        <f>HEX2DEC(Table7[[#This Row],[D7]])</f>
        <v>0</v>
      </c>
      <c r="X569" s="22" t="str">
        <f>RIGHT("00000000" &amp; HEX2BIN(Table7[[#This Row],[D0]]), 8)</f>
        <v>00000001</v>
      </c>
      <c r="Y569" t="str">
        <f>RIGHT("00000000" &amp; HEX2BIN(Table7[[#This Row],[D1]]), 8)</f>
        <v>00010110</v>
      </c>
      <c r="Z569" t="str">
        <f>RIGHT("00000000" &amp; HEX2BIN(Table7[[#This Row],[D2]]), 8)</f>
        <v>00000000</v>
      </c>
      <c r="AA569" t="str">
        <f>RIGHT("00000000" &amp; HEX2BIN(Table7[[#This Row],[D3]]), 8)</f>
        <v>11110000</v>
      </c>
      <c r="AB569" t="str">
        <f>RIGHT("00000000" &amp; HEX2BIN(Table7[[#This Row],[D4]]), 8)</f>
        <v>00000111</v>
      </c>
      <c r="AC569" t="str">
        <f>RIGHT("00000000" &amp; HEX2BIN(Table7[[#This Row],[D5]]), 8)</f>
        <v>00001100</v>
      </c>
      <c r="AD569" t="str">
        <f>RIGHT("00000000" &amp; HEX2BIN(Table7[[#This Row],[D6]]), 8)</f>
        <v>01001111</v>
      </c>
      <c r="AE569" t="str">
        <f>RIGHT("00000000" &amp; HEX2BIN(Table7[[#This Row],[D7]]), 8)</f>
        <v>00000000</v>
      </c>
      <c r="AF569" s="22">
        <f>VLOOKUP(Table7[[#This Row],[MsgId.Pad]],Codes,2,FALSE)</f>
        <v>0</v>
      </c>
      <c r="AG569" s="22">
        <f>((256*Table7[[#This Row],[D0.Dec]])+Table7[[#This Row],[D1.Dec]])/4</f>
        <v>69.5</v>
      </c>
    </row>
    <row r="570" spans="1:33" hidden="1" x14ac:dyDescent="0.4">
      <c r="A570" s="1">
        <v>3010</v>
      </c>
      <c r="B570" s="1" t="s">
        <v>100</v>
      </c>
      <c r="C570" s="1">
        <v>8</v>
      </c>
      <c r="D570" s="1" t="s">
        <v>18</v>
      </c>
      <c r="E570" s="1" t="s">
        <v>19</v>
      </c>
      <c r="F570" s="1" t="s">
        <v>20</v>
      </c>
      <c r="G570" s="1" t="s">
        <v>21</v>
      </c>
      <c r="H570" s="1" t="s">
        <v>263</v>
      </c>
      <c r="I570" s="1">
        <v>91</v>
      </c>
      <c r="J570" s="1" t="s">
        <v>9</v>
      </c>
      <c r="K570" s="1">
        <v>89</v>
      </c>
      <c r="L570" s="22" t="str">
        <f>RIGHT("000000" &amp;Table7[[#This Row],[MsgId]], 8)</f>
        <v>0030A002</v>
      </c>
      <c r="M570" s="22" t="str">
        <f>LEFT(Table7[[#This Row],[MsgId.Pad]],4)</f>
        <v>0030</v>
      </c>
      <c r="N570" s="22" t="str">
        <f>RIGHT(Table7[[#This Row],[MsgId.Pad]],4)</f>
        <v>A002</v>
      </c>
      <c r="O570" s="22">
        <f>HEX2DEC(Table7[[#This Row],[MsgId.Pad]])</f>
        <v>3186690</v>
      </c>
      <c r="P570" s="22">
        <f>HEX2DEC(Table7[[#This Row],[D0]])</f>
        <v>191</v>
      </c>
      <c r="Q570">
        <f>HEX2DEC(Table7[[#This Row],[D1]])</f>
        <v>223</v>
      </c>
      <c r="R570">
        <f>HEX2DEC(Table7[[#This Row],[D2]])</f>
        <v>233</v>
      </c>
      <c r="S570">
        <f>HEX2DEC(Table7[[#This Row],[D3]])</f>
        <v>209</v>
      </c>
      <c r="T570">
        <f>HEX2DEC(Table7[[#This Row],[D4]])</f>
        <v>230</v>
      </c>
      <c r="U570">
        <f>HEX2DEC(Table7[[#This Row],[D5]])</f>
        <v>145</v>
      </c>
      <c r="V570">
        <f>HEX2DEC(Table7[[#This Row],[D6]])</f>
        <v>62</v>
      </c>
      <c r="W570">
        <f>HEX2DEC(Table7[[#This Row],[D7]])</f>
        <v>137</v>
      </c>
      <c r="X570" s="22" t="str">
        <f>RIGHT("00000000" &amp; HEX2BIN(Table7[[#This Row],[D0]]), 8)</f>
        <v>10111111</v>
      </c>
      <c r="Y570" t="str">
        <f>RIGHT("00000000" &amp; HEX2BIN(Table7[[#This Row],[D1]]), 8)</f>
        <v>11011111</v>
      </c>
      <c r="Z570" t="str">
        <f>RIGHT("00000000" &amp; HEX2BIN(Table7[[#This Row],[D2]]), 8)</f>
        <v>11101001</v>
      </c>
      <c r="AA570" t="str">
        <f>RIGHT("00000000" &amp; HEX2BIN(Table7[[#This Row],[D3]]), 8)</f>
        <v>11010001</v>
      </c>
      <c r="AB570" t="str">
        <f>RIGHT("00000000" &amp; HEX2BIN(Table7[[#This Row],[D4]]), 8)</f>
        <v>11100110</v>
      </c>
      <c r="AC570" t="str">
        <f>RIGHT("00000000" &amp; HEX2BIN(Table7[[#This Row],[D5]]), 8)</f>
        <v>10010001</v>
      </c>
      <c r="AD570" t="str">
        <f>RIGHT("00000000" &amp; HEX2BIN(Table7[[#This Row],[D6]]), 8)</f>
        <v>00111110</v>
      </c>
      <c r="AE570" t="str">
        <f>RIGHT("00000000" &amp; HEX2BIN(Table7[[#This Row],[D7]]), 8)</f>
        <v>10001001</v>
      </c>
      <c r="AF570" s="22">
        <f>VLOOKUP(Table7[[#This Row],[MsgId.Pad]],Codes,2,FALSE)</f>
        <v>0</v>
      </c>
      <c r="AG570" s="22">
        <f>((256*Table7[[#This Row],[D0.Dec]])+Table7[[#This Row],[D1.Dec]])/4</f>
        <v>12279.75</v>
      </c>
    </row>
    <row r="571" spans="1:33" hidden="1" x14ac:dyDescent="0.4">
      <c r="A571" s="1">
        <v>3011</v>
      </c>
      <c r="B571" s="1" t="s">
        <v>101</v>
      </c>
      <c r="C571" s="1">
        <v>2</v>
      </c>
      <c r="D571" s="1">
        <v>0</v>
      </c>
      <c r="E571" s="1">
        <v>0</v>
      </c>
      <c r="L571" s="22" t="str">
        <f>RIGHT("000000" &amp;Table7[[#This Row],[MsgId]], 8)</f>
        <v>0A18A002</v>
      </c>
      <c r="M571" s="22" t="str">
        <f>LEFT(Table7[[#This Row],[MsgId.Pad]],4)</f>
        <v>0A18</v>
      </c>
      <c r="N571" s="22" t="str">
        <f>RIGHT(Table7[[#This Row],[MsgId.Pad]],4)</f>
        <v>A002</v>
      </c>
      <c r="O571" s="22">
        <f>HEX2DEC(Table7[[#This Row],[MsgId.Pad]])</f>
        <v>169385986</v>
      </c>
      <c r="P571" s="22">
        <f>HEX2DEC(Table7[[#This Row],[D0]])</f>
        <v>0</v>
      </c>
      <c r="Q571">
        <f>HEX2DEC(Table7[[#This Row],[D1]])</f>
        <v>0</v>
      </c>
      <c r="R571">
        <f>HEX2DEC(Table7[[#This Row],[D2]])</f>
        <v>0</v>
      </c>
      <c r="S571">
        <f>HEX2DEC(Table7[[#This Row],[D3]])</f>
        <v>0</v>
      </c>
      <c r="T571">
        <f>HEX2DEC(Table7[[#This Row],[D4]])</f>
        <v>0</v>
      </c>
      <c r="U571">
        <f>HEX2DEC(Table7[[#This Row],[D5]])</f>
        <v>0</v>
      </c>
      <c r="V571">
        <f>HEX2DEC(Table7[[#This Row],[D6]])</f>
        <v>0</v>
      </c>
      <c r="W571">
        <f>HEX2DEC(Table7[[#This Row],[D7]])</f>
        <v>0</v>
      </c>
      <c r="X571" s="22" t="str">
        <f>RIGHT("00000000" &amp; HEX2BIN(Table7[[#This Row],[D0]]), 8)</f>
        <v>00000000</v>
      </c>
      <c r="Y571" t="str">
        <f>RIGHT("00000000" &amp; HEX2BIN(Table7[[#This Row],[D1]]), 8)</f>
        <v>00000000</v>
      </c>
      <c r="Z571" t="str">
        <f>RIGHT("00000000" &amp; HEX2BIN(Table7[[#This Row],[D2]]), 8)</f>
        <v>00000000</v>
      </c>
      <c r="AA571" t="str">
        <f>RIGHT("00000000" &amp; HEX2BIN(Table7[[#This Row],[D3]]), 8)</f>
        <v>00000000</v>
      </c>
      <c r="AB571" t="str">
        <f>RIGHT("00000000" &amp; HEX2BIN(Table7[[#This Row],[D4]]), 8)</f>
        <v>00000000</v>
      </c>
      <c r="AC571" t="str">
        <f>RIGHT("00000000" &amp; HEX2BIN(Table7[[#This Row],[D5]]), 8)</f>
        <v>00000000</v>
      </c>
      <c r="AD571" t="str">
        <f>RIGHT("00000000" &amp; HEX2BIN(Table7[[#This Row],[D6]]), 8)</f>
        <v>00000000</v>
      </c>
      <c r="AE571" t="str">
        <f>RIGHT("00000000" &amp; HEX2BIN(Table7[[#This Row],[D7]]), 8)</f>
        <v>00000000</v>
      </c>
      <c r="AF571" s="22">
        <f>VLOOKUP(Table7[[#This Row],[MsgId.Pad]],Codes,2,FALSE)</f>
        <v>0</v>
      </c>
      <c r="AG571" s="22">
        <f>((256*Table7[[#This Row],[D0.Dec]])+Table7[[#This Row],[D1.Dec]])/4</f>
        <v>0</v>
      </c>
    </row>
    <row r="572" spans="1:33" hidden="1" x14ac:dyDescent="0.4">
      <c r="A572" s="1">
        <v>3012</v>
      </c>
      <c r="B572" s="1" t="s">
        <v>108</v>
      </c>
      <c r="C572" s="1">
        <v>8</v>
      </c>
      <c r="D572" s="1">
        <v>1</v>
      </c>
      <c r="E572" s="1">
        <v>16</v>
      </c>
      <c r="F572" s="1">
        <v>0</v>
      </c>
      <c r="G572" s="1" t="s">
        <v>41</v>
      </c>
      <c r="H572" s="1">
        <v>7</v>
      </c>
      <c r="I572" s="1" t="s">
        <v>6</v>
      </c>
      <c r="J572" s="1" t="s">
        <v>210</v>
      </c>
      <c r="K572" s="1">
        <v>0</v>
      </c>
      <c r="L572" s="22" t="str">
        <f>RIGHT("000000" &amp;Table7[[#This Row],[MsgId]], 8)</f>
        <v>0618A001</v>
      </c>
      <c r="M572" s="22" t="str">
        <f>LEFT(Table7[[#This Row],[MsgId.Pad]],4)</f>
        <v>0618</v>
      </c>
      <c r="N572" s="22" t="str">
        <f>RIGHT(Table7[[#This Row],[MsgId.Pad]],4)</f>
        <v>A001</v>
      </c>
      <c r="O572" s="22">
        <f>HEX2DEC(Table7[[#This Row],[MsgId.Pad]])</f>
        <v>102277121</v>
      </c>
      <c r="P572" s="22">
        <f>HEX2DEC(Table7[[#This Row],[D0]])</f>
        <v>1</v>
      </c>
      <c r="Q572">
        <f>HEX2DEC(Table7[[#This Row],[D1]])</f>
        <v>22</v>
      </c>
      <c r="R572">
        <f>HEX2DEC(Table7[[#This Row],[D2]])</f>
        <v>0</v>
      </c>
      <c r="S572">
        <f>HEX2DEC(Table7[[#This Row],[D3]])</f>
        <v>240</v>
      </c>
      <c r="T572">
        <f>HEX2DEC(Table7[[#This Row],[D4]])</f>
        <v>7</v>
      </c>
      <c r="U572">
        <f>HEX2DEC(Table7[[#This Row],[D5]])</f>
        <v>12</v>
      </c>
      <c r="V572">
        <f>HEX2DEC(Table7[[#This Row],[D6]])</f>
        <v>79</v>
      </c>
      <c r="W572">
        <f>HEX2DEC(Table7[[#This Row],[D7]])</f>
        <v>0</v>
      </c>
      <c r="X572" s="22" t="str">
        <f>RIGHT("00000000" &amp; HEX2BIN(Table7[[#This Row],[D0]]), 8)</f>
        <v>00000001</v>
      </c>
      <c r="Y572" t="str">
        <f>RIGHT("00000000" &amp; HEX2BIN(Table7[[#This Row],[D1]]), 8)</f>
        <v>00010110</v>
      </c>
      <c r="Z572" t="str">
        <f>RIGHT("00000000" &amp; HEX2BIN(Table7[[#This Row],[D2]]), 8)</f>
        <v>00000000</v>
      </c>
      <c r="AA572" t="str">
        <f>RIGHT("00000000" &amp; HEX2BIN(Table7[[#This Row],[D3]]), 8)</f>
        <v>11110000</v>
      </c>
      <c r="AB572" t="str">
        <f>RIGHT("00000000" &amp; HEX2BIN(Table7[[#This Row],[D4]]), 8)</f>
        <v>00000111</v>
      </c>
      <c r="AC572" t="str">
        <f>RIGHT("00000000" &amp; HEX2BIN(Table7[[#This Row],[D5]]), 8)</f>
        <v>00001100</v>
      </c>
      <c r="AD572" t="str">
        <f>RIGHT("00000000" &amp; HEX2BIN(Table7[[#This Row],[D6]]), 8)</f>
        <v>01001111</v>
      </c>
      <c r="AE572" t="str">
        <f>RIGHT("00000000" &amp; HEX2BIN(Table7[[#This Row],[D7]]), 8)</f>
        <v>00000000</v>
      </c>
      <c r="AF572" s="22">
        <f>VLOOKUP(Table7[[#This Row],[MsgId.Pad]],Codes,2,FALSE)</f>
        <v>0</v>
      </c>
      <c r="AG572" s="22">
        <f>((256*Table7[[#This Row],[D0.Dec]])+Table7[[#This Row],[D1.Dec]])/4</f>
        <v>69.5</v>
      </c>
    </row>
    <row r="573" spans="1:33" hidden="1" x14ac:dyDescent="0.4">
      <c r="A573" s="1">
        <v>3013</v>
      </c>
      <c r="B573" s="1" t="s">
        <v>100</v>
      </c>
      <c r="C573" s="1">
        <v>8</v>
      </c>
      <c r="D573" s="1" t="s">
        <v>18</v>
      </c>
      <c r="E573" s="1" t="s">
        <v>19</v>
      </c>
      <c r="F573" s="1" t="s">
        <v>20</v>
      </c>
      <c r="G573" s="1" t="s">
        <v>21</v>
      </c>
      <c r="H573" s="1" t="s">
        <v>263</v>
      </c>
      <c r="I573" s="1">
        <v>91</v>
      </c>
      <c r="J573" s="1" t="s">
        <v>9</v>
      </c>
      <c r="K573" s="1" t="s">
        <v>65</v>
      </c>
      <c r="L573" s="22" t="str">
        <f>RIGHT("000000" &amp;Table7[[#This Row],[MsgId]], 8)</f>
        <v>0030A002</v>
      </c>
      <c r="M573" s="22" t="str">
        <f>LEFT(Table7[[#This Row],[MsgId.Pad]],4)</f>
        <v>0030</v>
      </c>
      <c r="N573" s="22" t="str">
        <f>RIGHT(Table7[[#This Row],[MsgId.Pad]],4)</f>
        <v>A002</v>
      </c>
      <c r="O573" s="22">
        <f>HEX2DEC(Table7[[#This Row],[MsgId.Pad]])</f>
        <v>3186690</v>
      </c>
      <c r="P573" s="22">
        <f>HEX2DEC(Table7[[#This Row],[D0]])</f>
        <v>191</v>
      </c>
      <c r="Q573">
        <f>HEX2DEC(Table7[[#This Row],[D1]])</f>
        <v>223</v>
      </c>
      <c r="R573">
        <f>HEX2DEC(Table7[[#This Row],[D2]])</f>
        <v>233</v>
      </c>
      <c r="S573">
        <f>HEX2DEC(Table7[[#This Row],[D3]])</f>
        <v>209</v>
      </c>
      <c r="T573">
        <f>HEX2DEC(Table7[[#This Row],[D4]])</f>
        <v>230</v>
      </c>
      <c r="U573">
        <f>HEX2DEC(Table7[[#This Row],[D5]])</f>
        <v>145</v>
      </c>
      <c r="V573">
        <f>HEX2DEC(Table7[[#This Row],[D6]])</f>
        <v>62</v>
      </c>
      <c r="W573">
        <f>HEX2DEC(Table7[[#This Row],[D7]])</f>
        <v>138</v>
      </c>
      <c r="X573" s="22" t="str">
        <f>RIGHT("00000000" &amp; HEX2BIN(Table7[[#This Row],[D0]]), 8)</f>
        <v>10111111</v>
      </c>
      <c r="Y573" t="str">
        <f>RIGHT("00000000" &amp; HEX2BIN(Table7[[#This Row],[D1]]), 8)</f>
        <v>11011111</v>
      </c>
      <c r="Z573" t="str">
        <f>RIGHT("00000000" &amp; HEX2BIN(Table7[[#This Row],[D2]]), 8)</f>
        <v>11101001</v>
      </c>
      <c r="AA573" t="str">
        <f>RIGHT("00000000" &amp; HEX2BIN(Table7[[#This Row],[D3]]), 8)</f>
        <v>11010001</v>
      </c>
      <c r="AB573" t="str">
        <f>RIGHT("00000000" &amp; HEX2BIN(Table7[[#This Row],[D4]]), 8)</f>
        <v>11100110</v>
      </c>
      <c r="AC573" t="str">
        <f>RIGHT("00000000" &amp; HEX2BIN(Table7[[#This Row],[D5]]), 8)</f>
        <v>10010001</v>
      </c>
      <c r="AD573" t="str">
        <f>RIGHT("00000000" &amp; HEX2BIN(Table7[[#This Row],[D6]]), 8)</f>
        <v>00111110</v>
      </c>
      <c r="AE573" t="str">
        <f>RIGHT("00000000" &amp; HEX2BIN(Table7[[#This Row],[D7]]), 8)</f>
        <v>10001010</v>
      </c>
      <c r="AF573" s="22">
        <f>VLOOKUP(Table7[[#This Row],[MsgId.Pad]],Codes,2,FALSE)</f>
        <v>0</v>
      </c>
      <c r="AG573" s="22">
        <f>((256*Table7[[#This Row],[D0.Dec]])+Table7[[#This Row],[D1.Dec]])/4</f>
        <v>12279.75</v>
      </c>
    </row>
    <row r="574" spans="1:33" hidden="1" x14ac:dyDescent="0.4">
      <c r="A574" s="1">
        <v>3014</v>
      </c>
      <c r="B574" s="1" t="s">
        <v>92</v>
      </c>
      <c r="C574" s="1">
        <v>8</v>
      </c>
      <c r="D574" s="1">
        <v>1</v>
      </c>
      <c r="E574" s="1" t="s">
        <v>0</v>
      </c>
      <c r="F574" s="1">
        <v>18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22" t="str">
        <f>RIGHT("000000" &amp;Table7[[#This Row],[MsgId]], 8)</f>
        <v>0810A000</v>
      </c>
      <c r="M574" s="22" t="str">
        <f>LEFT(Table7[[#This Row],[MsgId.Pad]],4)</f>
        <v>0810</v>
      </c>
      <c r="N574" s="22" t="str">
        <f>RIGHT(Table7[[#This Row],[MsgId.Pad]],4)</f>
        <v>A000</v>
      </c>
      <c r="O574" s="22">
        <f>HEX2DEC(Table7[[#This Row],[MsgId.Pad]])</f>
        <v>135307264</v>
      </c>
      <c r="P574" s="22">
        <f>HEX2DEC(Table7[[#This Row],[D0]])</f>
        <v>1</v>
      </c>
      <c r="Q574">
        <f>HEX2DEC(Table7[[#This Row],[D1]])</f>
        <v>254</v>
      </c>
      <c r="R574">
        <f>HEX2DEC(Table7[[#This Row],[D2]])</f>
        <v>24</v>
      </c>
      <c r="S574">
        <f>HEX2DEC(Table7[[#This Row],[D3]])</f>
        <v>0</v>
      </c>
      <c r="T574">
        <f>HEX2DEC(Table7[[#This Row],[D4]])</f>
        <v>0</v>
      </c>
      <c r="U574">
        <f>HEX2DEC(Table7[[#This Row],[D5]])</f>
        <v>0</v>
      </c>
      <c r="V574">
        <f>HEX2DEC(Table7[[#This Row],[D6]])</f>
        <v>0</v>
      </c>
      <c r="W574">
        <f>HEX2DEC(Table7[[#This Row],[D7]])</f>
        <v>0</v>
      </c>
      <c r="X574" s="22" t="str">
        <f>RIGHT("00000000" &amp; HEX2BIN(Table7[[#This Row],[D0]]), 8)</f>
        <v>00000001</v>
      </c>
      <c r="Y574" t="str">
        <f>RIGHT("00000000" &amp; HEX2BIN(Table7[[#This Row],[D1]]), 8)</f>
        <v>11111110</v>
      </c>
      <c r="Z574" t="str">
        <f>RIGHT("00000000" &amp; HEX2BIN(Table7[[#This Row],[D2]]), 8)</f>
        <v>00011000</v>
      </c>
      <c r="AA574" t="str">
        <f>RIGHT("00000000" &amp; HEX2BIN(Table7[[#This Row],[D3]]), 8)</f>
        <v>00000000</v>
      </c>
      <c r="AB574" t="str">
        <f>RIGHT("00000000" &amp; HEX2BIN(Table7[[#This Row],[D4]]), 8)</f>
        <v>00000000</v>
      </c>
      <c r="AC574" t="str">
        <f>RIGHT("00000000" &amp; HEX2BIN(Table7[[#This Row],[D5]]), 8)</f>
        <v>00000000</v>
      </c>
      <c r="AD574" t="str">
        <f>RIGHT("00000000" &amp; HEX2BIN(Table7[[#This Row],[D6]]), 8)</f>
        <v>00000000</v>
      </c>
      <c r="AE574" t="str">
        <f>RIGHT("00000000" &amp; HEX2BIN(Table7[[#This Row],[D7]]), 8)</f>
        <v>00000000</v>
      </c>
      <c r="AF574" s="22" t="str">
        <f>VLOOKUP(Table7[[#This Row],[MsgId.Pad]],Codes,2,FALSE)</f>
        <v>A lot of these, brakes status for ABS?</v>
      </c>
      <c r="AG574" s="22">
        <f>((256*Table7[[#This Row],[D0.Dec]])+Table7[[#This Row],[D1.Dec]])/4</f>
        <v>127.5</v>
      </c>
    </row>
    <row r="575" spans="1:33" hidden="1" x14ac:dyDescent="0.4">
      <c r="A575" s="1">
        <v>3015</v>
      </c>
      <c r="B575" s="1" t="s">
        <v>106</v>
      </c>
      <c r="C575" s="1">
        <v>8</v>
      </c>
      <c r="D575" s="1">
        <v>0</v>
      </c>
      <c r="E575" s="1">
        <v>24</v>
      </c>
      <c r="F575" s="1">
        <v>0</v>
      </c>
      <c r="G575" s="1">
        <v>80</v>
      </c>
      <c r="H575" s="1">
        <v>2</v>
      </c>
      <c r="I575" s="1">
        <v>20</v>
      </c>
      <c r="J575" s="1">
        <v>0</v>
      </c>
      <c r="K575" s="1">
        <v>20</v>
      </c>
      <c r="L575" s="22" t="str">
        <f>RIGHT("000000" &amp;Table7[[#This Row],[MsgId]], 8)</f>
        <v>0628A001</v>
      </c>
      <c r="M575" s="22" t="str">
        <f>LEFT(Table7[[#This Row],[MsgId.Pad]],4)</f>
        <v>0628</v>
      </c>
      <c r="N575" s="22" t="str">
        <f>RIGHT(Table7[[#This Row],[MsgId.Pad]],4)</f>
        <v>A001</v>
      </c>
      <c r="O575" s="22">
        <f>HEX2DEC(Table7[[#This Row],[MsgId.Pad]])</f>
        <v>103325697</v>
      </c>
      <c r="P575" s="22">
        <f>HEX2DEC(Table7[[#This Row],[D0]])</f>
        <v>0</v>
      </c>
      <c r="Q575">
        <f>HEX2DEC(Table7[[#This Row],[D1]])</f>
        <v>36</v>
      </c>
      <c r="R575">
        <f>HEX2DEC(Table7[[#This Row],[D2]])</f>
        <v>0</v>
      </c>
      <c r="S575">
        <f>HEX2DEC(Table7[[#This Row],[D3]])</f>
        <v>128</v>
      </c>
      <c r="T575">
        <f>HEX2DEC(Table7[[#This Row],[D4]])</f>
        <v>2</v>
      </c>
      <c r="U575">
        <f>HEX2DEC(Table7[[#This Row],[D5]])</f>
        <v>32</v>
      </c>
      <c r="V575">
        <f>HEX2DEC(Table7[[#This Row],[D6]])</f>
        <v>0</v>
      </c>
      <c r="W575">
        <f>HEX2DEC(Table7[[#This Row],[D7]])</f>
        <v>32</v>
      </c>
      <c r="X575" s="22" t="str">
        <f>RIGHT("00000000" &amp; HEX2BIN(Table7[[#This Row],[D0]]), 8)</f>
        <v>00000000</v>
      </c>
      <c r="Y575" t="str">
        <f>RIGHT("00000000" &amp; HEX2BIN(Table7[[#This Row],[D1]]), 8)</f>
        <v>00100100</v>
      </c>
      <c r="Z575" t="str">
        <f>RIGHT("00000000" &amp; HEX2BIN(Table7[[#This Row],[D2]]), 8)</f>
        <v>00000000</v>
      </c>
      <c r="AA575" t="str">
        <f>RIGHT("00000000" &amp; HEX2BIN(Table7[[#This Row],[D3]]), 8)</f>
        <v>10000000</v>
      </c>
      <c r="AB575" t="str">
        <f>RIGHT("00000000" &amp; HEX2BIN(Table7[[#This Row],[D4]]), 8)</f>
        <v>00000010</v>
      </c>
      <c r="AC575" t="str">
        <f>RIGHT("00000000" &amp; HEX2BIN(Table7[[#This Row],[D5]]), 8)</f>
        <v>00100000</v>
      </c>
      <c r="AD575" t="str">
        <f>RIGHT("00000000" &amp; HEX2BIN(Table7[[#This Row],[D6]]), 8)</f>
        <v>00000000</v>
      </c>
      <c r="AE575" t="str">
        <f>RIGHT("00000000" &amp; HEX2BIN(Table7[[#This Row],[D7]]), 8)</f>
        <v>00100000</v>
      </c>
      <c r="AF575" s="22" t="str">
        <f>VLOOKUP(Table7[[#This Row],[MsgId.Pad]],Codes,2,FALSE)</f>
        <v>Clutch status</v>
      </c>
      <c r="AG575" s="22">
        <f>((256*Table7[[#This Row],[D0.Dec]])+Table7[[#This Row],[D1.Dec]])/4</f>
        <v>9</v>
      </c>
    </row>
    <row r="576" spans="1:33" hidden="1" x14ac:dyDescent="0.4">
      <c r="A576" s="1">
        <v>3016</v>
      </c>
      <c r="B576" s="1" t="s">
        <v>100</v>
      </c>
      <c r="C576" s="1">
        <v>8</v>
      </c>
      <c r="D576" s="1" t="s">
        <v>18</v>
      </c>
      <c r="E576" s="1" t="s">
        <v>19</v>
      </c>
      <c r="F576" s="1" t="s">
        <v>20</v>
      </c>
      <c r="G576" s="1" t="s">
        <v>21</v>
      </c>
      <c r="H576" s="1" t="s">
        <v>263</v>
      </c>
      <c r="I576" s="1">
        <v>91</v>
      </c>
      <c r="J576" s="1" t="s">
        <v>9</v>
      </c>
      <c r="K576" s="1" t="s">
        <v>26</v>
      </c>
      <c r="L576" s="22" t="str">
        <f>RIGHT("000000" &amp;Table7[[#This Row],[MsgId]], 8)</f>
        <v>0030A002</v>
      </c>
      <c r="M576" s="22" t="str">
        <f>LEFT(Table7[[#This Row],[MsgId.Pad]],4)</f>
        <v>0030</v>
      </c>
      <c r="N576" s="22" t="str">
        <f>RIGHT(Table7[[#This Row],[MsgId.Pad]],4)</f>
        <v>A002</v>
      </c>
      <c r="O576" s="22">
        <f>HEX2DEC(Table7[[#This Row],[MsgId.Pad]])</f>
        <v>3186690</v>
      </c>
      <c r="P576" s="22">
        <f>HEX2DEC(Table7[[#This Row],[D0]])</f>
        <v>191</v>
      </c>
      <c r="Q576">
        <f>HEX2DEC(Table7[[#This Row],[D1]])</f>
        <v>223</v>
      </c>
      <c r="R576">
        <f>HEX2DEC(Table7[[#This Row],[D2]])</f>
        <v>233</v>
      </c>
      <c r="S576">
        <f>HEX2DEC(Table7[[#This Row],[D3]])</f>
        <v>209</v>
      </c>
      <c r="T576">
        <f>HEX2DEC(Table7[[#This Row],[D4]])</f>
        <v>230</v>
      </c>
      <c r="U576">
        <f>HEX2DEC(Table7[[#This Row],[D5]])</f>
        <v>145</v>
      </c>
      <c r="V576">
        <f>HEX2DEC(Table7[[#This Row],[D6]])</f>
        <v>62</v>
      </c>
      <c r="W576">
        <f>HEX2DEC(Table7[[#This Row],[D7]])</f>
        <v>139</v>
      </c>
      <c r="X576" s="22" t="str">
        <f>RIGHT("00000000" &amp; HEX2BIN(Table7[[#This Row],[D0]]), 8)</f>
        <v>10111111</v>
      </c>
      <c r="Y576" t="str">
        <f>RIGHT("00000000" &amp; HEX2BIN(Table7[[#This Row],[D1]]), 8)</f>
        <v>11011111</v>
      </c>
      <c r="Z576" t="str">
        <f>RIGHT("00000000" &amp; HEX2BIN(Table7[[#This Row],[D2]]), 8)</f>
        <v>11101001</v>
      </c>
      <c r="AA576" t="str">
        <f>RIGHT("00000000" &amp; HEX2BIN(Table7[[#This Row],[D3]]), 8)</f>
        <v>11010001</v>
      </c>
      <c r="AB576" t="str">
        <f>RIGHT("00000000" &amp; HEX2BIN(Table7[[#This Row],[D4]]), 8)</f>
        <v>11100110</v>
      </c>
      <c r="AC576" t="str">
        <f>RIGHT("00000000" &amp; HEX2BIN(Table7[[#This Row],[D5]]), 8)</f>
        <v>10010001</v>
      </c>
      <c r="AD576" t="str">
        <f>RIGHT("00000000" &amp; HEX2BIN(Table7[[#This Row],[D6]]), 8)</f>
        <v>00111110</v>
      </c>
      <c r="AE576" t="str">
        <f>RIGHT("00000000" &amp; HEX2BIN(Table7[[#This Row],[D7]]), 8)</f>
        <v>10001011</v>
      </c>
      <c r="AF576" s="22">
        <f>VLOOKUP(Table7[[#This Row],[MsgId.Pad]],Codes,2,FALSE)</f>
        <v>0</v>
      </c>
      <c r="AG576" s="22">
        <f>((256*Table7[[#This Row],[D0.Dec]])+Table7[[#This Row],[D1.Dec]])/4</f>
        <v>12279.75</v>
      </c>
    </row>
    <row r="577" spans="1:33" hidden="1" x14ac:dyDescent="0.4">
      <c r="A577" s="1">
        <v>3017</v>
      </c>
      <c r="B577" s="1" t="s">
        <v>92</v>
      </c>
      <c r="C577" s="1">
        <v>8</v>
      </c>
      <c r="D577" s="1">
        <v>1</v>
      </c>
      <c r="E577" s="1" t="s">
        <v>0</v>
      </c>
      <c r="F577" s="1" t="s">
        <v>1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22" t="str">
        <f>RIGHT("000000" &amp;Table7[[#This Row],[MsgId]], 8)</f>
        <v>0810A000</v>
      </c>
      <c r="M577" s="22" t="str">
        <f>LEFT(Table7[[#This Row],[MsgId.Pad]],4)</f>
        <v>0810</v>
      </c>
      <c r="N577" s="22" t="str">
        <f>RIGHT(Table7[[#This Row],[MsgId.Pad]],4)</f>
        <v>A000</v>
      </c>
      <c r="O577" s="22">
        <f>HEX2DEC(Table7[[#This Row],[MsgId.Pad]])</f>
        <v>135307264</v>
      </c>
      <c r="P577" s="22">
        <f>HEX2DEC(Table7[[#This Row],[D0]])</f>
        <v>1</v>
      </c>
      <c r="Q577">
        <f>HEX2DEC(Table7[[#This Row],[D1]])</f>
        <v>254</v>
      </c>
      <c r="R577">
        <f>HEX2DEC(Table7[[#This Row],[D2]])</f>
        <v>28</v>
      </c>
      <c r="S577">
        <f>HEX2DEC(Table7[[#This Row],[D3]])</f>
        <v>0</v>
      </c>
      <c r="T577">
        <f>HEX2DEC(Table7[[#This Row],[D4]])</f>
        <v>0</v>
      </c>
      <c r="U577">
        <f>HEX2DEC(Table7[[#This Row],[D5]])</f>
        <v>0</v>
      </c>
      <c r="V577">
        <f>HEX2DEC(Table7[[#This Row],[D6]])</f>
        <v>0</v>
      </c>
      <c r="W577">
        <f>HEX2DEC(Table7[[#This Row],[D7]])</f>
        <v>0</v>
      </c>
      <c r="X577" s="22" t="str">
        <f>RIGHT("00000000" &amp; HEX2BIN(Table7[[#This Row],[D0]]), 8)</f>
        <v>00000001</v>
      </c>
      <c r="Y577" t="str">
        <f>RIGHT("00000000" &amp; HEX2BIN(Table7[[#This Row],[D1]]), 8)</f>
        <v>11111110</v>
      </c>
      <c r="Z577" t="str">
        <f>RIGHT("00000000" &amp; HEX2BIN(Table7[[#This Row],[D2]]), 8)</f>
        <v>00011100</v>
      </c>
      <c r="AA577" t="str">
        <f>RIGHT("00000000" &amp; HEX2BIN(Table7[[#This Row],[D3]]), 8)</f>
        <v>00000000</v>
      </c>
      <c r="AB577" t="str">
        <f>RIGHT("00000000" &amp; HEX2BIN(Table7[[#This Row],[D4]]), 8)</f>
        <v>00000000</v>
      </c>
      <c r="AC577" t="str">
        <f>RIGHT("00000000" &amp; HEX2BIN(Table7[[#This Row],[D5]]), 8)</f>
        <v>00000000</v>
      </c>
      <c r="AD577" t="str">
        <f>RIGHT("00000000" &amp; HEX2BIN(Table7[[#This Row],[D6]]), 8)</f>
        <v>00000000</v>
      </c>
      <c r="AE577" t="str">
        <f>RIGHT("00000000" &amp; HEX2BIN(Table7[[#This Row],[D7]]), 8)</f>
        <v>00000000</v>
      </c>
      <c r="AF577" s="22" t="str">
        <f>VLOOKUP(Table7[[#This Row],[MsgId.Pad]],Codes,2,FALSE)</f>
        <v>A lot of these, brakes status for ABS?</v>
      </c>
      <c r="AG577" s="22">
        <f>((256*Table7[[#This Row],[D0.Dec]])+Table7[[#This Row],[D1.Dec]])/4</f>
        <v>127.5</v>
      </c>
    </row>
    <row r="578" spans="1:33" hidden="1" x14ac:dyDescent="0.4">
      <c r="A578" s="1">
        <v>3018</v>
      </c>
      <c r="B578" s="1" t="s">
        <v>105</v>
      </c>
      <c r="C578" s="1">
        <v>8</v>
      </c>
      <c r="D578" s="1">
        <v>0</v>
      </c>
      <c r="E578" s="1">
        <v>1</v>
      </c>
      <c r="F578" s="1">
        <v>80</v>
      </c>
      <c r="G578" s="1" t="s">
        <v>3</v>
      </c>
      <c r="H578" s="1">
        <v>2</v>
      </c>
      <c r="I578" s="1" t="s">
        <v>1</v>
      </c>
      <c r="J578" s="1">
        <v>7</v>
      </c>
      <c r="K578" s="1">
        <v>0</v>
      </c>
      <c r="L578" s="22" t="str">
        <f>RIGHT("000000" &amp;Table7[[#This Row],[MsgId]], 8)</f>
        <v>0A18A001</v>
      </c>
      <c r="M578" s="22" t="str">
        <f>LEFT(Table7[[#This Row],[MsgId.Pad]],4)</f>
        <v>0A18</v>
      </c>
      <c r="N578" s="22" t="str">
        <f>RIGHT(Table7[[#This Row],[MsgId.Pad]],4)</f>
        <v>A001</v>
      </c>
      <c r="O578" s="22">
        <f>HEX2DEC(Table7[[#This Row],[MsgId.Pad]])</f>
        <v>169385985</v>
      </c>
      <c r="P578" s="22">
        <f>HEX2DEC(Table7[[#This Row],[D0]])</f>
        <v>0</v>
      </c>
      <c r="Q578">
        <f>HEX2DEC(Table7[[#This Row],[D1]])</f>
        <v>1</v>
      </c>
      <c r="R578">
        <f>HEX2DEC(Table7[[#This Row],[D2]])</f>
        <v>128</v>
      </c>
      <c r="S578">
        <f>HEX2DEC(Table7[[#This Row],[D3]])</f>
        <v>78</v>
      </c>
      <c r="T578">
        <f>HEX2DEC(Table7[[#This Row],[D4]])</f>
        <v>2</v>
      </c>
      <c r="U578">
        <f>HEX2DEC(Table7[[#This Row],[D5]])</f>
        <v>28</v>
      </c>
      <c r="V578">
        <f>HEX2DEC(Table7[[#This Row],[D6]])</f>
        <v>7</v>
      </c>
      <c r="W578">
        <f>HEX2DEC(Table7[[#This Row],[D7]])</f>
        <v>0</v>
      </c>
      <c r="X578" s="22" t="str">
        <f>RIGHT("00000000" &amp; HEX2BIN(Table7[[#This Row],[D0]]), 8)</f>
        <v>00000000</v>
      </c>
      <c r="Y578" t="str">
        <f>RIGHT("00000000" &amp; HEX2BIN(Table7[[#This Row],[D1]]), 8)</f>
        <v>00000001</v>
      </c>
      <c r="Z578" t="str">
        <f>RIGHT("00000000" &amp; HEX2BIN(Table7[[#This Row],[D2]]), 8)</f>
        <v>10000000</v>
      </c>
      <c r="AA578" t="str">
        <f>RIGHT("00000000" &amp; HEX2BIN(Table7[[#This Row],[D3]]), 8)</f>
        <v>01001110</v>
      </c>
      <c r="AB578" t="str">
        <f>RIGHT("00000000" &amp; HEX2BIN(Table7[[#This Row],[D4]]), 8)</f>
        <v>00000010</v>
      </c>
      <c r="AC578" t="str">
        <f>RIGHT("00000000" &amp; HEX2BIN(Table7[[#This Row],[D5]]), 8)</f>
        <v>00011100</v>
      </c>
      <c r="AD578" t="str">
        <f>RIGHT("00000000" &amp; HEX2BIN(Table7[[#This Row],[D6]]), 8)</f>
        <v>00000111</v>
      </c>
      <c r="AE578" t="str">
        <f>RIGHT("00000000" &amp; HEX2BIN(Table7[[#This Row],[D7]]), 8)</f>
        <v>00000000</v>
      </c>
      <c r="AF578" s="22" t="str">
        <f>VLOOKUP(Table7[[#This Row],[MsgId.Pad]],Codes,2,FALSE)</f>
        <v>Unclear</v>
      </c>
      <c r="AG578" s="22">
        <f>((256*Table7[[#This Row],[D0.Dec]])+Table7[[#This Row],[D1.Dec]])/4</f>
        <v>0.25</v>
      </c>
    </row>
    <row r="579" spans="1:33" hidden="1" x14ac:dyDescent="0.4">
      <c r="A579" s="1">
        <v>3019</v>
      </c>
      <c r="B579" s="1" t="s">
        <v>106</v>
      </c>
      <c r="C579" s="1">
        <v>8</v>
      </c>
      <c r="D579" s="1">
        <v>0</v>
      </c>
      <c r="E579" s="1">
        <v>24</v>
      </c>
      <c r="F579" s="1">
        <v>0</v>
      </c>
      <c r="G579" s="1">
        <v>80</v>
      </c>
      <c r="H579" s="1">
        <v>2</v>
      </c>
      <c r="I579" s="1">
        <v>20</v>
      </c>
      <c r="J579" s="1">
        <v>0</v>
      </c>
      <c r="K579" s="1">
        <v>20</v>
      </c>
      <c r="L579" s="22" t="str">
        <f>RIGHT("000000" &amp;Table7[[#This Row],[MsgId]], 8)</f>
        <v>0628A001</v>
      </c>
      <c r="M579" s="22" t="str">
        <f>LEFT(Table7[[#This Row],[MsgId.Pad]],4)</f>
        <v>0628</v>
      </c>
      <c r="N579" s="22" t="str">
        <f>RIGHT(Table7[[#This Row],[MsgId.Pad]],4)</f>
        <v>A001</v>
      </c>
      <c r="O579" s="22">
        <f>HEX2DEC(Table7[[#This Row],[MsgId.Pad]])</f>
        <v>103325697</v>
      </c>
      <c r="P579" s="22">
        <f>HEX2DEC(Table7[[#This Row],[D0]])</f>
        <v>0</v>
      </c>
      <c r="Q579">
        <f>HEX2DEC(Table7[[#This Row],[D1]])</f>
        <v>36</v>
      </c>
      <c r="R579">
        <f>HEX2DEC(Table7[[#This Row],[D2]])</f>
        <v>0</v>
      </c>
      <c r="S579">
        <f>HEX2DEC(Table7[[#This Row],[D3]])</f>
        <v>128</v>
      </c>
      <c r="T579">
        <f>HEX2DEC(Table7[[#This Row],[D4]])</f>
        <v>2</v>
      </c>
      <c r="U579">
        <f>HEX2DEC(Table7[[#This Row],[D5]])</f>
        <v>32</v>
      </c>
      <c r="V579">
        <f>HEX2DEC(Table7[[#This Row],[D6]])</f>
        <v>0</v>
      </c>
      <c r="W579">
        <f>HEX2DEC(Table7[[#This Row],[D7]])</f>
        <v>32</v>
      </c>
      <c r="X579" s="22" t="str">
        <f>RIGHT("00000000" &amp; HEX2BIN(Table7[[#This Row],[D0]]), 8)</f>
        <v>00000000</v>
      </c>
      <c r="Y579" t="str">
        <f>RIGHT("00000000" &amp; HEX2BIN(Table7[[#This Row],[D1]]), 8)</f>
        <v>00100100</v>
      </c>
      <c r="Z579" t="str">
        <f>RIGHT("00000000" &amp; HEX2BIN(Table7[[#This Row],[D2]]), 8)</f>
        <v>00000000</v>
      </c>
      <c r="AA579" t="str">
        <f>RIGHT("00000000" &amp; HEX2BIN(Table7[[#This Row],[D3]]), 8)</f>
        <v>10000000</v>
      </c>
      <c r="AB579" t="str">
        <f>RIGHT("00000000" &amp; HEX2BIN(Table7[[#This Row],[D4]]), 8)</f>
        <v>00000010</v>
      </c>
      <c r="AC579" t="str">
        <f>RIGHT("00000000" &amp; HEX2BIN(Table7[[#This Row],[D5]]), 8)</f>
        <v>00100000</v>
      </c>
      <c r="AD579" t="str">
        <f>RIGHT("00000000" &amp; HEX2BIN(Table7[[#This Row],[D6]]), 8)</f>
        <v>00000000</v>
      </c>
      <c r="AE579" t="str">
        <f>RIGHT("00000000" &amp; HEX2BIN(Table7[[#This Row],[D7]]), 8)</f>
        <v>00100000</v>
      </c>
      <c r="AF579" s="22" t="str">
        <f>VLOOKUP(Table7[[#This Row],[MsgId.Pad]],Codes,2,FALSE)</f>
        <v>Clutch status</v>
      </c>
      <c r="AG579" s="22">
        <f>((256*Table7[[#This Row],[D0.Dec]])+Table7[[#This Row],[D1.Dec]])/4</f>
        <v>9</v>
      </c>
    </row>
    <row r="580" spans="1:33" hidden="1" x14ac:dyDescent="0.4">
      <c r="A580" s="1">
        <v>3020</v>
      </c>
      <c r="B580" s="1" t="s">
        <v>92</v>
      </c>
      <c r="C580" s="1">
        <v>8</v>
      </c>
      <c r="D580" s="1">
        <v>1</v>
      </c>
      <c r="E580" s="1" t="s">
        <v>0</v>
      </c>
      <c r="F580" s="1">
        <v>10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22" t="str">
        <f>RIGHT("000000" &amp;Table7[[#This Row],[MsgId]], 8)</f>
        <v>0810A000</v>
      </c>
      <c r="M580" s="22" t="str">
        <f>LEFT(Table7[[#This Row],[MsgId.Pad]],4)</f>
        <v>0810</v>
      </c>
      <c r="N580" s="22" t="str">
        <f>RIGHT(Table7[[#This Row],[MsgId.Pad]],4)</f>
        <v>A000</v>
      </c>
      <c r="O580" s="22">
        <f>HEX2DEC(Table7[[#This Row],[MsgId.Pad]])</f>
        <v>135307264</v>
      </c>
      <c r="P580" s="22">
        <f>HEX2DEC(Table7[[#This Row],[D0]])</f>
        <v>1</v>
      </c>
      <c r="Q580">
        <f>HEX2DEC(Table7[[#This Row],[D1]])</f>
        <v>254</v>
      </c>
      <c r="R580">
        <f>HEX2DEC(Table7[[#This Row],[D2]])</f>
        <v>16</v>
      </c>
      <c r="S580">
        <f>HEX2DEC(Table7[[#This Row],[D3]])</f>
        <v>0</v>
      </c>
      <c r="T580">
        <f>HEX2DEC(Table7[[#This Row],[D4]])</f>
        <v>0</v>
      </c>
      <c r="U580">
        <f>HEX2DEC(Table7[[#This Row],[D5]])</f>
        <v>0</v>
      </c>
      <c r="V580">
        <f>HEX2DEC(Table7[[#This Row],[D6]])</f>
        <v>0</v>
      </c>
      <c r="W580">
        <f>HEX2DEC(Table7[[#This Row],[D7]])</f>
        <v>0</v>
      </c>
      <c r="X580" s="22" t="str">
        <f>RIGHT("00000000" &amp; HEX2BIN(Table7[[#This Row],[D0]]), 8)</f>
        <v>00000001</v>
      </c>
      <c r="Y580" t="str">
        <f>RIGHT("00000000" &amp; HEX2BIN(Table7[[#This Row],[D1]]), 8)</f>
        <v>11111110</v>
      </c>
      <c r="Z580" t="str">
        <f>RIGHT("00000000" &amp; HEX2BIN(Table7[[#This Row],[D2]]), 8)</f>
        <v>00010000</v>
      </c>
      <c r="AA580" t="str">
        <f>RIGHT("00000000" &amp; HEX2BIN(Table7[[#This Row],[D3]]), 8)</f>
        <v>00000000</v>
      </c>
      <c r="AB580" t="str">
        <f>RIGHT("00000000" &amp; HEX2BIN(Table7[[#This Row],[D4]]), 8)</f>
        <v>00000000</v>
      </c>
      <c r="AC580" t="str">
        <f>RIGHT("00000000" &amp; HEX2BIN(Table7[[#This Row],[D5]]), 8)</f>
        <v>00000000</v>
      </c>
      <c r="AD580" t="str">
        <f>RIGHT("00000000" &amp; HEX2BIN(Table7[[#This Row],[D6]]), 8)</f>
        <v>00000000</v>
      </c>
      <c r="AE580" t="str">
        <f>RIGHT("00000000" &amp; HEX2BIN(Table7[[#This Row],[D7]]), 8)</f>
        <v>00000000</v>
      </c>
      <c r="AF580" s="22" t="str">
        <f>VLOOKUP(Table7[[#This Row],[MsgId.Pad]],Codes,2,FALSE)</f>
        <v>A lot of these, brakes status for ABS?</v>
      </c>
      <c r="AG580" s="22">
        <f>((256*Table7[[#This Row],[D0.Dec]])+Table7[[#This Row],[D1.Dec]])/4</f>
        <v>127.5</v>
      </c>
    </row>
    <row r="581" spans="1:33" hidden="1" x14ac:dyDescent="0.4">
      <c r="A581" s="1">
        <v>3021</v>
      </c>
      <c r="B581" s="1" t="s">
        <v>110</v>
      </c>
      <c r="C581" s="1">
        <v>8</v>
      </c>
      <c r="D581" s="1">
        <v>0</v>
      </c>
      <c r="E581" s="1">
        <v>1</v>
      </c>
      <c r="F581" s="1">
        <v>0</v>
      </c>
      <c r="G581" s="1">
        <v>0</v>
      </c>
      <c r="H581" s="1">
        <v>0</v>
      </c>
      <c r="I581" s="1">
        <v>0</v>
      </c>
      <c r="J581" s="1">
        <v>1</v>
      </c>
      <c r="K581" s="1">
        <v>80</v>
      </c>
      <c r="L581" s="22" t="str">
        <f>RIGHT("000000" &amp;Table7[[#This Row],[MsgId]], 8)</f>
        <v>0A1CA001</v>
      </c>
      <c r="M581" s="22" t="str">
        <f>LEFT(Table7[[#This Row],[MsgId.Pad]],4)</f>
        <v>0A1C</v>
      </c>
      <c r="N581" s="22" t="str">
        <f>RIGHT(Table7[[#This Row],[MsgId.Pad]],4)</f>
        <v>A001</v>
      </c>
      <c r="O581" s="22">
        <f>HEX2DEC(Table7[[#This Row],[MsgId.Pad]])</f>
        <v>169648129</v>
      </c>
      <c r="P581" s="22">
        <f>HEX2DEC(Table7[[#This Row],[D0]])</f>
        <v>0</v>
      </c>
      <c r="Q581">
        <f>HEX2DEC(Table7[[#This Row],[D1]])</f>
        <v>1</v>
      </c>
      <c r="R581">
        <f>HEX2DEC(Table7[[#This Row],[D2]])</f>
        <v>0</v>
      </c>
      <c r="S581">
        <f>HEX2DEC(Table7[[#This Row],[D3]])</f>
        <v>0</v>
      </c>
      <c r="T581">
        <f>HEX2DEC(Table7[[#This Row],[D4]])</f>
        <v>0</v>
      </c>
      <c r="U581">
        <f>HEX2DEC(Table7[[#This Row],[D5]])</f>
        <v>0</v>
      </c>
      <c r="V581">
        <f>HEX2DEC(Table7[[#This Row],[D6]])</f>
        <v>1</v>
      </c>
      <c r="W581">
        <f>HEX2DEC(Table7[[#This Row],[D7]])</f>
        <v>128</v>
      </c>
      <c r="X581" s="22" t="str">
        <f>RIGHT("00000000" &amp; HEX2BIN(Table7[[#This Row],[D0]]), 8)</f>
        <v>00000000</v>
      </c>
      <c r="Y581" t="str">
        <f>RIGHT("00000000" &amp; HEX2BIN(Table7[[#This Row],[D1]]), 8)</f>
        <v>00000001</v>
      </c>
      <c r="Z581" t="str">
        <f>RIGHT("00000000" &amp; HEX2BIN(Table7[[#This Row],[D2]]), 8)</f>
        <v>00000000</v>
      </c>
      <c r="AA581" t="str">
        <f>RIGHT("00000000" &amp; HEX2BIN(Table7[[#This Row],[D3]]), 8)</f>
        <v>00000000</v>
      </c>
      <c r="AB581" t="str">
        <f>RIGHT("00000000" &amp; HEX2BIN(Table7[[#This Row],[D4]]), 8)</f>
        <v>00000000</v>
      </c>
      <c r="AC581" t="str">
        <f>RIGHT("00000000" &amp; HEX2BIN(Table7[[#This Row],[D5]]), 8)</f>
        <v>00000000</v>
      </c>
      <c r="AD581" t="str">
        <f>RIGHT("00000000" &amp; HEX2BIN(Table7[[#This Row],[D6]]), 8)</f>
        <v>00000001</v>
      </c>
      <c r="AE581" t="str">
        <f>RIGHT("00000000" &amp; HEX2BIN(Table7[[#This Row],[D7]]), 8)</f>
        <v>10000000</v>
      </c>
      <c r="AF581" s="22">
        <f>VLOOKUP(Table7[[#This Row],[MsgId.Pad]],Codes,2,FALSE)</f>
        <v>0</v>
      </c>
      <c r="AG581" s="22">
        <f>((256*Table7[[#This Row],[D0.Dec]])+Table7[[#This Row],[D1.Dec]])/4</f>
        <v>0.25</v>
      </c>
    </row>
    <row r="582" spans="1:33" hidden="1" x14ac:dyDescent="0.4">
      <c r="A582" s="1">
        <v>3022</v>
      </c>
      <c r="B582" s="1" t="s">
        <v>106</v>
      </c>
      <c r="C582" s="1">
        <v>8</v>
      </c>
      <c r="D582" s="1">
        <v>0</v>
      </c>
      <c r="E582" s="1">
        <v>24</v>
      </c>
      <c r="F582" s="1">
        <v>0</v>
      </c>
      <c r="G582" s="1">
        <v>80</v>
      </c>
      <c r="H582" s="1">
        <v>2</v>
      </c>
      <c r="I582" s="1">
        <v>20</v>
      </c>
      <c r="J582" s="1">
        <v>0</v>
      </c>
      <c r="K582" s="1">
        <v>20</v>
      </c>
      <c r="L582" s="22" t="str">
        <f>RIGHT("000000" &amp;Table7[[#This Row],[MsgId]], 8)</f>
        <v>0628A001</v>
      </c>
      <c r="M582" s="22" t="str">
        <f>LEFT(Table7[[#This Row],[MsgId.Pad]],4)</f>
        <v>0628</v>
      </c>
      <c r="N582" s="22" t="str">
        <f>RIGHT(Table7[[#This Row],[MsgId.Pad]],4)</f>
        <v>A001</v>
      </c>
      <c r="O582" s="22">
        <f>HEX2DEC(Table7[[#This Row],[MsgId.Pad]])</f>
        <v>103325697</v>
      </c>
      <c r="P582" s="22">
        <f>HEX2DEC(Table7[[#This Row],[D0]])</f>
        <v>0</v>
      </c>
      <c r="Q582">
        <f>HEX2DEC(Table7[[#This Row],[D1]])</f>
        <v>36</v>
      </c>
      <c r="R582">
        <f>HEX2DEC(Table7[[#This Row],[D2]])</f>
        <v>0</v>
      </c>
      <c r="S582">
        <f>HEX2DEC(Table7[[#This Row],[D3]])</f>
        <v>128</v>
      </c>
      <c r="T582">
        <f>HEX2DEC(Table7[[#This Row],[D4]])</f>
        <v>2</v>
      </c>
      <c r="U582">
        <f>HEX2DEC(Table7[[#This Row],[D5]])</f>
        <v>32</v>
      </c>
      <c r="V582">
        <f>HEX2DEC(Table7[[#This Row],[D6]])</f>
        <v>0</v>
      </c>
      <c r="W582">
        <f>HEX2DEC(Table7[[#This Row],[D7]])</f>
        <v>32</v>
      </c>
      <c r="X582" s="22" t="str">
        <f>RIGHT("00000000" &amp; HEX2BIN(Table7[[#This Row],[D0]]), 8)</f>
        <v>00000000</v>
      </c>
      <c r="Y582" t="str">
        <f>RIGHT("00000000" &amp; HEX2BIN(Table7[[#This Row],[D1]]), 8)</f>
        <v>00100100</v>
      </c>
      <c r="Z582" t="str">
        <f>RIGHT("00000000" &amp; HEX2BIN(Table7[[#This Row],[D2]]), 8)</f>
        <v>00000000</v>
      </c>
      <c r="AA582" t="str">
        <f>RIGHT("00000000" &amp; HEX2BIN(Table7[[#This Row],[D3]]), 8)</f>
        <v>10000000</v>
      </c>
      <c r="AB582" t="str">
        <f>RIGHT("00000000" &amp; HEX2BIN(Table7[[#This Row],[D4]]), 8)</f>
        <v>00000010</v>
      </c>
      <c r="AC582" t="str">
        <f>RIGHT("00000000" &amp; HEX2BIN(Table7[[#This Row],[D5]]), 8)</f>
        <v>00100000</v>
      </c>
      <c r="AD582" t="str">
        <f>RIGHT("00000000" &amp; HEX2BIN(Table7[[#This Row],[D6]]), 8)</f>
        <v>00000000</v>
      </c>
      <c r="AE582" t="str">
        <f>RIGHT("00000000" &amp; HEX2BIN(Table7[[#This Row],[D7]]), 8)</f>
        <v>00100000</v>
      </c>
      <c r="AF582" s="22" t="str">
        <f>VLOOKUP(Table7[[#This Row],[MsgId.Pad]],Codes,2,FALSE)</f>
        <v>Clutch status</v>
      </c>
      <c r="AG582" s="22">
        <f>((256*Table7[[#This Row],[D0.Dec]])+Table7[[#This Row],[D1.Dec]])/4</f>
        <v>9</v>
      </c>
    </row>
    <row r="583" spans="1:33" hidden="1" x14ac:dyDescent="0.4">
      <c r="A583" s="1">
        <v>3023</v>
      </c>
      <c r="B583" s="1" t="s">
        <v>108</v>
      </c>
      <c r="C583" s="1">
        <v>8</v>
      </c>
      <c r="D583" s="1">
        <v>1</v>
      </c>
      <c r="E583" s="1">
        <v>16</v>
      </c>
      <c r="F583" s="1">
        <v>0</v>
      </c>
      <c r="G583" s="1" t="s">
        <v>41</v>
      </c>
      <c r="H583" s="1">
        <v>7</v>
      </c>
      <c r="I583" s="1" t="s">
        <v>6</v>
      </c>
      <c r="J583" s="1" t="s">
        <v>210</v>
      </c>
      <c r="K583" s="1">
        <v>0</v>
      </c>
      <c r="L583" s="22" t="str">
        <f>RIGHT("000000" &amp;Table7[[#This Row],[MsgId]], 8)</f>
        <v>0618A001</v>
      </c>
      <c r="M583" s="22" t="str">
        <f>LEFT(Table7[[#This Row],[MsgId.Pad]],4)</f>
        <v>0618</v>
      </c>
      <c r="N583" s="22" t="str">
        <f>RIGHT(Table7[[#This Row],[MsgId.Pad]],4)</f>
        <v>A001</v>
      </c>
      <c r="O583" s="22">
        <f>HEX2DEC(Table7[[#This Row],[MsgId.Pad]])</f>
        <v>102277121</v>
      </c>
      <c r="P583" s="22">
        <f>HEX2DEC(Table7[[#This Row],[D0]])</f>
        <v>1</v>
      </c>
      <c r="Q583">
        <f>HEX2DEC(Table7[[#This Row],[D1]])</f>
        <v>22</v>
      </c>
      <c r="R583">
        <f>HEX2DEC(Table7[[#This Row],[D2]])</f>
        <v>0</v>
      </c>
      <c r="S583">
        <f>HEX2DEC(Table7[[#This Row],[D3]])</f>
        <v>240</v>
      </c>
      <c r="T583">
        <f>HEX2DEC(Table7[[#This Row],[D4]])</f>
        <v>7</v>
      </c>
      <c r="U583">
        <f>HEX2DEC(Table7[[#This Row],[D5]])</f>
        <v>12</v>
      </c>
      <c r="V583">
        <f>HEX2DEC(Table7[[#This Row],[D6]])</f>
        <v>79</v>
      </c>
      <c r="W583">
        <f>HEX2DEC(Table7[[#This Row],[D7]])</f>
        <v>0</v>
      </c>
      <c r="X583" s="22" t="str">
        <f>RIGHT("00000000" &amp; HEX2BIN(Table7[[#This Row],[D0]]), 8)</f>
        <v>00000001</v>
      </c>
      <c r="Y583" t="str">
        <f>RIGHT("00000000" &amp; HEX2BIN(Table7[[#This Row],[D1]]), 8)</f>
        <v>00010110</v>
      </c>
      <c r="Z583" t="str">
        <f>RIGHT("00000000" &amp; HEX2BIN(Table7[[#This Row],[D2]]), 8)</f>
        <v>00000000</v>
      </c>
      <c r="AA583" t="str">
        <f>RIGHT("00000000" &amp; HEX2BIN(Table7[[#This Row],[D3]]), 8)</f>
        <v>11110000</v>
      </c>
      <c r="AB583" t="str">
        <f>RIGHT("00000000" &amp; HEX2BIN(Table7[[#This Row],[D4]]), 8)</f>
        <v>00000111</v>
      </c>
      <c r="AC583" t="str">
        <f>RIGHT("00000000" &amp; HEX2BIN(Table7[[#This Row],[D5]]), 8)</f>
        <v>00001100</v>
      </c>
      <c r="AD583" t="str">
        <f>RIGHT("00000000" &amp; HEX2BIN(Table7[[#This Row],[D6]]), 8)</f>
        <v>01001111</v>
      </c>
      <c r="AE583" t="str">
        <f>RIGHT("00000000" &amp; HEX2BIN(Table7[[#This Row],[D7]]), 8)</f>
        <v>00000000</v>
      </c>
      <c r="AF583" s="22">
        <f>VLOOKUP(Table7[[#This Row],[MsgId.Pad]],Codes,2,FALSE)</f>
        <v>0</v>
      </c>
      <c r="AG583" s="22">
        <f>((256*Table7[[#This Row],[D0.Dec]])+Table7[[#This Row],[D1.Dec]])/4</f>
        <v>69.5</v>
      </c>
    </row>
    <row r="584" spans="1:33" hidden="1" x14ac:dyDescent="0.4">
      <c r="A584" s="1">
        <v>3024</v>
      </c>
      <c r="B584" s="1" t="s">
        <v>106</v>
      </c>
      <c r="C584" s="1">
        <v>8</v>
      </c>
      <c r="D584" s="1">
        <v>0</v>
      </c>
      <c r="E584" s="1">
        <v>24</v>
      </c>
      <c r="F584" s="1">
        <v>0</v>
      </c>
      <c r="G584" s="1">
        <v>80</v>
      </c>
      <c r="H584" s="1">
        <v>2</v>
      </c>
      <c r="I584" s="1">
        <v>20</v>
      </c>
      <c r="J584" s="1">
        <v>0</v>
      </c>
      <c r="K584" s="1">
        <v>20</v>
      </c>
      <c r="L584" s="22" t="str">
        <f>RIGHT("000000" &amp;Table7[[#This Row],[MsgId]], 8)</f>
        <v>0628A001</v>
      </c>
      <c r="M584" s="22" t="str">
        <f>LEFT(Table7[[#This Row],[MsgId.Pad]],4)</f>
        <v>0628</v>
      </c>
      <c r="N584" s="22" t="str">
        <f>RIGHT(Table7[[#This Row],[MsgId.Pad]],4)</f>
        <v>A001</v>
      </c>
      <c r="O584" s="22">
        <f>HEX2DEC(Table7[[#This Row],[MsgId.Pad]])</f>
        <v>103325697</v>
      </c>
      <c r="P584" s="22">
        <f>HEX2DEC(Table7[[#This Row],[D0]])</f>
        <v>0</v>
      </c>
      <c r="Q584">
        <f>HEX2DEC(Table7[[#This Row],[D1]])</f>
        <v>36</v>
      </c>
      <c r="R584">
        <f>HEX2DEC(Table7[[#This Row],[D2]])</f>
        <v>0</v>
      </c>
      <c r="S584">
        <f>HEX2DEC(Table7[[#This Row],[D3]])</f>
        <v>128</v>
      </c>
      <c r="T584">
        <f>HEX2DEC(Table7[[#This Row],[D4]])</f>
        <v>2</v>
      </c>
      <c r="U584">
        <f>HEX2DEC(Table7[[#This Row],[D5]])</f>
        <v>32</v>
      </c>
      <c r="V584">
        <f>HEX2DEC(Table7[[#This Row],[D6]])</f>
        <v>0</v>
      </c>
      <c r="W584">
        <f>HEX2DEC(Table7[[#This Row],[D7]])</f>
        <v>32</v>
      </c>
      <c r="X584" s="22" t="str">
        <f>RIGHT("00000000" &amp; HEX2BIN(Table7[[#This Row],[D0]]), 8)</f>
        <v>00000000</v>
      </c>
      <c r="Y584" t="str">
        <f>RIGHT("00000000" &amp; HEX2BIN(Table7[[#This Row],[D1]]), 8)</f>
        <v>00100100</v>
      </c>
      <c r="Z584" t="str">
        <f>RIGHT("00000000" &amp; HEX2BIN(Table7[[#This Row],[D2]]), 8)</f>
        <v>00000000</v>
      </c>
      <c r="AA584" t="str">
        <f>RIGHT("00000000" &amp; HEX2BIN(Table7[[#This Row],[D3]]), 8)</f>
        <v>10000000</v>
      </c>
      <c r="AB584" t="str">
        <f>RIGHT("00000000" &amp; HEX2BIN(Table7[[#This Row],[D4]]), 8)</f>
        <v>00000010</v>
      </c>
      <c r="AC584" t="str">
        <f>RIGHT("00000000" &amp; HEX2BIN(Table7[[#This Row],[D5]]), 8)</f>
        <v>00100000</v>
      </c>
      <c r="AD584" t="str">
        <f>RIGHT("00000000" &amp; HEX2BIN(Table7[[#This Row],[D6]]), 8)</f>
        <v>00000000</v>
      </c>
      <c r="AE584" t="str">
        <f>RIGHT("00000000" &amp; HEX2BIN(Table7[[#This Row],[D7]]), 8)</f>
        <v>00100000</v>
      </c>
      <c r="AF584" s="22" t="str">
        <f>VLOOKUP(Table7[[#This Row],[MsgId.Pad]],Codes,2,FALSE)</f>
        <v>Clutch status</v>
      </c>
      <c r="AG584" s="22">
        <f>((256*Table7[[#This Row],[D0.Dec]])+Table7[[#This Row],[D1.Dec]])/4</f>
        <v>9</v>
      </c>
    </row>
    <row r="585" spans="1:33" hidden="1" x14ac:dyDescent="0.4">
      <c r="A585" s="1">
        <v>3025</v>
      </c>
      <c r="B585" s="1" t="s">
        <v>108</v>
      </c>
      <c r="C585" s="1">
        <v>8</v>
      </c>
      <c r="D585" s="1">
        <v>1</v>
      </c>
      <c r="E585" s="1">
        <v>16</v>
      </c>
      <c r="F585" s="1">
        <v>0</v>
      </c>
      <c r="G585" s="1" t="s">
        <v>41</v>
      </c>
      <c r="H585" s="1">
        <v>7</v>
      </c>
      <c r="I585" s="1" t="s">
        <v>6</v>
      </c>
      <c r="J585" s="1" t="s">
        <v>210</v>
      </c>
      <c r="K585" s="1">
        <v>0</v>
      </c>
      <c r="L585" s="22" t="str">
        <f>RIGHT("000000" &amp;Table7[[#This Row],[MsgId]], 8)</f>
        <v>0618A001</v>
      </c>
      <c r="M585" s="22" t="str">
        <f>LEFT(Table7[[#This Row],[MsgId.Pad]],4)</f>
        <v>0618</v>
      </c>
      <c r="N585" s="22" t="str">
        <f>RIGHT(Table7[[#This Row],[MsgId.Pad]],4)</f>
        <v>A001</v>
      </c>
      <c r="O585" s="22">
        <f>HEX2DEC(Table7[[#This Row],[MsgId.Pad]])</f>
        <v>102277121</v>
      </c>
      <c r="P585" s="22">
        <f>HEX2DEC(Table7[[#This Row],[D0]])</f>
        <v>1</v>
      </c>
      <c r="Q585">
        <f>HEX2DEC(Table7[[#This Row],[D1]])</f>
        <v>22</v>
      </c>
      <c r="R585">
        <f>HEX2DEC(Table7[[#This Row],[D2]])</f>
        <v>0</v>
      </c>
      <c r="S585">
        <f>HEX2DEC(Table7[[#This Row],[D3]])</f>
        <v>240</v>
      </c>
      <c r="T585">
        <f>HEX2DEC(Table7[[#This Row],[D4]])</f>
        <v>7</v>
      </c>
      <c r="U585">
        <f>HEX2DEC(Table7[[#This Row],[D5]])</f>
        <v>12</v>
      </c>
      <c r="V585">
        <f>HEX2DEC(Table7[[#This Row],[D6]])</f>
        <v>79</v>
      </c>
      <c r="W585">
        <f>HEX2DEC(Table7[[#This Row],[D7]])</f>
        <v>0</v>
      </c>
      <c r="X585" s="22" t="str">
        <f>RIGHT("00000000" &amp; HEX2BIN(Table7[[#This Row],[D0]]), 8)</f>
        <v>00000001</v>
      </c>
      <c r="Y585" t="str">
        <f>RIGHT("00000000" &amp; HEX2BIN(Table7[[#This Row],[D1]]), 8)</f>
        <v>00010110</v>
      </c>
      <c r="Z585" t="str">
        <f>RIGHT("00000000" &amp; HEX2BIN(Table7[[#This Row],[D2]]), 8)</f>
        <v>00000000</v>
      </c>
      <c r="AA585" t="str">
        <f>RIGHT("00000000" &amp; HEX2BIN(Table7[[#This Row],[D3]]), 8)</f>
        <v>11110000</v>
      </c>
      <c r="AB585" t="str">
        <f>RIGHT("00000000" &amp; HEX2BIN(Table7[[#This Row],[D4]]), 8)</f>
        <v>00000111</v>
      </c>
      <c r="AC585" t="str">
        <f>RIGHT("00000000" &amp; HEX2BIN(Table7[[#This Row],[D5]]), 8)</f>
        <v>00001100</v>
      </c>
      <c r="AD585" t="str">
        <f>RIGHT("00000000" &amp; HEX2BIN(Table7[[#This Row],[D6]]), 8)</f>
        <v>01001111</v>
      </c>
      <c r="AE585" t="str">
        <f>RIGHT("00000000" &amp; HEX2BIN(Table7[[#This Row],[D7]]), 8)</f>
        <v>00000000</v>
      </c>
      <c r="AF585" s="22">
        <f>VLOOKUP(Table7[[#This Row],[MsgId.Pad]],Codes,2,FALSE)</f>
        <v>0</v>
      </c>
      <c r="AG585" s="22">
        <f>((256*Table7[[#This Row],[D0.Dec]])+Table7[[#This Row],[D1.Dec]])/4</f>
        <v>69.5</v>
      </c>
    </row>
    <row r="586" spans="1:33" hidden="1" x14ac:dyDescent="0.4">
      <c r="A586" s="1">
        <v>3026</v>
      </c>
      <c r="B586" s="1" t="s">
        <v>100</v>
      </c>
      <c r="C586" s="1">
        <v>8</v>
      </c>
      <c r="D586" s="1" t="s">
        <v>18</v>
      </c>
      <c r="E586" s="1" t="s">
        <v>19</v>
      </c>
      <c r="F586" s="1" t="s">
        <v>20</v>
      </c>
      <c r="G586" s="1" t="s">
        <v>21</v>
      </c>
      <c r="H586" s="1" t="s">
        <v>263</v>
      </c>
      <c r="I586" s="1">
        <v>91</v>
      </c>
      <c r="J586" s="1" t="s">
        <v>9</v>
      </c>
      <c r="K586" s="1" t="s">
        <v>31</v>
      </c>
      <c r="L586" s="22" t="str">
        <f>RIGHT("000000" &amp;Table7[[#This Row],[MsgId]], 8)</f>
        <v>0030A002</v>
      </c>
      <c r="M586" s="22" t="str">
        <f>LEFT(Table7[[#This Row],[MsgId.Pad]],4)</f>
        <v>0030</v>
      </c>
      <c r="N586" s="22" t="str">
        <f>RIGHT(Table7[[#This Row],[MsgId.Pad]],4)</f>
        <v>A002</v>
      </c>
      <c r="O586" s="22">
        <f>HEX2DEC(Table7[[#This Row],[MsgId.Pad]])</f>
        <v>3186690</v>
      </c>
      <c r="P586" s="22">
        <f>HEX2DEC(Table7[[#This Row],[D0]])</f>
        <v>191</v>
      </c>
      <c r="Q586">
        <f>HEX2DEC(Table7[[#This Row],[D1]])</f>
        <v>223</v>
      </c>
      <c r="R586">
        <f>HEX2DEC(Table7[[#This Row],[D2]])</f>
        <v>233</v>
      </c>
      <c r="S586">
        <f>HEX2DEC(Table7[[#This Row],[D3]])</f>
        <v>209</v>
      </c>
      <c r="T586">
        <f>HEX2DEC(Table7[[#This Row],[D4]])</f>
        <v>230</v>
      </c>
      <c r="U586">
        <f>HEX2DEC(Table7[[#This Row],[D5]])</f>
        <v>145</v>
      </c>
      <c r="V586">
        <f>HEX2DEC(Table7[[#This Row],[D6]])</f>
        <v>62</v>
      </c>
      <c r="W586">
        <f>HEX2DEC(Table7[[#This Row],[D7]])</f>
        <v>142</v>
      </c>
      <c r="X586" s="22" t="str">
        <f>RIGHT("00000000" &amp; HEX2BIN(Table7[[#This Row],[D0]]), 8)</f>
        <v>10111111</v>
      </c>
      <c r="Y586" t="str">
        <f>RIGHT("00000000" &amp; HEX2BIN(Table7[[#This Row],[D1]]), 8)</f>
        <v>11011111</v>
      </c>
      <c r="Z586" t="str">
        <f>RIGHT("00000000" &amp; HEX2BIN(Table7[[#This Row],[D2]]), 8)</f>
        <v>11101001</v>
      </c>
      <c r="AA586" t="str">
        <f>RIGHT("00000000" &amp; HEX2BIN(Table7[[#This Row],[D3]]), 8)</f>
        <v>11010001</v>
      </c>
      <c r="AB586" t="str">
        <f>RIGHT("00000000" &amp; HEX2BIN(Table7[[#This Row],[D4]]), 8)</f>
        <v>11100110</v>
      </c>
      <c r="AC586" t="str">
        <f>RIGHT("00000000" &amp; HEX2BIN(Table7[[#This Row],[D5]]), 8)</f>
        <v>10010001</v>
      </c>
      <c r="AD586" t="str">
        <f>RIGHT("00000000" &amp; HEX2BIN(Table7[[#This Row],[D6]]), 8)</f>
        <v>00111110</v>
      </c>
      <c r="AE586" t="str">
        <f>RIGHT("00000000" &amp; HEX2BIN(Table7[[#This Row],[D7]]), 8)</f>
        <v>10001110</v>
      </c>
      <c r="AF586" s="22">
        <f>VLOOKUP(Table7[[#This Row],[MsgId.Pad]],Codes,2,FALSE)</f>
        <v>0</v>
      </c>
      <c r="AG586" s="22">
        <f>((256*Table7[[#This Row],[D0.Dec]])+Table7[[#This Row],[D1.Dec]])/4</f>
        <v>12279.75</v>
      </c>
    </row>
    <row r="587" spans="1:33" hidden="1" x14ac:dyDescent="0.4">
      <c r="A587" s="1">
        <v>3027</v>
      </c>
      <c r="B587" s="1" t="s">
        <v>106</v>
      </c>
      <c r="C587" s="1">
        <v>8</v>
      </c>
      <c r="D587" s="1">
        <v>0</v>
      </c>
      <c r="E587" s="1">
        <v>24</v>
      </c>
      <c r="F587" s="1">
        <v>0</v>
      </c>
      <c r="G587" s="1">
        <v>80</v>
      </c>
      <c r="H587" s="1">
        <v>2</v>
      </c>
      <c r="I587" s="1">
        <v>20</v>
      </c>
      <c r="J587" s="1">
        <v>0</v>
      </c>
      <c r="K587" s="1">
        <v>20</v>
      </c>
      <c r="L587" s="22" t="str">
        <f>RIGHT("000000" &amp;Table7[[#This Row],[MsgId]], 8)</f>
        <v>0628A001</v>
      </c>
      <c r="M587" s="22" t="str">
        <f>LEFT(Table7[[#This Row],[MsgId.Pad]],4)</f>
        <v>0628</v>
      </c>
      <c r="N587" s="22" t="str">
        <f>RIGHT(Table7[[#This Row],[MsgId.Pad]],4)</f>
        <v>A001</v>
      </c>
      <c r="O587" s="22">
        <f>HEX2DEC(Table7[[#This Row],[MsgId.Pad]])</f>
        <v>103325697</v>
      </c>
      <c r="P587" s="22">
        <f>HEX2DEC(Table7[[#This Row],[D0]])</f>
        <v>0</v>
      </c>
      <c r="Q587">
        <f>HEX2DEC(Table7[[#This Row],[D1]])</f>
        <v>36</v>
      </c>
      <c r="R587">
        <f>HEX2DEC(Table7[[#This Row],[D2]])</f>
        <v>0</v>
      </c>
      <c r="S587">
        <f>HEX2DEC(Table7[[#This Row],[D3]])</f>
        <v>128</v>
      </c>
      <c r="T587">
        <f>HEX2DEC(Table7[[#This Row],[D4]])</f>
        <v>2</v>
      </c>
      <c r="U587">
        <f>HEX2DEC(Table7[[#This Row],[D5]])</f>
        <v>32</v>
      </c>
      <c r="V587">
        <f>HEX2DEC(Table7[[#This Row],[D6]])</f>
        <v>0</v>
      </c>
      <c r="W587">
        <f>HEX2DEC(Table7[[#This Row],[D7]])</f>
        <v>32</v>
      </c>
      <c r="X587" s="22" t="str">
        <f>RIGHT("00000000" &amp; HEX2BIN(Table7[[#This Row],[D0]]), 8)</f>
        <v>00000000</v>
      </c>
      <c r="Y587" t="str">
        <f>RIGHT("00000000" &amp; HEX2BIN(Table7[[#This Row],[D1]]), 8)</f>
        <v>00100100</v>
      </c>
      <c r="Z587" t="str">
        <f>RIGHT("00000000" &amp; HEX2BIN(Table7[[#This Row],[D2]]), 8)</f>
        <v>00000000</v>
      </c>
      <c r="AA587" t="str">
        <f>RIGHT("00000000" &amp; HEX2BIN(Table7[[#This Row],[D3]]), 8)</f>
        <v>10000000</v>
      </c>
      <c r="AB587" t="str">
        <f>RIGHT("00000000" &amp; HEX2BIN(Table7[[#This Row],[D4]]), 8)</f>
        <v>00000010</v>
      </c>
      <c r="AC587" t="str">
        <f>RIGHT("00000000" &amp; HEX2BIN(Table7[[#This Row],[D5]]), 8)</f>
        <v>00100000</v>
      </c>
      <c r="AD587" t="str">
        <f>RIGHT("00000000" &amp; HEX2BIN(Table7[[#This Row],[D6]]), 8)</f>
        <v>00000000</v>
      </c>
      <c r="AE587" t="str">
        <f>RIGHT("00000000" &amp; HEX2BIN(Table7[[#This Row],[D7]]), 8)</f>
        <v>00100000</v>
      </c>
      <c r="AF587" s="22" t="str">
        <f>VLOOKUP(Table7[[#This Row],[MsgId.Pad]],Codes,2,FALSE)</f>
        <v>Clutch status</v>
      </c>
      <c r="AG587" s="22">
        <f>((256*Table7[[#This Row],[D0.Dec]])+Table7[[#This Row],[D1.Dec]])/4</f>
        <v>9</v>
      </c>
    </row>
    <row r="588" spans="1:33" hidden="1" x14ac:dyDescent="0.4">
      <c r="A588" s="1">
        <v>3028</v>
      </c>
      <c r="B588" s="1" t="s">
        <v>108</v>
      </c>
      <c r="C588" s="1">
        <v>8</v>
      </c>
      <c r="D588" s="1">
        <v>1</v>
      </c>
      <c r="E588" s="1">
        <v>16</v>
      </c>
      <c r="F588" s="1">
        <v>0</v>
      </c>
      <c r="G588" s="1" t="s">
        <v>41</v>
      </c>
      <c r="H588" s="1">
        <v>7</v>
      </c>
      <c r="I588" s="1" t="s">
        <v>6</v>
      </c>
      <c r="J588" s="1" t="s">
        <v>210</v>
      </c>
      <c r="K588" s="1">
        <v>0</v>
      </c>
      <c r="L588" s="22" t="str">
        <f>RIGHT("000000" &amp;Table7[[#This Row],[MsgId]], 8)</f>
        <v>0618A001</v>
      </c>
      <c r="M588" s="22" t="str">
        <f>LEFT(Table7[[#This Row],[MsgId.Pad]],4)</f>
        <v>0618</v>
      </c>
      <c r="N588" s="22" t="str">
        <f>RIGHT(Table7[[#This Row],[MsgId.Pad]],4)</f>
        <v>A001</v>
      </c>
      <c r="O588" s="22">
        <f>HEX2DEC(Table7[[#This Row],[MsgId.Pad]])</f>
        <v>102277121</v>
      </c>
      <c r="P588" s="22">
        <f>HEX2DEC(Table7[[#This Row],[D0]])</f>
        <v>1</v>
      </c>
      <c r="Q588">
        <f>HEX2DEC(Table7[[#This Row],[D1]])</f>
        <v>22</v>
      </c>
      <c r="R588">
        <f>HEX2DEC(Table7[[#This Row],[D2]])</f>
        <v>0</v>
      </c>
      <c r="S588">
        <f>HEX2DEC(Table7[[#This Row],[D3]])</f>
        <v>240</v>
      </c>
      <c r="T588">
        <f>HEX2DEC(Table7[[#This Row],[D4]])</f>
        <v>7</v>
      </c>
      <c r="U588">
        <f>HEX2DEC(Table7[[#This Row],[D5]])</f>
        <v>12</v>
      </c>
      <c r="V588">
        <f>HEX2DEC(Table7[[#This Row],[D6]])</f>
        <v>79</v>
      </c>
      <c r="W588">
        <f>HEX2DEC(Table7[[#This Row],[D7]])</f>
        <v>0</v>
      </c>
      <c r="X588" s="22" t="str">
        <f>RIGHT("00000000" &amp; HEX2BIN(Table7[[#This Row],[D0]]), 8)</f>
        <v>00000001</v>
      </c>
      <c r="Y588" t="str">
        <f>RIGHT("00000000" &amp; HEX2BIN(Table7[[#This Row],[D1]]), 8)</f>
        <v>00010110</v>
      </c>
      <c r="Z588" t="str">
        <f>RIGHT("00000000" &amp; HEX2BIN(Table7[[#This Row],[D2]]), 8)</f>
        <v>00000000</v>
      </c>
      <c r="AA588" t="str">
        <f>RIGHT("00000000" &amp; HEX2BIN(Table7[[#This Row],[D3]]), 8)</f>
        <v>11110000</v>
      </c>
      <c r="AB588" t="str">
        <f>RIGHT("00000000" &amp; HEX2BIN(Table7[[#This Row],[D4]]), 8)</f>
        <v>00000111</v>
      </c>
      <c r="AC588" t="str">
        <f>RIGHT("00000000" &amp; HEX2BIN(Table7[[#This Row],[D5]]), 8)</f>
        <v>00001100</v>
      </c>
      <c r="AD588" t="str">
        <f>RIGHT("00000000" &amp; HEX2BIN(Table7[[#This Row],[D6]]), 8)</f>
        <v>01001111</v>
      </c>
      <c r="AE588" t="str">
        <f>RIGHT("00000000" &amp; HEX2BIN(Table7[[#This Row],[D7]]), 8)</f>
        <v>00000000</v>
      </c>
      <c r="AF588" s="22">
        <f>VLOOKUP(Table7[[#This Row],[MsgId.Pad]],Codes,2,FALSE)</f>
        <v>0</v>
      </c>
      <c r="AG588" s="22">
        <f>((256*Table7[[#This Row],[D0.Dec]])+Table7[[#This Row],[D1.Dec]])/4</f>
        <v>69.5</v>
      </c>
    </row>
    <row r="589" spans="1:33" hidden="1" x14ac:dyDescent="0.4">
      <c r="A589" s="1">
        <v>3029</v>
      </c>
      <c r="B589" s="1" t="s">
        <v>100</v>
      </c>
      <c r="C589" s="1">
        <v>8</v>
      </c>
      <c r="D589" s="1" t="s">
        <v>18</v>
      </c>
      <c r="E589" s="1" t="s">
        <v>19</v>
      </c>
      <c r="F589" s="1" t="s">
        <v>20</v>
      </c>
      <c r="G589" s="1" t="s">
        <v>21</v>
      </c>
      <c r="H589" s="1" t="s">
        <v>263</v>
      </c>
      <c r="I589" s="1">
        <v>91</v>
      </c>
      <c r="J589" s="1" t="s">
        <v>9</v>
      </c>
      <c r="K589" s="1" t="s">
        <v>38</v>
      </c>
      <c r="L589" s="22" t="str">
        <f>RIGHT("000000" &amp;Table7[[#This Row],[MsgId]], 8)</f>
        <v>0030A002</v>
      </c>
      <c r="M589" s="22" t="str">
        <f>LEFT(Table7[[#This Row],[MsgId.Pad]],4)</f>
        <v>0030</v>
      </c>
      <c r="N589" s="22" t="str">
        <f>RIGHT(Table7[[#This Row],[MsgId.Pad]],4)</f>
        <v>A002</v>
      </c>
      <c r="O589" s="22">
        <f>HEX2DEC(Table7[[#This Row],[MsgId.Pad]])</f>
        <v>3186690</v>
      </c>
      <c r="P589" s="22">
        <f>HEX2DEC(Table7[[#This Row],[D0]])</f>
        <v>191</v>
      </c>
      <c r="Q589">
        <f>HEX2DEC(Table7[[#This Row],[D1]])</f>
        <v>223</v>
      </c>
      <c r="R589">
        <f>HEX2DEC(Table7[[#This Row],[D2]])</f>
        <v>233</v>
      </c>
      <c r="S589">
        <f>HEX2DEC(Table7[[#This Row],[D3]])</f>
        <v>209</v>
      </c>
      <c r="T589">
        <f>HEX2DEC(Table7[[#This Row],[D4]])</f>
        <v>230</v>
      </c>
      <c r="U589">
        <f>HEX2DEC(Table7[[#This Row],[D5]])</f>
        <v>145</v>
      </c>
      <c r="V589">
        <f>HEX2DEC(Table7[[#This Row],[D6]])</f>
        <v>62</v>
      </c>
      <c r="W589">
        <f>HEX2DEC(Table7[[#This Row],[D7]])</f>
        <v>143</v>
      </c>
      <c r="X589" s="22" t="str">
        <f>RIGHT("00000000" &amp; HEX2BIN(Table7[[#This Row],[D0]]), 8)</f>
        <v>10111111</v>
      </c>
      <c r="Y589" t="str">
        <f>RIGHT("00000000" &amp; HEX2BIN(Table7[[#This Row],[D1]]), 8)</f>
        <v>11011111</v>
      </c>
      <c r="Z589" t="str">
        <f>RIGHT("00000000" &amp; HEX2BIN(Table7[[#This Row],[D2]]), 8)</f>
        <v>11101001</v>
      </c>
      <c r="AA589" t="str">
        <f>RIGHT("00000000" &amp; HEX2BIN(Table7[[#This Row],[D3]]), 8)</f>
        <v>11010001</v>
      </c>
      <c r="AB589" t="str">
        <f>RIGHT("00000000" &amp; HEX2BIN(Table7[[#This Row],[D4]]), 8)</f>
        <v>11100110</v>
      </c>
      <c r="AC589" t="str">
        <f>RIGHT("00000000" &amp; HEX2BIN(Table7[[#This Row],[D5]]), 8)</f>
        <v>10010001</v>
      </c>
      <c r="AD589" t="str">
        <f>RIGHT("00000000" &amp; HEX2BIN(Table7[[#This Row],[D6]]), 8)</f>
        <v>00111110</v>
      </c>
      <c r="AE589" t="str">
        <f>RIGHT("00000000" &amp; HEX2BIN(Table7[[#This Row],[D7]]), 8)</f>
        <v>10001111</v>
      </c>
      <c r="AF589" s="22">
        <f>VLOOKUP(Table7[[#This Row],[MsgId.Pad]],Codes,2,FALSE)</f>
        <v>0</v>
      </c>
      <c r="AG589" s="22">
        <f>((256*Table7[[#This Row],[D0.Dec]])+Table7[[#This Row],[D1.Dec]])/4</f>
        <v>12279.75</v>
      </c>
    </row>
    <row r="590" spans="1:33" hidden="1" x14ac:dyDescent="0.4">
      <c r="A590" s="1">
        <v>3030</v>
      </c>
      <c r="B590" s="1" t="s">
        <v>92</v>
      </c>
      <c r="C590" s="1">
        <v>8</v>
      </c>
      <c r="D590" s="1">
        <v>1</v>
      </c>
      <c r="E590" s="1" t="s">
        <v>0</v>
      </c>
      <c r="F590" s="1" t="s">
        <v>1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22" t="str">
        <f>RIGHT("000000" &amp;Table7[[#This Row],[MsgId]], 8)</f>
        <v>0810A000</v>
      </c>
      <c r="M590" s="22" t="str">
        <f>LEFT(Table7[[#This Row],[MsgId.Pad]],4)</f>
        <v>0810</v>
      </c>
      <c r="N590" s="22" t="str">
        <f>RIGHT(Table7[[#This Row],[MsgId.Pad]],4)</f>
        <v>A000</v>
      </c>
      <c r="O590" s="22">
        <f>HEX2DEC(Table7[[#This Row],[MsgId.Pad]])</f>
        <v>135307264</v>
      </c>
      <c r="P590" s="22">
        <f>HEX2DEC(Table7[[#This Row],[D0]])</f>
        <v>1</v>
      </c>
      <c r="Q590">
        <f>HEX2DEC(Table7[[#This Row],[D1]])</f>
        <v>254</v>
      </c>
      <c r="R590">
        <f>HEX2DEC(Table7[[#This Row],[D2]])</f>
        <v>28</v>
      </c>
      <c r="S590">
        <f>HEX2DEC(Table7[[#This Row],[D3]])</f>
        <v>0</v>
      </c>
      <c r="T590">
        <f>HEX2DEC(Table7[[#This Row],[D4]])</f>
        <v>0</v>
      </c>
      <c r="U590">
        <f>HEX2DEC(Table7[[#This Row],[D5]])</f>
        <v>0</v>
      </c>
      <c r="V590">
        <f>HEX2DEC(Table7[[#This Row],[D6]])</f>
        <v>0</v>
      </c>
      <c r="W590">
        <f>HEX2DEC(Table7[[#This Row],[D7]])</f>
        <v>0</v>
      </c>
      <c r="X590" s="22" t="str">
        <f>RIGHT("00000000" &amp; HEX2BIN(Table7[[#This Row],[D0]]), 8)</f>
        <v>00000001</v>
      </c>
      <c r="Y590" t="str">
        <f>RIGHT("00000000" &amp; HEX2BIN(Table7[[#This Row],[D1]]), 8)</f>
        <v>11111110</v>
      </c>
      <c r="Z590" t="str">
        <f>RIGHT("00000000" &amp; HEX2BIN(Table7[[#This Row],[D2]]), 8)</f>
        <v>00011100</v>
      </c>
      <c r="AA590" t="str">
        <f>RIGHT("00000000" &amp; HEX2BIN(Table7[[#This Row],[D3]]), 8)</f>
        <v>00000000</v>
      </c>
      <c r="AB590" t="str">
        <f>RIGHT("00000000" &amp; HEX2BIN(Table7[[#This Row],[D4]]), 8)</f>
        <v>00000000</v>
      </c>
      <c r="AC590" t="str">
        <f>RIGHT("00000000" &amp; HEX2BIN(Table7[[#This Row],[D5]]), 8)</f>
        <v>00000000</v>
      </c>
      <c r="AD590" t="str">
        <f>RIGHT("00000000" &amp; HEX2BIN(Table7[[#This Row],[D6]]), 8)</f>
        <v>00000000</v>
      </c>
      <c r="AE590" t="str">
        <f>RIGHT("00000000" &amp; HEX2BIN(Table7[[#This Row],[D7]]), 8)</f>
        <v>00000000</v>
      </c>
      <c r="AF590" s="22" t="str">
        <f>VLOOKUP(Table7[[#This Row],[MsgId.Pad]],Codes,2,FALSE)</f>
        <v>A lot of these, brakes status for ABS?</v>
      </c>
      <c r="AG590" s="22">
        <f>((256*Table7[[#This Row],[D0.Dec]])+Table7[[#This Row],[D1.Dec]])/4</f>
        <v>127.5</v>
      </c>
    </row>
    <row r="591" spans="1:33" hidden="1" x14ac:dyDescent="0.4">
      <c r="A591" s="1">
        <v>3031</v>
      </c>
      <c r="B591" s="1" t="s">
        <v>106</v>
      </c>
      <c r="C591" s="1">
        <v>8</v>
      </c>
      <c r="D591" s="1">
        <v>0</v>
      </c>
      <c r="E591" s="1">
        <v>24</v>
      </c>
      <c r="F591" s="1">
        <v>0</v>
      </c>
      <c r="G591" s="1">
        <v>80</v>
      </c>
      <c r="H591" s="1">
        <v>2</v>
      </c>
      <c r="I591" s="1">
        <v>20</v>
      </c>
      <c r="J591" s="1">
        <v>0</v>
      </c>
      <c r="K591" s="1">
        <v>20</v>
      </c>
      <c r="L591" s="22" t="str">
        <f>RIGHT("000000" &amp;Table7[[#This Row],[MsgId]], 8)</f>
        <v>0628A001</v>
      </c>
      <c r="M591" s="22" t="str">
        <f>LEFT(Table7[[#This Row],[MsgId.Pad]],4)</f>
        <v>0628</v>
      </c>
      <c r="N591" s="22" t="str">
        <f>RIGHT(Table7[[#This Row],[MsgId.Pad]],4)</f>
        <v>A001</v>
      </c>
      <c r="O591" s="22">
        <f>HEX2DEC(Table7[[#This Row],[MsgId.Pad]])</f>
        <v>103325697</v>
      </c>
      <c r="P591" s="22">
        <f>HEX2DEC(Table7[[#This Row],[D0]])</f>
        <v>0</v>
      </c>
      <c r="Q591">
        <f>HEX2DEC(Table7[[#This Row],[D1]])</f>
        <v>36</v>
      </c>
      <c r="R591">
        <f>HEX2DEC(Table7[[#This Row],[D2]])</f>
        <v>0</v>
      </c>
      <c r="S591">
        <f>HEX2DEC(Table7[[#This Row],[D3]])</f>
        <v>128</v>
      </c>
      <c r="T591">
        <f>HEX2DEC(Table7[[#This Row],[D4]])</f>
        <v>2</v>
      </c>
      <c r="U591">
        <f>HEX2DEC(Table7[[#This Row],[D5]])</f>
        <v>32</v>
      </c>
      <c r="V591">
        <f>HEX2DEC(Table7[[#This Row],[D6]])</f>
        <v>0</v>
      </c>
      <c r="W591">
        <f>HEX2DEC(Table7[[#This Row],[D7]])</f>
        <v>32</v>
      </c>
      <c r="X591" s="22" t="str">
        <f>RIGHT("00000000" &amp; HEX2BIN(Table7[[#This Row],[D0]]), 8)</f>
        <v>00000000</v>
      </c>
      <c r="Y591" t="str">
        <f>RIGHT("00000000" &amp; HEX2BIN(Table7[[#This Row],[D1]]), 8)</f>
        <v>00100100</v>
      </c>
      <c r="Z591" t="str">
        <f>RIGHT("00000000" &amp; HEX2BIN(Table7[[#This Row],[D2]]), 8)</f>
        <v>00000000</v>
      </c>
      <c r="AA591" t="str">
        <f>RIGHT("00000000" &amp; HEX2BIN(Table7[[#This Row],[D3]]), 8)</f>
        <v>10000000</v>
      </c>
      <c r="AB591" t="str">
        <f>RIGHT("00000000" &amp; HEX2BIN(Table7[[#This Row],[D4]]), 8)</f>
        <v>00000010</v>
      </c>
      <c r="AC591" t="str">
        <f>RIGHT("00000000" &amp; HEX2BIN(Table7[[#This Row],[D5]]), 8)</f>
        <v>00100000</v>
      </c>
      <c r="AD591" t="str">
        <f>RIGHT("00000000" &amp; HEX2BIN(Table7[[#This Row],[D6]]), 8)</f>
        <v>00000000</v>
      </c>
      <c r="AE591" t="str">
        <f>RIGHT("00000000" &amp; HEX2BIN(Table7[[#This Row],[D7]]), 8)</f>
        <v>00100000</v>
      </c>
      <c r="AF591" s="22" t="str">
        <f>VLOOKUP(Table7[[#This Row],[MsgId.Pad]],Codes,2,FALSE)</f>
        <v>Clutch status</v>
      </c>
      <c r="AG591" s="22">
        <f>((256*Table7[[#This Row],[D0.Dec]])+Table7[[#This Row],[D1.Dec]])/4</f>
        <v>9</v>
      </c>
    </row>
    <row r="592" spans="1:33" hidden="1" x14ac:dyDescent="0.4">
      <c r="A592" s="1">
        <v>3032</v>
      </c>
      <c r="B592" s="1" t="s">
        <v>108</v>
      </c>
      <c r="C592" s="1">
        <v>8</v>
      </c>
      <c r="D592" s="1">
        <v>1</v>
      </c>
      <c r="E592" s="1">
        <v>16</v>
      </c>
      <c r="F592" s="1">
        <v>0</v>
      </c>
      <c r="G592" s="1" t="s">
        <v>41</v>
      </c>
      <c r="H592" s="1">
        <v>7</v>
      </c>
      <c r="I592" s="1" t="s">
        <v>6</v>
      </c>
      <c r="J592" s="1" t="s">
        <v>210</v>
      </c>
      <c r="K592" s="1">
        <v>0</v>
      </c>
      <c r="L592" s="22" t="str">
        <f>RIGHT("000000" &amp;Table7[[#This Row],[MsgId]], 8)</f>
        <v>0618A001</v>
      </c>
      <c r="M592" s="22" t="str">
        <f>LEFT(Table7[[#This Row],[MsgId.Pad]],4)</f>
        <v>0618</v>
      </c>
      <c r="N592" s="22" t="str">
        <f>RIGHT(Table7[[#This Row],[MsgId.Pad]],4)</f>
        <v>A001</v>
      </c>
      <c r="O592" s="22">
        <f>HEX2DEC(Table7[[#This Row],[MsgId.Pad]])</f>
        <v>102277121</v>
      </c>
      <c r="P592" s="22">
        <f>HEX2DEC(Table7[[#This Row],[D0]])</f>
        <v>1</v>
      </c>
      <c r="Q592">
        <f>HEX2DEC(Table7[[#This Row],[D1]])</f>
        <v>22</v>
      </c>
      <c r="R592">
        <f>HEX2DEC(Table7[[#This Row],[D2]])</f>
        <v>0</v>
      </c>
      <c r="S592">
        <f>HEX2DEC(Table7[[#This Row],[D3]])</f>
        <v>240</v>
      </c>
      <c r="T592">
        <f>HEX2DEC(Table7[[#This Row],[D4]])</f>
        <v>7</v>
      </c>
      <c r="U592">
        <f>HEX2DEC(Table7[[#This Row],[D5]])</f>
        <v>12</v>
      </c>
      <c r="V592">
        <f>HEX2DEC(Table7[[#This Row],[D6]])</f>
        <v>79</v>
      </c>
      <c r="W592">
        <f>HEX2DEC(Table7[[#This Row],[D7]])</f>
        <v>0</v>
      </c>
      <c r="X592" s="22" t="str">
        <f>RIGHT("00000000" &amp; HEX2BIN(Table7[[#This Row],[D0]]), 8)</f>
        <v>00000001</v>
      </c>
      <c r="Y592" t="str">
        <f>RIGHT("00000000" &amp; HEX2BIN(Table7[[#This Row],[D1]]), 8)</f>
        <v>00010110</v>
      </c>
      <c r="Z592" t="str">
        <f>RIGHT("00000000" &amp; HEX2BIN(Table7[[#This Row],[D2]]), 8)</f>
        <v>00000000</v>
      </c>
      <c r="AA592" t="str">
        <f>RIGHT("00000000" &amp; HEX2BIN(Table7[[#This Row],[D3]]), 8)</f>
        <v>11110000</v>
      </c>
      <c r="AB592" t="str">
        <f>RIGHT("00000000" &amp; HEX2BIN(Table7[[#This Row],[D4]]), 8)</f>
        <v>00000111</v>
      </c>
      <c r="AC592" t="str">
        <f>RIGHT("00000000" &amp; HEX2BIN(Table7[[#This Row],[D5]]), 8)</f>
        <v>00001100</v>
      </c>
      <c r="AD592" t="str">
        <f>RIGHT("00000000" &amp; HEX2BIN(Table7[[#This Row],[D6]]), 8)</f>
        <v>01001111</v>
      </c>
      <c r="AE592" t="str">
        <f>RIGHT("00000000" &amp; HEX2BIN(Table7[[#This Row],[D7]]), 8)</f>
        <v>00000000</v>
      </c>
      <c r="AF592" s="22">
        <f>VLOOKUP(Table7[[#This Row],[MsgId.Pad]],Codes,2,FALSE)</f>
        <v>0</v>
      </c>
      <c r="AG592" s="22">
        <f>((256*Table7[[#This Row],[D0.Dec]])+Table7[[#This Row],[D1.Dec]])/4</f>
        <v>69.5</v>
      </c>
    </row>
    <row r="593" spans="1:33" hidden="1" x14ac:dyDescent="0.4">
      <c r="A593" s="1">
        <v>3033</v>
      </c>
      <c r="B593" s="1" t="s">
        <v>100</v>
      </c>
      <c r="C593" s="1">
        <v>8</v>
      </c>
      <c r="D593" s="1" t="s">
        <v>18</v>
      </c>
      <c r="E593" s="1" t="s">
        <v>19</v>
      </c>
      <c r="F593" s="1" t="s">
        <v>20</v>
      </c>
      <c r="G593" s="1" t="s">
        <v>21</v>
      </c>
      <c r="H593" s="1" t="s">
        <v>263</v>
      </c>
      <c r="I593" s="1">
        <v>91</v>
      </c>
      <c r="J593" s="1" t="s">
        <v>9</v>
      </c>
      <c r="K593" s="1">
        <v>80</v>
      </c>
      <c r="L593" s="22" t="str">
        <f>RIGHT("000000" &amp;Table7[[#This Row],[MsgId]], 8)</f>
        <v>0030A002</v>
      </c>
      <c r="M593" s="22" t="str">
        <f>LEFT(Table7[[#This Row],[MsgId.Pad]],4)</f>
        <v>0030</v>
      </c>
      <c r="N593" s="22" t="str">
        <f>RIGHT(Table7[[#This Row],[MsgId.Pad]],4)</f>
        <v>A002</v>
      </c>
      <c r="O593" s="22">
        <f>HEX2DEC(Table7[[#This Row],[MsgId.Pad]])</f>
        <v>3186690</v>
      </c>
      <c r="P593" s="22">
        <f>HEX2DEC(Table7[[#This Row],[D0]])</f>
        <v>191</v>
      </c>
      <c r="Q593">
        <f>HEX2DEC(Table7[[#This Row],[D1]])</f>
        <v>223</v>
      </c>
      <c r="R593">
        <f>HEX2DEC(Table7[[#This Row],[D2]])</f>
        <v>233</v>
      </c>
      <c r="S593">
        <f>HEX2DEC(Table7[[#This Row],[D3]])</f>
        <v>209</v>
      </c>
      <c r="T593">
        <f>HEX2DEC(Table7[[#This Row],[D4]])</f>
        <v>230</v>
      </c>
      <c r="U593">
        <f>HEX2DEC(Table7[[#This Row],[D5]])</f>
        <v>145</v>
      </c>
      <c r="V593">
        <f>HEX2DEC(Table7[[#This Row],[D6]])</f>
        <v>62</v>
      </c>
      <c r="W593">
        <f>HEX2DEC(Table7[[#This Row],[D7]])</f>
        <v>128</v>
      </c>
      <c r="X593" s="22" t="str">
        <f>RIGHT("00000000" &amp; HEX2BIN(Table7[[#This Row],[D0]]), 8)</f>
        <v>10111111</v>
      </c>
      <c r="Y593" t="str">
        <f>RIGHT("00000000" &amp; HEX2BIN(Table7[[#This Row],[D1]]), 8)</f>
        <v>11011111</v>
      </c>
      <c r="Z593" t="str">
        <f>RIGHT("00000000" &amp; HEX2BIN(Table7[[#This Row],[D2]]), 8)</f>
        <v>11101001</v>
      </c>
      <c r="AA593" t="str">
        <f>RIGHT("00000000" &amp; HEX2BIN(Table7[[#This Row],[D3]]), 8)</f>
        <v>11010001</v>
      </c>
      <c r="AB593" t="str">
        <f>RIGHT("00000000" &amp; HEX2BIN(Table7[[#This Row],[D4]]), 8)</f>
        <v>11100110</v>
      </c>
      <c r="AC593" t="str">
        <f>RIGHT("00000000" &amp; HEX2BIN(Table7[[#This Row],[D5]]), 8)</f>
        <v>10010001</v>
      </c>
      <c r="AD593" t="str">
        <f>RIGHT("00000000" &amp; HEX2BIN(Table7[[#This Row],[D6]]), 8)</f>
        <v>00111110</v>
      </c>
      <c r="AE593" t="str">
        <f>RIGHT("00000000" &amp; HEX2BIN(Table7[[#This Row],[D7]]), 8)</f>
        <v>10000000</v>
      </c>
      <c r="AF593" s="22">
        <f>VLOOKUP(Table7[[#This Row],[MsgId.Pad]],Codes,2,FALSE)</f>
        <v>0</v>
      </c>
      <c r="AG593" s="22">
        <f>((256*Table7[[#This Row],[D0.Dec]])+Table7[[#This Row],[D1.Dec]])/4</f>
        <v>12279.75</v>
      </c>
    </row>
    <row r="594" spans="1:33" hidden="1" x14ac:dyDescent="0.4">
      <c r="A594" s="1">
        <v>3034</v>
      </c>
      <c r="B594" s="1" t="s">
        <v>92</v>
      </c>
      <c r="C594" s="1">
        <v>8</v>
      </c>
      <c r="D594" s="1">
        <v>1</v>
      </c>
      <c r="E594" s="1" t="s">
        <v>0</v>
      </c>
      <c r="F594" s="1">
        <v>10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22" t="str">
        <f>RIGHT("000000" &amp;Table7[[#This Row],[MsgId]], 8)</f>
        <v>0810A000</v>
      </c>
      <c r="M594" s="22" t="str">
        <f>LEFT(Table7[[#This Row],[MsgId.Pad]],4)</f>
        <v>0810</v>
      </c>
      <c r="N594" s="22" t="str">
        <f>RIGHT(Table7[[#This Row],[MsgId.Pad]],4)</f>
        <v>A000</v>
      </c>
      <c r="O594" s="22">
        <f>HEX2DEC(Table7[[#This Row],[MsgId.Pad]])</f>
        <v>135307264</v>
      </c>
      <c r="P594" s="22">
        <f>HEX2DEC(Table7[[#This Row],[D0]])</f>
        <v>1</v>
      </c>
      <c r="Q594">
        <f>HEX2DEC(Table7[[#This Row],[D1]])</f>
        <v>254</v>
      </c>
      <c r="R594">
        <f>HEX2DEC(Table7[[#This Row],[D2]])</f>
        <v>16</v>
      </c>
      <c r="S594">
        <f>HEX2DEC(Table7[[#This Row],[D3]])</f>
        <v>0</v>
      </c>
      <c r="T594">
        <f>HEX2DEC(Table7[[#This Row],[D4]])</f>
        <v>0</v>
      </c>
      <c r="U594">
        <f>HEX2DEC(Table7[[#This Row],[D5]])</f>
        <v>0</v>
      </c>
      <c r="V594">
        <f>HEX2DEC(Table7[[#This Row],[D6]])</f>
        <v>0</v>
      </c>
      <c r="W594">
        <f>HEX2DEC(Table7[[#This Row],[D7]])</f>
        <v>0</v>
      </c>
      <c r="X594" s="22" t="str">
        <f>RIGHT("00000000" &amp; HEX2BIN(Table7[[#This Row],[D0]]), 8)</f>
        <v>00000001</v>
      </c>
      <c r="Y594" t="str">
        <f>RIGHT("00000000" &amp; HEX2BIN(Table7[[#This Row],[D1]]), 8)</f>
        <v>11111110</v>
      </c>
      <c r="Z594" t="str">
        <f>RIGHT("00000000" &amp; HEX2BIN(Table7[[#This Row],[D2]]), 8)</f>
        <v>00010000</v>
      </c>
      <c r="AA594" t="str">
        <f>RIGHT("00000000" &amp; HEX2BIN(Table7[[#This Row],[D3]]), 8)</f>
        <v>00000000</v>
      </c>
      <c r="AB594" t="str">
        <f>RIGHT("00000000" &amp; HEX2BIN(Table7[[#This Row],[D4]]), 8)</f>
        <v>00000000</v>
      </c>
      <c r="AC594" t="str">
        <f>RIGHT("00000000" &amp; HEX2BIN(Table7[[#This Row],[D5]]), 8)</f>
        <v>00000000</v>
      </c>
      <c r="AD594" t="str">
        <f>RIGHT("00000000" &amp; HEX2BIN(Table7[[#This Row],[D6]]), 8)</f>
        <v>00000000</v>
      </c>
      <c r="AE594" t="str">
        <f>RIGHT("00000000" &amp; HEX2BIN(Table7[[#This Row],[D7]]), 8)</f>
        <v>00000000</v>
      </c>
      <c r="AF594" s="22" t="str">
        <f>VLOOKUP(Table7[[#This Row],[MsgId.Pad]],Codes,2,FALSE)</f>
        <v>A lot of these, brakes status for ABS?</v>
      </c>
      <c r="AG594" s="22">
        <f>((256*Table7[[#This Row],[D0.Dec]])+Table7[[#This Row],[D1.Dec]])/4</f>
        <v>127.5</v>
      </c>
    </row>
    <row r="595" spans="1:33" hidden="1" x14ac:dyDescent="0.4">
      <c r="A595" s="1">
        <v>3035</v>
      </c>
      <c r="B595" s="1" t="s">
        <v>108</v>
      </c>
      <c r="C595" s="1">
        <v>8</v>
      </c>
      <c r="D595" s="1">
        <v>1</v>
      </c>
      <c r="E595" s="1">
        <v>16</v>
      </c>
      <c r="F595" s="1">
        <v>0</v>
      </c>
      <c r="G595" s="1" t="s">
        <v>41</v>
      </c>
      <c r="H595" s="1">
        <v>7</v>
      </c>
      <c r="I595" s="1" t="s">
        <v>6</v>
      </c>
      <c r="J595" s="1" t="s">
        <v>210</v>
      </c>
      <c r="K595" s="1">
        <v>0</v>
      </c>
      <c r="L595" s="22" t="str">
        <f>RIGHT("000000" &amp;Table7[[#This Row],[MsgId]], 8)</f>
        <v>0618A001</v>
      </c>
      <c r="M595" s="22" t="str">
        <f>LEFT(Table7[[#This Row],[MsgId.Pad]],4)</f>
        <v>0618</v>
      </c>
      <c r="N595" s="22" t="str">
        <f>RIGHT(Table7[[#This Row],[MsgId.Pad]],4)</f>
        <v>A001</v>
      </c>
      <c r="O595" s="22">
        <f>HEX2DEC(Table7[[#This Row],[MsgId.Pad]])</f>
        <v>102277121</v>
      </c>
      <c r="P595" s="22">
        <f>HEX2DEC(Table7[[#This Row],[D0]])</f>
        <v>1</v>
      </c>
      <c r="Q595">
        <f>HEX2DEC(Table7[[#This Row],[D1]])</f>
        <v>22</v>
      </c>
      <c r="R595">
        <f>HEX2DEC(Table7[[#This Row],[D2]])</f>
        <v>0</v>
      </c>
      <c r="S595">
        <f>HEX2DEC(Table7[[#This Row],[D3]])</f>
        <v>240</v>
      </c>
      <c r="T595">
        <f>HEX2DEC(Table7[[#This Row],[D4]])</f>
        <v>7</v>
      </c>
      <c r="U595">
        <f>HEX2DEC(Table7[[#This Row],[D5]])</f>
        <v>12</v>
      </c>
      <c r="V595">
        <f>HEX2DEC(Table7[[#This Row],[D6]])</f>
        <v>79</v>
      </c>
      <c r="W595">
        <f>HEX2DEC(Table7[[#This Row],[D7]])</f>
        <v>0</v>
      </c>
      <c r="X595" s="22" t="str">
        <f>RIGHT("00000000" &amp; HEX2BIN(Table7[[#This Row],[D0]]), 8)</f>
        <v>00000001</v>
      </c>
      <c r="Y595" t="str">
        <f>RIGHT("00000000" &amp; HEX2BIN(Table7[[#This Row],[D1]]), 8)</f>
        <v>00010110</v>
      </c>
      <c r="Z595" t="str">
        <f>RIGHT("00000000" &amp; HEX2BIN(Table7[[#This Row],[D2]]), 8)</f>
        <v>00000000</v>
      </c>
      <c r="AA595" t="str">
        <f>RIGHT("00000000" &amp; HEX2BIN(Table7[[#This Row],[D3]]), 8)</f>
        <v>11110000</v>
      </c>
      <c r="AB595" t="str">
        <f>RIGHT("00000000" &amp; HEX2BIN(Table7[[#This Row],[D4]]), 8)</f>
        <v>00000111</v>
      </c>
      <c r="AC595" t="str">
        <f>RIGHT("00000000" &amp; HEX2BIN(Table7[[#This Row],[D5]]), 8)</f>
        <v>00001100</v>
      </c>
      <c r="AD595" t="str">
        <f>RIGHT("00000000" &amp; HEX2BIN(Table7[[#This Row],[D6]]), 8)</f>
        <v>01001111</v>
      </c>
      <c r="AE595" t="str">
        <f>RIGHT("00000000" &amp; HEX2BIN(Table7[[#This Row],[D7]]), 8)</f>
        <v>00000000</v>
      </c>
      <c r="AF595" s="22">
        <f>VLOOKUP(Table7[[#This Row],[MsgId.Pad]],Codes,2,FALSE)</f>
        <v>0</v>
      </c>
      <c r="AG595" s="22">
        <f>((256*Table7[[#This Row],[D0.Dec]])+Table7[[#This Row],[D1.Dec]])/4</f>
        <v>69.5</v>
      </c>
    </row>
    <row r="596" spans="1:33" hidden="1" x14ac:dyDescent="0.4">
      <c r="A596" s="1">
        <v>3036</v>
      </c>
      <c r="B596" s="1" t="s">
        <v>100</v>
      </c>
      <c r="C596" s="1">
        <v>8</v>
      </c>
      <c r="D596" s="1" t="s">
        <v>18</v>
      </c>
      <c r="E596" s="1" t="s">
        <v>19</v>
      </c>
      <c r="F596" s="1" t="s">
        <v>20</v>
      </c>
      <c r="G596" s="1" t="s">
        <v>21</v>
      </c>
      <c r="H596" s="1" t="s">
        <v>263</v>
      </c>
      <c r="I596" s="1">
        <v>91</v>
      </c>
      <c r="J596" s="1" t="s">
        <v>9</v>
      </c>
      <c r="K596" s="1">
        <v>81</v>
      </c>
      <c r="L596" s="22" t="str">
        <f>RIGHT("000000" &amp;Table7[[#This Row],[MsgId]], 8)</f>
        <v>0030A002</v>
      </c>
      <c r="M596" s="22" t="str">
        <f>LEFT(Table7[[#This Row],[MsgId.Pad]],4)</f>
        <v>0030</v>
      </c>
      <c r="N596" s="22" t="str">
        <f>RIGHT(Table7[[#This Row],[MsgId.Pad]],4)</f>
        <v>A002</v>
      </c>
      <c r="O596" s="22">
        <f>HEX2DEC(Table7[[#This Row],[MsgId.Pad]])</f>
        <v>3186690</v>
      </c>
      <c r="P596" s="22">
        <f>HEX2DEC(Table7[[#This Row],[D0]])</f>
        <v>191</v>
      </c>
      <c r="Q596">
        <f>HEX2DEC(Table7[[#This Row],[D1]])</f>
        <v>223</v>
      </c>
      <c r="R596">
        <f>HEX2DEC(Table7[[#This Row],[D2]])</f>
        <v>233</v>
      </c>
      <c r="S596">
        <f>HEX2DEC(Table7[[#This Row],[D3]])</f>
        <v>209</v>
      </c>
      <c r="T596">
        <f>HEX2DEC(Table7[[#This Row],[D4]])</f>
        <v>230</v>
      </c>
      <c r="U596">
        <f>HEX2DEC(Table7[[#This Row],[D5]])</f>
        <v>145</v>
      </c>
      <c r="V596">
        <f>HEX2DEC(Table7[[#This Row],[D6]])</f>
        <v>62</v>
      </c>
      <c r="W596">
        <f>HEX2DEC(Table7[[#This Row],[D7]])</f>
        <v>129</v>
      </c>
      <c r="X596" s="22" t="str">
        <f>RIGHT("00000000" &amp; HEX2BIN(Table7[[#This Row],[D0]]), 8)</f>
        <v>10111111</v>
      </c>
      <c r="Y596" t="str">
        <f>RIGHT("00000000" &amp; HEX2BIN(Table7[[#This Row],[D1]]), 8)</f>
        <v>11011111</v>
      </c>
      <c r="Z596" t="str">
        <f>RIGHT("00000000" &amp; HEX2BIN(Table7[[#This Row],[D2]]), 8)</f>
        <v>11101001</v>
      </c>
      <c r="AA596" t="str">
        <f>RIGHT("00000000" &amp; HEX2BIN(Table7[[#This Row],[D3]]), 8)</f>
        <v>11010001</v>
      </c>
      <c r="AB596" t="str">
        <f>RIGHT("00000000" &amp; HEX2BIN(Table7[[#This Row],[D4]]), 8)</f>
        <v>11100110</v>
      </c>
      <c r="AC596" t="str">
        <f>RIGHT("00000000" &amp; HEX2BIN(Table7[[#This Row],[D5]]), 8)</f>
        <v>10010001</v>
      </c>
      <c r="AD596" t="str">
        <f>RIGHT("00000000" &amp; HEX2BIN(Table7[[#This Row],[D6]]), 8)</f>
        <v>00111110</v>
      </c>
      <c r="AE596" t="str">
        <f>RIGHT("00000000" &amp; HEX2BIN(Table7[[#This Row],[D7]]), 8)</f>
        <v>10000001</v>
      </c>
      <c r="AF596" s="22">
        <f>VLOOKUP(Table7[[#This Row],[MsgId.Pad]],Codes,2,FALSE)</f>
        <v>0</v>
      </c>
      <c r="AG596" s="22">
        <f>((256*Table7[[#This Row],[D0.Dec]])+Table7[[#This Row],[D1.Dec]])/4</f>
        <v>12279.75</v>
      </c>
    </row>
    <row r="597" spans="1:33" hidden="1" x14ac:dyDescent="0.4">
      <c r="A597" s="1">
        <v>3037</v>
      </c>
      <c r="B597" s="1" t="s">
        <v>92</v>
      </c>
      <c r="C597" s="1">
        <v>8</v>
      </c>
      <c r="D597" s="1">
        <v>1</v>
      </c>
      <c r="E597" s="1" t="s">
        <v>0</v>
      </c>
      <c r="F597" s="1">
        <v>14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22" t="str">
        <f>RIGHT("000000" &amp;Table7[[#This Row],[MsgId]], 8)</f>
        <v>0810A000</v>
      </c>
      <c r="M597" s="22" t="str">
        <f>LEFT(Table7[[#This Row],[MsgId.Pad]],4)</f>
        <v>0810</v>
      </c>
      <c r="N597" s="22" t="str">
        <f>RIGHT(Table7[[#This Row],[MsgId.Pad]],4)</f>
        <v>A000</v>
      </c>
      <c r="O597" s="22">
        <f>HEX2DEC(Table7[[#This Row],[MsgId.Pad]])</f>
        <v>135307264</v>
      </c>
      <c r="P597" s="22">
        <f>HEX2DEC(Table7[[#This Row],[D0]])</f>
        <v>1</v>
      </c>
      <c r="Q597">
        <f>HEX2DEC(Table7[[#This Row],[D1]])</f>
        <v>254</v>
      </c>
      <c r="R597">
        <f>HEX2DEC(Table7[[#This Row],[D2]])</f>
        <v>20</v>
      </c>
      <c r="S597">
        <f>HEX2DEC(Table7[[#This Row],[D3]])</f>
        <v>0</v>
      </c>
      <c r="T597">
        <f>HEX2DEC(Table7[[#This Row],[D4]])</f>
        <v>0</v>
      </c>
      <c r="U597">
        <f>HEX2DEC(Table7[[#This Row],[D5]])</f>
        <v>0</v>
      </c>
      <c r="V597">
        <f>HEX2DEC(Table7[[#This Row],[D6]])</f>
        <v>0</v>
      </c>
      <c r="W597">
        <f>HEX2DEC(Table7[[#This Row],[D7]])</f>
        <v>0</v>
      </c>
      <c r="X597" s="22" t="str">
        <f>RIGHT("00000000" &amp; HEX2BIN(Table7[[#This Row],[D0]]), 8)</f>
        <v>00000001</v>
      </c>
      <c r="Y597" t="str">
        <f>RIGHT("00000000" &amp; HEX2BIN(Table7[[#This Row],[D1]]), 8)</f>
        <v>11111110</v>
      </c>
      <c r="Z597" t="str">
        <f>RIGHT("00000000" &amp; HEX2BIN(Table7[[#This Row],[D2]]), 8)</f>
        <v>00010100</v>
      </c>
      <c r="AA597" t="str">
        <f>RIGHT("00000000" &amp; HEX2BIN(Table7[[#This Row],[D3]]), 8)</f>
        <v>00000000</v>
      </c>
      <c r="AB597" t="str">
        <f>RIGHT("00000000" &amp; HEX2BIN(Table7[[#This Row],[D4]]), 8)</f>
        <v>00000000</v>
      </c>
      <c r="AC597" t="str">
        <f>RIGHT("00000000" &amp; HEX2BIN(Table7[[#This Row],[D5]]), 8)</f>
        <v>00000000</v>
      </c>
      <c r="AD597" t="str">
        <f>RIGHT("00000000" &amp; HEX2BIN(Table7[[#This Row],[D6]]), 8)</f>
        <v>00000000</v>
      </c>
      <c r="AE597" t="str">
        <f>RIGHT("00000000" &amp; HEX2BIN(Table7[[#This Row],[D7]]), 8)</f>
        <v>00000000</v>
      </c>
      <c r="AF597" s="22" t="str">
        <f>VLOOKUP(Table7[[#This Row],[MsgId.Pad]],Codes,2,FALSE)</f>
        <v>A lot of these, brakes status for ABS?</v>
      </c>
      <c r="AG597" s="22">
        <f>((256*Table7[[#This Row],[D0.Dec]])+Table7[[#This Row],[D1.Dec]])/4</f>
        <v>127.5</v>
      </c>
    </row>
    <row r="598" spans="1:33" hidden="1" x14ac:dyDescent="0.4">
      <c r="A598" s="1">
        <v>3038</v>
      </c>
      <c r="B598" s="1" t="s">
        <v>110</v>
      </c>
      <c r="C598" s="1">
        <v>8</v>
      </c>
      <c r="D598" s="1">
        <v>0</v>
      </c>
      <c r="E598" s="1">
        <v>1</v>
      </c>
      <c r="F598" s="1">
        <v>0</v>
      </c>
      <c r="G598" s="1">
        <v>0</v>
      </c>
      <c r="H598" s="1">
        <v>0</v>
      </c>
      <c r="I598" s="1">
        <v>0</v>
      </c>
      <c r="J598" s="1">
        <v>1</v>
      </c>
      <c r="K598" s="1">
        <v>80</v>
      </c>
      <c r="L598" s="22" t="str">
        <f>RIGHT("000000" &amp;Table7[[#This Row],[MsgId]], 8)</f>
        <v>0A1CA001</v>
      </c>
      <c r="M598" s="22" t="str">
        <f>LEFT(Table7[[#This Row],[MsgId.Pad]],4)</f>
        <v>0A1C</v>
      </c>
      <c r="N598" s="22" t="str">
        <f>RIGHT(Table7[[#This Row],[MsgId.Pad]],4)</f>
        <v>A001</v>
      </c>
      <c r="O598" s="22">
        <f>HEX2DEC(Table7[[#This Row],[MsgId.Pad]])</f>
        <v>169648129</v>
      </c>
      <c r="P598" s="22">
        <f>HEX2DEC(Table7[[#This Row],[D0]])</f>
        <v>0</v>
      </c>
      <c r="Q598">
        <f>HEX2DEC(Table7[[#This Row],[D1]])</f>
        <v>1</v>
      </c>
      <c r="R598">
        <f>HEX2DEC(Table7[[#This Row],[D2]])</f>
        <v>0</v>
      </c>
      <c r="S598">
        <f>HEX2DEC(Table7[[#This Row],[D3]])</f>
        <v>0</v>
      </c>
      <c r="T598">
        <f>HEX2DEC(Table7[[#This Row],[D4]])</f>
        <v>0</v>
      </c>
      <c r="U598">
        <f>HEX2DEC(Table7[[#This Row],[D5]])</f>
        <v>0</v>
      </c>
      <c r="V598">
        <f>HEX2DEC(Table7[[#This Row],[D6]])</f>
        <v>1</v>
      </c>
      <c r="W598">
        <f>HEX2DEC(Table7[[#This Row],[D7]])</f>
        <v>128</v>
      </c>
      <c r="X598" s="22" t="str">
        <f>RIGHT("00000000" &amp; HEX2BIN(Table7[[#This Row],[D0]]), 8)</f>
        <v>00000000</v>
      </c>
      <c r="Y598" t="str">
        <f>RIGHT("00000000" &amp; HEX2BIN(Table7[[#This Row],[D1]]), 8)</f>
        <v>00000001</v>
      </c>
      <c r="Z598" t="str">
        <f>RIGHT("00000000" &amp; HEX2BIN(Table7[[#This Row],[D2]]), 8)</f>
        <v>00000000</v>
      </c>
      <c r="AA598" t="str">
        <f>RIGHT("00000000" &amp; HEX2BIN(Table7[[#This Row],[D3]]), 8)</f>
        <v>00000000</v>
      </c>
      <c r="AB598" t="str">
        <f>RIGHT("00000000" &amp; HEX2BIN(Table7[[#This Row],[D4]]), 8)</f>
        <v>00000000</v>
      </c>
      <c r="AC598" t="str">
        <f>RIGHT("00000000" &amp; HEX2BIN(Table7[[#This Row],[D5]]), 8)</f>
        <v>00000000</v>
      </c>
      <c r="AD598" t="str">
        <f>RIGHT("00000000" &amp; HEX2BIN(Table7[[#This Row],[D6]]), 8)</f>
        <v>00000001</v>
      </c>
      <c r="AE598" t="str">
        <f>RIGHT("00000000" &amp; HEX2BIN(Table7[[#This Row],[D7]]), 8)</f>
        <v>10000000</v>
      </c>
      <c r="AF598" s="22">
        <f>VLOOKUP(Table7[[#This Row],[MsgId.Pad]],Codes,2,FALSE)</f>
        <v>0</v>
      </c>
      <c r="AG598" s="22">
        <f>((256*Table7[[#This Row],[D0.Dec]])+Table7[[#This Row],[D1.Dec]])/4</f>
        <v>0.25</v>
      </c>
    </row>
    <row r="599" spans="1:33" hidden="1" x14ac:dyDescent="0.4">
      <c r="A599" s="1">
        <v>3039</v>
      </c>
      <c r="B599" s="1" t="s">
        <v>92</v>
      </c>
      <c r="C599" s="1">
        <v>8</v>
      </c>
      <c r="D599" s="1">
        <v>1</v>
      </c>
      <c r="E599" s="1" t="s">
        <v>0</v>
      </c>
      <c r="F599" s="1">
        <v>18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22" t="str">
        <f>RIGHT("000000" &amp;Table7[[#This Row],[MsgId]], 8)</f>
        <v>0810A000</v>
      </c>
      <c r="M599" s="22" t="str">
        <f>LEFT(Table7[[#This Row],[MsgId.Pad]],4)</f>
        <v>0810</v>
      </c>
      <c r="N599" s="22" t="str">
        <f>RIGHT(Table7[[#This Row],[MsgId.Pad]],4)</f>
        <v>A000</v>
      </c>
      <c r="O599" s="22">
        <f>HEX2DEC(Table7[[#This Row],[MsgId.Pad]])</f>
        <v>135307264</v>
      </c>
      <c r="P599" s="22">
        <f>HEX2DEC(Table7[[#This Row],[D0]])</f>
        <v>1</v>
      </c>
      <c r="Q599">
        <f>HEX2DEC(Table7[[#This Row],[D1]])</f>
        <v>254</v>
      </c>
      <c r="R599">
        <f>HEX2DEC(Table7[[#This Row],[D2]])</f>
        <v>24</v>
      </c>
      <c r="S599">
        <f>HEX2DEC(Table7[[#This Row],[D3]])</f>
        <v>0</v>
      </c>
      <c r="T599">
        <f>HEX2DEC(Table7[[#This Row],[D4]])</f>
        <v>0</v>
      </c>
      <c r="U599">
        <f>HEX2DEC(Table7[[#This Row],[D5]])</f>
        <v>0</v>
      </c>
      <c r="V599">
        <f>HEX2DEC(Table7[[#This Row],[D6]])</f>
        <v>0</v>
      </c>
      <c r="W599">
        <f>HEX2DEC(Table7[[#This Row],[D7]])</f>
        <v>0</v>
      </c>
      <c r="X599" s="22" t="str">
        <f>RIGHT("00000000" &amp; HEX2BIN(Table7[[#This Row],[D0]]), 8)</f>
        <v>00000001</v>
      </c>
      <c r="Y599" t="str">
        <f>RIGHT("00000000" &amp; HEX2BIN(Table7[[#This Row],[D1]]), 8)</f>
        <v>11111110</v>
      </c>
      <c r="Z599" t="str">
        <f>RIGHT("00000000" &amp; HEX2BIN(Table7[[#This Row],[D2]]), 8)</f>
        <v>00011000</v>
      </c>
      <c r="AA599" t="str">
        <f>RIGHT("00000000" &amp; HEX2BIN(Table7[[#This Row],[D3]]), 8)</f>
        <v>00000000</v>
      </c>
      <c r="AB599" t="str">
        <f>RIGHT("00000000" &amp; HEX2BIN(Table7[[#This Row],[D4]]), 8)</f>
        <v>00000000</v>
      </c>
      <c r="AC599" t="str">
        <f>RIGHT("00000000" &amp; HEX2BIN(Table7[[#This Row],[D5]]), 8)</f>
        <v>00000000</v>
      </c>
      <c r="AD599" t="str">
        <f>RIGHT("00000000" &amp; HEX2BIN(Table7[[#This Row],[D6]]), 8)</f>
        <v>00000000</v>
      </c>
      <c r="AE599" t="str">
        <f>RIGHT("00000000" &amp; HEX2BIN(Table7[[#This Row],[D7]]), 8)</f>
        <v>00000000</v>
      </c>
      <c r="AF599" s="22" t="str">
        <f>VLOOKUP(Table7[[#This Row],[MsgId.Pad]],Codes,2,FALSE)</f>
        <v>A lot of these, brakes status for ABS?</v>
      </c>
      <c r="AG599" s="22">
        <f>((256*Table7[[#This Row],[D0.Dec]])+Table7[[#This Row],[D1.Dec]])/4</f>
        <v>127.5</v>
      </c>
    </row>
    <row r="600" spans="1:33" hidden="1" x14ac:dyDescent="0.4">
      <c r="A600" s="1">
        <v>3040</v>
      </c>
      <c r="B600" s="1" t="s">
        <v>98</v>
      </c>
      <c r="C600" s="1">
        <v>8</v>
      </c>
      <c r="D600" s="1">
        <v>0</v>
      </c>
      <c r="E600" s="1">
        <v>0</v>
      </c>
      <c r="F600" s="1">
        <v>10</v>
      </c>
      <c r="G600" s="1" t="s">
        <v>40</v>
      </c>
      <c r="H600" s="1">
        <v>2</v>
      </c>
      <c r="I600" s="1">
        <v>0</v>
      </c>
      <c r="J600" s="1">
        <v>0</v>
      </c>
      <c r="K600" s="1" t="s">
        <v>255</v>
      </c>
      <c r="L600" s="22" t="str">
        <f>RIGHT("000000" &amp;Table7[[#This Row],[MsgId]], 8)</f>
        <v>0A18A000</v>
      </c>
      <c r="M600" s="22" t="str">
        <f>LEFT(Table7[[#This Row],[MsgId.Pad]],4)</f>
        <v>0A18</v>
      </c>
      <c r="N600" s="22" t="str">
        <f>RIGHT(Table7[[#This Row],[MsgId.Pad]],4)</f>
        <v>A000</v>
      </c>
      <c r="O600" s="22">
        <f>HEX2DEC(Table7[[#This Row],[MsgId.Pad]])</f>
        <v>169385984</v>
      </c>
      <c r="P600" s="22">
        <f>HEX2DEC(Table7[[#This Row],[D0]])</f>
        <v>0</v>
      </c>
      <c r="Q600">
        <f>HEX2DEC(Table7[[#This Row],[D1]])</f>
        <v>0</v>
      </c>
      <c r="R600">
        <f>HEX2DEC(Table7[[#This Row],[D2]])</f>
        <v>16</v>
      </c>
      <c r="S600">
        <f>HEX2DEC(Table7[[#This Row],[D3]])</f>
        <v>127</v>
      </c>
      <c r="T600">
        <f>HEX2DEC(Table7[[#This Row],[D4]])</f>
        <v>2</v>
      </c>
      <c r="U600">
        <f>HEX2DEC(Table7[[#This Row],[D5]])</f>
        <v>0</v>
      </c>
      <c r="V600">
        <f>HEX2DEC(Table7[[#This Row],[D6]])</f>
        <v>0</v>
      </c>
      <c r="W600">
        <f>HEX2DEC(Table7[[#This Row],[D7]])</f>
        <v>220</v>
      </c>
      <c r="X600" s="22" t="str">
        <f>RIGHT("00000000" &amp; HEX2BIN(Table7[[#This Row],[D0]]), 8)</f>
        <v>00000000</v>
      </c>
      <c r="Y600" t="str">
        <f>RIGHT("00000000" &amp; HEX2BIN(Table7[[#This Row],[D1]]), 8)</f>
        <v>00000000</v>
      </c>
      <c r="Z600" t="str">
        <f>RIGHT("00000000" &amp; HEX2BIN(Table7[[#This Row],[D2]]), 8)</f>
        <v>00010000</v>
      </c>
      <c r="AA600" t="str">
        <f>RIGHT("00000000" &amp; HEX2BIN(Table7[[#This Row],[D3]]), 8)</f>
        <v>01111111</v>
      </c>
      <c r="AB600" t="str">
        <f>RIGHT("00000000" &amp; HEX2BIN(Table7[[#This Row],[D4]]), 8)</f>
        <v>00000010</v>
      </c>
      <c r="AC600" t="str">
        <f>RIGHT("00000000" &amp; HEX2BIN(Table7[[#This Row],[D5]]), 8)</f>
        <v>00000000</v>
      </c>
      <c r="AD600" t="str">
        <f>RIGHT("00000000" &amp; HEX2BIN(Table7[[#This Row],[D6]]), 8)</f>
        <v>00000000</v>
      </c>
      <c r="AE600" t="str">
        <f>RIGHT("00000000" &amp; HEX2BIN(Table7[[#This Row],[D7]]), 8)</f>
        <v>11011100</v>
      </c>
      <c r="AF600" s="22" t="str">
        <f>VLOOKUP(Table7[[#This Row],[MsgId.Pad]],Codes,2,FALSE)</f>
        <v>Various statuses</v>
      </c>
      <c r="AG600" s="22">
        <f>((256*Table7[[#This Row],[D0.Dec]])+Table7[[#This Row],[D1.Dec]])/4</f>
        <v>0</v>
      </c>
    </row>
    <row r="601" spans="1:33" hidden="1" x14ac:dyDescent="0.4">
      <c r="A601" s="1">
        <v>3041</v>
      </c>
      <c r="B601" s="1" t="s">
        <v>106</v>
      </c>
      <c r="C601" s="1">
        <v>8</v>
      </c>
      <c r="D601" s="1">
        <v>0</v>
      </c>
      <c r="E601" s="1">
        <v>24</v>
      </c>
      <c r="F601" s="1">
        <v>0</v>
      </c>
      <c r="G601" s="1">
        <v>80</v>
      </c>
      <c r="H601" s="1">
        <v>2</v>
      </c>
      <c r="I601" s="1">
        <v>20</v>
      </c>
      <c r="J601" s="1">
        <v>0</v>
      </c>
      <c r="K601" s="1">
        <v>20</v>
      </c>
      <c r="L601" s="22" t="str">
        <f>RIGHT("000000" &amp;Table7[[#This Row],[MsgId]], 8)</f>
        <v>0628A001</v>
      </c>
      <c r="M601" s="22" t="str">
        <f>LEFT(Table7[[#This Row],[MsgId.Pad]],4)</f>
        <v>0628</v>
      </c>
      <c r="N601" s="22" t="str">
        <f>RIGHT(Table7[[#This Row],[MsgId.Pad]],4)</f>
        <v>A001</v>
      </c>
      <c r="O601" s="22">
        <f>HEX2DEC(Table7[[#This Row],[MsgId.Pad]])</f>
        <v>103325697</v>
      </c>
      <c r="P601" s="22">
        <f>HEX2DEC(Table7[[#This Row],[D0]])</f>
        <v>0</v>
      </c>
      <c r="Q601">
        <f>HEX2DEC(Table7[[#This Row],[D1]])</f>
        <v>36</v>
      </c>
      <c r="R601">
        <f>HEX2DEC(Table7[[#This Row],[D2]])</f>
        <v>0</v>
      </c>
      <c r="S601">
        <f>HEX2DEC(Table7[[#This Row],[D3]])</f>
        <v>128</v>
      </c>
      <c r="T601">
        <f>HEX2DEC(Table7[[#This Row],[D4]])</f>
        <v>2</v>
      </c>
      <c r="U601">
        <f>HEX2DEC(Table7[[#This Row],[D5]])</f>
        <v>32</v>
      </c>
      <c r="V601">
        <f>HEX2DEC(Table7[[#This Row],[D6]])</f>
        <v>0</v>
      </c>
      <c r="W601">
        <f>HEX2DEC(Table7[[#This Row],[D7]])</f>
        <v>32</v>
      </c>
      <c r="X601" s="22" t="str">
        <f>RIGHT("00000000" &amp; HEX2BIN(Table7[[#This Row],[D0]]), 8)</f>
        <v>00000000</v>
      </c>
      <c r="Y601" t="str">
        <f>RIGHT("00000000" &amp; HEX2BIN(Table7[[#This Row],[D1]]), 8)</f>
        <v>00100100</v>
      </c>
      <c r="Z601" t="str">
        <f>RIGHT("00000000" &amp; HEX2BIN(Table7[[#This Row],[D2]]), 8)</f>
        <v>00000000</v>
      </c>
      <c r="AA601" t="str">
        <f>RIGHT("00000000" &amp; HEX2BIN(Table7[[#This Row],[D3]]), 8)</f>
        <v>10000000</v>
      </c>
      <c r="AB601" t="str">
        <f>RIGHT("00000000" &amp; HEX2BIN(Table7[[#This Row],[D4]]), 8)</f>
        <v>00000010</v>
      </c>
      <c r="AC601" t="str">
        <f>RIGHT("00000000" &amp; HEX2BIN(Table7[[#This Row],[D5]]), 8)</f>
        <v>00100000</v>
      </c>
      <c r="AD601" t="str">
        <f>RIGHT("00000000" &amp; HEX2BIN(Table7[[#This Row],[D6]]), 8)</f>
        <v>00000000</v>
      </c>
      <c r="AE601" t="str">
        <f>RIGHT("00000000" &amp; HEX2BIN(Table7[[#This Row],[D7]]), 8)</f>
        <v>00100000</v>
      </c>
      <c r="AF601" s="22" t="str">
        <f>VLOOKUP(Table7[[#This Row],[MsgId.Pad]],Codes,2,FALSE)</f>
        <v>Clutch status</v>
      </c>
      <c r="AG601" s="22">
        <f>((256*Table7[[#This Row],[D0.Dec]])+Table7[[#This Row],[D1.Dec]])/4</f>
        <v>9</v>
      </c>
    </row>
    <row r="602" spans="1:33" hidden="1" x14ac:dyDescent="0.4">
      <c r="A602" s="1">
        <v>3042</v>
      </c>
      <c r="B602" s="1" t="s">
        <v>108</v>
      </c>
      <c r="C602" s="1">
        <v>8</v>
      </c>
      <c r="D602" s="1">
        <v>1</v>
      </c>
      <c r="E602" s="1">
        <v>16</v>
      </c>
      <c r="F602" s="1">
        <v>0</v>
      </c>
      <c r="G602" s="1" t="s">
        <v>41</v>
      </c>
      <c r="H602" s="1">
        <v>7</v>
      </c>
      <c r="I602" s="1" t="s">
        <v>6</v>
      </c>
      <c r="J602" s="1" t="s">
        <v>210</v>
      </c>
      <c r="K602" s="1">
        <v>0</v>
      </c>
      <c r="L602" s="22" t="str">
        <f>RIGHT("000000" &amp;Table7[[#This Row],[MsgId]], 8)</f>
        <v>0618A001</v>
      </c>
      <c r="M602" s="22" t="str">
        <f>LEFT(Table7[[#This Row],[MsgId.Pad]],4)</f>
        <v>0618</v>
      </c>
      <c r="N602" s="22" t="str">
        <f>RIGHT(Table7[[#This Row],[MsgId.Pad]],4)</f>
        <v>A001</v>
      </c>
      <c r="O602" s="22">
        <f>HEX2DEC(Table7[[#This Row],[MsgId.Pad]])</f>
        <v>102277121</v>
      </c>
      <c r="P602" s="22">
        <f>HEX2DEC(Table7[[#This Row],[D0]])</f>
        <v>1</v>
      </c>
      <c r="Q602">
        <f>HEX2DEC(Table7[[#This Row],[D1]])</f>
        <v>22</v>
      </c>
      <c r="R602">
        <f>HEX2DEC(Table7[[#This Row],[D2]])</f>
        <v>0</v>
      </c>
      <c r="S602">
        <f>HEX2DEC(Table7[[#This Row],[D3]])</f>
        <v>240</v>
      </c>
      <c r="T602">
        <f>HEX2DEC(Table7[[#This Row],[D4]])</f>
        <v>7</v>
      </c>
      <c r="U602">
        <f>HEX2DEC(Table7[[#This Row],[D5]])</f>
        <v>12</v>
      </c>
      <c r="V602">
        <f>HEX2DEC(Table7[[#This Row],[D6]])</f>
        <v>79</v>
      </c>
      <c r="W602">
        <f>HEX2DEC(Table7[[#This Row],[D7]])</f>
        <v>0</v>
      </c>
      <c r="X602" s="22" t="str">
        <f>RIGHT("00000000" &amp; HEX2BIN(Table7[[#This Row],[D0]]), 8)</f>
        <v>00000001</v>
      </c>
      <c r="Y602" t="str">
        <f>RIGHT("00000000" &amp; HEX2BIN(Table7[[#This Row],[D1]]), 8)</f>
        <v>00010110</v>
      </c>
      <c r="Z602" t="str">
        <f>RIGHT("00000000" &amp; HEX2BIN(Table7[[#This Row],[D2]]), 8)</f>
        <v>00000000</v>
      </c>
      <c r="AA602" t="str">
        <f>RIGHT("00000000" &amp; HEX2BIN(Table7[[#This Row],[D3]]), 8)</f>
        <v>11110000</v>
      </c>
      <c r="AB602" t="str">
        <f>RIGHT("00000000" &amp; HEX2BIN(Table7[[#This Row],[D4]]), 8)</f>
        <v>00000111</v>
      </c>
      <c r="AC602" t="str">
        <f>RIGHT("00000000" &amp; HEX2BIN(Table7[[#This Row],[D5]]), 8)</f>
        <v>00001100</v>
      </c>
      <c r="AD602" t="str">
        <f>RIGHT("00000000" &amp; HEX2BIN(Table7[[#This Row],[D6]]), 8)</f>
        <v>01001111</v>
      </c>
      <c r="AE602" t="str">
        <f>RIGHT("00000000" &amp; HEX2BIN(Table7[[#This Row],[D7]]), 8)</f>
        <v>00000000</v>
      </c>
      <c r="AF602" s="22">
        <f>VLOOKUP(Table7[[#This Row],[MsgId.Pad]],Codes,2,FALSE)</f>
        <v>0</v>
      </c>
      <c r="AG602" s="22">
        <f>((256*Table7[[#This Row],[D0.Dec]])+Table7[[#This Row],[D1.Dec]])/4</f>
        <v>69.5</v>
      </c>
    </row>
    <row r="603" spans="1:33" hidden="1" x14ac:dyDescent="0.4">
      <c r="A603" s="1">
        <v>3043</v>
      </c>
      <c r="B603" s="1" t="s">
        <v>92</v>
      </c>
      <c r="C603" s="1">
        <v>8</v>
      </c>
      <c r="D603" s="1">
        <v>1</v>
      </c>
      <c r="E603" s="1" t="s">
        <v>0</v>
      </c>
      <c r="F603" s="1" t="s">
        <v>1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22" t="str">
        <f>RIGHT("000000" &amp;Table7[[#This Row],[MsgId]], 8)</f>
        <v>0810A000</v>
      </c>
      <c r="M603" s="22" t="str">
        <f>LEFT(Table7[[#This Row],[MsgId.Pad]],4)</f>
        <v>0810</v>
      </c>
      <c r="N603" s="22" t="str">
        <f>RIGHT(Table7[[#This Row],[MsgId.Pad]],4)</f>
        <v>A000</v>
      </c>
      <c r="O603" s="22">
        <f>HEX2DEC(Table7[[#This Row],[MsgId.Pad]])</f>
        <v>135307264</v>
      </c>
      <c r="P603" s="22">
        <f>HEX2DEC(Table7[[#This Row],[D0]])</f>
        <v>1</v>
      </c>
      <c r="Q603">
        <f>HEX2DEC(Table7[[#This Row],[D1]])</f>
        <v>254</v>
      </c>
      <c r="R603">
        <f>HEX2DEC(Table7[[#This Row],[D2]])</f>
        <v>28</v>
      </c>
      <c r="S603">
        <f>HEX2DEC(Table7[[#This Row],[D3]])</f>
        <v>0</v>
      </c>
      <c r="T603">
        <f>HEX2DEC(Table7[[#This Row],[D4]])</f>
        <v>0</v>
      </c>
      <c r="U603">
        <f>HEX2DEC(Table7[[#This Row],[D5]])</f>
        <v>0</v>
      </c>
      <c r="V603">
        <f>HEX2DEC(Table7[[#This Row],[D6]])</f>
        <v>0</v>
      </c>
      <c r="W603">
        <f>HEX2DEC(Table7[[#This Row],[D7]])</f>
        <v>0</v>
      </c>
      <c r="X603" s="22" t="str">
        <f>RIGHT("00000000" &amp; HEX2BIN(Table7[[#This Row],[D0]]), 8)</f>
        <v>00000001</v>
      </c>
      <c r="Y603" t="str">
        <f>RIGHT("00000000" &amp; HEX2BIN(Table7[[#This Row],[D1]]), 8)</f>
        <v>11111110</v>
      </c>
      <c r="Z603" t="str">
        <f>RIGHT("00000000" &amp; HEX2BIN(Table7[[#This Row],[D2]]), 8)</f>
        <v>00011100</v>
      </c>
      <c r="AA603" t="str">
        <f>RIGHT("00000000" &amp; HEX2BIN(Table7[[#This Row],[D3]]), 8)</f>
        <v>00000000</v>
      </c>
      <c r="AB603" t="str">
        <f>RIGHT("00000000" &amp; HEX2BIN(Table7[[#This Row],[D4]]), 8)</f>
        <v>00000000</v>
      </c>
      <c r="AC603" t="str">
        <f>RIGHT("00000000" &amp; HEX2BIN(Table7[[#This Row],[D5]]), 8)</f>
        <v>00000000</v>
      </c>
      <c r="AD603" t="str">
        <f>RIGHT("00000000" &amp; HEX2BIN(Table7[[#This Row],[D6]]), 8)</f>
        <v>00000000</v>
      </c>
      <c r="AE603" t="str">
        <f>RIGHT("00000000" &amp; HEX2BIN(Table7[[#This Row],[D7]]), 8)</f>
        <v>00000000</v>
      </c>
      <c r="AF603" s="22" t="str">
        <f>VLOOKUP(Table7[[#This Row],[MsgId.Pad]],Codes,2,FALSE)</f>
        <v>A lot of these, brakes status for ABS?</v>
      </c>
      <c r="AG603" s="22">
        <f>((256*Table7[[#This Row],[D0.Dec]])+Table7[[#This Row],[D1.Dec]])/4</f>
        <v>127.5</v>
      </c>
    </row>
    <row r="604" spans="1:33" x14ac:dyDescent="0.4">
      <c r="A604" s="1">
        <v>3044</v>
      </c>
      <c r="B604" s="1" t="s">
        <v>99</v>
      </c>
      <c r="C604" s="1">
        <v>8</v>
      </c>
      <c r="D604" s="1">
        <v>0</v>
      </c>
      <c r="E604" s="1">
        <v>0</v>
      </c>
      <c r="F604" s="1">
        <v>20</v>
      </c>
      <c r="G604" s="1">
        <v>36</v>
      </c>
      <c r="H604" s="1">
        <v>80</v>
      </c>
      <c r="I604" s="1" t="s">
        <v>69</v>
      </c>
      <c r="J604" s="1">
        <v>0</v>
      </c>
      <c r="K604" s="1">
        <v>0</v>
      </c>
      <c r="L604" s="22" t="str">
        <f>RIGHT("000000" &amp;Table7[[#This Row],[MsgId]], 8)</f>
        <v>0C1CA000</v>
      </c>
      <c r="M604" s="22" t="str">
        <f>LEFT(Table7[[#This Row],[MsgId.Pad]],4)</f>
        <v>0C1C</v>
      </c>
      <c r="N604" s="22" t="str">
        <f>RIGHT(Table7[[#This Row],[MsgId.Pad]],4)</f>
        <v>A000</v>
      </c>
      <c r="O604" s="22">
        <f>HEX2DEC(Table7[[#This Row],[MsgId.Pad]])</f>
        <v>203202560</v>
      </c>
      <c r="P604" s="22">
        <f>HEX2DEC(Table7[[#This Row],[D0]])</f>
        <v>0</v>
      </c>
      <c r="Q604">
        <f>HEX2DEC(Table7[[#This Row],[D1]])</f>
        <v>0</v>
      </c>
      <c r="R604">
        <f>HEX2DEC(Table7[[#This Row],[D2]])</f>
        <v>32</v>
      </c>
      <c r="S604">
        <f>HEX2DEC(Table7[[#This Row],[D3]])</f>
        <v>54</v>
      </c>
      <c r="T604">
        <f>HEX2DEC(Table7[[#This Row],[D4]])</f>
        <v>128</v>
      </c>
      <c r="U604">
        <f>HEX2DEC(Table7[[#This Row],[D5]])</f>
        <v>10</v>
      </c>
      <c r="V604">
        <f>HEX2DEC(Table7[[#This Row],[D6]])</f>
        <v>0</v>
      </c>
      <c r="W604">
        <f>HEX2DEC(Table7[[#This Row],[D7]])</f>
        <v>0</v>
      </c>
      <c r="X604" s="22" t="str">
        <f>RIGHT("00000000" &amp; HEX2BIN(Table7[[#This Row],[D0]]), 8)</f>
        <v>00000000</v>
      </c>
      <c r="Y604" t="str">
        <f>RIGHT("00000000" &amp; HEX2BIN(Table7[[#This Row],[D1]]), 8)</f>
        <v>00000000</v>
      </c>
      <c r="Z604" t="str">
        <f>RIGHT("00000000" &amp; HEX2BIN(Table7[[#This Row],[D2]]), 8)</f>
        <v>00100000</v>
      </c>
      <c r="AA604" t="str">
        <f>RIGHT("00000000" &amp; HEX2BIN(Table7[[#This Row],[D3]]), 8)</f>
        <v>00110110</v>
      </c>
      <c r="AB604" t="str">
        <f>RIGHT("00000000" &amp; HEX2BIN(Table7[[#This Row],[D4]]), 8)</f>
        <v>10000000</v>
      </c>
      <c r="AC604" t="str">
        <f>RIGHT("00000000" &amp; HEX2BIN(Table7[[#This Row],[D5]]), 8)</f>
        <v>00001010</v>
      </c>
      <c r="AD604" t="str">
        <f>RIGHT("00000000" &amp; HEX2BIN(Table7[[#This Row],[D6]]), 8)</f>
        <v>00000000</v>
      </c>
      <c r="AE604" t="str">
        <f>RIGHT("00000000" &amp; HEX2BIN(Table7[[#This Row],[D7]]), 8)</f>
        <v>00000000</v>
      </c>
      <c r="AF604" s="22" t="str">
        <f>VLOOKUP(Table7[[#This Row],[MsgId.Pad]],Codes,2,FALSE)</f>
        <v>Doors status</v>
      </c>
      <c r="AG604" s="22">
        <f>((256*Table7[[#This Row],[D0.Dec]])+Table7[[#This Row],[D1.Dec]])/4</f>
        <v>0</v>
      </c>
    </row>
    <row r="605" spans="1:33" hidden="1" x14ac:dyDescent="0.4">
      <c r="A605" s="1">
        <v>3045</v>
      </c>
      <c r="B605" s="1" t="s">
        <v>106</v>
      </c>
      <c r="C605" s="1">
        <v>8</v>
      </c>
      <c r="D605" s="1">
        <v>0</v>
      </c>
      <c r="E605" s="1">
        <v>24</v>
      </c>
      <c r="F605" s="1">
        <v>0</v>
      </c>
      <c r="G605" s="1">
        <v>80</v>
      </c>
      <c r="H605" s="1">
        <v>2</v>
      </c>
      <c r="I605" s="1">
        <v>20</v>
      </c>
      <c r="J605" s="1">
        <v>0</v>
      </c>
      <c r="K605" s="1">
        <v>20</v>
      </c>
      <c r="L605" s="22" t="str">
        <f>RIGHT("000000" &amp;Table7[[#This Row],[MsgId]], 8)</f>
        <v>0628A001</v>
      </c>
      <c r="M605" s="22" t="str">
        <f>LEFT(Table7[[#This Row],[MsgId.Pad]],4)</f>
        <v>0628</v>
      </c>
      <c r="N605" s="22" t="str">
        <f>RIGHT(Table7[[#This Row],[MsgId.Pad]],4)</f>
        <v>A001</v>
      </c>
      <c r="O605" s="22">
        <f>HEX2DEC(Table7[[#This Row],[MsgId.Pad]])</f>
        <v>103325697</v>
      </c>
      <c r="P605" s="22">
        <f>HEX2DEC(Table7[[#This Row],[D0]])</f>
        <v>0</v>
      </c>
      <c r="Q605">
        <f>HEX2DEC(Table7[[#This Row],[D1]])</f>
        <v>36</v>
      </c>
      <c r="R605">
        <f>HEX2DEC(Table7[[#This Row],[D2]])</f>
        <v>0</v>
      </c>
      <c r="S605">
        <f>HEX2DEC(Table7[[#This Row],[D3]])</f>
        <v>128</v>
      </c>
      <c r="T605">
        <f>HEX2DEC(Table7[[#This Row],[D4]])</f>
        <v>2</v>
      </c>
      <c r="U605">
        <f>HEX2DEC(Table7[[#This Row],[D5]])</f>
        <v>32</v>
      </c>
      <c r="V605">
        <f>HEX2DEC(Table7[[#This Row],[D6]])</f>
        <v>0</v>
      </c>
      <c r="W605">
        <f>HEX2DEC(Table7[[#This Row],[D7]])</f>
        <v>32</v>
      </c>
      <c r="X605" s="22" t="str">
        <f>RIGHT("00000000" &amp; HEX2BIN(Table7[[#This Row],[D0]]), 8)</f>
        <v>00000000</v>
      </c>
      <c r="Y605" t="str">
        <f>RIGHT("00000000" &amp; HEX2BIN(Table7[[#This Row],[D1]]), 8)</f>
        <v>00100100</v>
      </c>
      <c r="Z605" t="str">
        <f>RIGHT("00000000" &amp; HEX2BIN(Table7[[#This Row],[D2]]), 8)</f>
        <v>00000000</v>
      </c>
      <c r="AA605" t="str">
        <f>RIGHT("00000000" &amp; HEX2BIN(Table7[[#This Row],[D3]]), 8)</f>
        <v>10000000</v>
      </c>
      <c r="AB605" t="str">
        <f>RIGHT("00000000" &amp; HEX2BIN(Table7[[#This Row],[D4]]), 8)</f>
        <v>00000010</v>
      </c>
      <c r="AC605" t="str">
        <f>RIGHT("00000000" &amp; HEX2BIN(Table7[[#This Row],[D5]]), 8)</f>
        <v>00100000</v>
      </c>
      <c r="AD605" t="str">
        <f>RIGHT("00000000" &amp; HEX2BIN(Table7[[#This Row],[D6]]), 8)</f>
        <v>00000000</v>
      </c>
      <c r="AE605" t="str">
        <f>RIGHT("00000000" &amp; HEX2BIN(Table7[[#This Row],[D7]]), 8)</f>
        <v>00100000</v>
      </c>
      <c r="AF605" s="22" t="str">
        <f>VLOOKUP(Table7[[#This Row],[MsgId.Pad]],Codes,2,FALSE)</f>
        <v>Clutch status</v>
      </c>
      <c r="AG605" s="22">
        <f>((256*Table7[[#This Row],[D0.Dec]])+Table7[[#This Row],[D1.Dec]])/4</f>
        <v>9</v>
      </c>
    </row>
    <row r="606" spans="1:33" hidden="1" x14ac:dyDescent="0.4">
      <c r="A606" s="1">
        <v>3046</v>
      </c>
      <c r="B606" s="1" t="s">
        <v>106</v>
      </c>
      <c r="C606" s="1">
        <v>8</v>
      </c>
      <c r="D606" s="1">
        <v>0</v>
      </c>
      <c r="E606" s="1">
        <v>24</v>
      </c>
      <c r="F606" s="1">
        <v>0</v>
      </c>
      <c r="G606" s="1">
        <v>80</v>
      </c>
      <c r="H606" s="1">
        <v>2</v>
      </c>
      <c r="I606" s="1">
        <v>20</v>
      </c>
      <c r="J606" s="1">
        <v>0</v>
      </c>
      <c r="K606" s="1">
        <v>20</v>
      </c>
      <c r="L606" s="22" t="str">
        <f>RIGHT("000000" &amp;Table7[[#This Row],[MsgId]], 8)</f>
        <v>0628A001</v>
      </c>
      <c r="M606" s="22" t="str">
        <f>LEFT(Table7[[#This Row],[MsgId.Pad]],4)</f>
        <v>0628</v>
      </c>
      <c r="N606" s="22" t="str">
        <f>RIGHT(Table7[[#This Row],[MsgId.Pad]],4)</f>
        <v>A001</v>
      </c>
      <c r="O606" s="22">
        <f>HEX2DEC(Table7[[#This Row],[MsgId.Pad]])</f>
        <v>103325697</v>
      </c>
      <c r="P606" s="22">
        <f>HEX2DEC(Table7[[#This Row],[D0]])</f>
        <v>0</v>
      </c>
      <c r="Q606">
        <f>HEX2DEC(Table7[[#This Row],[D1]])</f>
        <v>36</v>
      </c>
      <c r="R606">
        <f>HEX2DEC(Table7[[#This Row],[D2]])</f>
        <v>0</v>
      </c>
      <c r="S606">
        <f>HEX2DEC(Table7[[#This Row],[D3]])</f>
        <v>128</v>
      </c>
      <c r="T606">
        <f>HEX2DEC(Table7[[#This Row],[D4]])</f>
        <v>2</v>
      </c>
      <c r="U606">
        <f>HEX2DEC(Table7[[#This Row],[D5]])</f>
        <v>32</v>
      </c>
      <c r="V606">
        <f>HEX2DEC(Table7[[#This Row],[D6]])</f>
        <v>0</v>
      </c>
      <c r="W606">
        <f>HEX2DEC(Table7[[#This Row],[D7]])</f>
        <v>32</v>
      </c>
      <c r="X606" s="22" t="str">
        <f>RIGHT("00000000" &amp; HEX2BIN(Table7[[#This Row],[D0]]), 8)</f>
        <v>00000000</v>
      </c>
      <c r="Y606" t="str">
        <f>RIGHT("00000000" &amp; HEX2BIN(Table7[[#This Row],[D1]]), 8)</f>
        <v>00100100</v>
      </c>
      <c r="Z606" t="str">
        <f>RIGHT("00000000" &amp; HEX2BIN(Table7[[#This Row],[D2]]), 8)</f>
        <v>00000000</v>
      </c>
      <c r="AA606" t="str">
        <f>RIGHT("00000000" &amp; HEX2BIN(Table7[[#This Row],[D3]]), 8)</f>
        <v>10000000</v>
      </c>
      <c r="AB606" t="str">
        <f>RIGHT("00000000" &amp; HEX2BIN(Table7[[#This Row],[D4]]), 8)</f>
        <v>00000010</v>
      </c>
      <c r="AC606" t="str">
        <f>RIGHT("00000000" &amp; HEX2BIN(Table7[[#This Row],[D5]]), 8)</f>
        <v>00100000</v>
      </c>
      <c r="AD606" t="str">
        <f>RIGHT("00000000" &amp; HEX2BIN(Table7[[#This Row],[D6]]), 8)</f>
        <v>00000000</v>
      </c>
      <c r="AE606" t="str">
        <f>RIGHT("00000000" &amp; HEX2BIN(Table7[[#This Row],[D7]]), 8)</f>
        <v>00100000</v>
      </c>
      <c r="AF606" s="22" t="str">
        <f>VLOOKUP(Table7[[#This Row],[MsgId.Pad]],Codes,2,FALSE)</f>
        <v>Clutch status</v>
      </c>
      <c r="AG606" s="22">
        <f>((256*Table7[[#This Row],[D0.Dec]])+Table7[[#This Row],[D1.Dec]])/4</f>
        <v>9</v>
      </c>
    </row>
    <row r="607" spans="1:33" hidden="1" x14ac:dyDescent="0.4">
      <c r="A607" s="1">
        <v>3047</v>
      </c>
      <c r="B607" s="1" t="s">
        <v>108</v>
      </c>
      <c r="C607" s="1">
        <v>8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49</v>
      </c>
      <c r="K607" s="1">
        <v>0</v>
      </c>
      <c r="L607" s="22" t="str">
        <f>RIGHT("000000" &amp;Table7[[#This Row],[MsgId]], 8)</f>
        <v>0618A001</v>
      </c>
      <c r="M607" s="22" t="str">
        <f>LEFT(Table7[[#This Row],[MsgId.Pad]],4)</f>
        <v>0618</v>
      </c>
      <c r="N607" s="22" t="str">
        <f>RIGHT(Table7[[#This Row],[MsgId.Pad]],4)</f>
        <v>A001</v>
      </c>
      <c r="O607" s="22">
        <f>HEX2DEC(Table7[[#This Row],[MsgId.Pad]])</f>
        <v>102277121</v>
      </c>
      <c r="P607" s="22">
        <f>HEX2DEC(Table7[[#This Row],[D0]])</f>
        <v>0</v>
      </c>
      <c r="Q607">
        <f>HEX2DEC(Table7[[#This Row],[D1]])</f>
        <v>0</v>
      </c>
      <c r="R607">
        <f>HEX2DEC(Table7[[#This Row],[D2]])</f>
        <v>0</v>
      </c>
      <c r="S607">
        <f>HEX2DEC(Table7[[#This Row],[D3]])</f>
        <v>0</v>
      </c>
      <c r="T607">
        <f>HEX2DEC(Table7[[#This Row],[D4]])</f>
        <v>0</v>
      </c>
      <c r="U607">
        <f>HEX2DEC(Table7[[#This Row],[D5]])</f>
        <v>0</v>
      </c>
      <c r="V607">
        <f>HEX2DEC(Table7[[#This Row],[D6]])</f>
        <v>73</v>
      </c>
      <c r="W607">
        <f>HEX2DEC(Table7[[#This Row],[D7]])</f>
        <v>0</v>
      </c>
      <c r="X607" s="22" t="str">
        <f>RIGHT("00000000" &amp; HEX2BIN(Table7[[#This Row],[D0]]), 8)</f>
        <v>00000000</v>
      </c>
      <c r="Y607" t="str">
        <f>RIGHT("00000000" &amp; HEX2BIN(Table7[[#This Row],[D1]]), 8)</f>
        <v>00000000</v>
      </c>
      <c r="Z607" t="str">
        <f>RIGHT("00000000" &amp; HEX2BIN(Table7[[#This Row],[D2]]), 8)</f>
        <v>00000000</v>
      </c>
      <c r="AA607" t="str">
        <f>RIGHT("00000000" &amp; HEX2BIN(Table7[[#This Row],[D3]]), 8)</f>
        <v>00000000</v>
      </c>
      <c r="AB607" t="str">
        <f>RIGHT("00000000" &amp; HEX2BIN(Table7[[#This Row],[D4]]), 8)</f>
        <v>00000000</v>
      </c>
      <c r="AC607" t="str">
        <f>RIGHT("00000000" &amp; HEX2BIN(Table7[[#This Row],[D5]]), 8)</f>
        <v>00000000</v>
      </c>
      <c r="AD607" t="str">
        <f>RIGHT("00000000" &amp; HEX2BIN(Table7[[#This Row],[D6]]), 8)</f>
        <v>01001001</v>
      </c>
      <c r="AE607" t="str">
        <f>RIGHT("00000000" &amp; HEX2BIN(Table7[[#This Row],[D7]]), 8)</f>
        <v>00000000</v>
      </c>
      <c r="AF607" s="22">
        <f>VLOOKUP(Table7[[#This Row],[MsgId.Pad]],Codes,2,FALSE)</f>
        <v>0</v>
      </c>
      <c r="AG607" s="22">
        <f>((256*Table7[[#This Row],[D0.Dec]])+Table7[[#This Row],[D1.Dec]])/4</f>
        <v>0</v>
      </c>
    </row>
    <row r="608" spans="1:33" hidden="1" x14ac:dyDescent="0.4">
      <c r="A608" s="1">
        <v>3048</v>
      </c>
      <c r="B608" s="1" t="s">
        <v>100</v>
      </c>
      <c r="C608" s="1">
        <v>8</v>
      </c>
      <c r="D608" s="1" t="s">
        <v>18</v>
      </c>
      <c r="E608" s="1" t="s">
        <v>19</v>
      </c>
      <c r="F608" s="1" t="s">
        <v>20</v>
      </c>
      <c r="G608" s="1" t="s">
        <v>21</v>
      </c>
      <c r="H608" s="1" t="s">
        <v>263</v>
      </c>
      <c r="I608" s="1">
        <v>91</v>
      </c>
      <c r="J608" s="1" t="s">
        <v>9</v>
      </c>
      <c r="K608" s="1">
        <v>85</v>
      </c>
      <c r="L608" s="22" t="str">
        <f>RIGHT("000000" &amp;Table7[[#This Row],[MsgId]], 8)</f>
        <v>0030A002</v>
      </c>
      <c r="M608" s="22" t="str">
        <f>LEFT(Table7[[#This Row],[MsgId.Pad]],4)</f>
        <v>0030</v>
      </c>
      <c r="N608" s="22" t="str">
        <f>RIGHT(Table7[[#This Row],[MsgId.Pad]],4)</f>
        <v>A002</v>
      </c>
      <c r="O608" s="22">
        <f>HEX2DEC(Table7[[#This Row],[MsgId.Pad]])</f>
        <v>3186690</v>
      </c>
      <c r="P608" s="22">
        <f>HEX2DEC(Table7[[#This Row],[D0]])</f>
        <v>191</v>
      </c>
      <c r="Q608">
        <f>HEX2DEC(Table7[[#This Row],[D1]])</f>
        <v>223</v>
      </c>
      <c r="R608">
        <f>HEX2DEC(Table7[[#This Row],[D2]])</f>
        <v>233</v>
      </c>
      <c r="S608">
        <f>HEX2DEC(Table7[[#This Row],[D3]])</f>
        <v>209</v>
      </c>
      <c r="T608">
        <f>HEX2DEC(Table7[[#This Row],[D4]])</f>
        <v>230</v>
      </c>
      <c r="U608">
        <f>HEX2DEC(Table7[[#This Row],[D5]])</f>
        <v>145</v>
      </c>
      <c r="V608">
        <f>HEX2DEC(Table7[[#This Row],[D6]])</f>
        <v>62</v>
      </c>
      <c r="W608">
        <f>HEX2DEC(Table7[[#This Row],[D7]])</f>
        <v>133</v>
      </c>
      <c r="X608" s="22" t="str">
        <f>RIGHT("00000000" &amp; HEX2BIN(Table7[[#This Row],[D0]]), 8)</f>
        <v>10111111</v>
      </c>
      <c r="Y608" t="str">
        <f>RIGHT("00000000" &amp; HEX2BIN(Table7[[#This Row],[D1]]), 8)</f>
        <v>11011111</v>
      </c>
      <c r="Z608" t="str">
        <f>RIGHT("00000000" &amp; HEX2BIN(Table7[[#This Row],[D2]]), 8)</f>
        <v>11101001</v>
      </c>
      <c r="AA608" t="str">
        <f>RIGHT("00000000" &amp; HEX2BIN(Table7[[#This Row],[D3]]), 8)</f>
        <v>11010001</v>
      </c>
      <c r="AB608" t="str">
        <f>RIGHT("00000000" &amp; HEX2BIN(Table7[[#This Row],[D4]]), 8)</f>
        <v>11100110</v>
      </c>
      <c r="AC608" t="str">
        <f>RIGHT("00000000" &amp; HEX2BIN(Table7[[#This Row],[D5]]), 8)</f>
        <v>10010001</v>
      </c>
      <c r="AD608" t="str">
        <f>RIGHT("00000000" &amp; HEX2BIN(Table7[[#This Row],[D6]]), 8)</f>
        <v>00111110</v>
      </c>
      <c r="AE608" t="str">
        <f>RIGHT("00000000" &amp; HEX2BIN(Table7[[#This Row],[D7]]), 8)</f>
        <v>10000101</v>
      </c>
      <c r="AF608" s="22">
        <f>VLOOKUP(Table7[[#This Row],[MsgId.Pad]],Codes,2,FALSE)</f>
        <v>0</v>
      </c>
      <c r="AG608" s="22">
        <f>((256*Table7[[#This Row],[D0.Dec]])+Table7[[#This Row],[D1.Dec]])/4</f>
        <v>12279.75</v>
      </c>
    </row>
    <row r="609" spans="1:33" hidden="1" x14ac:dyDescent="0.4">
      <c r="A609" s="1">
        <v>3049</v>
      </c>
      <c r="B609" s="1" t="s">
        <v>92</v>
      </c>
      <c r="C609" s="1">
        <v>8</v>
      </c>
      <c r="D609" s="1">
        <v>1</v>
      </c>
      <c r="E609" s="1" t="s">
        <v>0</v>
      </c>
      <c r="F609" s="1">
        <v>14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22" t="str">
        <f>RIGHT("000000" &amp;Table7[[#This Row],[MsgId]], 8)</f>
        <v>0810A000</v>
      </c>
      <c r="M609" s="22" t="str">
        <f>LEFT(Table7[[#This Row],[MsgId.Pad]],4)</f>
        <v>0810</v>
      </c>
      <c r="N609" s="22" t="str">
        <f>RIGHT(Table7[[#This Row],[MsgId.Pad]],4)</f>
        <v>A000</v>
      </c>
      <c r="O609" s="22">
        <f>HEX2DEC(Table7[[#This Row],[MsgId.Pad]])</f>
        <v>135307264</v>
      </c>
      <c r="P609" s="22">
        <f>HEX2DEC(Table7[[#This Row],[D0]])</f>
        <v>1</v>
      </c>
      <c r="Q609">
        <f>HEX2DEC(Table7[[#This Row],[D1]])</f>
        <v>254</v>
      </c>
      <c r="R609">
        <f>HEX2DEC(Table7[[#This Row],[D2]])</f>
        <v>20</v>
      </c>
      <c r="S609">
        <f>HEX2DEC(Table7[[#This Row],[D3]])</f>
        <v>0</v>
      </c>
      <c r="T609">
        <f>HEX2DEC(Table7[[#This Row],[D4]])</f>
        <v>0</v>
      </c>
      <c r="U609">
        <f>HEX2DEC(Table7[[#This Row],[D5]])</f>
        <v>0</v>
      </c>
      <c r="V609">
        <f>HEX2DEC(Table7[[#This Row],[D6]])</f>
        <v>0</v>
      </c>
      <c r="W609">
        <f>HEX2DEC(Table7[[#This Row],[D7]])</f>
        <v>0</v>
      </c>
      <c r="X609" s="22" t="str">
        <f>RIGHT("00000000" &amp; HEX2BIN(Table7[[#This Row],[D0]]), 8)</f>
        <v>00000001</v>
      </c>
      <c r="Y609" t="str">
        <f>RIGHT("00000000" &amp; HEX2BIN(Table7[[#This Row],[D1]]), 8)</f>
        <v>11111110</v>
      </c>
      <c r="Z609" t="str">
        <f>RIGHT("00000000" &amp; HEX2BIN(Table7[[#This Row],[D2]]), 8)</f>
        <v>00010100</v>
      </c>
      <c r="AA609" t="str">
        <f>RIGHT("00000000" &amp; HEX2BIN(Table7[[#This Row],[D3]]), 8)</f>
        <v>00000000</v>
      </c>
      <c r="AB609" t="str">
        <f>RIGHT("00000000" &amp; HEX2BIN(Table7[[#This Row],[D4]]), 8)</f>
        <v>00000000</v>
      </c>
      <c r="AC609" t="str">
        <f>RIGHT("00000000" &amp; HEX2BIN(Table7[[#This Row],[D5]]), 8)</f>
        <v>00000000</v>
      </c>
      <c r="AD609" t="str">
        <f>RIGHT("00000000" &amp; HEX2BIN(Table7[[#This Row],[D6]]), 8)</f>
        <v>00000000</v>
      </c>
      <c r="AE609" t="str">
        <f>RIGHT("00000000" &amp; HEX2BIN(Table7[[#This Row],[D7]]), 8)</f>
        <v>00000000</v>
      </c>
      <c r="AF609" s="22" t="str">
        <f>VLOOKUP(Table7[[#This Row],[MsgId.Pad]],Codes,2,FALSE)</f>
        <v>A lot of these, brakes status for ABS?</v>
      </c>
      <c r="AG609" s="22">
        <f>((256*Table7[[#This Row],[D0.Dec]])+Table7[[#This Row],[D1.Dec]])/4</f>
        <v>127.5</v>
      </c>
    </row>
    <row r="610" spans="1:33" hidden="1" x14ac:dyDescent="0.4">
      <c r="A610" s="1">
        <v>3050</v>
      </c>
      <c r="B610" s="1" t="s">
        <v>106</v>
      </c>
      <c r="C610" s="1">
        <v>8</v>
      </c>
      <c r="D610" s="1">
        <v>0</v>
      </c>
      <c r="E610" s="1">
        <v>24</v>
      </c>
      <c r="F610" s="1">
        <v>0</v>
      </c>
      <c r="G610" s="1">
        <v>80</v>
      </c>
      <c r="H610" s="1">
        <v>2</v>
      </c>
      <c r="I610" s="1">
        <v>20</v>
      </c>
      <c r="J610" s="1">
        <v>0</v>
      </c>
      <c r="K610" s="1">
        <v>0</v>
      </c>
      <c r="L610" s="22" t="str">
        <f>RIGHT("000000" &amp;Table7[[#This Row],[MsgId]], 8)</f>
        <v>0628A001</v>
      </c>
      <c r="M610" s="22" t="str">
        <f>LEFT(Table7[[#This Row],[MsgId.Pad]],4)</f>
        <v>0628</v>
      </c>
      <c r="N610" s="22" t="str">
        <f>RIGHT(Table7[[#This Row],[MsgId.Pad]],4)</f>
        <v>A001</v>
      </c>
      <c r="O610" s="22">
        <f>HEX2DEC(Table7[[#This Row],[MsgId.Pad]])</f>
        <v>103325697</v>
      </c>
      <c r="P610" s="22">
        <f>HEX2DEC(Table7[[#This Row],[D0]])</f>
        <v>0</v>
      </c>
      <c r="Q610">
        <f>HEX2DEC(Table7[[#This Row],[D1]])</f>
        <v>36</v>
      </c>
      <c r="R610">
        <f>HEX2DEC(Table7[[#This Row],[D2]])</f>
        <v>0</v>
      </c>
      <c r="S610">
        <f>HEX2DEC(Table7[[#This Row],[D3]])</f>
        <v>128</v>
      </c>
      <c r="T610">
        <f>HEX2DEC(Table7[[#This Row],[D4]])</f>
        <v>2</v>
      </c>
      <c r="U610">
        <f>HEX2DEC(Table7[[#This Row],[D5]])</f>
        <v>32</v>
      </c>
      <c r="V610">
        <f>HEX2DEC(Table7[[#This Row],[D6]])</f>
        <v>0</v>
      </c>
      <c r="W610">
        <f>HEX2DEC(Table7[[#This Row],[D7]])</f>
        <v>0</v>
      </c>
      <c r="X610" s="22" t="str">
        <f>RIGHT("00000000" &amp; HEX2BIN(Table7[[#This Row],[D0]]), 8)</f>
        <v>00000000</v>
      </c>
      <c r="Y610" t="str">
        <f>RIGHT("00000000" &amp; HEX2BIN(Table7[[#This Row],[D1]]), 8)</f>
        <v>00100100</v>
      </c>
      <c r="Z610" t="str">
        <f>RIGHT("00000000" &amp; HEX2BIN(Table7[[#This Row],[D2]]), 8)</f>
        <v>00000000</v>
      </c>
      <c r="AA610" t="str">
        <f>RIGHT("00000000" &amp; HEX2BIN(Table7[[#This Row],[D3]]), 8)</f>
        <v>10000000</v>
      </c>
      <c r="AB610" t="str">
        <f>RIGHT("00000000" &amp; HEX2BIN(Table7[[#This Row],[D4]]), 8)</f>
        <v>00000010</v>
      </c>
      <c r="AC610" t="str">
        <f>RIGHT("00000000" &amp; HEX2BIN(Table7[[#This Row],[D5]]), 8)</f>
        <v>00100000</v>
      </c>
      <c r="AD610" t="str">
        <f>RIGHT("00000000" &amp; HEX2BIN(Table7[[#This Row],[D6]]), 8)</f>
        <v>00000000</v>
      </c>
      <c r="AE610" t="str">
        <f>RIGHT("00000000" &amp; HEX2BIN(Table7[[#This Row],[D7]]), 8)</f>
        <v>00000000</v>
      </c>
      <c r="AF610" s="22" t="str">
        <f>VLOOKUP(Table7[[#This Row],[MsgId.Pad]],Codes,2,FALSE)</f>
        <v>Clutch status</v>
      </c>
      <c r="AG610" s="22">
        <f>((256*Table7[[#This Row],[D0.Dec]])+Table7[[#This Row],[D1.Dec]])/4</f>
        <v>9</v>
      </c>
    </row>
    <row r="611" spans="1:33" hidden="1" x14ac:dyDescent="0.4">
      <c r="A611" s="1">
        <v>3051</v>
      </c>
      <c r="B611" s="1" t="s">
        <v>108</v>
      </c>
      <c r="C611" s="1">
        <v>8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 t="s">
        <v>63</v>
      </c>
      <c r="K611" s="1">
        <v>0</v>
      </c>
      <c r="L611" s="22" t="str">
        <f>RIGHT("000000" &amp;Table7[[#This Row],[MsgId]], 8)</f>
        <v>0618A001</v>
      </c>
      <c r="M611" s="22" t="str">
        <f>LEFT(Table7[[#This Row],[MsgId.Pad]],4)</f>
        <v>0618</v>
      </c>
      <c r="N611" s="22" t="str">
        <f>RIGHT(Table7[[#This Row],[MsgId.Pad]],4)</f>
        <v>A001</v>
      </c>
      <c r="O611" s="22">
        <f>HEX2DEC(Table7[[#This Row],[MsgId.Pad]])</f>
        <v>102277121</v>
      </c>
      <c r="P611" s="22">
        <f>HEX2DEC(Table7[[#This Row],[D0]])</f>
        <v>0</v>
      </c>
      <c r="Q611">
        <f>HEX2DEC(Table7[[#This Row],[D1]])</f>
        <v>0</v>
      </c>
      <c r="R611">
        <f>HEX2DEC(Table7[[#This Row],[D2]])</f>
        <v>0</v>
      </c>
      <c r="S611">
        <f>HEX2DEC(Table7[[#This Row],[D3]])</f>
        <v>0</v>
      </c>
      <c r="T611">
        <f>HEX2DEC(Table7[[#This Row],[D4]])</f>
        <v>0</v>
      </c>
      <c r="U611">
        <f>HEX2DEC(Table7[[#This Row],[D5]])</f>
        <v>0</v>
      </c>
      <c r="V611">
        <f>HEX2DEC(Table7[[#This Row],[D6]])</f>
        <v>63</v>
      </c>
      <c r="W611">
        <f>HEX2DEC(Table7[[#This Row],[D7]])</f>
        <v>0</v>
      </c>
      <c r="X611" s="22" t="str">
        <f>RIGHT("00000000" &amp; HEX2BIN(Table7[[#This Row],[D0]]), 8)</f>
        <v>00000000</v>
      </c>
      <c r="Y611" t="str">
        <f>RIGHT("00000000" &amp; HEX2BIN(Table7[[#This Row],[D1]]), 8)</f>
        <v>00000000</v>
      </c>
      <c r="Z611" t="str">
        <f>RIGHT("00000000" &amp; HEX2BIN(Table7[[#This Row],[D2]]), 8)</f>
        <v>00000000</v>
      </c>
      <c r="AA611" t="str">
        <f>RIGHT("00000000" &amp; HEX2BIN(Table7[[#This Row],[D3]]), 8)</f>
        <v>00000000</v>
      </c>
      <c r="AB611" t="str">
        <f>RIGHT("00000000" &amp; HEX2BIN(Table7[[#This Row],[D4]]), 8)</f>
        <v>00000000</v>
      </c>
      <c r="AC611" t="str">
        <f>RIGHT("00000000" &amp; HEX2BIN(Table7[[#This Row],[D5]]), 8)</f>
        <v>00000000</v>
      </c>
      <c r="AD611" t="str">
        <f>RIGHT("00000000" &amp; HEX2BIN(Table7[[#This Row],[D6]]), 8)</f>
        <v>00111111</v>
      </c>
      <c r="AE611" t="str">
        <f>RIGHT("00000000" &amp; HEX2BIN(Table7[[#This Row],[D7]]), 8)</f>
        <v>00000000</v>
      </c>
      <c r="AF611" s="22">
        <f>VLOOKUP(Table7[[#This Row],[MsgId.Pad]],Codes,2,FALSE)</f>
        <v>0</v>
      </c>
      <c r="AG611" s="22">
        <f>((256*Table7[[#This Row],[D0.Dec]])+Table7[[#This Row],[D1.Dec]])/4</f>
        <v>0</v>
      </c>
    </row>
    <row r="612" spans="1:33" hidden="1" x14ac:dyDescent="0.4">
      <c r="A612" s="1">
        <v>3052</v>
      </c>
      <c r="B612" s="1" t="s">
        <v>100</v>
      </c>
      <c r="C612" s="1">
        <v>8</v>
      </c>
      <c r="D612" s="1" t="s">
        <v>18</v>
      </c>
      <c r="E612" s="1" t="s">
        <v>19</v>
      </c>
      <c r="F612" s="1" t="s">
        <v>20</v>
      </c>
      <c r="G612" s="1" t="s">
        <v>21</v>
      </c>
      <c r="H612" s="1" t="s">
        <v>263</v>
      </c>
      <c r="I612" s="1">
        <v>91</v>
      </c>
      <c r="J612" s="1" t="s">
        <v>9</v>
      </c>
      <c r="K612" s="1">
        <v>86</v>
      </c>
      <c r="L612" s="22" t="str">
        <f>RIGHT("000000" &amp;Table7[[#This Row],[MsgId]], 8)</f>
        <v>0030A002</v>
      </c>
      <c r="M612" s="22" t="str">
        <f>LEFT(Table7[[#This Row],[MsgId.Pad]],4)</f>
        <v>0030</v>
      </c>
      <c r="N612" s="22" t="str">
        <f>RIGHT(Table7[[#This Row],[MsgId.Pad]],4)</f>
        <v>A002</v>
      </c>
      <c r="O612" s="22">
        <f>HEX2DEC(Table7[[#This Row],[MsgId.Pad]])</f>
        <v>3186690</v>
      </c>
      <c r="P612" s="22">
        <f>HEX2DEC(Table7[[#This Row],[D0]])</f>
        <v>191</v>
      </c>
      <c r="Q612">
        <f>HEX2DEC(Table7[[#This Row],[D1]])</f>
        <v>223</v>
      </c>
      <c r="R612">
        <f>HEX2DEC(Table7[[#This Row],[D2]])</f>
        <v>233</v>
      </c>
      <c r="S612">
        <f>HEX2DEC(Table7[[#This Row],[D3]])</f>
        <v>209</v>
      </c>
      <c r="T612">
        <f>HEX2DEC(Table7[[#This Row],[D4]])</f>
        <v>230</v>
      </c>
      <c r="U612">
        <f>HEX2DEC(Table7[[#This Row],[D5]])</f>
        <v>145</v>
      </c>
      <c r="V612">
        <f>HEX2DEC(Table7[[#This Row],[D6]])</f>
        <v>62</v>
      </c>
      <c r="W612">
        <f>HEX2DEC(Table7[[#This Row],[D7]])</f>
        <v>134</v>
      </c>
      <c r="X612" s="22" t="str">
        <f>RIGHT("00000000" &amp; HEX2BIN(Table7[[#This Row],[D0]]), 8)</f>
        <v>10111111</v>
      </c>
      <c r="Y612" t="str">
        <f>RIGHT("00000000" &amp; HEX2BIN(Table7[[#This Row],[D1]]), 8)</f>
        <v>11011111</v>
      </c>
      <c r="Z612" t="str">
        <f>RIGHT("00000000" &amp; HEX2BIN(Table7[[#This Row],[D2]]), 8)</f>
        <v>11101001</v>
      </c>
      <c r="AA612" t="str">
        <f>RIGHT("00000000" &amp; HEX2BIN(Table7[[#This Row],[D3]]), 8)</f>
        <v>11010001</v>
      </c>
      <c r="AB612" t="str">
        <f>RIGHT("00000000" &amp; HEX2BIN(Table7[[#This Row],[D4]]), 8)</f>
        <v>11100110</v>
      </c>
      <c r="AC612" t="str">
        <f>RIGHT("00000000" &amp; HEX2BIN(Table7[[#This Row],[D5]]), 8)</f>
        <v>10010001</v>
      </c>
      <c r="AD612" t="str">
        <f>RIGHT("00000000" &amp; HEX2BIN(Table7[[#This Row],[D6]]), 8)</f>
        <v>00111110</v>
      </c>
      <c r="AE612" t="str">
        <f>RIGHT("00000000" &amp; HEX2BIN(Table7[[#This Row],[D7]]), 8)</f>
        <v>10000110</v>
      </c>
      <c r="AF612" s="22">
        <f>VLOOKUP(Table7[[#This Row],[MsgId.Pad]],Codes,2,FALSE)</f>
        <v>0</v>
      </c>
      <c r="AG612" s="22">
        <f>((256*Table7[[#This Row],[D0.Dec]])+Table7[[#This Row],[D1.Dec]])/4</f>
        <v>12279.75</v>
      </c>
    </row>
    <row r="613" spans="1:33" hidden="1" x14ac:dyDescent="0.4">
      <c r="A613" s="1">
        <v>3053</v>
      </c>
      <c r="B613" s="1" t="s">
        <v>92</v>
      </c>
      <c r="C613" s="1">
        <v>8</v>
      </c>
      <c r="D613" s="1">
        <v>1</v>
      </c>
      <c r="E613" s="1" t="s">
        <v>0</v>
      </c>
      <c r="F613" s="1">
        <v>18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22" t="str">
        <f>RIGHT("000000" &amp;Table7[[#This Row],[MsgId]], 8)</f>
        <v>0810A000</v>
      </c>
      <c r="M613" s="22" t="str">
        <f>LEFT(Table7[[#This Row],[MsgId.Pad]],4)</f>
        <v>0810</v>
      </c>
      <c r="N613" s="22" t="str">
        <f>RIGHT(Table7[[#This Row],[MsgId.Pad]],4)</f>
        <v>A000</v>
      </c>
      <c r="O613" s="22">
        <f>HEX2DEC(Table7[[#This Row],[MsgId.Pad]])</f>
        <v>135307264</v>
      </c>
      <c r="P613" s="22">
        <f>HEX2DEC(Table7[[#This Row],[D0]])</f>
        <v>1</v>
      </c>
      <c r="Q613">
        <f>HEX2DEC(Table7[[#This Row],[D1]])</f>
        <v>254</v>
      </c>
      <c r="R613">
        <f>HEX2DEC(Table7[[#This Row],[D2]])</f>
        <v>24</v>
      </c>
      <c r="S613">
        <f>HEX2DEC(Table7[[#This Row],[D3]])</f>
        <v>0</v>
      </c>
      <c r="T613">
        <f>HEX2DEC(Table7[[#This Row],[D4]])</f>
        <v>0</v>
      </c>
      <c r="U613">
        <f>HEX2DEC(Table7[[#This Row],[D5]])</f>
        <v>0</v>
      </c>
      <c r="V613">
        <f>HEX2DEC(Table7[[#This Row],[D6]])</f>
        <v>0</v>
      </c>
      <c r="W613">
        <f>HEX2DEC(Table7[[#This Row],[D7]])</f>
        <v>0</v>
      </c>
      <c r="X613" s="22" t="str">
        <f>RIGHT("00000000" &amp; HEX2BIN(Table7[[#This Row],[D0]]), 8)</f>
        <v>00000001</v>
      </c>
      <c r="Y613" t="str">
        <f>RIGHT("00000000" &amp; HEX2BIN(Table7[[#This Row],[D1]]), 8)</f>
        <v>11111110</v>
      </c>
      <c r="Z613" t="str">
        <f>RIGHT("00000000" &amp; HEX2BIN(Table7[[#This Row],[D2]]), 8)</f>
        <v>00011000</v>
      </c>
      <c r="AA613" t="str">
        <f>RIGHT("00000000" &amp; HEX2BIN(Table7[[#This Row],[D3]]), 8)</f>
        <v>00000000</v>
      </c>
      <c r="AB613" t="str">
        <f>RIGHT("00000000" &amp; HEX2BIN(Table7[[#This Row],[D4]]), 8)</f>
        <v>00000000</v>
      </c>
      <c r="AC613" t="str">
        <f>RIGHT("00000000" &amp; HEX2BIN(Table7[[#This Row],[D5]]), 8)</f>
        <v>00000000</v>
      </c>
      <c r="AD613" t="str">
        <f>RIGHT("00000000" &amp; HEX2BIN(Table7[[#This Row],[D6]]), 8)</f>
        <v>00000000</v>
      </c>
      <c r="AE613" t="str">
        <f>RIGHT("00000000" &amp; HEX2BIN(Table7[[#This Row],[D7]]), 8)</f>
        <v>00000000</v>
      </c>
      <c r="AF613" s="22" t="str">
        <f>VLOOKUP(Table7[[#This Row],[MsgId.Pad]],Codes,2,FALSE)</f>
        <v>A lot of these, brakes status for ABS?</v>
      </c>
      <c r="AG613" s="22">
        <f>((256*Table7[[#This Row],[D0.Dec]])+Table7[[#This Row],[D1.Dec]])/4</f>
        <v>127.5</v>
      </c>
    </row>
    <row r="614" spans="1:33" hidden="1" x14ac:dyDescent="0.4">
      <c r="A614" s="1">
        <v>3054</v>
      </c>
      <c r="B614" s="1" t="s">
        <v>108</v>
      </c>
      <c r="C614" s="1">
        <v>8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 t="s">
        <v>9</v>
      </c>
      <c r="K614" s="1">
        <v>0</v>
      </c>
      <c r="L614" s="22" t="str">
        <f>RIGHT("000000" &amp;Table7[[#This Row],[MsgId]], 8)</f>
        <v>0618A001</v>
      </c>
      <c r="M614" s="22" t="str">
        <f>LEFT(Table7[[#This Row],[MsgId.Pad]],4)</f>
        <v>0618</v>
      </c>
      <c r="N614" s="22" t="str">
        <f>RIGHT(Table7[[#This Row],[MsgId.Pad]],4)</f>
        <v>A001</v>
      </c>
      <c r="O614" s="22">
        <f>HEX2DEC(Table7[[#This Row],[MsgId.Pad]])</f>
        <v>102277121</v>
      </c>
      <c r="P614" s="22">
        <f>HEX2DEC(Table7[[#This Row],[D0]])</f>
        <v>0</v>
      </c>
      <c r="Q614">
        <f>HEX2DEC(Table7[[#This Row],[D1]])</f>
        <v>0</v>
      </c>
      <c r="R614">
        <f>HEX2DEC(Table7[[#This Row],[D2]])</f>
        <v>0</v>
      </c>
      <c r="S614">
        <f>HEX2DEC(Table7[[#This Row],[D3]])</f>
        <v>0</v>
      </c>
      <c r="T614">
        <f>HEX2DEC(Table7[[#This Row],[D4]])</f>
        <v>0</v>
      </c>
      <c r="U614">
        <f>HEX2DEC(Table7[[#This Row],[D5]])</f>
        <v>0</v>
      </c>
      <c r="V614">
        <f>HEX2DEC(Table7[[#This Row],[D6]])</f>
        <v>62</v>
      </c>
      <c r="W614">
        <f>HEX2DEC(Table7[[#This Row],[D7]])</f>
        <v>0</v>
      </c>
      <c r="X614" s="22" t="str">
        <f>RIGHT("00000000" &amp; HEX2BIN(Table7[[#This Row],[D0]]), 8)</f>
        <v>00000000</v>
      </c>
      <c r="Y614" t="str">
        <f>RIGHT("00000000" &amp; HEX2BIN(Table7[[#This Row],[D1]]), 8)</f>
        <v>00000000</v>
      </c>
      <c r="Z614" t="str">
        <f>RIGHT("00000000" &amp; HEX2BIN(Table7[[#This Row],[D2]]), 8)</f>
        <v>00000000</v>
      </c>
      <c r="AA614" t="str">
        <f>RIGHT("00000000" &amp; HEX2BIN(Table7[[#This Row],[D3]]), 8)</f>
        <v>00000000</v>
      </c>
      <c r="AB614" t="str">
        <f>RIGHT("00000000" &amp; HEX2BIN(Table7[[#This Row],[D4]]), 8)</f>
        <v>00000000</v>
      </c>
      <c r="AC614" t="str">
        <f>RIGHT("00000000" &amp; HEX2BIN(Table7[[#This Row],[D5]]), 8)</f>
        <v>00000000</v>
      </c>
      <c r="AD614" t="str">
        <f>RIGHT("00000000" &amp; HEX2BIN(Table7[[#This Row],[D6]]), 8)</f>
        <v>00111110</v>
      </c>
      <c r="AE614" t="str">
        <f>RIGHT("00000000" &amp; HEX2BIN(Table7[[#This Row],[D7]]), 8)</f>
        <v>00000000</v>
      </c>
      <c r="AF614" s="22">
        <f>VLOOKUP(Table7[[#This Row],[MsgId.Pad]],Codes,2,FALSE)</f>
        <v>0</v>
      </c>
      <c r="AG614" s="22">
        <f>((256*Table7[[#This Row],[D0.Dec]])+Table7[[#This Row],[D1.Dec]])/4</f>
        <v>0</v>
      </c>
    </row>
    <row r="615" spans="1:33" hidden="1" x14ac:dyDescent="0.4">
      <c r="A615" s="1">
        <v>3055</v>
      </c>
      <c r="B615" s="1" t="s">
        <v>100</v>
      </c>
      <c r="C615" s="1">
        <v>8</v>
      </c>
      <c r="D615" s="1" t="s">
        <v>18</v>
      </c>
      <c r="E615" s="1" t="s">
        <v>19</v>
      </c>
      <c r="F615" s="1" t="s">
        <v>20</v>
      </c>
      <c r="G615" s="1" t="s">
        <v>21</v>
      </c>
      <c r="H615" s="1" t="s">
        <v>263</v>
      </c>
      <c r="I615" s="1">
        <v>91</v>
      </c>
      <c r="J615" s="1" t="s">
        <v>9</v>
      </c>
      <c r="K615" s="1">
        <v>87</v>
      </c>
      <c r="L615" s="22" t="str">
        <f>RIGHT("000000" &amp;Table7[[#This Row],[MsgId]], 8)</f>
        <v>0030A002</v>
      </c>
      <c r="M615" s="22" t="str">
        <f>LEFT(Table7[[#This Row],[MsgId.Pad]],4)</f>
        <v>0030</v>
      </c>
      <c r="N615" s="22" t="str">
        <f>RIGHT(Table7[[#This Row],[MsgId.Pad]],4)</f>
        <v>A002</v>
      </c>
      <c r="O615" s="22">
        <f>HEX2DEC(Table7[[#This Row],[MsgId.Pad]])</f>
        <v>3186690</v>
      </c>
      <c r="P615" s="22">
        <f>HEX2DEC(Table7[[#This Row],[D0]])</f>
        <v>191</v>
      </c>
      <c r="Q615">
        <f>HEX2DEC(Table7[[#This Row],[D1]])</f>
        <v>223</v>
      </c>
      <c r="R615">
        <f>HEX2DEC(Table7[[#This Row],[D2]])</f>
        <v>233</v>
      </c>
      <c r="S615">
        <f>HEX2DEC(Table7[[#This Row],[D3]])</f>
        <v>209</v>
      </c>
      <c r="T615">
        <f>HEX2DEC(Table7[[#This Row],[D4]])</f>
        <v>230</v>
      </c>
      <c r="U615">
        <f>HEX2DEC(Table7[[#This Row],[D5]])</f>
        <v>145</v>
      </c>
      <c r="V615">
        <f>HEX2DEC(Table7[[#This Row],[D6]])</f>
        <v>62</v>
      </c>
      <c r="W615">
        <f>HEX2DEC(Table7[[#This Row],[D7]])</f>
        <v>135</v>
      </c>
      <c r="X615" s="22" t="str">
        <f>RIGHT("00000000" &amp; HEX2BIN(Table7[[#This Row],[D0]]), 8)</f>
        <v>10111111</v>
      </c>
      <c r="Y615" t="str">
        <f>RIGHT("00000000" &amp; HEX2BIN(Table7[[#This Row],[D1]]), 8)</f>
        <v>11011111</v>
      </c>
      <c r="Z615" t="str">
        <f>RIGHT("00000000" &amp; HEX2BIN(Table7[[#This Row],[D2]]), 8)</f>
        <v>11101001</v>
      </c>
      <c r="AA615" t="str">
        <f>RIGHT("00000000" &amp; HEX2BIN(Table7[[#This Row],[D3]]), 8)</f>
        <v>11010001</v>
      </c>
      <c r="AB615" t="str">
        <f>RIGHT("00000000" &amp; HEX2BIN(Table7[[#This Row],[D4]]), 8)</f>
        <v>11100110</v>
      </c>
      <c r="AC615" t="str">
        <f>RIGHT("00000000" &amp; HEX2BIN(Table7[[#This Row],[D5]]), 8)</f>
        <v>10010001</v>
      </c>
      <c r="AD615" t="str">
        <f>RIGHT("00000000" &amp; HEX2BIN(Table7[[#This Row],[D6]]), 8)</f>
        <v>00111110</v>
      </c>
      <c r="AE615" t="str">
        <f>RIGHT("00000000" &amp; HEX2BIN(Table7[[#This Row],[D7]]), 8)</f>
        <v>10000111</v>
      </c>
      <c r="AF615" s="22">
        <f>VLOOKUP(Table7[[#This Row],[MsgId.Pad]],Codes,2,FALSE)</f>
        <v>0</v>
      </c>
      <c r="AG615" s="22">
        <f>((256*Table7[[#This Row],[D0.Dec]])+Table7[[#This Row],[D1.Dec]])/4</f>
        <v>12279.75</v>
      </c>
    </row>
    <row r="616" spans="1:33" hidden="1" x14ac:dyDescent="0.4">
      <c r="A616" s="1">
        <v>3056</v>
      </c>
      <c r="B616" s="1" t="s">
        <v>92</v>
      </c>
      <c r="C616" s="1">
        <v>8</v>
      </c>
      <c r="D616" s="1">
        <v>1</v>
      </c>
      <c r="E616" s="1" t="s">
        <v>0</v>
      </c>
      <c r="F616" s="1" t="s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22" t="str">
        <f>RIGHT("000000" &amp;Table7[[#This Row],[MsgId]], 8)</f>
        <v>0810A000</v>
      </c>
      <c r="M616" s="22" t="str">
        <f>LEFT(Table7[[#This Row],[MsgId.Pad]],4)</f>
        <v>0810</v>
      </c>
      <c r="N616" s="22" t="str">
        <f>RIGHT(Table7[[#This Row],[MsgId.Pad]],4)</f>
        <v>A000</v>
      </c>
      <c r="O616" s="22">
        <f>HEX2DEC(Table7[[#This Row],[MsgId.Pad]])</f>
        <v>135307264</v>
      </c>
      <c r="P616" s="22">
        <f>HEX2DEC(Table7[[#This Row],[D0]])</f>
        <v>1</v>
      </c>
      <c r="Q616">
        <f>HEX2DEC(Table7[[#This Row],[D1]])</f>
        <v>254</v>
      </c>
      <c r="R616">
        <f>HEX2DEC(Table7[[#This Row],[D2]])</f>
        <v>28</v>
      </c>
      <c r="S616">
        <f>HEX2DEC(Table7[[#This Row],[D3]])</f>
        <v>0</v>
      </c>
      <c r="T616">
        <f>HEX2DEC(Table7[[#This Row],[D4]])</f>
        <v>0</v>
      </c>
      <c r="U616">
        <f>HEX2DEC(Table7[[#This Row],[D5]])</f>
        <v>0</v>
      </c>
      <c r="V616">
        <f>HEX2DEC(Table7[[#This Row],[D6]])</f>
        <v>0</v>
      </c>
      <c r="W616">
        <f>HEX2DEC(Table7[[#This Row],[D7]])</f>
        <v>0</v>
      </c>
      <c r="X616" s="22" t="str">
        <f>RIGHT("00000000" &amp; HEX2BIN(Table7[[#This Row],[D0]]), 8)</f>
        <v>00000001</v>
      </c>
      <c r="Y616" t="str">
        <f>RIGHT("00000000" &amp; HEX2BIN(Table7[[#This Row],[D1]]), 8)</f>
        <v>11111110</v>
      </c>
      <c r="Z616" t="str">
        <f>RIGHT("00000000" &amp; HEX2BIN(Table7[[#This Row],[D2]]), 8)</f>
        <v>00011100</v>
      </c>
      <c r="AA616" t="str">
        <f>RIGHT("00000000" &amp; HEX2BIN(Table7[[#This Row],[D3]]), 8)</f>
        <v>00000000</v>
      </c>
      <c r="AB616" t="str">
        <f>RIGHT("00000000" &amp; HEX2BIN(Table7[[#This Row],[D4]]), 8)</f>
        <v>00000000</v>
      </c>
      <c r="AC616" t="str">
        <f>RIGHT("00000000" &amp; HEX2BIN(Table7[[#This Row],[D5]]), 8)</f>
        <v>00000000</v>
      </c>
      <c r="AD616" t="str">
        <f>RIGHT("00000000" &amp; HEX2BIN(Table7[[#This Row],[D6]]), 8)</f>
        <v>00000000</v>
      </c>
      <c r="AE616" t="str">
        <f>RIGHT("00000000" &amp; HEX2BIN(Table7[[#This Row],[D7]]), 8)</f>
        <v>00000000</v>
      </c>
      <c r="AF616" s="22" t="str">
        <f>VLOOKUP(Table7[[#This Row],[MsgId.Pad]],Codes,2,FALSE)</f>
        <v>A lot of these, brakes status for ABS?</v>
      </c>
      <c r="AG616" s="22">
        <f>((256*Table7[[#This Row],[D0.Dec]])+Table7[[#This Row],[D1.Dec]])/4</f>
        <v>127.5</v>
      </c>
    </row>
    <row r="617" spans="1:33" hidden="1" x14ac:dyDescent="0.4">
      <c r="A617" s="1">
        <v>3057</v>
      </c>
      <c r="B617" s="1" t="s">
        <v>93</v>
      </c>
      <c r="C617" s="1">
        <v>8</v>
      </c>
      <c r="D617" s="1">
        <v>0</v>
      </c>
      <c r="E617" s="1">
        <v>0</v>
      </c>
      <c r="F617" s="1">
        <v>0</v>
      </c>
      <c r="G617" s="1" t="s">
        <v>255</v>
      </c>
      <c r="H617" s="1">
        <v>8</v>
      </c>
      <c r="I617" s="1">
        <v>86</v>
      </c>
      <c r="J617" s="1">
        <v>0</v>
      </c>
      <c r="K617" s="1">
        <v>0</v>
      </c>
      <c r="L617" s="22" t="str">
        <f>RIGHT("000000" &amp;Table7[[#This Row],[MsgId]], 8)</f>
        <v>0A28A000</v>
      </c>
      <c r="M617" s="22" t="str">
        <f>LEFT(Table7[[#This Row],[MsgId.Pad]],4)</f>
        <v>0A28</v>
      </c>
      <c r="N617" s="22" t="str">
        <f>RIGHT(Table7[[#This Row],[MsgId.Pad]],4)</f>
        <v>A000</v>
      </c>
      <c r="O617" s="22">
        <f>HEX2DEC(Table7[[#This Row],[MsgId.Pad]])</f>
        <v>170434560</v>
      </c>
      <c r="P617" s="22">
        <f>HEX2DEC(Table7[[#This Row],[D0]])</f>
        <v>0</v>
      </c>
      <c r="Q617">
        <f>HEX2DEC(Table7[[#This Row],[D1]])</f>
        <v>0</v>
      </c>
      <c r="R617">
        <f>HEX2DEC(Table7[[#This Row],[D2]])</f>
        <v>0</v>
      </c>
      <c r="S617">
        <f>HEX2DEC(Table7[[#This Row],[D3]])</f>
        <v>220</v>
      </c>
      <c r="T617">
        <f>HEX2DEC(Table7[[#This Row],[D4]])</f>
        <v>8</v>
      </c>
      <c r="U617">
        <f>HEX2DEC(Table7[[#This Row],[D5]])</f>
        <v>134</v>
      </c>
      <c r="V617">
        <f>HEX2DEC(Table7[[#This Row],[D6]])</f>
        <v>0</v>
      </c>
      <c r="W617">
        <f>HEX2DEC(Table7[[#This Row],[D7]])</f>
        <v>0</v>
      </c>
      <c r="X617" s="22" t="str">
        <f>RIGHT("00000000" &amp; HEX2BIN(Table7[[#This Row],[D0]]), 8)</f>
        <v>00000000</v>
      </c>
      <c r="Y617" t="str">
        <f>RIGHT("00000000" &amp; HEX2BIN(Table7[[#This Row],[D1]]), 8)</f>
        <v>00000000</v>
      </c>
      <c r="Z617" t="str">
        <f>RIGHT("00000000" &amp; HEX2BIN(Table7[[#This Row],[D2]]), 8)</f>
        <v>00000000</v>
      </c>
      <c r="AA617" t="str">
        <f>RIGHT("00000000" &amp; HEX2BIN(Table7[[#This Row],[D3]]), 8)</f>
        <v>11011100</v>
      </c>
      <c r="AB617" t="str">
        <f>RIGHT("00000000" &amp; HEX2BIN(Table7[[#This Row],[D4]]), 8)</f>
        <v>00001000</v>
      </c>
      <c r="AC617" t="str">
        <f>RIGHT("00000000" &amp; HEX2BIN(Table7[[#This Row],[D5]]), 8)</f>
        <v>10000110</v>
      </c>
      <c r="AD617" t="str">
        <f>RIGHT("00000000" &amp; HEX2BIN(Table7[[#This Row],[D6]]), 8)</f>
        <v>00000000</v>
      </c>
      <c r="AE617" t="str">
        <f>RIGHT("00000000" &amp; HEX2BIN(Table7[[#This Row],[D7]]), 8)</f>
        <v>00000000</v>
      </c>
      <c r="AF617" s="22" t="str">
        <f>VLOOKUP(Table7[[#This Row],[MsgId.Pad]],Codes,2,FALSE)</f>
        <v>Speed (which one?)</v>
      </c>
      <c r="AG617" s="22">
        <f>((256*Table7[[#This Row],[D0.Dec]])+Table7[[#This Row],[D1.Dec]])/4</f>
        <v>0</v>
      </c>
    </row>
    <row r="618" spans="1:33" hidden="1" x14ac:dyDescent="0.4">
      <c r="A618" s="1">
        <v>3058</v>
      </c>
      <c r="B618" s="1" t="s">
        <v>108</v>
      </c>
      <c r="C618" s="1">
        <v>8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 t="s">
        <v>9</v>
      </c>
      <c r="K618" s="1">
        <v>0</v>
      </c>
      <c r="L618" s="22" t="str">
        <f>RIGHT("000000" &amp;Table7[[#This Row],[MsgId]], 8)</f>
        <v>0618A001</v>
      </c>
      <c r="M618" s="22" t="str">
        <f>LEFT(Table7[[#This Row],[MsgId.Pad]],4)</f>
        <v>0618</v>
      </c>
      <c r="N618" s="22" t="str">
        <f>RIGHT(Table7[[#This Row],[MsgId.Pad]],4)</f>
        <v>A001</v>
      </c>
      <c r="O618" s="22">
        <f>HEX2DEC(Table7[[#This Row],[MsgId.Pad]])</f>
        <v>102277121</v>
      </c>
      <c r="P618" s="22">
        <f>HEX2DEC(Table7[[#This Row],[D0]])</f>
        <v>0</v>
      </c>
      <c r="Q618">
        <f>HEX2DEC(Table7[[#This Row],[D1]])</f>
        <v>0</v>
      </c>
      <c r="R618">
        <f>HEX2DEC(Table7[[#This Row],[D2]])</f>
        <v>0</v>
      </c>
      <c r="S618">
        <f>HEX2DEC(Table7[[#This Row],[D3]])</f>
        <v>0</v>
      </c>
      <c r="T618">
        <f>HEX2DEC(Table7[[#This Row],[D4]])</f>
        <v>0</v>
      </c>
      <c r="U618">
        <f>HEX2DEC(Table7[[#This Row],[D5]])</f>
        <v>0</v>
      </c>
      <c r="V618">
        <f>HEX2DEC(Table7[[#This Row],[D6]])</f>
        <v>62</v>
      </c>
      <c r="W618">
        <f>HEX2DEC(Table7[[#This Row],[D7]])</f>
        <v>0</v>
      </c>
      <c r="X618" s="22" t="str">
        <f>RIGHT("00000000" &amp; HEX2BIN(Table7[[#This Row],[D0]]), 8)</f>
        <v>00000000</v>
      </c>
      <c r="Y618" t="str">
        <f>RIGHT("00000000" &amp; HEX2BIN(Table7[[#This Row],[D1]]), 8)</f>
        <v>00000000</v>
      </c>
      <c r="Z618" t="str">
        <f>RIGHT("00000000" &amp; HEX2BIN(Table7[[#This Row],[D2]]), 8)</f>
        <v>00000000</v>
      </c>
      <c r="AA618" t="str">
        <f>RIGHT("00000000" &amp; HEX2BIN(Table7[[#This Row],[D3]]), 8)</f>
        <v>00000000</v>
      </c>
      <c r="AB618" t="str">
        <f>RIGHT("00000000" &amp; HEX2BIN(Table7[[#This Row],[D4]]), 8)</f>
        <v>00000000</v>
      </c>
      <c r="AC618" t="str">
        <f>RIGHT("00000000" &amp; HEX2BIN(Table7[[#This Row],[D5]]), 8)</f>
        <v>00000000</v>
      </c>
      <c r="AD618" t="str">
        <f>RIGHT("00000000" &amp; HEX2BIN(Table7[[#This Row],[D6]]), 8)</f>
        <v>00111110</v>
      </c>
      <c r="AE618" t="str">
        <f>RIGHT("00000000" &amp; HEX2BIN(Table7[[#This Row],[D7]]), 8)</f>
        <v>00000000</v>
      </c>
      <c r="AF618" s="22">
        <f>VLOOKUP(Table7[[#This Row],[MsgId.Pad]],Codes,2,FALSE)</f>
        <v>0</v>
      </c>
      <c r="AG618" s="22">
        <f>((256*Table7[[#This Row],[D0.Dec]])+Table7[[#This Row],[D1.Dec]])/4</f>
        <v>0</v>
      </c>
    </row>
    <row r="619" spans="1:33" hidden="1" x14ac:dyDescent="0.4">
      <c r="A619" s="1">
        <v>3059</v>
      </c>
      <c r="B619" s="1" t="s">
        <v>100</v>
      </c>
      <c r="C619" s="1">
        <v>8</v>
      </c>
      <c r="D619" s="1" t="s">
        <v>18</v>
      </c>
      <c r="E619" s="1" t="s">
        <v>19</v>
      </c>
      <c r="F619" s="1" t="s">
        <v>20</v>
      </c>
      <c r="G619" s="1" t="s">
        <v>21</v>
      </c>
      <c r="H619" s="1" t="s">
        <v>263</v>
      </c>
      <c r="I619" s="1">
        <v>91</v>
      </c>
      <c r="J619" s="1" t="s">
        <v>9</v>
      </c>
      <c r="K619" s="1">
        <v>88</v>
      </c>
      <c r="L619" s="22" t="str">
        <f>RIGHT("000000" &amp;Table7[[#This Row],[MsgId]], 8)</f>
        <v>0030A002</v>
      </c>
      <c r="M619" s="22" t="str">
        <f>LEFT(Table7[[#This Row],[MsgId.Pad]],4)</f>
        <v>0030</v>
      </c>
      <c r="N619" s="22" t="str">
        <f>RIGHT(Table7[[#This Row],[MsgId.Pad]],4)</f>
        <v>A002</v>
      </c>
      <c r="O619" s="22">
        <f>HEX2DEC(Table7[[#This Row],[MsgId.Pad]])</f>
        <v>3186690</v>
      </c>
      <c r="P619" s="22">
        <f>HEX2DEC(Table7[[#This Row],[D0]])</f>
        <v>191</v>
      </c>
      <c r="Q619">
        <f>HEX2DEC(Table7[[#This Row],[D1]])</f>
        <v>223</v>
      </c>
      <c r="R619">
        <f>HEX2DEC(Table7[[#This Row],[D2]])</f>
        <v>233</v>
      </c>
      <c r="S619">
        <f>HEX2DEC(Table7[[#This Row],[D3]])</f>
        <v>209</v>
      </c>
      <c r="T619">
        <f>HEX2DEC(Table7[[#This Row],[D4]])</f>
        <v>230</v>
      </c>
      <c r="U619">
        <f>HEX2DEC(Table7[[#This Row],[D5]])</f>
        <v>145</v>
      </c>
      <c r="V619">
        <f>HEX2DEC(Table7[[#This Row],[D6]])</f>
        <v>62</v>
      </c>
      <c r="W619">
        <f>HEX2DEC(Table7[[#This Row],[D7]])</f>
        <v>136</v>
      </c>
      <c r="X619" s="22" t="str">
        <f>RIGHT("00000000" &amp; HEX2BIN(Table7[[#This Row],[D0]]), 8)</f>
        <v>10111111</v>
      </c>
      <c r="Y619" t="str">
        <f>RIGHT("00000000" &amp; HEX2BIN(Table7[[#This Row],[D1]]), 8)</f>
        <v>11011111</v>
      </c>
      <c r="Z619" t="str">
        <f>RIGHT("00000000" &amp; HEX2BIN(Table7[[#This Row],[D2]]), 8)</f>
        <v>11101001</v>
      </c>
      <c r="AA619" t="str">
        <f>RIGHT("00000000" &amp; HEX2BIN(Table7[[#This Row],[D3]]), 8)</f>
        <v>11010001</v>
      </c>
      <c r="AB619" t="str">
        <f>RIGHT("00000000" &amp; HEX2BIN(Table7[[#This Row],[D4]]), 8)</f>
        <v>11100110</v>
      </c>
      <c r="AC619" t="str">
        <f>RIGHT("00000000" &amp; HEX2BIN(Table7[[#This Row],[D5]]), 8)</f>
        <v>10010001</v>
      </c>
      <c r="AD619" t="str">
        <f>RIGHT("00000000" &amp; HEX2BIN(Table7[[#This Row],[D6]]), 8)</f>
        <v>00111110</v>
      </c>
      <c r="AE619" t="str">
        <f>RIGHT("00000000" &amp; HEX2BIN(Table7[[#This Row],[D7]]), 8)</f>
        <v>10001000</v>
      </c>
      <c r="AF619" s="22">
        <f>VLOOKUP(Table7[[#This Row],[MsgId.Pad]],Codes,2,FALSE)</f>
        <v>0</v>
      </c>
      <c r="AG619" s="22">
        <f>((256*Table7[[#This Row],[D0.Dec]])+Table7[[#This Row],[D1.Dec]])/4</f>
        <v>12279.75</v>
      </c>
    </row>
    <row r="620" spans="1:33" hidden="1" x14ac:dyDescent="0.4">
      <c r="A620" s="1">
        <v>3060</v>
      </c>
      <c r="B620" s="1" t="s">
        <v>92</v>
      </c>
      <c r="C620" s="1">
        <v>8</v>
      </c>
      <c r="D620" s="1">
        <v>1</v>
      </c>
      <c r="E620" s="1" t="s">
        <v>0</v>
      </c>
      <c r="F620" s="1">
        <v>10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22" t="str">
        <f>RIGHT("000000" &amp;Table7[[#This Row],[MsgId]], 8)</f>
        <v>0810A000</v>
      </c>
      <c r="M620" s="22" t="str">
        <f>LEFT(Table7[[#This Row],[MsgId.Pad]],4)</f>
        <v>0810</v>
      </c>
      <c r="N620" s="22" t="str">
        <f>RIGHT(Table7[[#This Row],[MsgId.Pad]],4)</f>
        <v>A000</v>
      </c>
      <c r="O620" s="22">
        <f>HEX2DEC(Table7[[#This Row],[MsgId.Pad]])</f>
        <v>135307264</v>
      </c>
      <c r="P620" s="22">
        <f>HEX2DEC(Table7[[#This Row],[D0]])</f>
        <v>1</v>
      </c>
      <c r="Q620">
        <f>HEX2DEC(Table7[[#This Row],[D1]])</f>
        <v>254</v>
      </c>
      <c r="R620">
        <f>HEX2DEC(Table7[[#This Row],[D2]])</f>
        <v>16</v>
      </c>
      <c r="S620">
        <f>HEX2DEC(Table7[[#This Row],[D3]])</f>
        <v>0</v>
      </c>
      <c r="T620">
        <f>HEX2DEC(Table7[[#This Row],[D4]])</f>
        <v>0</v>
      </c>
      <c r="U620">
        <f>HEX2DEC(Table7[[#This Row],[D5]])</f>
        <v>0</v>
      </c>
      <c r="V620">
        <f>HEX2DEC(Table7[[#This Row],[D6]])</f>
        <v>0</v>
      </c>
      <c r="W620">
        <f>HEX2DEC(Table7[[#This Row],[D7]])</f>
        <v>0</v>
      </c>
      <c r="X620" s="22" t="str">
        <f>RIGHT("00000000" &amp; HEX2BIN(Table7[[#This Row],[D0]]), 8)</f>
        <v>00000001</v>
      </c>
      <c r="Y620" t="str">
        <f>RIGHT("00000000" &amp; HEX2BIN(Table7[[#This Row],[D1]]), 8)</f>
        <v>11111110</v>
      </c>
      <c r="Z620" t="str">
        <f>RIGHT("00000000" &amp; HEX2BIN(Table7[[#This Row],[D2]]), 8)</f>
        <v>00010000</v>
      </c>
      <c r="AA620" t="str">
        <f>RIGHT("00000000" &amp; HEX2BIN(Table7[[#This Row],[D3]]), 8)</f>
        <v>00000000</v>
      </c>
      <c r="AB620" t="str">
        <f>RIGHT("00000000" &amp; HEX2BIN(Table7[[#This Row],[D4]]), 8)</f>
        <v>00000000</v>
      </c>
      <c r="AC620" t="str">
        <f>RIGHT("00000000" &amp; HEX2BIN(Table7[[#This Row],[D5]]), 8)</f>
        <v>00000000</v>
      </c>
      <c r="AD620" t="str">
        <f>RIGHT("00000000" &amp; HEX2BIN(Table7[[#This Row],[D6]]), 8)</f>
        <v>00000000</v>
      </c>
      <c r="AE620" t="str">
        <f>RIGHT("00000000" &amp; HEX2BIN(Table7[[#This Row],[D7]]), 8)</f>
        <v>00000000</v>
      </c>
      <c r="AF620" s="22" t="str">
        <f>VLOOKUP(Table7[[#This Row],[MsgId.Pad]],Codes,2,FALSE)</f>
        <v>A lot of these, brakes status for ABS?</v>
      </c>
      <c r="AG620" s="22">
        <f>((256*Table7[[#This Row],[D0.Dec]])+Table7[[#This Row],[D1.Dec]])/4</f>
        <v>127.5</v>
      </c>
    </row>
    <row r="621" spans="1:33" hidden="1" x14ac:dyDescent="0.4">
      <c r="A621" s="1">
        <v>3061</v>
      </c>
      <c r="B621" s="1" t="s">
        <v>92</v>
      </c>
      <c r="C621" s="1">
        <v>8</v>
      </c>
      <c r="D621" s="1">
        <v>1</v>
      </c>
      <c r="E621" s="1" t="s">
        <v>0</v>
      </c>
      <c r="F621" s="1">
        <v>14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22" t="str">
        <f>RIGHT("000000" &amp;Table7[[#This Row],[MsgId]], 8)</f>
        <v>0810A000</v>
      </c>
      <c r="M621" s="22" t="str">
        <f>LEFT(Table7[[#This Row],[MsgId.Pad]],4)</f>
        <v>0810</v>
      </c>
      <c r="N621" s="22" t="str">
        <f>RIGHT(Table7[[#This Row],[MsgId.Pad]],4)</f>
        <v>A000</v>
      </c>
      <c r="O621" s="22">
        <f>HEX2DEC(Table7[[#This Row],[MsgId.Pad]])</f>
        <v>135307264</v>
      </c>
      <c r="P621" s="22">
        <f>HEX2DEC(Table7[[#This Row],[D0]])</f>
        <v>1</v>
      </c>
      <c r="Q621">
        <f>HEX2DEC(Table7[[#This Row],[D1]])</f>
        <v>254</v>
      </c>
      <c r="R621">
        <f>HEX2DEC(Table7[[#This Row],[D2]])</f>
        <v>20</v>
      </c>
      <c r="S621">
        <f>HEX2DEC(Table7[[#This Row],[D3]])</f>
        <v>0</v>
      </c>
      <c r="T621">
        <f>HEX2DEC(Table7[[#This Row],[D4]])</f>
        <v>0</v>
      </c>
      <c r="U621">
        <f>HEX2DEC(Table7[[#This Row],[D5]])</f>
        <v>0</v>
      </c>
      <c r="V621">
        <f>HEX2DEC(Table7[[#This Row],[D6]])</f>
        <v>0</v>
      </c>
      <c r="W621">
        <f>HEX2DEC(Table7[[#This Row],[D7]])</f>
        <v>0</v>
      </c>
      <c r="X621" s="22" t="str">
        <f>RIGHT("00000000" &amp; HEX2BIN(Table7[[#This Row],[D0]]), 8)</f>
        <v>00000001</v>
      </c>
      <c r="Y621" t="str">
        <f>RIGHT("00000000" &amp; HEX2BIN(Table7[[#This Row],[D1]]), 8)</f>
        <v>11111110</v>
      </c>
      <c r="Z621" t="str">
        <f>RIGHT("00000000" &amp; HEX2BIN(Table7[[#This Row],[D2]]), 8)</f>
        <v>00010100</v>
      </c>
      <c r="AA621" t="str">
        <f>RIGHT("00000000" &amp; HEX2BIN(Table7[[#This Row],[D3]]), 8)</f>
        <v>00000000</v>
      </c>
      <c r="AB621" t="str">
        <f>RIGHT("00000000" &amp; HEX2BIN(Table7[[#This Row],[D4]]), 8)</f>
        <v>00000000</v>
      </c>
      <c r="AC621" t="str">
        <f>RIGHT("00000000" &amp; HEX2BIN(Table7[[#This Row],[D5]]), 8)</f>
        <v>00000000</v>
      </c>
      <c r="AD621" t="str">
        <f>RIGHT("00000000" &amp; HEX2BIN(Table7[[#This Row],[D6]]), 8)</f>
        <v>00000000</v>
      </c>
      <c r="AE621" t="str">
        <f>RIGHT("00000000" &amp; HEX2BIN(Table7[[#This Row],[D7]]), 8)</f>
        <v>00000000</v>
      </c>
      <c r="AF621" s="22" t="str">
        <f>VLOOKUP(Table7[[#This Row],[MsgId.Pad]],Codes,2,FALSE)</f>
        <v>A lot of these, brakes status for ABS?</v>
      </c>
      <c r="AG621" s="22">
        <f>((256*Table7[[#This Row],[D0.Dec]])+Table7[[#This Row],[D1.Dec]])/4</f>
        <v>127.5</v>
      </c>
    </row>
    <row r="622" spans="1:33" hidden="1" x14ac:dyDescent="0.4">
      <c r="A622" s="1">
        <v>3062</v>
      </c>
      <c r="B622" s="1" t="s">
        <v>94</v>
      </c>
      <c r="C622" s="1">
        <v>4</v>
      </c>
      <c r="D622" s="1">
        <v>0</v>
      </c>
      <c r="E622" s="1">
        <v>0</v>
      </c>
      <c r="F622" s="1">
        <v>2</v>
      </c>
      <c r="G622" s="1">
        <v>0</v>
      </c>
      <c r="L622" s="22" t="str">
        <f>RIGHT("000000" &amp;Table7[[#This Row],[MsgId]], 8)</f>
        <v>0A20A000</v>
      </c>
      <c r="M622" s="22" t="str">
        <f>LEFT(Table7[[#This Row],[MsgId.Pad]],4)</f>
        <v>0A20</v>
      </c>
      <c r="N622" s="22" t="str">
        <f>RIGHT(Table7[[#This Row],[MsgId.Pad]],4)</f>
        <v>A000</v>
      </c>
      <c r="O622" s="22">
        <f>HEX2DEC(Table7[[#This Row],[MsgId.Pad]])</f>
        <v>169910272</v>
      </c>
      <c r="P622" s="22">
        <f>HEX2DEC(Table7[[#This Row],[D0]])</f>
        <v>0</v>
      </c>
      <c r="Q622">
        <f>HEX2DEC(Table7[[#This Row],[D1]])</f>
        <v>0</v>
      </c>
      <c r="R622">
        <f>HEX2DEC(Table7[[#This Row],[D2]])</f>
        <v>2</v>
      </c>
      <c r="S622">
        <f>HEX2DEC(Table7[[#This Row],[D3]])</f>
        <v>0</v>
      </c>
      <c r="T622">
        <f>HEX2DEC(Table7[[#This Row],[D4]])</f>
        <v>0</v>
      </c>
      <c r="U622">
        <f>HEX2DEC(Table7[[#This Row],[D5]])</f>
        <v>0</v>
      </c>
      <c r="V622">
        <f>HEX2DEC(Table7[[#This Row],[D6]])</f>
        <v>0</v>
      </c>
      <c r="W622">
        <f>HEX2DEC(Table7[[#This Row],[D7]])</f>
        <v>0</v>
      </c>
      <c r="X622" s="22" t="str">
        <f>RIGHT("00000000" &amp; HEX2BIN(Table7[[#This Row],[D0]]), 8)</f>
        <v>00000000</v>
      </c>
      <c r="Y622" t="str">
        <f>RIGHT("00000000" &amp; HEX2BIN(Table7[[#This Row],[D1]]), 8)</f>
        <v>00000000</v>
      </c>
      <c r="Z622" t="str">
        <f>RIGHT("00000000" &amp; HEX2BIN(Table7[[#This Row],[D2]]), 8)</f>
        <v>00000010</v>
      </c>
      <c r="AA622" t="str">
        <f>RIGHT("00000000" &amp; HEX2BIN(Table7[[#This Row],[D3]]), 8)</f>
        <v>00000000</v>
      </c>
      <c r="AB622" t="str">
        <f>RIGHT("00000000" &amp; HEX2BIN(Table7[[#This Row],[D4]]), 8)</f>
        <v>00000000</v>
      </c>
      <c r="AC622" t="str">
        <f>RIGHT("00000000" &amp; HEX2BIN(Table7[[#This Row],[D5]]), 8)</f>
        <v>00000000</v>
      </c>
      <c r="AD622" t="str">
        <f>RIGHT("00000000" &amp; HEX2BIN(Table7[[#This Row],[D6]]), 8)</f>
        <v>00000000</v>
      </c>
      <c r="AE622" t="str">
        <f>RIGHT("00000000" &amp; HEX2BIN(Table7[[#This Row],[D7]]), 8)</f>
        <v>00000000</v>
      </c>
      <c r="AF622" s="22">
        <f>VLOOKUP(Table7[[#This Row],[MsgId.Pad]],Codes,2,FALSE)</f>
        <v>0</v>
      </c>
      <c r="AG622" s="22">
        <f>((256*Table7[[#This Row],[D0.Dec]])+Table7[[#This Row],[D1.Dec]])/4</f>
        <v>0</v>
      </c>
    </row>
    <row r="623" spans="1:33" hidden="1" x14ac:dyDescent="0.4">
      <c r="A623" s="1">
        <v>3063</v>
      </c>
      <c r="B623" s="1" t="s">
        <v>106</v>
      </c>
      <c r="C623" s="1">
        <v>8</v>
      </c>
      <c r="D623" s="1">
        <v>0</v>
      </c>
      <c r="E623" s="1">
        <v>24</v>
      </c>
      <c r="F623" s="1">
        <v>0</v>
      </c>
      <c r="G623" s="1">
        <v>80</v>
      </c>
      <c r="H623" s="1">
        <v>2</v>
      </c>
      <c r="I623" s="1">
        <v>20</v>
      </c>
      <c r="J623" s="1">
        <v>0</v>
      </c>
      <c r="K623" s="1">
        <v>0</v>
      </c>
      <c r="L623" s="22" t="str">
        <f>RIGHT("000000" &amp;Table7[[#This Row],[MsgId]], 8)</f>
        <v>0628A001</v>
      </c>
      <c r="M623" s="22" t="str">
        <f>LEFT(Table7[[#This Row],[MsgId.Pad]],4)</f>
        <v>0628</v>
      </c>
      <c r="N623" s="22" t="str">
        <f>RIGHT(Table7[[#This Row],[MsgId.Pad]],4)</f>
        <v>A001</v>
      </c>
      <c r="O623" s="22">
        <f>HEX2DEC(Table7[[#This Row],[MsgId.Pad]])</f>
        <v>103325697</v>
      </c>
      <c r="P623" s="22">
        <f>HEX2DEC(Table7[[#This Row],[D0]])</f>
        <v>0</v>
      </c>
      <c r="Q623">
        <f>HEX2DEC(Table7[[#This Row],[D1]])</f>
        <v>36</v>
      </c>
      <c r="R623">
        <f>HEX2DEC(Table7[[#This Row],[D2]])</f>
        <v>0</v>
      </c>
      <c r="S623">
        <f>HEX2DEC(Table7[[#This Row],[D3]])</f>
        <v>128</v>
      </c>
      <c r="T623">
        <f>HEX2DEC(Table7[[#This Row],[D4]])</f>
        <v>2</v>
      </c>
      <c r="U623">
        <f>HEX2DEC(Table7[[#This Row],[D5]])</f>
        <v>32</v>
      </c>
      <c r="V623">
        <f>HEX2DEC(Table7[[#This Row],[D6]])</f>
        <v>0</v>
      </c>
      <c r="W623">
        <f>HEX2DEC(Table7[[#This Row],[D7]])</f>
        <v>0</v>
      </c>
      <c r="X623" s="22" t="str">
        <f>RIGHT("00000000" &amp; HEX2BIN(Table7[[#This Row],[D0]]), 8)</f>
        <v>00000000</v>
      </c>
      <c r="Y623" t="str">
        <f>RIGHT("00000000" &amp; HEX2BIN(Table7[[#This Row],[D1]]), 8)</f>
        <v>00100100</v>
      </c>
      <c r="Z623" t="str">
        <f>RIGHT("00000000" &amp; HEX2BIN(Table7[[#This Row],[D2]]), 8)</f>
        <v>00000000</v>
      </c>
      <c r="AA623" t="str">
        <f>RIGHT("00000000" &amp; HEX2BIN(Table7[[#This Row],[D3]]), 8)</f>
        <v>10000000</v>
      </c>
      <c r="AB623" t="str">
        <f>RIGHT("00000000" &amp; HEX2BIN(Table7[[#This Row],[D4]]), 8)</f>
        <v>00000010</v>
      </c>
      <c r="AC623" t="str">
        <f>RIGHT("00000000" &amp; HEX2BIN(Table7[[#This Row],[D5]]), 8)</f>
        <v>00100000</v>
      </c>
      <c r="AD623" t="str">
        <f>RIGHT("00000000" &amp; HEX2BIN(Table7[[#This Row],[D6]]), 8)</f>
        <v>00000000</v>
      </c>
      <c r="AE623" t="str">
        <f>RIGHT("00000000" &amp; HEX2BIN(Table7[[#This Row],[D7]]), 8)</f>
        <v>00000000</v>
      </c>
      <c r="AF623" s="22" t="str">
        <f>VLOOKUP(Table7[[#This Row],[MsgId.Pad]],Codes,2,FALSE)</f>
        <v>Clutch status</v>
      </c>
      <c r="AG623" s="22">
        <f>((256*Table7[[#This Row],[D0.Dec]])+Table7[[#This Row],[D1.Dec]])/4</f>
        <v>9</v>
      </c>
    </row>
    <row r="624" spans="1:33" hidden="1" x14ac:dyDescent="0.4">
      <c r="A624" s="1">
        <v>3064</v>
      </c>
      <c r="B624" s="1" t="s">
        <v>108</v>
      </c>
      <c r="C624" s="1">
        <v>8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 t="s">
        <v>209</v>
      </c>
      <c r="K624" s="1">
        <v>0</v>
      </c>
      <c r="L624" s="22" t="str">
        <f>RIGHT("000000" &amp;Table7[[#This Row],[MsgId]], 8)</f>
        <v>0618A001</v>
      </c>
      <c r="M624" s="22" t="str">
        <f>LEFT(Table7[[#This Row],[MsgId.Pad]],4)</f>
        <v>0618</v>
      </c>
      <c r="N624" s="22" t="str">
        <f>RIGHT(Table7[[#This Row],[MsgId.Pad]],4)</f>
        <v>A001</v>
      </c>
      <c r="O624" s="22">
        <f>HEX2DEC(Table7[[#This Row],[MsgId.Pad]])</f>
        <v>102277121</v>
      </c>
      <c r="P624" s="22">
        <f>HEX2DEC(Table7[[#This Row],[D0]])</f>
        <v>0</v>
      </c>
      <c r="Q624">
        <f>HEX2DEC(Table7[[#This Row],[D1]])</f>
        <v>0</v>
      </c>
      <c r="R624">
        <f>HEX2DEC(Table7[[#This Row],[D2]])</f>
        <v>0</v>
      </c>
      <c r="S624">
        <f>HEX2DEC(Table7[[#This Row],[D3]])</f>
        <v>0</v>
      </c>
      <c r="T624">
        <f>HEX2DEC(Table7[[#This Row],[D4]])</f>
        <v>0</v>
      </c>
      <c r="U624">
        <f>HEX2DEC(Table7[[#This Row],[D5]])</f>
        <v>0</v>
      </c>
      <c r="V624">
        <f>HEX2DEC(Table7[[#This Row],[D6]])</f>
        <v>61</v>
      </c>
      <c r="W624">
        <f>HEX2DEC(Table7[[#This Row],[D7]])</f>
        <v>0</v>
      </c>
      <c r="X624" s="22" t="str">
        <f>RIGHT("00000000" &amp; HEX2BIN(Table7[[#This Row],[D0]]), 8)</f>
        <v>00000000</v>
      </c>
      <c r="Y624" t="str">
        <f>RIGHT("00000000" &amp; HEX2BIN(Table7[[#This Row],[D1]]), 8)</f>
        <v>00000000</v>
      </c>
      <c r="Z624" t="str">
        <f>RIGHT("00000000" &amp; HEX2BIN(Table7[[#This Row],[D2]]), 8)</f>
        <v>00000000</v>
      </c>
      <c r="AA624" t="str">
        <f>RIGHT("00000000" &amp; HEX2BIN(Table7[[#This Row],[D3]]), 8)</f>
        <v>00000000</v>
      </c>
      <c r="AB624" t="str">
        <f>RIGHT("00000000" &amp; HEX2BIN(Table7[[#This Row],[D4]]), 8)</f>
        <v>00000000</v>
      </c>
      <c r="AC624" t="str">
        <f>RIGHT("00000000" &amp; HEX2BIN(Table7[[#This Row],[D5]]), 8)</f>
        <v>00000000</v>
      </c>
      <c r="AD624" t="str">
        <f>RIGHT("00000000" &amp; HEX2BIN(Table7[[#This Row],[D6]]), 8)</f>
        <v>00111101</v>
      </c>
      <c r="AE624" t="str">
        <f>RIGHT("00000000" &amp; HEX2BIN(Table7[[#This Row],[D7]]), 8)</f>
        <v>00000000</v>
      </c>
      <c r="AF624" s="22">
        <f>VLOOKUP(Table7[[#This Row],[MsgId.Pad]],Codes,2,FALSE)</f>
        <v>0</v>
      </c>
      <c r="AG624" s="22">
        <f>((256*Table7[[#This Row],[D0.Dec]])+Table7[[#This Row],[D1.Dec]])/4</f>
        <v>0</v>
      </c>
    </row>
    <row r="625" spans="1:33" hidden="1" x14ac:dyDescent="0.4">
      <c r="A625" s="1">
        <v>3065</v>
      </c>
      <c r="B625" s="1" t="s">
        <v>100</v>
      </c>
      <c r="C625" s="1">
        <v>8</v>
      </c>
      <c r="D625" s="1" t="s">
        <v>18</v>
      </c>
      <c r="E625" s="1" t="s">
        <v>19</v>
      </c>
      <c r="F625" s="1" t="s">
        <v>20</v>
      </c>
      <c r="G625" s="1" t="s">
        <v>21</v>
      </c>
      <c r="H625" s="1" t="s">
        <v>263</v>
      </c>
      <c r="I625" s="1">
        <v>91</v>
      </c>
      <c r="J625" s="1" t="s">
        <v>9</v>
      </c>
      <c r="K625" s="1" t="s">
        <v>65</v>
      </c>
      <c r="L625" s="22" t="str">
        <f>RIGHT("000000" &amp;Table7[[#This Row],[MsgId]], 8)</f>
        <v>0030A002</v>
      </c>
      <c r="M625" s="22" t="str">
        <f>LEFT(Table7[[#This Row],[MsgId.Pad]],4)</f>
        <v>0030</v>
      </c>
      <c r="N625" s="22" t="str">
        <f>RIGHT(Table7[[#This Row],[MsgId.Pad]],4)</f>
        <v>A002</v>
      </c>
      <c r="O625" s="22">
        <f>HEX2DEC(Table7[[#This Row],[MsgId.Pad]])</f>
        <v>3186690</v>
      </c>
      <c r="P625" s="22">
        <f>HEX2DEC(Table7[[#This Row],[D0]])</f>
        <v>191</v>
      </c>
      <c r="Q625">
        <f>HEX2DEC(Table7[[#This Row],[D1]])</f>
        <v>223</v>
      </c>
      <c r="R625">
        <f>HEX2DEC(Table7[[#This Row],[D2]])</f>
        <v>233</v>
      </c>
      <c r="S625">
        <f>HEX2DEC(Table7[[#This Row],[D3]])</f>
        <v>209</v>
      </c>
      <c r="T625">
        <f>HEX2DEC(Table7[[#This Row],[D4]])</f>
        <v>230</v>
      </c>
      <c r="U625">
        <f>HEX2DEC(Table7[[#This Row],[D5]])</f>
        <v>145</v>
      </c>
      <c r="V625">
        <f>HEX2DEC(Table7[[#This Row],[D6]])</f>
        <v>62</v>
      </c>
      <c r="W625">
        <f>HEX2DEC(Table7[[#This Row],[D7]])</f>
        <v>138</v>
      </c>
      <c r="X625" s="22" t="str">
        <f>RIGHT("00000000" &amp; HEX2BIN(Table7[[#This Row],[D0]]), 8)</f>
        <v>10111111</v>
      </c>
      <c r="Y625" t="str">
        <f>RIGHT("00000000" &amp; HEX2BIN(Table7[[#This Row],[D1]]), 8)</f>
        <v>11011111</v>
      </c>
      <c r="Z625" t="str">
        <f>RIGHT("00000000" &amp; HEX2BIN(Table7[[#This Row],[D2]]), 8)</f>
        <v>11101001</v>
      </c>
      <c r="AA625" t="str">
        <f>RIGHT("00000000" &amp; HEX2BIN(Table7[[#This Row],[D3]]), 8)</f>
        <v>11010001</v>
      </c>
      <c r="AB625" t="str">
        <f>RIGHT("00000000" &amp; HEX2BIN(Table7[[#This Row],[D4]]), 8)</f>
        <v>11100110</v>
      </c>
      <c r="AC625" t="str">
        <f>RIGHT("00000000" &amp; HEX2BIN(Table7[[#This Row],[D5]]), 8)</f>
        <v>10010001</v>
      </c>
      <c r="AD625" t="str">
        <f>RIGHT("00000000" &amp; HEX2BIN(Table7[[#This Row],[D6]]), 8)</f>
        <v>00111110</v>
      </c>
      <c r="AE625" t="str">
        <f>RIGHT("00000000" &amp; HEX2BIN(Table7[[#This Row],[D7]]), 8)</f>
        <v>10001010</v>
      </c>
      <c r="AF625" s="22">
        <f>VLOOKUP(Table7[[#This Row],[MsgId.Pad]],Codes,2,FALSE)</f>
        <v>0</v>
      </c>
      <c r="AG625" s="22">
        <f>((256*Table7[[#This Row],[D0.Dec]])+Table7[[#This Row],[D1.Dec]])/4</f>
        <v>12279.75</v>
      </c>
    </row>
    <row r="626" spans="1:33" hidden="1" x14ac:dyDescent="0.4">
      <c r="A626" s="1">
        <v>3066</v>
      </c>
      <c r="B626" s="1" t="s">
        <v>92</v>
      </c>
      <c r="C626" s="1">
        <v>8</v>
      </c>
      <c r="D626" s="1">
        <v>1</v>
      </c>
      <c r="E626" s="1" t="s">
        <v>0</v>
      </c>
      <c r="F626" s="1">
        <v>18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22" t="str">
        <f>RIGHT("000000" &amp;Table7[[#This Row],[MsgId]], 8)</f>
        <v>0810A000</v>
      </c>
      <c r="M626" s="22" t="str">
        <f>LEFT(Table7[[#This Row],[MsgId.Pad]],4)</f>
        <v>0810</v>
      </c>
      <c r="N626" s="22" t="str">
        <f>RIGHT(Table7[[#This Row],[MsgId.Pad]],4)</f>
        <v>A000</v>
      </c>
      <c r="O626" s="22">
        <f>HEX2DEC(Table7[[#This Row],[MsgId.Pad]])</f>
        <v>135307264</v>
      </c>
      <c r="P626" s="22">
        <f>HEX2DEC(Table7[[#This Row],[D0]])</f>
        <v>1</v>
      </c>
      <c r="Q626">
        <f>HEX2DEC(Table7[[#This Row],[D1]])</f>
        <v>254</v>
      </c>
      <c r="R626">
        <f>HEX2DEC(Table7[[#This Row],[D2]])</f>
        <v>24</v>
      </c>
      <c r="S626">
        <f>HEX2DEC(Table7[[#This Row],[D3]])</f>
        <v>0</v>
      </c>
      <c r="T626">
        <f>HEX2DEC(Table7[[#This Row],[D4]])</f>
        <v>0</v>
      </c>
      <c r="U626">
        <f>HEX2DEC(Table7[[#This Row],[D5]])</f>
        <v>0</v>
      </c>
      <c r="V626">
        <f>HEX2DEC(Table7[[#This Row],[D6]])</f>
        <v>0</v>
      </c>
      <c r="W626">
        <f>HEX2DEC(Table7[[#This Row],[D7]])</f>
        <v>0</v>
      </c>
      <c r="X626" s="22" t="str">
        <f>RIGHT("00000000" &amp; HEX2BIN(Table7[[#This Row],[D0]]), 8)</f>
        <v>00000001</v>
      </c>
      <c r="Y626" t="str">
        <f>RIGHT("00000000" &amp; HEX2BIN(Table7[[#This Row],[D1]]), 8)</f>
        <v>11111110</v>
      </c>
      <c r="Z626" t="str">
        <f>RIGHT("00000000" &amp; HEX2BIN(Table7[[#This Row],[D2]]), 8)</f>
        <v>00011000</v>
      </c>
      <c r="AA626" t="str">
        <f>RIGHT("00000000" &amp; HEX2BIN(Table7[[#This Row],[D3]]), 8)</f>
        <v>00000000</v>
      </c>
      <c r="AB626" t="str">
        <f>RIGHT("00000000" &amp; HEX2BIN(Table7[[#This Row],[D4]]), 8)</f>
        <v>00000000</v>
      </c>
      <c r="AC626" t="str">
        <f>RIGHT("00000000" &amp; HEX2BIN(Table7[[#This Row],[D5]]), 8)</f>
        <v>00000000</v>
      </c>
      <c r="AD626" t="str">
        <f>RIGHT("00000000" &amp; HEX2BIN(Table7[[#This Row],[D6]]), 8)</f>
        <v>00000000</v>
      </c>
      <c r="AE626" t="str">
        <f>RIGHT("00000000" &amp; HEX2BIN(Table7[[#This Row],[D7]]), 8)</f>
        <v>00000000</v>
      </c>
      <c r="AF626" s="22" t="str">
        <f>VLOOKUP(Table7[[#This Row],[MsgId.Pad]],Codes,2,FALSE)</f>
        <v>A lot of these, brakes status for ABS?</v>
      </c>
      <c r="AG626" s="22">
        <f>((256*Table7[[#This Row],[D0.Dec]])+Table7[[#This Row],[D1.Dec]])/4</f>
        <v>127.5</v>
      </c>
    </row>
    <row r="627" spans="1:33" hidden="1" x14ac:dyDescent="0.4">
      <c r="A627" s="1">
        <v>3067</v>
      </c>
      <c r="B627" s="1" t="s">
        <v>105</v>
      </c>
      <c r="C627" s="1">
        <v>8</v>
      </c>
      <c r="D627" s="1">
        <v>0</v>
      </c>
      <c r="E627" s="1">
        <v>1</v>
      </c>
      <c r="F627" s="1">
        <v>80</v>
      </c>
      <c r="G627" s="1" t="s">
        <v>3</v>
      </c>
      <c r="H627" s="1">
        <v>2</v>
      </c>
      <c r="I627" s="1" t="s">
        <v>1</v>
      </c>
      <c r="J627" s="1">
        <v>0</v>
      </c>
      <c r="K627" s="1">
        <v>0</v>
      </c>
      <c r="L627" s="22" t="str">
        <f>RIGHT("000000" &amp;Table7[[#This Row],[MsgId]], 8)</f>
        <v>0A18A001</v>
      </c>
      <c r="M627" s="22" t="str">
        <f>LEFT(Table7[[#This Row],[MsgId.Pad]],4)</f>
        <v>0A18</v>
      </c>
      <c r="N627" s="22" t="str">
        <f>RIGHT(Table7[[#This Row],[MsgId.Pad]],4)</f>
        <v>A001</v>
      </c>
      <c r="O627" s="22">
        <f>HEX2DEC(Table7[[#This Row],[MsgId.Pad]])</f>
        <v>169385985</v>
      </c>
      <c r="P627" s="22">
        <f>HEX2DEC(Table7[[#This Row],[D0]])</f>
        <v>0</v>
      </c>
      <c r="Q627">
        <f>HEX2DEC(Table7[[#This Row],[D1]])</f>
        <v>1</v>
      </c>
      <c r="R627">
        <f>HEX2DEC(Table7[[#This Row],[D2]])</f>
        <v>128</v>
      </c>
      <c r="S627">
        <f>HEX2DEC(Table7[[#This Row],[D3]])</f>
        <v>78</v>
      </c>
      <c r="T627">
        <f>HEX2DEC(Table7[[#This Row],[D4]])</f>
        <v>2</v>
      </c>
      <c r="U627">
        <f>HEX2DEC(Table7[[#This Row],[D5]])</f>
        <v>28</v>
      </c>
      <c r="V627">
        <f>HEX2DEC(Table7[[#This Row],[D6]])</f>
        <v>0</v>
      </c>
      <c r="W627">
        <f>HEX2DEC(Table7[[#This Row],[D7]])</f>
        <v>0</v>
      </c>
      <c r="X627" s="22" t="str">
        <f>RIGHT("00000000" &amp; HEX2BIN(Table7[[#This Row],[D0]]), 8)</f>
        <v>00000000</v>
      </c>
      <c r="Y627" t="str">
        <f>RIGHT("00000000" &amp; HEX2BIN(Table7[[#This Row],[D1]]), 8)</f>
        <v>00000001</v>
      </c>
      <c r="Z627" t="str">
        <f>RIGHT("00000000" &amp; HEX2BIN(Table7[[#This Row],[D2]]), 8)</f>
        <v>10000000</v>
      </c>
      <c r="AA627" t="str">
        <f>RIGHT("00000000" &amp; HEX2BIN(Table7[[#This Row],[D3]]), 8)</f>
        <v>01001110</v>
      </c>
      <c r="AB627" t="str">
        <f>RIGHT("00000000" &amp; HEX2BIN(Table7[[#This Row],[D4]]), 8)</f>
        <v>00000010</v>
      </c>
      <c r="AC627" t="str">
        <f>RIGHT("00000000" &amp; HEX2BIN(Table7[[#This Row],[D5]]), 8)</f>
        <v>00011100</v>
      </c>
      <c r="AD627" t="str">
        <f>RIGHT("00000000" &amp; HEX2BIN(Table7[[#This Row],[D6]]), 8)</f>
        <v>00000000</v>
      </c>
      <c r="AE627" t="str">
        <f>RIGHT("00000000" &amp; HEX2BIN(Table7[[#This Row],[D7]]), 8)</f>
        <v>00000000</v>
      </c>
      <c r="AF627" s="22" t="str">
        <f>VLOOKUP(Table7[[#This Row],[MsgId.Pad]],Codes,2,FALSE)</f>
        <v>Unclear</v>
      </c>
      <c r="AG627" s="22">
        <f>((256*Table7[[#This Row],[D0.Dec]])+Table7[[#This Row],[D1.Dec]])/4</f>
        <v>0.25</v>
      </c>
    </row>
    <row r="628" spans="1:33" hidden="1" x14ac:dyDescent="0.4">
      <c r="A628" s="1">
        <v>3068</v>
      </c>
      <c r="B628" s="1" t="s">
        <v>113</v>
      </c>
      <c r="C628" s="1">
        <v>8</v>
      </c>
      <c r="D628" s="1">
        <v>14</v>
      </c>
      <c r="E628" s="1" t="s">
        <v>57</v>
      </c>
      <c r="F628" s="1" t="s">
        <v>13</v>
      </c>
      <c r="G628" s="1" t="s">
        <v>13</v>
      </c>
      <c r="H628" s="1">
        <v>0</v>
      </c>
      <c r="I628" s="1">
        <v>0</v>
      </c>
      <c r="J628" s="1">
        <v>0</v>
      </c>
      <c r="K628" s="1">
        <v>0</v>
      </c>
      <c r="L628" s="22" t="str">
        <f>RIGHT("000000" &amp;Table7[[#This Row],[MsgId]], 8)</f>
        <v>0816A101</v>
      </c>
      <c r="M628" s="22" t="str">
        <f>LEFT(Table7[[#This Row],[MsgId.Pad]],4)</f>
        <v>0816</v>
      </c>
      <c r="N628" s="22" t="str">
        <f>RIGHT(Table7[[#This Row],[MsgId.Pad]],4)</f>
        <v>A101</v>
      </c>
      <c r="O628" s="22">
        <f>HEX2DEC(Table7[[#This Row],[MsgId.Pad]])</f>
        <v>135700737</v>
      </c>
      <c r="P628" s="22">
        <f>HEX2DEC(Table7[[#This Row],[D0]])</f>
        <v>20</v>
      </c>
      <c r="Q628">
        <f>HEX2DEC(Table7[[#This Row],[D1]])</f>
        <v>195</v>
      </c>
      <c r="R628">
        <f>HEX2DEC(Table7[[#This Row],[D2]])</f>
        <v>255</v>
      </c>
      <c r="S628">
        <f>HEX2DEC(Table7[[#This Row],[D3]])</f>
        <v>255</v>
      </c>
      <c r="T628">
        <f>HEX2DEC(Table7[[#This Row],[D4]])</f>
        <v>0</v>
      </c>
      <c r="U628">
        <f>HEX2DEC(Table7[[#This Row],[D5]])</f>
        <v>0</v>
      </c>
      <c r="V628">
        <f>HEX2DEC(Table7[[#This Row],[D6]])</f>
        <v>0</v>
      </c>
      <c r="W628">
        <f>HEX2DEC(Table7[[#This Row],[D7]])</f>
        <v>0</v>
      </c>
      <c r="X628" s="22" t="str">
        <f>RIGHT("00000000" &amp; HEX2BIN(Table7[[#This Row],[D0]]), 8)</f>
        <v>00010100</v>
      </c>
      <c r="Y628" t="str">
        <f>RIGHT("00000000" &amp; HEX2BIN(Table7[[#This Row],[D1]]), 8)</f>
        <v>11000011</v>
      </c>
      <c r="Z628" t="str">
        <f>RIGHT("00000000" &amp; HEX2BIN(Table7[[#This Row],[D2]]), 8)</f>
        <v>11111111</v>
      </c>
      <c r="AA628" t="str">
        <f>RIGHT("00000000" &amp; HEX2BIN(Table7[[#This Row],[D3]]), 8)</f>
        <v>11111111</v>
      </c>
      <c r="AB628" t="str">
        <f>RIGHT("00000000" &amp; HEX2BIN(Table7[[#This Row],[D4]]), 8)</f>
        <v>00000000</v>
      </c>
      <c r="AC628" t="str">
        <f>RIGHT("00000000" &amp; HEX2BIN(Table7[[#This Row],[D5]]), 8)</f>
        <v>00000000</v>
      </c>
      <c r="AD628" t="str">
        <f>RIGHT("00000000" &amp; HEX2BIN(Table7[[#This Row],[D6]]), 8)</f>
        <v>00000000</v>
      </c>
      <c r="AE628" t="str">
        <f>RIGHT("00000000" &amp; HEX2BIN(Table7[[#This Row],[D7]]), 8)</f>
        <v>00000000</v>
      </c>
      <c r="AF628" s="22">
        <f>VLOOKUP(Table7[[#This Row],[MsgId.Pad]],Codes,2,FALSE)</f>
        <v>0</v>
      </c>
      <c r="AG628" s="22">
        <f>((256*Table7[[#This Row],[D0.Dec]])+Table7[[#This Row],[D1.Dec]])/4</f>
        <v>1328.75</v>
      </c>
    </row>
    <row r="629" spans="1:33" hidden="1" x14ac:dyDescent="0.4">
      <c r="A629" s="1">
        <v>3069</v>
      </c>
      <c r="B629" s="1" t="s">
        <v>106</v>
      </c>
      <c r="C629" s="1">
        <v>8</v>
      </c>
      <c r="D629" s="1">
        <v>0</v>
      </c>
      <c r="E629" s="1">
        <v>24</v>
      </c>
      <c r="F629" s="1">
        <v>0</v>
      </c>
      <c r="G629" s="1">
        <v>80</v>
      </c>
      <c r="H629" s="1">
        <v>2</v>
      </c>
      <c r="I629" s="1">
        <v>20</v>
      </c>
      <c r="J629" s="1">
        <v>0</v>
      </c>
      <c r="K629" s="1">
        <v>0</v>
      </c>
      <c r="L629" s="22" t="str">
        <f>RIGHT("000000" &amp;Table7[[#This Row],[MsgId]], 8)</f>
        <v>0628A001</v>
      </c>
      <c r="M629" s="22" t="str">
        <f>LEFT(Table7[[#This Row],[MsgId.Pad]],4)</f>
        <v>0628</v>
      </c>
      <c r="N629" s="22" t="str">
        <f>RIGHT(Table7[[#This Row],[MsgId.Pad]],4)</f>
        <v>A001</v>
      </c>
      <c r="O629" s="22">
        <f>HEX2DEC(Table7[[#This Row],[MsgId.Pad]])</f>
        <v>103325697</v>
      </c>
      <c r="P629" s="22">
        <f>HEX2DEC(Table7[[#This Row],[D0]])</f>
        <v>0</v>
      </c>
      <c r="Q629">
        <f>HEX2DEC(Table7[[#This Row],[D1]])</f>
        <v>36</v>
      </c>
      <c r="R629">
        <f>HEX2DEC(Table7[[#This Row],[D2]])</f>
        <v>0</v>
      </c>
      <c r="S629">
        <f>HEX2DEC(Table7[[#This Row],[D3]])</f>
        <v>128</v>
      </c>
      <c r="T629">
        <f>HEX2DEC(Table7[[#This Row],[D4]])</f>
        <v>2</v>
      </c>
      <c r="U629">
        <f>HEX2DEC(Table7[[#This Row],[D5]])</f>
        <v>32</v>
      </c>
      <c r="V629">
        <f>HEX2DEC(Table7[[#This Row],[D6]])</f>
        <v>0</v>
      </c>
      <c r="W629">
        <f>HEX2DEC(Table7[[#This Row],[D7]])</f>
        <v>0</v>
      </c>
      <c r="X629" s="22" t="str">
        <f>RIGHT("00000000" &amp; HEX2BIN(Table7[[#This Row],[D0]]), 8)</f>
        <v>00000000</v>
      </c>
      <c r="Y629" t="str">
        <f>RIGHT("00000000" &amp; HEX2BIN(Table7[[#This Row],[D1]]), 8)</f>
        <v>00100100</v>
      </c>
      <c r="Z629" t="str">
        <f>RIGHT("00000000" &amp; HEX2BIN(Table7[[#This Row],[D2]]), 8)</f>
        <v>00000000</v>
      </c>
      <c r="AA629" t="str">
        <f>RIGHT("00000000" &amp; HEX2BIN(Table7[[#This Row],[D3]]), 8)</f>
        <v>10000000</v>
      </c>
      <c r="AB629" t="str">
        <f>RIGHT("00000000" &amp; HEX2BIN(Table7[[#This Row],[D4]]), 8)</f>
        <v>00000010</v>
      </c>
      <c r="AC629" t="str">
        <f>RIGHT("00000000" &amp; HEX2BIN(Table7[[#This Row],[D5]]), 8)</f>
        <v>00100000</v>
      </c>
      <c r="AD629" t="str">
        <f>RIGHT("00000000" &amp; HEX2BIN(Table7[[#This Row],[D6]]), 8)</f>
        <v>00000000</v>
      </c>
      <c r="AE629" t="str">
        <f>RIGHT("00000000" &amp; HEX2BIN(Table7[[#This Row],[D7]]), 8)</f>
        <v>00000000</v>
      </c>
      <c r="AF629" s="22" t="str">
        <f>VLOOKUP(Table7[[#This Row],[MsgId.Pad]],Codes,2,FALSE)</f>
        <v>Clutch status</v>
      </c>
      <c r="AG629" s="22">
        <f>((256*Table7[[#This Row],[D0.Dec]])+Table7[[#This Row],[D1.Dec]])/4</f>
        <v>9</v>
      </c>
    </row>
    <row r="630" spans="1:33" hidden="1" x14ac:dyDescent="0.4">
      <c r="A630" s="1">
        <v>3070</v>
      </c>
      <c r="B630" s="1" t="s">
        <v>108</v>
      </c>
      <c r="C630" s="1">
        <v>8</v>
      </c>
      <c r="D630" s="1">
        <v>0</v>
      </c>
      <c r="E630" s="1">
        <v>0</v>
      </c>
      <c r="F630" s="1">
        <v>0</v>
      </c>
      <c r="G630" s="1">
        <v>0</v>
      </c>
      <c r="H630" s="1" t="s">
        <v>23</v>
      </c>
      <c r="I630" s="1" t="s">
        <v>23</v>
      </c>
      <c r="J630" s="1">
        <v>12</v>
      </c>
      <c r="K630" s="1">
        <v>0</v>
      </c>
      <c r="L630" s="22" t="str">
        <f>RIGHT("000000" &amp;Table7[[#This Row],[MsgId]], 8)</f>
        <v>0618A001</v>
      </c>
      <c r="M630" s="22" t="str">
        <f>LEFT(Table7[[#This Row],[MsgId.Pad]],4)</f>
        <v>0618</v>
      </c>
      <c r="N630" s="22" t="str">
        <f>RIGHT(Table7[[#This Row],[MsgId.Pad]],4)</f>
        <v>A001</v>
      </c>
      <c r="O630" s="22">
        <f>HEX2DEC(Table7[[#This Row],[MsgId.Pad]])</f>
        <v>102277121</v>
      </c>
      <c r="P630" s="22">
        <f>HEX2DEC(Table7[[#This Row],[D0]])</f>
        <v>0</v>
      </c>
      <c r="Q630">
        <f>HEX2DEC(Table7[[#This Row],[D1]])</f>
        <v>0</v>
      </c>
      <c r="R630">
        <f>HEX2DEC(Table7[[#This Row],[D2]])</f>
        <v>0</v>
      </c>
      <c r="S630">
        <f>HEX2DEC(Table7[[#This Row],[D3]])</f>
        <v>0</v>
      </c>
      <c r="T630">
        <f>HEX2DEC(Table7[[#This Row],[D4]])</f>
        <v>47</v>
      </c>
      <c r="U630">
        <f>HEX2DEC(Table7[[#This Row],[D5]])</f>
        <v>47</v>
      </c>
      <c r="V630">
        <f>HEX2DEC(Table7[[#This Row],[D6]])</f>
        <v>18</v>
      </c>
      <c r="W630">
        <f>HEX2DEC(Table7[[#This Row],[D7]])</f>
        <v>0</v>
      </c>
      <c r="X630" s="22" t="str">
        <f>RIGHT("00000000" &amp; HEX2BIN(Table7[[#This Row],[D0]]), 8)</f>
        <v>00000000</v>
      </c>
      <c r="Y630" t="str">
        <f>RIGHT("00000000" &amp; HEX2BIN(Table7[[#This Row],[D1]]), 8)</f>
        <v>00000000</v>
      </c>
      <c r="Z630" t="str">
        <f>RIGHT("00000000" &amp; HEX2BIN(Table7[[#This Row],[D2]]), 8)</f>
        <v>00000000</v>
      </c>
      <c r="AA630" t="str">
        <f>RIGHT("00000000" &amp; HEX2BIN(Table7[[#This Row],[D3]]), 8)</f>
        <v>00000000</v>
      </c>
      <c r="AB630" t="str">
        <f>RIGHT("00000000" &amp; HEX2BIN(Table7[[#This Row],[D4]]), 8)</f>
        <v>00101111</v>
      </c>
      <c r="AC630" t="str">
        <f>RIGHT("00000000" &amp; HEX2BIN(Table7[[#This Row],[D5]]), 8)</f>
        <v>00101111</v>
      </c>
      <c r="AD630" t="str">
        <f>RIGHT("00000000" &amp; HEX2BIN(Table7[[#This Row],[D6]]), 8)</f>
        <v>00010010</v>
      </c>
      <c r="AE630" t="str">
        <f>RIGHT("00000000" &amp; HEX2BIN(Table7[[#This Row],[D7]]), 8)</f>
        <v>00000000</v>
      </c>
      <c r="AF630" s="22">
        <f>VLOOKUP(Table7[[#This Row],[MsgId.Pad]],Codes,2,FALSE)</f>
        <v>0</v>
      </c>
      <c r="AG630" s="22">
        <f>((256*Table7[[#This Row],[D0.Dec]])+Table7[[#This Row],[D1.Dec]])/4</f>
        <v>0</v>
      </c>
    </row>
    <row r="631" spans="1:33" hidden="1" x14ac:dyDescent="0.4">
      <c r="A631" s="1">
        <v>3071</v>
      </c>
      <c r="B631" s="1" t="s">
        <v>100</v>
      </c>
      <c r="C631" s="1">
        <v>8</v>
      </c>
      <c r="D631" s="1" t="s">
        <v>18</v>
      </c>
      <c r="E631" s="1" t="s">
        <v>19</v>
      </c>
      <c r="F631" s="1" t="s">
        <v>20</v>
      </c>
      <c r="G631" s="1" t="s">
        <v>21</v>
      </c>
      <c r="H631" s="1" t="s">
        <v>263</v>
      </c>
      <c r="I631" s="1">
        <v>91</v>
      </c>
      <c r="J631" s="1" t="s">
        <v>9</v>
      </c>
      <c r="K631" s="1" t="s">
        <v>90</v>
      </c>
      <c r="L631" s="22" t="str">
        <f>RIGHT("000000" &amp;Table7[[#This Row],[MsgId]], 8)</f>
        <v>0030A002</v>
      </c>
      <c r="M631" s="22" t="str">
        <f>LEFT(Table7[[#This Row],[MsgId.Pad]],4)</f>
        <v>0030</v>
      </c>
      <c r="N631" s="22" t="str">
        <f>RIGHT(Table7[[#This Row],[MsgId.Pad]],4)</f>
        <v>A002</v>
      </c>
      <c r="O631" s="22">
        <f>HEX2DEC(Table7[[#This Row],[MsgId.Pad]])</f>
        <v>3186690</v>
      </c>
      <c r="P631" s="22">
        <f>HEX2DEC(Table7[[#This Row],[D0]])</f>
        <v>191</v>
      </c>
      <c r="Q631">
        <f>HEX2DEC(Table7[[#This Row],[D1]])</f>
        <v>223</v>
      </c>
      <c r="R631">
        <f>HEX2DEC(Table7[[#This Row],[D2]])</f>
        <v>233</v>
      </c>
      <c r="S631">
        <f>HEX2DEC(Table7[[#This Row],[D3]])</f>
        <v>209</v>
      </c>
      <c r="T631">
        <f>HEX2DEC(Table7[[#This Row],[D4]])</f>
        <v>230</v>
      </c>
      <c r="U631">
        <f>HEX2DEC(Table7[[#This Row],[D5]])</f>
        <v>145</v>
      </c>
      <c r="V631">
        <f>HEX2DEC(Table7[[#This Row],[D6]])</f>
        <v>62</v>
      </c>
      <c r="W631">
        <f>HEX2DEC(Table7[[#This Row],[D7]])</f>
        <v>140</v>
      </c>
      <c r="X631" s="22" t="str">
        <f>RIGHT("00000000" &amp; HEX2BIN(Table7[[#This Row],[D0]]), 8)</f>
        <v>10111111</v>
      </c>
      <c r="Y631" t="str">
        <f>RIGHT("00000000" &amp; HEX2BIN(Table7[[#This Row],[D1]]), 8)</f>
        <v>11011111</v>
      </c>
      <c r="Z631" t="str">
        <f>RIGHT("00000000" &amp; HEX2BIN(Table7[[#This Row],[D2]]), 8)</f>
        <v>11101001</v>
      </c>
      <c r="AA631" t="str">
        <f>RIGHT("00000000" &amp; HEX2BIN(Table7[[#This Row],[D3]]), 8)</f>
        <v>11010001</v>
      </c>
      <c r="AB631" t="str">
        <f>RIGHT("00000000" &amp; HEX2BIN(Table7[[#This Row],[D4]]), 8)</f>
        <v>11100110</v>
      </c>
      <c r="AC631" t="str">
        <f>RIGHT("00000000" &amp; HEX2BIN(Table7[[#This Row],[D5]]), 8)</f>
        <v>10010001</v>
      </c>
      <c r="AD631" t="str">
        <f>RIGHT("00000000" &amp; HEX2BIN(Table7[[#This Row],[D6]]), 8)</f>
        <v>00111110</v>
      </c>
      <c r="AE631" t="str">
        <f>RIGHT("00000000" &amp; HEX2BIN(Table7[[#This Row],[D7]]), 8)</f>
        <v>10001100</v>
      </c>
      <c r="AF631" s="22">
        <f>VLOOKUP(Table7[[#This Row],[MsgId.Pad]],Codes,2,FALSE)</f>
        <v>0</v>
      </c>
      <c r="AG631" s="22">
        <f>((256*Table7[[#This Row],[D0.Dec]])+Table7[[#This Row],[D1.Dec]])/4</f>
        <v>12279.75</v>
      </c>
    </row>
    <row r="632" spans="1:33" hidden="1" x14ac:dyDescent="0.4">
      <c r="A632" s="1">
        <v>3072</v>
      </c>
      <c r="B632" s="1" t="s">
        <v>92</v>
      </c>
      <c r="C632" s="1">
        <v>8</v>
      </c>
      <c r="D632" s="1">
        <v>1</v>
      </c>
      <c r="E632" s="1" t="s">
        <v>0</v>
      </c>
      <c r="F632" s="1">
        <v>10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22" t="str">
        <f>RIGHT("000000" &amp;Table7[[#This Row],[MsgId]], 8)</f>
        <v>0810A000</v>
      </c>
      <c r="M632" s="22" t="str">
        <f>LEFT(Table7[[#This Row],[MsgId.Pad]],4)</f>
        <v>0810</v>
      </c>
      <c r="N632" s="22" t="str">
        <f>RIGHT(Table7[[#This Row],[MsgId.Pad]],4)</f>
        <v>A000</v>
      </c>
      <c r="O632" s="22">
        <f>HEX2DEC(Table7[[#This Row],[MsgId.Pad]])</f>
        <v>135307264</v>
      </c>
      <c r="P632" s="22">
        <f>HEX2DEC(Table7[[#This Row],[D0]])</f>
        <v>1</v>
      </c>
      <c r="Q632">
        <f>HEX2DEC(Table7[[#This Row],[D1]])</f>
        <v>254</v>
      </c>
      <c r="R632">
        <f>HEX2DEC(Table7[[#This Row],[D2]])</f>
        <v>16</v>
      </c>
      <c r="S632">
        <f>HEX2DEC(Table7[[#This Row],[D3]])</f>
        <v>0</v>
      </c>
      <c r="T632">
        <f>HEX2DEC(Table7[[#This Row],[D4]])</f>
        <v>0</v>
      </c>
      <c r="U632">
        <f>HEX2DEC(Table7[[#This Row],[D5]])</f>
        <v>0</v>
      </c>
      <c r="V632">
        <f>HEX2DEC(Table7[[#This Row],[D6]])</f>
        <v>0</v>
      </c>
      <c r="W632">
        <f>HEX2DEC(Table7[[#This Row],[D7]])</f>
        <v>0</v>
      </c>
      <c r="X632" s="22" t="str">
        <f>RIGHT("00000000" &amp; HEX2BIN(Table7[[#This Row],[D0]]), 8)</f>
        <v>00000001</v>
      </c>
      <c r="Y632" t="str">
        <f>RIGHT("00000000" &amp; HEX2BIN(Table7[[#This Row],[D1]]), 8)</f>
        <v>11111110</v>
      </c>
      <c r="Z632" t="str">
        <f>RIGHT("00000000" &amp; HEX2BIN(Table7[[#This Row],[D2]]), 8)</f>
        <v>00010000</v>
      </c>
      <c r="AA632" t="str">
        <f>RIGHT("00000000" &amp; HEX2BIN(Table7[[#This Row],[D3]]), 8)</f>
        <v>00000000</v>
      </c>
      <c r="AB632" t="str">
        <f>RIGHT("00000000" &amp; HEX2BIN(Table7[[#This Row],[D4]]), 8)</f>
        <v>00000000</v>
      </c>
      <c r="AC632" t="str">
        <f>RIGHT("00000000" &amp; HEX2BIN(Table7[[#This Row],[D5]]), 8)</f>
        <v>00000000</v>
      </c>
      <c r="AD632" t="str">
        <f>RIGHT("00000000" &amp; HEX2BIN(Table7[[#This Row],[D6]]), 8)</f>
        <v>00000000</v>
      </c>
      <c r="AE632" t="str">
        <f>RIGHT("00000000" &amp; HEX2BIN(Table7[[#This Row],[D7]]), 8)</f>
        <v>00000000</v>
      </c>
      <c r="AF632" s="22" t="str">
        <f>VLOOKUP(Table7[[#This Row],[MsgId.Pad]],Codes,2,FALSE)</f>
        <v>A lot of these, brakes status for ABS?</v>
      </c>
      <c r="AG632" s="22">
        <f>((256*Table7[[#This Row],[D0.Dec]])+Table7[[#This Row],[D1.Dec]])/4</f>
        <v>127.5</v>
      </c>
    </row>
    <row r="633" spans="1:33" hidden="1" x14ac:dyDescent="0.4">
      <c r="A633" s="1">
        <v>3073</v>
      </c>
      <c r="B633" s="1" t="s">
        <v>106</v>
      </c>
      <c r="C633" s="1">
        <v>8</v>
      </c>
      <c r="D633" s="1">
        <v>0</v>
      </c>
      <c r="E633" s="1">
        <v>24</v>
      </c>
      <c r="F633" s="1">
        <v>0</v>
      </c>
      <c r="G633" s="1">
        <v>80</v>
      </c>
      <c r="H633" s="1">
        <v>2</v>
      </c>
      <c r="I633" s="1">
        <v>20</v>
      </c>
      <c r="J633" s="1">
        <v>0</v>
      </c>
      <c r="K633" s="1">
        <v>0</v>
      </c>
      <c r="L633" s="22" t="str">
        <f>RIGHT("000000" &amp;Table7[[#This Row],[MsgId]], 8)</f>
        <v>0628A001</v>
      </c>
      <c r="M633" s="22" t="str">
        <f>LEFT(Table7[[#This Row],[MsgId.Pad]],4)</f>
        <v>0628</v>
      </c>
      <c r="N633" s="22" t="str">
        <f>RIGHT(Table7[[#This Row],[MsgId.Pad]],4)</f>
        <v>A001</v>
      </c>
      <c r="O633" s="22">
        <f>HEX2DEC(Table7[[#This Row],[MsgId.Pad]])</f>
        <v>103325697</v>
      </c>
      <c r="P633" s="22">
        <f>HEX2DEC(Table7[[#This Row],[D0]])</f>
        <v>0</v>
      </c>
      <c r="Q633">
        <f>HEX2DEC(Table7[[#This Row],[D1]])</f>
        <v>36</v>
      </c>
      <c r="R633">
        <f>HEX2DEC(Table7[[#This Row],[D2]])</f>
        <v>0</v>
      </c>
      <c r="S633">
        <f>HEX2DEC(Table7[[#This Row],[D3]])</f>
        <v>128</v>
      </c>
      <c r="T633">
        <f>HEX2DEC(Table7[[#This Row],[D4]])</f>
        <v>2</v>
      </c>
      <c r="U633">
        <f>HEX2DEC(Table7[[#This Row],[D5]])</f>
        <v>32</v>
      </c>
      <c r="V633">
        <f>HEX2DEC(Table7[[#This Row],[D6]])</f>
        <v>0</v>
      </c>
      <c r="W633">
        <f>HEX2DEC(Table7[[#This Row],[D7]])</f>
        <v>0</v>
      </c>
      <c r="X633" s="22" t="str">
        <f>RIGHT("00000000" &amp; HEX2BIN(Table7[[#This Row],[D0]]), 8)</f>
        <v>00000000</v>
      </c>
      <c r="Y633" t="str">
        <f>RIGHT("00000000" &amp; HEX2BIN(Table7[[#This Row],[D1]]), 8)</f>
        <v>00100100</v>
      </c>
      <c r="Z633" t="str">
        <f>RIGHT("00000000" &amp; HEX2BIN(Table7[[#This Row],[D2]]), 8)</f>
        <v>00000000</v>
      </c>
      <c r="AA633" t="str">
        <f>RIGHT("00000000" &amp; HEX2BIN(Table7[[#This Row],[D3]]), 8)</f>
        <v>10000000</v>
      </c>
      <c r="AB633" t="str">
        <f>RIGHT("00000000" &amp; HEX2BIN(Table7[[#This Row],[D4]]), 8)</f>
        <v>00000010</v>
      </c>
      <c r="AC633" t="str">
        <f>RIGHT("00000000" &amp; HEX2BIN(Table7[[#This Row],[D5]]), 8)</f>
        <v>00100000</v>
      </c>
      <c r="AD633" t="str">
        <f>RIGHT("00000000" &amp; HEX2BIN(Table7[[#This Row],[D6]]), 8)</f>
        <v>00000000</v>
      </c>
      <c r="AE633" t="str">
        <f>RIGHT("00000000" &amp; HEX2BIN(Table7[[#This Row],[D7]]), 8)</f>
        <v>00000000</v>
      </c>
      <c r="AF633" s="22" t="str">
        <f>VLOOKUP(Table7[[#This Row],[MsgId.Pad]],Codes,2,FALSE)</f>
        <v>Clutch status</v>
      </c>
      <c r="AG633" s="22">
        <f>((256*Table7[[#This Row],[D0.Dec]])+Table7[[#This Row],[D1.Dec]])/4</f>
        <v>9</v>
      </c>
    </row>
    <row r="634" spans="1:33" hidden="1" x14ac:dyDescent="0.4">
      <c r="A634" s="1">
        <v>3074</v>
      </c>
      <c r="B634" s="1" t="s">
        <v>108</v>
      </c>
      <c r="C634" s="1">
        <v>8</v>
      </c>
      <c r="D634" s="1">
        <v>0</v>
      </c>
      <c r="E634" s="1">
        <v>0</v>
      </c>
      <c r="F634" s="1">
        <v>0</v>
      </c>
      <c r="G634" s="1">
        <v>0</v>
      </c>
      <c r="H634" s="1" t="s">
        <v>23</v>
      </c>
      <c r="I634" s="1" t="s">
        <v>23</v>
      </c>
      <c r="J634" s="1" t="s">
        <v>34</v>
      </c>
      <c r="K634" s="1">
        <v>0</v>
      </c>
      <c r="L634" s="22" t="str">
        <f>RIGHT("000000" &amp;Table7[[#This Row],[MsgId]], 8)</f>
        <v>0618A001</v>
      </c>
      <c r="M634" s="22" t="str">
        <f>LEFT(Table7[[#This Row],[MsgId.Pad]],4)</f>
        <v>0618</v>
      </c>
      <c r="N634" s="22" t="str">
        <f>RIGHT(Table7[[#This Row],[MsgId.Pad]],4)</f>
        <v>A001</v>
      </c>
      <c r="O634" s="22">
        <f>HEX2DEC(Table7[[#This Row],[MsgId.Pad]])</f>
        <v>102277121</v>
      </c>
      <c r="P634" s="22">
        <f>HEX2DEC(Table7[[#This Row],[D0]])</f>
        <v>0</v>
      </c>
      <c r="Q634">
        <f>HEX2DEC(Table7[[#This Row],[D1]])</f>
        <v>0</v>
      </c>
      <c r="R634">
        <f>HEX2DEC(Table7[[#This Row],[D2]])</f>
        <v>0</v>
      </c>
      <c r="S634">
        <f>HEX2DEC(Table7[[#This Row],[D3]])</f>
        <v>0</v>
      </c>
      <c r="T634">
        <f>HEX2DEC(Table7[[#This Row],[D4]])</f>
        <v>47</v>
      </c>
      <c r="U634">
        <f>HEX2DEC(Table7[[#This Row],[D5]])</f>
        <v>47</v>
      </c>
      <c r="V634">
        <f>HEX2DEC(Table7[[#This Row],[D6]])</f>
        <v>14</v>
      </c>
      <c r="W634">
        <f>HEX2DEC(Table7[[#This Row],[D7]])</f>
        <v>0</v>
      </c>
      <c r="X634" s="22" t="str">
        <f>RIGHT("00000000" &amp; HEX2BIN(Table7[[#This Row],[D0]]), 8)</f>
        <v>00000000</v>
      </c>
      <c r="Y634" t="str">
        <f>RIGHT("00000000" &amp; HEX2BIN(Table7[[#This Row],[D1]]), 8)</f>
        <v>00000000</v>
      </c>
      <c r="Z634" t="str">
        <f>RIGHT("00000000" &amp; HEX2BIN(Table7[[#This Row],[D2]]), 8)</f>
        <v>00000000</v>
      </c>
      <c r="AA634" t="str">
        <f>RIGHT("00000000" &amp; HEX2BIN(Table7[[#This Row],[D3]]), 8)</f>
        <v>00000000</v>
      </c>
      <c r="AB634" t="str">
        <f>RIGHT("00000000" &amp; HEX2BIN(Table7[[#This Row],[D4]]), 8)</f>
        <v>00101111</v>
      </c>
      <c r="AC634" t="str">
        <f>RIGHT("00000000" &amp; HEX2BIN(Table7[[#This Row],[D5]]), 8)</f>
        <v>00101111</v>
      </c>
      <c r="AD634" t="str">
        <f>RIGHT("00000000" &amp; HEX2BIN(Table7[[#This Row],[D6]]), 8)</f>
        <v>00001110</v>
      </c>
      <c r="AE634" t="str">
        <f>RIGHT("00000000" &amp; HEX2BIN(Table7[[#This Row],[D7]]), 8)</f>
        <v>00000000</v>
      </c>
      <c r="AF634" s="22">
        <f>VLOOKUP(Table7[[#This Row],[MsgId.Pad]],Codes,2,FALSE)</f>
        <v>0</v>
      </c>
      <c r="AG634" s="22">
        <f>((256*Table7[[#This Row],[D0.Dec]])+Table7[[#This Row],[D1.Dec]])/4</f>
        <v>0</v>
      </c>
    </row>
    <row r="635" spans="1:33" hidden="1" x14ac:dyDescent="0.4">
      <c r="A635" s="1">
        <v>3075</v>
      </c>
      <c r="B635" s="1" t="s">
        <v>100</v>
      </c>
      <c r="C635" s="1">
        <v>8</v>
      </c>
      <c r="D635" s="1" t="s">
        <v>18</v>
      </c>
      <c r="E635" s="1" t="s">
        <v>19</v>
      </c>
      <c r="F635" s="1" t="s">
        <v>20</v>
      </c>
      <c r="G635" s="1" t="s">
        <v>21</v>
      </c>
      <c r="H635" s="1" t="s">
        <v>263</v>
      </c>
      <c r="I635" s="1">
        <v>91</v>
      </c>
      <c r="J635" s="1" t="s">
        <v>9</v>
      </c>
      <c r="K635" s="1" t="s">
        <v>22</v>
      </c>
      <c r="L635" s="22" t="str">
        <f>RIGHT("000000" &amp;Table7[[#This Row],[MsgId]], 8)</f>
        <v>0030A002</v>
      </c>
      <c r="M635" s="22" t="str">
        <f>LEFT(Table7[[#This Row],[MsgId.Pad]],4)</f>
        <v>0030</v>
      </c>
      <c r="N635" s="22" t="str">
        <f>RIGHT(Table7[[#This Row],[MsgId.Pad]],4)</f>
        <v>A002</v>
      </c>
      <c r="O635" s="22">
        <f>HEX2DEC(Table7[[#This Row],[MsgId.Pad]])</f>
        <v>3186690</v>
      </c>
      <c r="P635" s="22">
        <f>HEX2DEC(Table7[[#This Row],[D0]])</f>
        <v>191</v>
      </c>
      <c r="Q635">
        <f>HEX2DEC(Table7[[#This Row],[D1]])</f>
        <v>223</v>
      </c>
      <c r="R635">
        <f>HEX2DEC(Table7[[#This Row],[D2]])</f>
        <v>233</v>
      </c>
      <c r="S635">
        <f>HEX2DEC(Table7[[#This Row],[D3]])</f>
        <v>209</v>
      </c>
      <c r="T635">
        <f>HEX2DEC(Table7[[#This Row],[D4]])</f>
        <v>230</v>
      </c>
      <c r="U635">
        <f>HEX2DEC(Table7[[#This Row],[D5]])</f>
        <v>145</v>
      </c>
      <c r="V635">
        <f>HEX2DEC(Table7[[#This Row],[D6]])</f>
        <v>62</v>
      </c>
      <c r="W635">
        <f>HEX2DEC(Table7[[#This Row],[D7]])</f>
        <v>141</v>
      </c>
      <c r="X635" s="22" t="str">
        <f>RIGHT("00000000" &amp; HEX2BIN(Table7[[#This Row],[D0]]), 8)</f>
        <v>10111111</v>
      </c>
      <c r="Y635" t="str">
        <f>RIGHT("00000000" &amp; HEX2BIN(Table7[[#This Row],[D1]]), 8)</f>
        <v>11011111</v>
      </c>
      <c r="Z635" t="str">
        <f>RIGHT("00000000" &amp; HEX2BIN(Table7[[#This Row],[D2]]), 8)</f>
        <v>11101001</v>
      </c>
      <c r="AA635" t="str">
        <f>RIGHT("00000000" &amp; HEX2BIN(Table7[[#This Row],[D3]]), 8)</f>
        <v>11010001</v>
      </c>
      <c r="AB635" t="str">
        <f>RIGHT("00000000" &amp; HEX2BIN(Table7[[#This Row],[D4]]), 8)</f>
        <v>11100110</v>
      </c>
      <c r="AC635" t="str">
        <f>RIGHT("00000000" &amp; HEX2BIN(Table7[[#This Row],[D5]]), 8)</f>
        <v>10010001</v>
      </c>
      <c r="AD635" t="str">
        <f>RIGHT("00000000" &amp; HEX2BIN(Table7[[#This Row],[D6]]), 8)</f>
        <v>00111110</v>
      </c>
      <c r="AE635" t="str">
        <f>RIGHT("00000000" &amp; HEX2BIN(Table7[[#This Row],[D7]]), 8)</f>
        <v>10001101</v>
      </c>
      <c r="AF635" s="22">
        <f>VLOOKUP(Table7[[#This Row],[MsgId.Pad]],Codes,2,FALSE)</f>
        <v>0</v>
      </c>
      <c r="AG635" s="22">
        <f>((256*Table7[[#This Row],[D0.Dec]])+Table7[[#This Row],[D1.Dec]])/4</f>
        <v>12279.75</v>
      </c>
    </row>
    <row r="636" spans="1:33" hidden="1" x14ac:dyDescent="0.4">
      <c r="A636" s="1">
        <v>3076</v>
      </c>
      <c r="B636" s="1" t="s">
        <v>101</v>
      </c>
      <c r="C636" s="1">
        <v>2</v>
      </c>
      <c r="D636" s="1">
        <v>0</v>
      </c>
      <c r="E636" s="1">
        <v>0</v>
      </c>
      <c r="L636" s="22" t="str">
        <f>RIGHT("000000" &amp;Table7[[#This Row],[MsgId]], 8)</f>
        <v>0A18A002</v>
      </c>
      <c r="M636" s="22" t="str">
        <f>LEFT(Table7[[#This Row],[MsgId.Pad]],4)</f>
        <v>0A18</v>
      </c>
      <c r="N636" s="22" t="str">
        <f>RIGHT(Table7[[#This Row],[MsgId.Pad]],4)</f>
        <v>A002</v>
      </c>
      <c r="O636" s="22">
        <f>HEX2DEC(Table7[[#This Row],[MsgId.Pad]])</f>
        <v>169385986</v>
      </c>
      <c r="P636" s="22">
        <f>HEX2DEC(Table7[[#This Row],[D0]])</f>
        <v>0</v>
      </c>
      <c r="Q636">
        <f>HEX2DEC(Table7[[#This Row],[D1]])</f>
        <v>0</v>
      </c>
      <c r="R636">
        <f>HEX2DEC(Table7[[#This Row],[D2]])</f>
        <v>0</v>
      </c>
      <c r="S636">
        <f>HEX2DEC(Table7[[#This Row],[D3]])</f>
        <v>0</v>
      </c>
      <c r="T636">
        <f>HEX2DEC(Table7[[#This Row],[D4]])</f>
        <v>0</v>
      </c>
      <c r="U636">
        <f>HEX2DEC(Table7[[#This Row],[D5]])</f>
        <v>0</v>
      </c>
      <c r="V636">
        <f>HEX2DEC(Table7[[#This Row],[D6]])</f>
        <v>0</v>
      </c>
      <c r="W636">
        <f>HEX2DEC(Table7[[#This Row],[D7]])</f>
        <v>0</v>
      </c>
      <c r="X636" s="22" t="str">
        <f>RIGHT("00000000" &amp; HEX2BIN(Table7[[#This Row],[D0]]), 8)</f>
        <v>00000000</v>
      </c>
      <c r="Y636" t="str">
        <f>RIGHT("00000000" &amp; HEX2BIN(Table7[[#This Row],[D1]]), 8)</f>
        <v>00000000</v>
      </c>
      <c r="Z636" t="str">
        <f>RIGHT("00000000" &amp; HEX2BIN(Table7[[#This Row],[D2]]), 8)</f>
        <v>00000000</v>
      </c>
      <c r="AA636" t="str">
        <f>RIGHT("00000000" &amp; HEX2BIN(Table7[[#This Row],[D3]]), 8)</f>
        <v>00000000</v>
      </c>
      <c r="AB636" t="str">
        <f>RIGHT("00000000" &amp; HEX2BIN(Table7[[#This Row],[D4]]), 8)</f>
        <v>00000000</v>
      </c>
      <c r="AC636" t="str">
        <f>RIGHT("00000000" &amp; HEX2BIN(Table7[[#This Row],[D5]]), 8)</f>
        <v>00000000</v>
      </c>
      <c r="AD636" t="str">
        <f>RIGHT("00000000" &amp; HEX2BIN(Table7[[#This Row],[D6]]), 8)</f>
        <v>00000000</v>
      </c>
      <c r="AE636" t="str">
        <f>RIGHT("00000000" &amp; HEX2BIN(Table7[[#This Row],[D7]]), 8)</f>
        <v>00000000</v>
      </c>
      <c r="AF636" s="22">
        <f>VLOOKUP(Table7[[#This Row],[MsgId.Pad]],Codes,2,FALSE)</f>
        <v>0</v>
      </c>
      <c r="AG636" s="22">
        <f>((256*Table7[[#This Row],[D0.Dec]])+Table7[[#This Row],[D1.Dec]])/4</f>
        <v>0</v>
      </c>
    </row>
    <row r="637" spans="1:33" hidden="1" x14ac:dyDescent="0.4">
      <c r="A637" s="1">
        <v>3077</v>
      </c>
      <c r="B637" s="1" t="s">
        <v>108</v>
      </c>
      <c r="C637" s="1">
        <v>8</v>
      </c>
      <c r="D637" s="1">
        <v>0</v>
      </c>
      <c r="E637" s="1">
        <v>0</v>
      </c>
      <c r="F637" s="1">
        <v>0</v>
      </c>
      <c r="G637" s="1">
        <v>0</v>
      </c>
      <c r="H637" s="1" t="s">
        <v>23</v>
      </c>
      <c r="I637" s="1" t="s">
        <v>23</v>
      </c>
      <c r="J637" s="1" t="s">
        <v>6</v>
      </c>
      <c r="K637" s="1">
        <v>0</v>
      </c>
      <c r="L637" s="22" t="str">
        <f>RIGHT("000000" &amp;Table7[[#This Row],[MsgId]], 8)</f>
        <v>0618A001</v>
      </c>
      <c r="M637" s="22" t="str">
        <f>LEFT(Table7[[#This Row],[MsgId.Pad]],4)</f>
        <v>0618</v>
      </c>
      <c r="N637" s="22" t="str">
        <f>RIGHT(Table7[[#This Row],[MsgId.Pad]],4)</f>
        <v>A001</v>
      </c>
      <c r="O637" s="22">
        <f>HEX2DEC(Table7[[#This Row],[MsgId.Pad]])</f>
        <v>102277121</v>
      </c>
      <c r="P637" s="22">
        <f>HEX2DEC(Table7[[#This Row],[D0]])</f>
        <v>0</v>
      </c>
      <c r="Q637">
        <f>HEX2DEC(Table7[[#This Row],[D1]])</f>
        <v>0</v>
      </c>
      <c r="R637">
        <f>HEX2DEC(Table7[[#This Row],[D2]])</f>
        <v>0</v>
      </c>
      <c r="S637">
        <f>HEX2DEC(Table7[[#This Row],[D3]])</f>
        <v>0</v>
      </c>
      <c r="T637">
        <f>HEX2DEC(Table7[[#This Row],[D4]])</f>
        <v>47</v>
      </c>
      <c r="U637">
        <f>HEX2DEC(Table7[[#This Row],[D5]])</f>
        <v>47</v>
      </c>
      <c r="V637">
        <f>HEX2DEC(Table7[[#This Row],[D6]])</f>
        <v>12</v>
      </c>
      <c r="W637">
        <f>HEX2DEC(Table7[[#This Row],[D7]])</f>
        <v>0</v>
      </c>
      <c r="X637" s="22" t="str">
        <f>RIGHT("00000000" &amp; HEX2BIN(Table7[[#This Row],[D0]]), 8)</f>
        <v>00000000</v>
      </c>
      <c r="Y637" t="str">
        <f>RIGHT("00000000" &amp; HEX2BIN(Table7[[#This Row],[D1]]), 8)</f>
        <v>00000000</v>
      </c>
      <c r="Z637" t="str">
        <f>RIGHT("00000000" &amp; HEX2BIN(Table7[[#This Row],[D2]]), 8)</f>
        <v>00000000</v>
      </c>
      <c r="AA637" t="str">
        <f>RIGHT("00000000" &amp; HEX2BIN(Table7[[#This Row],[D3]]), 8)</f>
        <v>00000000</v>
      </c>
      <c r="AB637" t="str">
        <f>RIGHT("00000000" &amp; HEX2BIN(Table7[[#This Row],[D4]]), 8)</f>
        <v>00101111</v>
      </c>
      <c r="AC637" t="str">
        <f>RIGHT("00000000" &amp; HEX2BIN(Table7[[#This Row],[D5]]), 8)</f>
        <v>00101111</v>
      </c>
      <c r="AD637" t="str">
        <f>RIGHT("00000000" &amp; HEX2BIN(Table7[[#This Row],[D6]]), 8)</f>
        <v>00001100</v>
      </c>
      <c r="AE637" t="str">
        <f>RIGHT("00000000" &amp; HEX2BIN(Table7[[#This Row],[D7]]), 8)</f>
        <v>00000000</v>
      </c>
      <c r="AF637" s="22">
        <f>VLOOKUP(Table7[[#This Row],[MsgId.Pad]],Codes,2,FALSE)</f>
        <v>0</v>
      </c>
      <c r="AG637" s="22">
        <f>((256*Table7[[#This Row],[D0.Dec]])+Table7[[#This Row],[D1.Dec]])/4</f>
        <v>0</v>
      </c>
    </row>
    <row r="638" spans="1:33" hidden="1" x14ac:dyDescent="0.4">
      <c r="A638" s="1">
        <v>3078</v>
      </c>
      <c r="B638" s="1" t="s">
        <v>100</v>
      </c>
      <c r="C638" s="1">
        <v>8</v>
      </c>
      <c r="D638" s="1" t="s">
        <v>18</v>
      </c>
      <c r="E638" s="1" t="s">
        <v>19</v>
      </c>
      <c r="F638" s="1" t="s">
        <v>20</v>
      </c>
      <c r="G638" s="1" t="s">
        <v>21</v>
      </c>
      <c r="H638" s="1" t="s">
        <v>263</v>
      </c>
      <c r="I638" s="1">
        <v>91</v>
      </c>
      <c r="J638" s="1" t="s">
        <v>9</v>
      </c>
      <c r="K638" s="1" t="s">
        <v>31</v>
      </c>
      <c r="L638" s="22" t="str">
        <f>RIGHT("000000" &amp;Table7[[#This Row],[MsgId]], 8)</f>
        <v>0030A002</v>
      </c>
      <c r="M638" s="22" t="str">
        <f>LEFT(Table7[[#This Row],[MsgId.Pad]],4)</f>
        <v>0030</v>
      </c>
      <c r="N638" s="22" t="str">
        <f>RIGHT(Table7[[#This Row],[MsgId.Pad]],4)</f>
        <v>A002</v>
      </c>
      <c r="O638" s="22">
        <f>HEX2DEC(Table7[[#This Row],[MsgId.Pad]])</f>
        <v>3186690</v>
      </c>
      <c r="P638" s="22">
        <f>HEX2DEC(Table7[[#This Row],[D0]])</f>
        <v>191</v>
      </c>
      <c r="Q638">
        <f>HEX2DEC(Table7[[#This Row],[D1]])</f>
        <v>223</v>
      </c>
      <c r="R638">
        <f>HEX2DEC(Table7[[#This Row],[D2]])</f>
        <v>233</v>
      </c>
      <c r="S638">
        <f>HEX2DEC(Table7[[#This Row],[D3]])</f>
        <v>209</v>
      </c>
      <c r="T638">
        <f>HEX2DEC(Table7[[#This Row],[D4]])</f>
        <v>230</v>
      </c>
      <c r="U638">
        <f>HEX2DEC(Table7[[#This Row],[D5]])</f>
        <v>145</v>
      </c>
      <c r="V638">
        <f>HEX2DEC(Table7[[#This Row],[D6]])</f>
        <v>62</v>
      </c>
      <c r="W638">
        <f>HEX2DEC(Table7[[#This Row],[D7]])</f>
        <v>142</v>
      </c>
      <c r="X638" s="22" t="str">
        <f>RIGHT("00000000" &amp; HEX2BIN(Table7[[#This Row],[D0]]), 8)</f>
        <v>10111111</v>
      </c>
      <c r="Y638" t="str">
        <f>RIGHT("00000000" &amp; HEX2BIN(Table7[[#This Row],[D1]]), 8)</f>
        <v>11011111</v>
      </c>
      <c r="Z638" t="str">
        <f>RIGHT("00000000" &amp; HEX2BIN(Table7[[#This Row],[D2]]), 8)</f>
        <v>11101001</v>
      </c>
      <c r="AA638" t="str">
        <f>RIGHT("00000000" &amp; HEX2BIN(Table7[[#This Row],[D3]]), 8)</f>
        <v>11010001</v>
      </c>
      <c r="AB638" t="str">
        <f>RIGHT("00000000" &amp; HEX2BIN(Table7[[#This Row],[D4]]), 8)</f>
        <v>11100110</v>
      </c>
      <c r="AC638" t="str">
        <f>RIGHT("00000000" &amp; HEX2BIN(Table7[[#This Row],[D5]]), 8)</f>
        <v>10010001</v>
      </c>
      <c r="AD638" t="str">
        <f>RIGHT("00000000" &amp; HEX2BIN(Table7[[#This Row],[D6]]), 8)</f>
        <v>00111110</v>
      </c>
      <c r="AE638" t="str">
        <f>RIGHT("00000000" &amp; HEX2BIN(Table7[[#This Row],[D7]]), 8)</f>
        <v>10001110</v>
      </c>
      <c r="AF638" s="22">
        <f>VLOOKUP(Table7[[#This Row],[MsgId.Pad]],Codes,2,FALSE)</f>
        <v>0</v>
      </c>
      <c r="AG638" s="22">
        <f>((256*Table7[[#This Row],[D0.Dec]])+Table7[[#This Row],[D1.Dec]])/4</f>
        <v>12279.75</v>
      </c>
    </row>
    <row r="639" spans="1:33" hidden="1" x14ac:dyDescent="0.4">
      <c r="A639" s="1">
        <v>3079</v>
      </c>
      <c r="B639" s="1" t="s">
        <v>92</v>
      </c>
      <c r="C639" s="1">
        <v>8</v>
      </c>
      <c r="D639" s="1">
        <v>1</v>
      </c>
      <c r="E639" s="1" t="s">
        <v>0</v>
      </c>
      <c r="F639" s="1">
        <v>18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22" t="str">
        <f>RIGHT("000000" &amp;Table7[[#This Row],[MsgId]], 8)</f>
        <v>0810A000</v>
      </c>
      <c r="M639" s="22" t="str">
        <f>LEFT(Table7[[#This Row],[MsgId.Pad]],4)</f>
        <v>0810</v>
      </c>
      <c r="N639" s="22" t="str">
        <f>RIGHT(Table7[[#This Row],[MsgId.Pad]],4)</f>
        <v>A000</v>
      </c>
      <c r="O639" s="22">
        <f>HEX2DEC(Table7[[#This Row],[MsgId.Pad]])</f>
        <v>135307264</v>
      </c>
      <c r="P639" s="22">
        <f>HEX2DEC(Table7[[#This Row],[D0]])</f>
        <v>1</v>
      </c>
      <c r="Q639">
        <f>HEX2DEC(Table7[[#This Row],[D1]])</f>
        <v>254</v>
      </c>
      <c r="R639">
        <f>HEX2DEC(Table7[[#This Row],[D2]])</f>
        <v>24</v>
      </c>
      <c r="S639">
        <f>HEX2DEC(Table7[[#This Row],[D3]])</f>
        <v>0</v>
      </c>
      <c r="T639">
        <f>HEX2DEC(Table7[[#This Row],[D4]])</f>
        <v>0</v>
      </c>
      <c r="U639">
        <f>HEX2DEC(Table7[[#This Row],[D5]])</f>
        <v>0</v>
      </c>
      <c r="V639">
        <f>HEX2DEC(Table7[[#This Row],[D6]])</f>
        <v>0</v>
      </c>
      <c r="W639">
        <f>HEX2DEC(Table7[[#This Row],[D7]])</f>
        <v>0</v>
      </c>
      <c r="X639" s="22" t="str">
        <f>RIGHT("00000000" &amp; HEX2BIN(Table7[[#This Row],[D0]]), 8)</f>
        <v>00000001</v>
      </c>
      <c r="Y639" t="str">
        <f>RIGHT("00000000" &amp; HEX2BIN(Table7[[#This Row],[D1]]), 8)</f>
        <v>11111110</v>
      </c>
      <c r="Z639" t="str">
        <f>RIGHT("00000000" &amp; HEX2BIN(Table7[[#This Row],[D2]]), 8)</f>
        <v>00011000</v>
      </c>
      <c r="AA639" t="str">
        <f>RIGHT("00000000" &amp; HEX2BIN(Table7[[#This Row],[D3]]), 8)</f>
        <v>00000000</v>
      </c>
      <c r="AB639" t="str">
        <f>RIGHT("00000000" &amp; HEX2BIN(Table7[[#This Row],[D4]]), 8)</f>
        <v>00000000</v>
      </c>
      <c r="AC639" t="str">
        <f>RIGHT("00000000" &amp; HEX2BIN(Table7[[#This Row],[D5]]), 8)</f>
        <v>00000000</v>
      </c>
      <c r="AD639" t="str">
        <f>RIGHT("00000000" &amp; HEX2BIN(Table7[[#This Row],[D6]]), 8)</f>
        <v>00000000</v>
      </c>
      <c r="AE639" t="str">
        <f>RIGHT("00000000" &amp; HEX2BIN(Table7[[#This Row],[D7]]), 8)</f>
        <v>00000000</v>
      </c>
      <c r="AF639" s="22" t="str">
        <f>VLOOKUP(Table7[[#This Row],[MsgId.Pad]],Codes,2,FALSE)</f>
        <v>A lot of these, brakes status for ABS?</v>
      </c>
      <c r="AG639" s="22">
        <f>((256*Table7[[#This Row],[D0.Dec]])+Table7[[#This Row],[D1.Dec]])/4</f>
        <v>127.5</v>
      </c>
    </row>
    <row r="640" spans="1:33" hidden="1" x14ac:dyDescent="0.4">
      <c r="A640" s="1">
        <v>3080</v>
      </c>
      <c r="B640" s="1" t="s">
        <v>106</v>
      </c>
      <c r="C640" s="1">
        <v>8</v>
      </c>
      <c r="D640" s="1">
        <v>0</v>
      </c>
      <c r="E640" s="1">
        <v>24</v>
      </c>
      <c r="F640" s="1">
        <v>0</v>
      </c>
      <c r="G640" s="1">
        <v>80</v>
      </c>
      <c r="H640" s="1">
        <v>2</v>
      </c>
      <c r="I640" s="1">
        <v>20</v>
      </c>
      <c r="J640" s="1">
        <v>0</v>
      </c>
      <c r="K640" s="1">
        <v>0</v>
      </c>
      <c r="L640" s="22" t="str">
        <f>RIGHT("000000" &amp;Table7[[#This Row],[MsgId]], 8)</f>
        <v>0628A001</v>
      </c>
      <c r="M640" s="22" t="str">
        <f>LEFT(Table7[[#This Row],[MsgId.Pad]],4)</f>
        <v>0628</v>
      </c>
      <c r="N640" s="22" t="str">
        <f>RIGHT(Table7[[#This Row],[MsgId.Pad]],4)</f>
        <v>A001</v>
      </c>
      <c r="O640" s="22">
        <f>HEX2DEC(Table7[[#This Row],[MsgId.Pad]])</f>
        <v>103325697</v>
      </c>
      <c r="P640" s="22">
        <f>HEX2DEC(Table7[[#This Row],[D0]])</f>
        <v>0</v>
      </c>
      <c r="Q640">
        <f>HEX2DEC(Table7[[#This Row],[D1]])</f>
        <v>36</v>
      </c>
      <c r="R640">
        <f>HEX2DEC(Table7[[#This Row],[D2]])</f>
        <v>0</v>
      </c>
      <c r="S640">
        <f>HEX2DEC(Table7[[#This Row],[D3]])</f>
        <v>128</v>
      </c>
      <c r="T640">
        <f>HEX2DEC(Table7[[#This Row],[D4]])</f>
        <v>2</v>
      </c>
      <c r="U640">
        <f>HEX2DEC(Table7[[#This Row],[D5]])</f>
        <v>32</v>
      </c>
      <c r="V640">
        <f>HEX2DEC(Table7[[#This Row],[D6]])</f>
        <v>0</v>
      </c>
      <c r="W640">
        <f>HEX2DEC(Table7[[#This Row],[D7]])</f>
        <v>0</v>
      </c>
      <c r="X640" s="22" t="str">
        <f>RIGHT("00000000" &amp; HEX2BIN(Table7[[#This Row],[D0]]), 8)</f>
        <v>00000000</v>
      </c>
      <c r="Y640" t="str">
        <f>RIGHT("00000000" &amp; HEX2BIN(Table7[[#This Row],[D1]]), 8)</f>
        <v>00100100</v>
      </c>
      <c r="Z640" t="str">
        <f>RIGHT("00000000" &amp; HEX2BIN(Table7[[#This Row],[D2]]), 8)</f>
        <v>00000000</v>
      </c>
      <c r="AA640" t="str">
        <f>RIGHT("00000000" &amp; HEX2BIN(Table7[[#This Row],[D3]]), 8)</f>
        <v>10000000</v>
      </c>
      <c r="AB640" t="str">
        <f>RIGHT("00000000" &amp; HEX2BIN(Table7[[#This Row],[D4]]), 8)</f>
        <v>00000010</v>
      </c>
      <c r="AC640" t="str">
        <f>RIGHT("00000000" &amp; HEX2BIN(Table7[[#This Row],[D5]]), 8)</f>
        <v>00100000</v>
      </c>
      <c r="AD640" t="str">
        <f>RIGHT("00000000" &amp; HEX2BIN(Table7[[#This Row],[D6]]), 8)</f>
        <v>00000000</v>
      </c>
      <c r="AE640" t="str">
        <f>RIGHT("00000000" &amp; HEX2BIN(Table7[[#This Row],[D7]]), 8)</f>
        <v>00000000</v>
      </c>
      <c r="AF640" s="22" t="str">
        <f>VLOOKUP(Table7[[#This Row],[MsgId.Pad]],Codes,2,FALSE)</f>
        <v>Clutch status</v>
      </c>
      <c r="AG640" s="22">
        <f>((256*Table7[[#This Row],[D0.Dec]])+Table7[[#This Row],[D1.Dec]])/4</f>
        <v>9</v>
      </c>
    </row>
    <row r="641" spans="1:33" hidden="1" x14ac:dyDescent="0.4">
      <c r="A641" s="1">
        <v>3081</v>
      </c>
      <c r="B641" s="1" t="s">
        <v>108</v>
      </c>
      <c r="C641" s="1">
        <v>8</v>
      </c>
      <c r="D641" s="1">
        <v>0</v>
      </c>
      <c r="E641" s="1">
        <v>0</v>
      </c>
      <c r="F641" s="1">
        <v>0</v>
      </c>
      <c r="G641" s="1">
        <v>0</v>
      </c>
      <c r="H641" s="1" t="s">
        <v>23</v>
      </c>
      <c r="I641" s="1" t="s">
        <v>23</v>
      </c>
      <c r="J641" s="1" t="s">
        <v>55</v>
      </c>
      <c r="K641" s="1">
        <v>0</v>
      </c>
      <c r="L641" s="22" t="str">
        <f>RIGHT("000000" &amp;Table7[[#This Row],[MsgId]], 8)</f>
        <v>0618A001</v>
      </c>
      <c r="M641" s="22" t="str">
        <f>LEFT(Table7[[#This Row],[MsgId.Pad]],4)</f>
        <v>0618</v>
      </c>
      <c r="N641" s="22" t="str">
        <f>RIGHT(Table7[[#This Row],[MsgId.Pad]],4)</f>
        <v>A001</v>
      </c>
      <c r="O641" s="22">
        <f>HEX2DEC(Table7[[#This Row],[MsgId.Pad]])</f>
        <v>102277121</v>
      </c>
      <c r="P641" s="22">
        <f>HEX2DEC(Table7[[#This Row],[D0]])</f>
        <v>0</v>
      </c>
      <c r="Q641">
        <f>HEX2DEC(Table7[[#This Row],[D1]])</f>
        <v>0</v>
      </c>
      <c r="R641">
        <f>HEX2DEC(Table7[[#This Row],[D2]])</f>
        <v>0</v>
      </c>
      <c r="S641">
        <f>HEX2DEC(Table7[[#This Row],[D3]])</f>
        <v>0</v>
      </c>
      <c r="T641">
        <f>HEX2DEC(Table7[[#This Row],[D4]])</f>
        <v>47</v>
      </c>
      <c r="U641">
        <f>HEX2DEC(Table7[[#This Row],[D5]])</f>
        <v>47</v>
      </c>
      <c r="V641">
        <f>HEX2DEC(Table7[[#This Row],[D6]])</f>
        <v>11</v>
      </c>
      <c r="W641">
        <f>HEX2DEC(Table7[[#This Row],[D7]])</f>
        <v>0</v>
      </c>
      <c r="X641" s="22" t="str">
        <f>RIGHT("00000000" &amp; HEX2BIN(Table7[[#This Row],[D0]]), 8)</f>
        <v>00000000</v>
      </c>
      <c r="Y641" t="str">
        <f>RIGHT("00000000" &amp; HEX2BIN(Table7[[#This Row],[D1]]), 8)</f>
        <v>00000000</v>
      </c>
      <c r="Z641" t="str">
        <f>RIGHT("00000000" &amp; HEX2BIN(Table7[[#This Row],[D2]]), 8)</f>
        <v>00000000</v>
      </c>
      <c r="AA641" t="str">
        <f>RIGHT("00000000" &amp; HEX2BIN(Table7[[#This Row],[D3]]), 8)</f>
        <v>00000000</v>
      </c>
      <c r="AB641" t="str">
        <f>RIGHT("00000000" &amp; HEX2BIN(Table7[[#This Row],[D4]]), 8)</f>
        <v>00101111</v>
      </c>
      <c r="AC641" t="str">
        <f>RIGHT("00000000" &amp; HEX2BIN(Table7[[#This Row],[D5]]), 8)</f>
        <v>00101111</v>
      </c>
      <c r="AD641" t="str">
        <f>RIGHT("00000000" &amp; HEX2BIN(Table7[[#This Row],[D6]]), 8)</f>
        <v>00001011</v>
      </c>
      <c r="AE641" t="str">
        <f>RIGHT("00000000" &amp; HEX2BIN(Table7[[#This Row],[D7]]), 8)</f>
        <v>00000000</v>
      </c>
      <c r="AF641" s="22">
        <f>VLOOKUP(Table7[[#This Row],[MsgId.Pad]],Codes,2,FALSE)</f>
        <v>0</v>
      </c>
      <c r="AG641" s="22">
        <f>((256*Table7[[#This Row],[D0.Dec]])+Table7[[#This Row],[D1.Dec]])/4</f>
        <v>0</v>
      </c>
    </row>
    <row r="642" spans="1:33" hidden="1" x14ac:dyDescent="0.4">
      <c r="A642" s="1">
        <v>3082</v>
      </c>
      <c r="B642" s="1" t="s">
        <v>100</v>
      </c>
      <c r="C642" s="1">
        <v>8</v>
      </c>
      <c r="D642" s="1" t="s">
        <v>18</v>
      </c>
      <c r="E642" s="1" t="s">
        <v>19</v>
      </c>
      <c r="F642" s="1" t="s">
        <v>20</v>
      </c>
      <c r="G642" s="1" t="s">
        <v>21</v>
      </c>
      <c r="H642" s="1" t="s">
        <v>263</v>
      </c>
      <c r="I642" s="1">
        <v>91</v>
      </c>
      <c r="J642" s="1" t="s">
        <v>9</v>
      </c>
      <c r="K642" s="1" t="s">
        <v>38</v>
      </c>
      <c r="L642" s="22" t="str">
        <f>RIGHT("000000" &amp;Table7[[#This Row],[MsgId]], 8)</f>
        <v>0030A002</v>
      </c>
      <c r="M642" s="22" t="str">
        <f>LEFT(Table7[[#This Row],[MsgId.Pad]],4)</f>
        <v>0030</v>
      </c>
      <c r="N642" s="22" t="str">
        <f>RIGHT(Table7[[#This Row],[MsgId.Pad]],4)</f>
        <v>A002</v>
      </c>
      <c r="O642" s="22">
        <f>HEX2DEC(Table7[[#This Row],[MsgId.Pad]])</f>
        <v>3186690</v>
      </c>
      <c r="P642" s="22">
        <f>HEX2DEC(Table7[[#This Row],[D0]])</f>
        <v>191</v>
      </c>
      <c r="Q642">
        <f>HEX2DEC(Table7[[#This Row],[D1]])</f>
        <v>223</v>
      </c>
      <c r="R642">
        <f>HEX2DEC(Table7[[#This Row],[D2]])</f>
        <v>233</v>
      </c>
      <c r="S642">
        <f>HEX2DEC(Table7[[#This Row],[D3]])</f>
        <v>209</v>
      </c>
      <c r="T642">
        <f>HEX2DEC(Table7[[#This Row],[D4]])</f>
        <v>230</v>
      </c>
      <c r="U642">
        <f>HEX2DEC(Table7[[#This Row],[D5]])</f>
        <v>145</v>
      </c>
      <c r="V642">
        <f>HEX2DEC(Table7[[#This Row],[D6]])</f>
        <v>62</v>
      </c>
      <c r="W642">
        <f>HEX2DEC(Table7[[#This Row],[D7]])</f>
        <v>143</v>
      </c>
      <c r="X642" s="22" t="str">
        <f>RIGHT("00000000" &amp; HEX2BIN(Table7[[#This Row],[D0]]), 8)</f>
        <v>10111111</v>
      </c>
      <c r="Y642" t="str">
        <f>RIGHT("00000000" &amp; HEX2BIN(Table7[[#This Row],[D1]]), 8)</f>
        <v>11011111</v>
      </c>
      <c r="Z642" t="str">
        <f>RIGHT("00000000" &amp; HEX2BIN(Table7[[#This Row],[D2]]), 8)</f>
        <v>11101001</v>
      </c>
      <c r="AA642" t="str">
        <f>RIGHT("00000000" &amp; HEX2BIN(Table7[[#This Row],[D3]]), 8)</f>
        <v>11010001</v>
      </c>
      <c r="AB642" t="str">
        <f>RIGHT("00000000" &amp; HEX2BIN(Table7[[#This Row],[D4]]), 8)</f>
        <v>11100110</v>
      </c>
      <c r="AC642" t="str">
        <f>RIGHT("00000000" &amp; HEX2BIN(Table7[[#This Row],[D5]]), 8)</f>
        <v>10010001</v>
      </c>
      <c r="AD642" t="str">
        <f>RIGHT("00000000" &amp; HEX2BIN(Table7[[#This Row],[D6]]), 8)</f>
        <v>00111110</v>
      </c>
      <c r="AE642" t="str">
        <f>RIGHT("00000000" &amp; HEX2BIN(Table7[[#This Row],[D7]]), 8)</f>
        <v>10001111</v>
      </c>
      <c r="AF642" s="22">
        <f>VLOOKUP(Table7[[#This Row],[MsgId.Pad]],Codes,2,FALSE)</f>
        <v>0</v>
      </c>
      <c r="AG642" s="22">
        <f>((256*Table7[[#This Row],[D0.Dec]])+Table7[[#This Row],[D1.Dec]])/4</f>
        <v>12279.75</v>
      </c>
    </row>
    <row r="643" spans="1:33" hidden="1" x14ac:dyDescent="0.4">
      <c r="A643" s="1">
        <v>3083</v>
      </c>
      <c r="B643" s="1" t="s">
        <v>92</v>
      </c>
      <c r="C643" s="1">
        <v>8</v>
      </c>
      <c r="D643" s="1">
        <v>1</v>
      </c>
      <c r="E643" s="1" t="s">
        <v>0</v>
      </c>
      <c r="F643" s="1" t="s">
        <v>1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22" t="str">
        <f>RIGHT("000000" &amp;Table7[[#This Row],[MsgId]], 8)</f>
        <v>0810A000</v>
      </c>
      <c r="M643" s="22" t="str">
        <f>LEFT(Table7[[#This Row],[MsgId.Pad]],4)</f>
        <v>0810</v>
      </c>
      <c r="N643" s="22" t="str">
        <f>RIGHT(Table7[[#This Row],[MsgId.Pad]],4)</f>
        <v>A000</v>
      </c>
      <c r="O643" s="22">
        <f>HEX2DEC(Table7[[#This Row],[MsgId.Pad]])</f>
        <v>135307264</v>
      </c>
      <c r="P643" s="22">
        <f>HEX2DEC(Table7[[#This Row],[D0]])</f>
        <v>1</v>
      </c>
      <c r="Q643">
        <f>HEX2DEC(Table7[[#This Row],[D1]])</f>
        <v>254</v>
      </c>
      <c r="R643">
        <f>HEX2DEC(Table7[[#This Row],[D2]])</f>
        <v>28</v>
      </c>
      <c r="S643">
        <f>HEX2DEC(Table7[[#This Row],[D3]])</f>
        <v>0</v>
      </c>
      <c r="T643">
        <f>HEX2DEC(Table7[[#This Row],[D4]])</f>
        <v>0</v>
      </c>
      <c r="U643">
        <f>HEX2DEC(Table7[[#This Row],[D5]])</f>
        <v>0</v>
      </c>
      <c r="V643">
        <f>HEX2DEC(Table7[[#This Row],[D6]])</f>
        <v>0</v>
      </c>
      <c r="W643">
        <f>HEX2DEC(Table7[[#This Row],[D7]])</f>
        <v>0</v>
      </c>
      <c r="X643" s="22" t="str">
        <f>RIGHT("00000000" &amp; HEX2BIN(Table7[[#This Row],[D0]]), 8)</f>
        <v>00000001</v>
      </c>
      <c r="Y643" t="str">
        <f>RIGHT("00000000" &amp; HEX2BIN(Table7[[#This Row],[D1]]), 8)</f>
        <v>11111110</v>
      </c>
      <c r="Z643" t="str">
        <f>RIGHT("00000000" &amp; HEX2BIN(Table7[[#This Row],[D2]]), 8)</f>
        <v>00011100</v>
      </c>
      <c r="AA643" t="str">
        <f>RIGHT("00000000" &amp; HEX2BIN(Table7[[#This Row],[D3]]), 8)</f>
        <v>00000000</v>
      </c>
      <c r="AB643" t="str">
        <f>RIGHT("00000000" &amp; HEX2BIN(Table7[[#This Row],[D4]]), 8)</f>
        <v>00000000</v>
      </c>
      <c r="AC643" t="str">
        <f>RIGHT("00000000" &amp; HEX2BIN(Table7[[#This Row],[D5]]), 8)</f>
        <v>00000000</v>
      </c>
      <c r="AD643" t="str">
        <f>RIGHT("00000000" &amp; HEX2BIN(Table7[[#This Row],[D6]]), 8)</f>
        <v>00000000</v>
      </c>
      <c r="AE643" t="str">
        <f>RIGHT("00000000" &amp; HEX2BIN(Table7[[#This Row],[D7]]), 8)</f>
        <v>00000000</v>
      </c>
      <c r="AF643" s="22" t="str">
        <f>VLOOKUP(Table7[[#This Row],[MsgId.Pad]],Codes,2,FALSE)</f>
        <v>A lot of these, brakes status for ABS?</v>
      </c>
      <c r="AG643" s="22">
        <f>((256*Table7[[#This Row],[D0.Dec]])+Table7[[#This Row],[D1.Dec]])/4</f>
        <v>127.5</v>
      </c>
    </row>
    <row r="644" spans="1:33" hidden="1" x14ac:dyDescent="0.4">
      <c r="A644" s="1">
        <v>3084</v>
      </c>
      <c r="B644" s="1" t="s">
        <v>105</v>
      </c>
      <c r="C644" s="1">
        <v>8</v>
      </c>
      <c r="D644" s="1">
        <v>0</v>
      </c>
      <c r="E644" s="1">
        <v>81</v>
      </c>
      <c r="F644" s="1">
        <v>80</v>
      </c>
      <c r="G644" s="1" t="s">
        <v>3</v>
      </c>
      <c r="H644" s="1">
        <v>2</v>
      </c>
      <c r="I644" s="1" t="s">
        <v>1</v>
      </c>
      <c r="J644" s="1">
        <v>0</v>
      </c>
      <c r="K644" s="1">
        <v>0</v>
      </c>
      <c r="L644" s="22" t="str">
        <f>RIGHT("000000" &amp;Table7[[#This Row],[MsgId]], 8)</f>
        <v>0A18A001</v>
      </c>
      <c r="M644" s="22" t="str">
        <f>LEFT(Table7[[#This Row],[MsgId.Pad]],4)</f>
        <v>0A18</v>
      </c>
      <c r="N644" s="22" t="str">
        <f>RIGHT(Table7[[#This Row],[MsgId.Pad]],4)</f>
        <v>A001</v>
      </c>
      <c r="O644" s="22">
        <f>HEX2DEC(Table7[[#This Row],[MsgId.Pad]])</f>
        <v>169385985</v>
      </c>
      <c r="P644" s="22">
        <f>HEX2DEC(Table7[[#This Row],[D0]])</f>
        <v>0</v>
      </c>
      <c r="Q644">
        <f>HEX2DEC(Table7[[#This Row],[D1]])</f>
        <v>129</v>
      </c>
      <c r="R644">
        <f>HEX2DEC(Table7[[#This Row],[D2]])</f>
        <v>128</v>
      </c>
      <c r="S644">
        <f>HEX2DEC(Table7[[#This Row],[D3]])</f>
        <v>78</v>
      </c>
      <c r="T644">
        <f>HEX2DEC(Table7[[#This Row],[D4]])</f>
        <v>2</v>
      </c>
      <c r="U644">
        <f>HEX2DEC(Table7[[#This Row],[D5]])</f>
        <v>28</v>
      </c>
      <c r="V644">
        <f>HEX2DEC(Table7[[#This Row],[D6]])</f>
        <v>0</v>
      </c>
      <c r="W644">
        <f>HEX2DEC(Table7[[#This Row],[D7]])</f>
        <v>0</v>
      </c>
      <c r="X644" s="22" t="str">
        <f>RIGHT("00000000" &amp; HEX2BIN(Table7[[#This Row],[D0]]), 8)</f>
        <v>00000000</v>
      </c>
      <c r="Y644" t="str">
        <f>RIGHT("00000000" &amp; HEX2BIN(Table7[[#This Row],[D1]]), 8)</f>
        <v>10000001</v>
      </c>
      <c r="Z644" t="str">
        <f>RIGHT("00000000" &amp; HEX2BIN(Table7[[#This Row],[D2]]), 8)</f>
        <v>10000000</v>
      </c>
      <c r="AA644" t="str">
        <f>RIGHT("00000000" &amp; HEX2BIN(Table7[[#This Row],[D3]]), 8)</f>
        <v>01001110</v>
      </c>
      <c r="AB644" t="str">
        <f>RIGHT("00000000" &amp; HEX2BIN(Table7[[#This Row],[D4]]), 8)</f>
        <v>00000010</v>
      </c>
      <c r="AC644" t="str">
        <f>RIGHT("00000000" &amp; HEX2BIN(Table7[[#This Row],[D5]]), 8)</f>
        <v>00011100</v>
      </c>
      <c r="AD644" t="str">
        <f>RIGHT("00000000" &amp; HEX2BIN(Table7[[#This Row],[D6]]), 8)</f>
        <v>00000000</v>
      </c>
      <c r="AE644" t="str">
        <f>RIGHT("00000000" &amp; HEX2BIN(Table7[[#This Row],[D7]]), 8)</f>
        <v>00000000</v>
      </c>
      <c r="AF644" s="22" t="str">
        <f>VLOOKUP(Table7[[#This Row],[MsgId.Pad]],Codes,2,FALSE)</f>
        <v>Unclear</v>
      </c>
      <c r="AG644" s="22">
        <f>((256*Table7[[#This Row],[D0.Dec]])+Table7[[#This Row],[D1.Dec]])/4</f>
        <v>32.25</v>
      </c>
    </row>
    <row r="645" spans="1:33" hidden="1" x14ac:dyDescent="0.4">
      <c r="A645" s="1">
        <v>3085</v>
      </c>
      <c r="B645" s="1" t="s">
        <v>92</v>
      </c>
      <c r="C645" s="1">
        <v>8</v>
      </c>
      <c r="D645" s="1">
        <v>1</v>
      </c>
      <c r="E645" s="1" t="s">
        <v>0</v>
      </c>
      <c r="F645" s="1">
        <v>10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22" t="str">
        <f>RIGHT("000000" &amp;Table7[[#This Row],[MsgId]], 8)</f>
        <v>0810A000</v>
      </c>
      <c r="M645" s="22" t="str">
        <f>LEFT(Table7[[#This Row],[MsgId.Pad]],4)</f>
        <v>0810</v>
      </c>
      <c r="N645" s="22" t="str">
        <f>RIGHT(Table7[[#This Row],[MsgId.Pad]],4)</f>
        <v>A000</v>
      </c>
      <c r="O645" s="22">
        <f>HEX2DEC(Table7[[#This Row],[MsgId.Pad]])</f>
        <v>135307264</v>
      </c>
      <c r="P645" s="22">
        <f>HEX2DEC(Table7[[#This Row],[D0]])</f>
        <v>1</v>
      </c>
      <c r="Q645">
        <f>HEX2DEC(Table7[[#This Row],[D1]])</f>
        <v>254</v>
      </c>
      <c r="R645">
        <f>HEX2DEC(Table7[[#This Row],[D2]])</f>
        <v>16</v>
      </c>
      <c r="S645">
        <f>HEX2DEC(Table7[[#This Row],[D3]])</f>
        <v>0</v>
      </c>
      <c r="T645">
        <f>HEX2DEC(Table7[[#This Row],[D4]])</f>
        <v>0</v>
      </c>
      <c r="U645">
        <f>HEX2DEC(Table7[[#This Row],[D5]])</f>
        <v>0</v>
      </c>
      <c r="V645">
        <f>HEX2DEC(Table7[[#This Row],[D6]])</f>
        <v>0</v>
      </c>
      <c r="W645">
        <f>HEX2DEC(Table7[[#This Row],[D7]])</f>
        <v>0</v>
      </c>
      <c r="X645" s="22" t="str">
        <f>RIGHT("00000000" &amp; HEX2BIN(Table7[[#This Row],[D0]]), 8)</f>
        <v>00000001</v>
      </c>
      <c r="Y645" t="str">
        <f>RIGHT("00000000" &amp; HEX2BIN(Table7[[#This Row],[D1]]), 8)</f>
        <v>11111110</v>
      </c>
      <c r="Z645" t="str">
        <f>RIGHT("00000000" &amp; HEX2BIN(Table7[[#This Row],[D2]]), 8)</f>
        <v>00010000</v>
      </c>
      <c r="AA645" t="str">
        <f>RIGHT("00000000" &amp; HEX2BIN(Table7[[#This Row],[D3]]), 8)</f>
        <v>00000000</v>
      </c>
      <c r="AB645" t="str">
        <f>RIGHT("00000000" &amp; HEX2BIN(Table7[[#This Row],[D4]]), 8)</f>
        <v>00000000</v>
      </c>
      <c r="AC645" t="str">
        <f>RIGHT("00000000" &amp; HEX2BIN(Table7[[#This Row],[D5]]), 8)</f>
        <v>00000000</v>
      </c>
      <c r="AD645" t="str">
        <f>RIGHT("00000000" &amp; HEX2BIN(Table7[[#This Row],[D6]]), 8)</f>
        <v>00000000</v>
      </c>
      <c r="AE645" t="str">
        <f>RIGHT("00000000" &amp; HEX2BIN(Table7[[#This Row],[D7]]), 8)</f>
        <v>00000000</v>
      </c>
      <c r="AF645" s="22" t="str">
        <f>VLOOKUP(Table7[[#This Row],[MsgId.Pad]],Codes,2,FALSE)</f>
        <v>A lot of these, brakes status for ABS?</v>
      </c>
      <c r="AG645" s="22">
        <f>((256*Table7[[#This Row],[D0.Dec]])+Table7[[#This Row],[D1.Dec]])/4</f>
        <v>127.5</v>
      </c>
    </row>
    <row r="646" spans="1:33" hidden="1" x14ac:dyDescent="0.4">
      <c r="A646" s="1">
        <v>3086</v>
      </c>
      <c r="B646" s="1" t="s">
        <v>100</v>
      </c>
      <c r="C646" s="1">
        <v>8</v>
      </c>
      <c r="D646" s="1" t="s">
        <v>18</v>
      </c>
      <c r="E646" s="1" t="s">
        <v>19</v>
      </c>
      <c r="F646" s="1" t="s">
        <v>20</v>
      </c>
      <c r="G646" s="1" t="s">
        <v>21</v>
      </c>
      <c r="H646" s="1" t="s">
        <v>263</v>
      </c>
      <c r="I646" s="1">
        <v>91</v>
      </c>
      <c r="J646" s="1" t="s">
        <v>9</v>
      </c>
      <c r="K646" s="1">
        <v>81</v>
      </c>
      <c r="L646" s="22" t="str">
        <f>RIGHT("000000" &amp;Table7[[#This Row],[MsgId]], 8)</f>
        <v>0030A002</v>
      </c>
      <c r="M646" s="22" t="str">
        <f>LEFT(Table7[[#This Row],[MsgId.Pad]],4)</f>
        <v>0030</v>
      </c>
      <c r="N646" s="22" t="str">
        <f>RIGHT(Table7[[#This Row],[MsgId.Pad]],4)</f>
        <v>A002</v>
      </c>
      <c r="O646" s="22">
        <f>HEX2DEC(Table7[[#This Row],[MsgId.Pad]])</f>
        <v>3186690</v>
      </c>
      <c r="P646" s="22">
        <f>HEX2DEC(Table7[[#This Row],[D0]])</f>
        <v>191</v>
      </c>
      <c r="Q646">
        <f>HEX2DEC(Table7[[#This Row],[D1]])</f>
        <v>223</v>
      </c>
      <c r="R646">
        <f>HEX2DEC(Table7[[#This Row],[D2]])</f>
        <v>233</v>
      </c>
      <c r="S646">
        <f>HEX2DEC(Table7[[#This Row],[D3]])</f>
        <v>209</v>
      </c>
      <c r="T646">
        <f>HEX2DEC(Table7[[#This Row],[D4]])</f>
        <v>230</v>
      </c>
      <c r="U646">
        <f>HEX2DEC(Table7[[#This Row],[D5]])</f>
        <v>145</v>
      </c>
      <c r="V646">
        <f>HEX2DEC(Table7[[#This Row],[D6]])</f>
        <v>62</v>
      </c>
      <c r="W646">
        <f>HEX2DEC(Table7[[#This Row],[D7]])</f>
        <v>129</v>
      </c>
      <c r="X646" s="22" t="str">
        <f>RIGHT("00000000" &amp; HEX2BIN(Table7[[#This Row],[D0]]), 8)</f>
        <v>10111111</v>
      </c>
      <c r="Y646" t="str">
        <f>RIGHT("00000000" &amp; HEX2BIN(Table7[[#This Row],[D1]]), 8)</f>
        <v>11011111</v>
      </c>
      <c r="Z646" t="str">
        <f>RIGHT("00000000" &amp; HEX2BIN(Table7[[#This Row],[D2]]), 8)</f>
        <v>11101001</v>
      </c>
      <c r="AA646" t="str">
        <f>RIGHT("00000000" &amp; HEX2BIN(Table7[[#This Row],[D3]]), 8)</f>
        <v>11010001</v>
      </c>
      <c r="AB646" t="str">
        <f>RIGHT("00000000" &amp; HEX2BIN(Table7[[#This Row],[D4]]), 8)</f>
        <v>11100110</v>
      </c>
      <c r="AC646" t="str">
        <f>RIGHT("00000000" &amp; HEX2BIN(Table7[[#This Row],[D5]]), 8)</f>
        <v>10010001</v>
      </c>
      <c r="AD646" t="str">
        <f>RIGHT("00000000" &amp; HEX2BIN(Table7[[#This Row],[D6]]), 8)</f>
        <v>00111110</v>
      </c>
      <c r="AE646" t="str">
        <f>RIGHT("00000000" &amp; HEX2BIN(Table7[[#This Row],[D7]]), 8)</f>
        <v>10000001</v>
      </c>
      <c r="AF646" s="22">
        <f>VLOOKUP(Table7[[#This Row],[MsgId.Pad]],Codes,2,FALSE)</f>
        <v>0</v>
      </c>
      <c r="AG646" s="22">
        <f>((256*Table7[[#This Row],[D0.Dec]])+Table7[[#This Row],[D1.Dec]])/4</f>
        <v>12279.75</v>
      </c>
    </row>
    <row r="647" spans="1:33" hidden="1" x14ac:dyDescent="0.4">
      <c r="A647" s="1">
        <v>3087</v>
      </c>
      <c r="B647" s="1" t="s">
        <v>92</v>
      </c>
      <c r="C647" s="1">
        <v>8</v>
      </c>
      <c r="D647" s="1">
        <v>1</v>
      </c>
      <c r="E647" s="1" t="s">
        <v>0</v>
      </c>
      <c r="F647" s="1">
        <v>14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22" t="str">
        <f>RIGHT("000000" &amp;Table7[[#This Row],[MsgId]], 8)</f>
        <v>0810A000</v>
      </c>
      <c r="M647" s="22" t="str">
        <f>LEFT(Table7[[#This Row],[MsgId.Pad]],4)</f>
        <v>0810</v>
      </c>
      <c r="N647" s="22" t="str">
        <f>RIGHT(Table7[[#This Row],[MsgId.Pad]],4)</f>
        <v>A000</v>
      </c>
      <c r="O647" s="22">
        <f>HEX2DEC(Table7[[#This Row],[MsgId.Pad]])</f>
        <v>135307264</v>
      </c>
      <c r="P647" s="22">
        <f>HEX2DEC(Table7[[#This Row],[D0]])</f>
        <v>1</v>
      </c>
      <c r="Q647">
        <f>HEX2DEC(Table7[[#This Row],[D1]])</f>
        <v>254</v>
      </c>
      <c r="R647">
        <f>HEX2DEC(Table7[[#This Row],[D2]])</f>
        <v>20</v>
      </c>
      <c r="S647">
        <f>HEX2DEC(Table7[[#This Row],[D3]])</f>
        <v>0</v>
      </c>
      <c r="T647">
        <f>HEX2DEC(Table7[[#This Row],[D4]])</f>
        <v>0</v>
      </c>
      <c r="U647">
        <f>HEX2DEC(Table7[[#This Row],[D5]])</f>
        <v>0</v>
      </c>
      <c r="V647">
        <f>HEX2DEC(Table7[[#This Row],[D6]])</f>
        <v>0</v>
      </c>
      <c r="W647">
        <f>HEX2DEC(Table7[[#This Row],[D7]])</f>
        <v>0</v>
      </c>
      <c r="X647" s="22" t="str">
        <f>RIGHT("00000000" &amp; HEX2BIN(Table7[[#This Row],[D0]]), 8)</f>
        <v>00000001</v>
      </c>
      <c r="Y647" t="str">
        <f>RIGHT("00000000" &amp; HEX2BIN(Table7[[#This Row],[D1]]), 8)</f>
        <v>11111110</v>
      </c>
      <c r="Z647" t="str">
        <f>RIGHT("00000000" &amp; HEX2BIN(Table7[[#This Row],[D2]]), 8)</f>
        <v>00010100</v>
      </c>
      <c r="AA647" t="str">
        <f>RIGHT("00000000" &amp; HEX2BIN(Table7[[#This Row],[D3]]), 8)</f>
        <v>00000000</v>
      </c>
      <c r="AB647" t="str">
        <f>RIGHT("00000000" &amp; HEX2BIN(Table7[[#This Row],[D4]]), 8)</f>
        <v>00000000</v>
      </c>
      <c r="AC647" t="str">
        <f>RIGHT("00000000" &amp; HEX2BIN(Table7[[#This Row],[D5]]), 8)</f>
        <v>00000000</v>
      </c>
      <c r="AD647" t="str">
        <f>RIGHT("00000000" &amp; HEX2BIN(Table7[[#This Row],[D6]]), 8)</f>
        <v>00000000</v>
      </c>
      <c r="AE647" t="str">
        <f>RIGHT("00000000" &amp; HEX2BIN(Table7[[#This Row],[D7]]), 8)</f>
        <v>00000000</v>
      </c>
      <c r="AF647" s="22" t="str">
        <f>VLOOKUP(Table7[[#This Row],[MsgId.Pad]],Codes,2,FALSE)</f>
        <v>A lot of these, brakes status for ABS?</v>
      </c>
      <c r="AG647" s="22">
        <f>((256*Table7[[#This Row],[D0.Dec]])+Table7[[#This Row],[D1.Dec]])/4</f>
        <v>127.5</v>
      </c>
    </row>
    <row r="648" spans="1:33" hidden="1" x14ac:dyDescent="0.4">
      <c r="A648" s="1">
        <v>3088</v>
      </c>
      <c r="B648" s="1" t="s">
        <v>93</v>
      </c>
      <c r="C648" s="1">
        <v>8</v>
      </c>
      <c r="D648" s="1">
        <v>0</v>
      </c>
      <c r="E648" s="1">
        <v>0</v>
      </c>
      <c r="F648" s="1">
        <v>0</v>
      </c>
      <c r="G648" s="1" t="s">
        <v>255</v>
      </c>
      <c r="H648" s="1">
        <v>8</v>
      </c>
      <c r="I648" s="1">
        <v>86</v>
      </c>
      <c r="J648" s="1">
        <v>0</v>
      </c>
      <c r="K648" s="1">
        <v>0</v>
      </c>
      <c r="L648" s="22" t="str">
        <f>RIGHT("000000" &amp;Table7[[#This Row],[MsgId]], 8)</f>
        <v>0A28A000</v>
      </c>
      <c r="M648" s="22" t="str">
        <f>LEFT(Table7[[#This Row],[MsgId.Pad]],4)</f>
        <v>0A28</v>
      </c>
      <c r="N648" s="22" t="str">
        <f>RIGHT(Table7[[#This Row],[MsgId.Pad]],4)</f>
        <v>A000</v>
      </c>
      <c r="O648" s="22">
        <f>HEX2DEC(Table7[[#This Row],[MsgId.Pad]])</f>
        <v>170434560</v>
      </c>
      <c r="P648" s="22">
        <f>HEX2DEC(Table7[[#This Row],[D0]])</f>
        <v>0</v>
      </c>
      <c r="Q648">
        <f>HEX2DEC(Table7[[#This Row],[D1]])</f>
        <v>0</v>
      </c>
      <c r="R648">
        <f>HEX2DEC(Table7[[#This Row],[D2]])</f>
        <v>0</v>
      </c>
      <c r="S648">
        <f>HEX2DEC(Table7[[#This Row],[D3]])</f>
        <v>220</v>
      </c>
      <c r="T648">
        <f>HEX2DEC(Table7[[#This Row],[D4]])</f>
        <v>8</v>
      </c>
      <c r="U648">
        <f>HEX2DEC(Table7[[#This Row],[D5]])</f>
        <v>134</v>
      </c>
      <c r="V648">
        <f>HEX2DEC(Table7[[#This Row],[D6]])</f>
        <v>0</v>
      </c>
      <c r="W648">
        <f>HEX2DEC(Table7[[#This Row],[D7]])</f>
        <v>0</v>
      </c>
      <c r="X648" s="22" t="str">
        <f>RIGHT("00000000" &amp; HEX2BIN(Table7[[#This Row],[D0]]), 8)</f>
        <v>00000000</v>
      </c>
      <c r="Y648" t="str">
        <f>RIGHT("00000000" &amp; HEX2BIN(Table7[[#This Row],[D1]]), 8)</f>
        <v>00000000</v>
      </c>
      <c r="Z648" t="str">
        <f>RIGHT("00000000" &amp; HEX2BIN(Table7[[#This Row],[D2]]), 8)</f>
        <v>00000000</v>
      </c>
      <c r="AA648" t="str">
        <f>RIGHT("00000000" &amp; HEX2BIN(Table7[[#This Row],[D3]]), 8)</f>
        <v>11011100</v>
      </c>
      <c r="AB648" t="str">
        <f>RIGHT("00000000" &amp; HEX2BIN(Table7[[#This Row],[D4]]), 8)</f>
        <v>00001000</v>
      </c>
      <c r="AC648" t="str">
        <f>RIGHT("00000000" &amp; HEX2BIN(Table7[[#This Row],[D5]]), 8)</f>
        <v>10000110</v>
      </c>
      <c r="AD648" t="str">
        <f>RIGHT("00000000" &amp; HEX2BIN(Table7[[#This Row],[D6]]), 8)</f>
        <v>00000000</v>
      </c>
      <c r="AE648" t="str">
        <f>RIGHT("00000000" &amp; HEX2BIN(Table7[[#This Row],[D7]]), 8)</f>
        <v>00000000</v>
      </c>
      <c r="AF648" s="22" t="str">
        <f>VLOOKUP(Table7[[#This Row],[MsgId.Pad]],Codes,2,FALSE)</f>
        <v>Speed (which one?)</v>
      </c>
      <c r="AG648" s="22">
        <f>((256*Table7[[#This Row],[D0.Dec]])+Table7[[#This Row],[D1.Dec]])/4</f>
        <v>0</v>
      </c>
    </row>
    <row r="649" spans="1:33" hidden="1" x14ac:dyDescent="0.4">
      <c r="A649" s="1">
        <v>3089</v>
      </c>
      <c r="B649" s="1" t="s">
        <v>100</v>
      </c>
      <c r="C649" s="1">
        <v>8</v>
      </c>
      <c r="D649" s="1" t="s">
        <v>18</v>
      </c>
      <c r="E649" s="1" t="s">
        <v>19</v>
      </c>
      <c r="F649" s="1" t="s">
        <v>20</v>
      </c>
      <c r="G649" s="1" t="s">
        <v>21</v>
      </c>
      <c r="H649" s="1" t="s">
        <v>263</v>
      </c>
      <c r="I649" s="1">
        <v>91</v>
      </c>
      <c r="J649" s="1" t="s">
        <v>9</v>
      </c>
      <c r="K649" s="1">
        <v>82</v>
      </c>
      <c r="L649" s="22" t="str">
        <f>RIGHT("000000" &amp;Table7[[#This Row],[MsgId]], 8)</f>
        <v>0030A002</v>
      </c>
      <c r="M649" s="22" t="str">
        <f>LEFT(Table7[[#This Row],[MsgId.Pad]],4)</f>
        <v>0030</v>
      </c>
      <c r="N649" s="22" t="str">
        <f>RIGHT(Table7[[#This Row],[MsgId.Pad]],4)</f>
        <v>A002</v>
      </c>
      <c r="O649" s="22">
        <f>HEX2DEC(Table7[[#This Row],[MsgId.Pad]])</f>
        <v>3186690</v>
      </c>
      <c r="P649" s="22">
        <f>HEX2DEC(Table7[[#This Row],[D0]])</f>
        <v>191</v>
      </c>
      <c r="Q649">
        <f>HEX2DEC(Table7[[#This Row],[D1]])</f>
        <v>223</v>
      </c>
      <c r="R649">
        <f>HEX2DEC(Table7[[#This Row],[D2]])</f>
        <v>233</v>
      </c>
      <c r="S649">
        <f>HEX2DEC(Table7[[#This Row],[D3]])</f>
        <v>209</v>
      </c>
      <c r="T649">
        <f>HEX2DEC(Table7[[#This Row],[D4]])</f>
        <v>230</v>
      </c>
      <c r="U649">
        <f>HEX2DEC(Table7[[#This Row],[D5]])</f>
        <v>145</v>
      </c>
      <c r="V649">
        <f>HEX2DEC(Table7[[#This Row],[D6]])</f>
        <v>62</v>
      </c>
      <c r="W649">
        <f>HEX2DEC(Table7[[#This Row],[D7]])</f>
        <v>130</v>
      </c>
      <c r="X649" s="22" t="str">
        <f>RIGHT("00000000" &amp; HEX2BIN(Table7[[#This Row],[D0]]), 8)</f>
        <v>10111111</v>
      </c>
      <c r="Y649" t="str">
        <f>RIGHT("00000000" &amp; HEX2BIN(Table7[[#This Row],[D1]]), 8)</f>
        <v>11011111</v>
      </c>
      <c r="Z649" t="str">
        <f>RIGHT("00000000" &amp; HEX2BIN(Table7[[#This Row],[D2]]), 8)</f>
        <v>11101001</v>
      </c>
      <c r="AA649" t="str">
        <f>RIGHT("00000000" &amp; HEX2BIN(Table7[[#This Row],[D3]]), 8)</f>
        <v>11010001</v>
      </c>
      <c r="AB649" t="str">
        <f>RIGHT("00000000" &amp; HEX2BIN(Table7[[#This Row],[D4]]), 8)</f>
        <v>11100110</v>
      </c>
      <c r="AC649" t="str">
        <f>RIGHT("00000000" &amp; HEX2BIN(Table7[[#This Row],[D5]]), 8)</f>
        <v>10010001</v>
      </c>
      <c r="AD649" t="str">
        <f>RIGHT("00000000" &amp; HEX2BIN(Table7[[#This Row],[D6]]), 8)</f>
        <v>00111110</v>
      </c>
      <c r="AE649" t="str">
        <f>RIGHT("00000000" &amp; HEX2BIN(Table7[[#This Row],[D7]]), 8)</f>
        <v>10000010</v>
      </c>
      <c r="AF649" s="22">
        <f>VLOOKUP(Table7[[#This Row],[MsgId.Pad]],Codes,2,FALSE)</f>
        <v>0</v>
      </c>
      <c r="AG649" s="22">
        <f>((256*Table7[[#This Row],[D0.Dec]])+Table7[[#This Row],[D1.Dec]])/4</f>
        <v>12279.75</v>
      </c>
    </row>
    <row r="650" spans="1:33" hidden="1" x14ac:dyDescent="0.4">
      <c r="A650" s="1">
        <v>3090</v>
      </c>
      <c r="B650" s="1" t="s">
        <v>92</v>
      </c>
      <c r="C650" s="1">
        <v>8</v>
      </c>
      <c r="D650" s="1">
        <v>1</v>
      </c>
      <c r="E650" s="1" t="s">
        <v>0</v>
      </c>
      <c r="F650" s="1">
        <v>18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22" t="str">
        <f>RIGHT("000000" &amp;Table7[[#This Row],[MsgId]], 8)</f>
        <v>0810A000</v>
      </c>
      <c r="M650" s="22" t="str">
        <f>LEFT(Table7[[#This Row],[MsgId.Pad]],4)</f>
        <v>0810</v>
      </c>
      <c r="N650" s="22" t="str">
        <f>RIGHT(Table7[[#This Row],[MsgId.Pad]],4)</f>
        <v>A000</v>
      </c>
      <c r="O650" s="22">
        <f>HEX2DEC(Table7[[#This Row],[MsgId.Pad]])</f>
        <v>135307264</v>
      </c>
      <c r="P650" s="22">
        <f>HEX2DEC(Table7[[#This Row],[D0]])</f>
        <v>1</v>
      </c>
      <c r="Q650">
        <f>HEX2DEC(Table7[[#This Row],[D1]])</f>
        <v>254</v>
      </c>
      <c r="R650">
        <f>HEX2DEC(Table7[[#This Row],[D2]])</f>
        <v>24</v>
      </c>
      <c r="S650">
        <f>HEX2DEC(Table7[[#This Row],[D3]])</f>
        <v>0</v>
      </c>
      <c r="T650">
        <f>HEX2DEC(Table7[[#This Row],[D4]])</f>
        <v>0</v>
      </c>
      <c r="U650">
        <f>HEX2DEC(Table7[[#This Row],[D5]])</f>
        <v>0</v>
      </c>
      <c r="V650">
        <f>HEX2DEC(Table7[[#This Row],[D6]])</f>
        <v>0</v>
      </c>
      <c r="W650">
        <f>HEX2DEC(Table7[[#This Row],[D7]])</f>
        <v>0</v>
      </c>
      <c r="X650" s="22" t="str">
        <f>RIGHT("00000000" &amp; HEX2BIN(Table7[[#This Row],[D0]]), 8)</f>
        <v>00000001</v>
      </c>
      <c r="Y650" t="str">
        <f>RIGHT("00000000" &amp; HEX2BIN(Table7[[#This Row],[D1]]), 8)</f>
        <v>11111110</v>
      </c>
      <c r="Z650" t="str">
        <f>RIGHT("00000000" &amp; HEX2BIN(Table7[[#This Row],[D2]]), 8)</f>
        <v>00011000</v>
      </c>
      <c r="AA650" t="str">
        <f>RIGHT("00000000" &amp; HEX2BIN(Table7[[#This Row],[D3]]), 8)</f>
        <v>00000000</v>
      </c>
      <c r="AB650" t="str">
        <f>RIGHT("00000000" &amp; HEX2BIN(Table7[[#This Row],[D4]]), 8)</f>
        <v>00000000</v>
      </c>
      <c r="AC650" t="str">
        <f>RIGHT("00000000" &amp; HEX2BIN(Table7[[#This Row],[D5]]), 8)</f>
        <v>00000000</v>
      </c>
      <c r="AD650" t="str">
        <f>RIGHT("00000000" &amp; HEX2BIN(Table7[[#This Row],[D6]]), 8)</f>
        <v>00000000</v>
      </c>
      <c r="AE650" t="str">
        <f>RIGHT("00000000" &amp; HEX2BIN(Table7[[#This Row],[D7]]), 8)</f>
        <v>00000000</v>
      </c>
      <c r="AF650" s="22" t="str">
        <f>VLOOKUP(Table7[[#This Row],[MsgId.Pad]],Codes,2,FALSE)</f>
        <v>A lot of these, brakes status for ABS?</v>
      </c>
      <c r="AG650" s="22">
        <f>((256*Table7[[#This Row],[D0.Dec]])+Table7[[#This Row],[D1.Dec]])/4</f>
        <v>127.5</v>
      </c>
    </row>
    <row r="651" spans="1:33" hidden="1" x14ac:dyDescent="0.4">
      <c r="A651" s="1">
        <v>3091</v>
      </c>
      <c r="B651" s="1" t="s">
        <v>100</v>
      </c>
      <c r="C651" s="1">
        <v>8</v>
      </c>
      <c r="D651" s="1" t="s">
        <v>18</v>
      </c>
      <c r="E651" s="1" t="s">
        <v>19</v>
      </c>
      <c r="F651" s="1" t="s">
        <v>20</v>
      </c>
      <c r="G651" s="1" t="s">
        <v>21</v>
      </c>
      <c r="H651" s="1" t="s">
        <v>263</v>
      </c>
      <c r="I651" s="1">
        <v>91</v>
      </c>
      <c r="J651" s="1" t="s">
        <v>9</v>
      </c>
      <c r="K651" s="1">
        <v>83</v>
      </c>
      <c r="L651" s="22" t="str">
        <f>RIGHT("000000" &amp;Table7[[#This Row],[MsgId]], 8)</f>
        <v>0030A002</v>
      </c>
      <c r="M651" s="22" t="str">
        <f>LEFT(Table7[[#This Row],[MsgId.Pad]],4)</f>
        <v>0030</v>
      </c>
      <c r="N651" s="22" t="str">
        <f>RIGHT(Table7[[#This Row],[MsgId.Pad]],4)</f>
        <v>A002</v>
      </c>
      <c r="O651" s="22">
        <f>HEX2DEC(Table7[[#This Row],[MsgId.Pad]])</f>
        <v>3186690</v>
      </c>
      <c r="P651" s="22">
        <f>HEX2DEC(Table7[[#This Row],[D0]])</f>
        <v>191</v>
      </c>
      <c r="Q651">
        <f>HEX2DEC(Table7[[#This Row],[D1]])</f>
        <v>223</v>
      </c>
      <c r="R651">
        <f>HEX2DEC(Table7[[#This Row],[D2]])</f>
        <v>233</v>
      </c>
      <c r="S651">
        <f>HEX2DEC(Table7[[#This Row],[D3]])</f>
        <v>209</v>
      </c>
      <c r="T651">
        <f>HEX2DEC(Table7[[#This Row],[D4]])</f>
        <v>230</v>
      </c>
      <c r="U651">
        <f>HEX2DEC(Table7[[#This Row],[D5]])</f>
        <v>145</v>
      </c>
      <c r="V651">
        <f>HEX2DEC(Table7[[#This Row],[D6]])</f>
        <v>62</v>
      </c>
      <c r="W651">
        <f>HEX2DEC(Table7[[#This Row],[D7]])</f>
        <v>131</v>
      </c>
      <c r="X651" s="22" t="str">
        <f>RIGHT("00000000" &amp; HEX2BIN(Table7[[#This Row],[D0]]), 8)</f>
        <v>10111111</v>
      </c>
      <c r="Y651" t="str">
        <f>RIGHT("00000000" &amp; HEX2BIN(Table7[[#This Row],[D1]]), 8)</f>
        <v>11011111</v>
      </c>
      <c r="Z651" t="str">
        <f>RIGHT("00000000" &amp; HEX2BIN(Table7[[#This Row],[D2]]), 8)</f>
        <v>11101001</v>
      </c>
      <c r="AA651" t="str">
        <f>RIGHT("00000000" &amp; HEX2BIN(Table7[[#This Row],[D3]]), 8)</f>
        <v>11010001</v>
      </c>
      <c r="AB651" t="str">
        <f>RIGHT("00000000" &amp; HEX2BIN(Table7[[#This Row],[D4]]), 8)</f>
        <v>11100110</v>
      </c>
      <c r="AC651" t="str">
        <f>RIGHT("00000000" &amp; HEX2BIN(Table7[[#This Row],[D5]]), 8)</f>
        <v>10010001</v>
      </c>
      <c r="AD651" t="str">
        <f>RIGHT("00000000" &amp; HEX2BIN(Table7[[#This Row],[D6]]), 8)</f>
        <v>00111110</v>
      </c>
      <c r="AE651" t="str">
        <f>RIGHT("00000000" &amp; HEX2BIN(Table7[[#This Row],[D7]]), 8)</f>
        <v>10000011</v>
      </c>
      <c r="AF651" s="22">
        <f>VLOOKUP(Table7[[#This Row],[MsgId.Pad]],Codes,2,FALSE)</f>
        <v>0</v>
      </c>
      <c r="AG651" s="22">
        <f>((256*Table7[[#This Row],[D0.Dec]])+Table7[[#This Row],[D1.Dec]])/4</f>
        <v>12279.75</v>
      </c>
    </row>
    <row r="652" spans="1:33" hidden="1" x14ac:dyDescent="0.4">
      <c r="A652" s="1">
        <v>3092</v>
      </c>
      <c r="B652" s="1" t="s">
        <v>92</v>
      </c>
      <c r="C652" s="1">
        <v>8</v>
      </c>
      <c r="D652" s="1">
        <v>1</v>
      </c>
      <c r="E652" s="1" t="s">
        <v>0</v>
      </c>
      <c r="F652" s="1" t="s">
        <v>1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22" t="str">
        <f>RIGHT("000000" &amp;Table7[[#This Row],[MsgId]], 8)</f>
        <v>0810A000</v>
      </c>
      <c r="M652" s="22" t="str">
        <f>LEFT(Table7[[#This Row],[MsgId.Pad]],4)</f>
        <v>0810</v>
      </c>
      <c r="N652" s="22" t="str">
        <f>RIGHT(Table7[[#This Row],[MsgId.Pad]],4)</f>
        <v>A000</v>
      </c>
      <c r="O652" s="22">
        <f>HEX2DEC(Table7[[#This Row],[MsgId.Pad]])</f>
        <v>135307264</v>
      </c>
      <c r="P652" s="22">
        <f>HEX2DEC(Table7[[#This Row],[D0]])</f>
        <v>1</v>
      </c>
      <c r="Q652">
        <f>HEX2DEC(Table7[[#This Row],[D1]])</f>
        <v>254</v>
      </c>
      <c r="R652">
        <f>HEX2DEC(Table7[[#This Row],[D2]])</f>
        <v>28</v>
      </c>
      <c r="S652">
        <f>HEX2DEC(Table7[[#This Row],[D3]])</f>
        <v>0</v>
      </c>
      <c r="T652">
        <f>HEX2DEC(Table7[[#This Row],[D4]])</f>
        <v>0</v>
      </c>
      <c r="U652">
        <f>HEX2DEC(Table7[[#This Row],[D5]])</f>
        <v>0</v>
      </c>
      <c r="V652">
        <f>HEX2DEC(Table7[[#This Row],[D6]])</f>
        <v>0</v>
      </c>
      <c r="W652">
        <f>HEX2DEC(Table7[[#This Row],[D7]])</f>
        <v>0</v>
      </c>
      <c r="X652" s="22" t="str">
        <f>RIGHT("00000000" &amp; HEX2BIN(Table7[[#This Row],[D0]]), 8)</f>
        <v>00000001</v>
      </c>
      <c r="Y652" t="str">
        <f>RIGHT("00000000" &amp; HEX2BIN(Table7[[#This Row],[D1]]), 8)</f>
        <v>11111110</v>
      </c>
      <c r="Z652" t="str">
        <f>RIGHT("00000000" &amp; HEX2BIN(Table7[[#This Row],[D2]]), 8)</f>
        <v>00011100</v>
      </c>
      <c r="AA652" t="str">
        <f>RIGHT("00000000" &amp; HEX2BIN(Table7[[#This Row],[D3]]), 8)</f>
        <v>00000000</v>
      </c>
      <c r="AB652" t="str">
        <f>RIGHT("00000000" &amp; HEX2BIN(Table7[[#This Row],[D4]]), 8)</f>
        <v>00000000</v>
      </c>
      <c r="AC652" t="str">
        <f>RIGHT("00000000" &amp; HEX2BIN(Table7[[#This Row],[D5]]), 8)</f>
        <v>00000000</v>
      </c>
      <c r="AD652" t="str">
        <f>RIGHT("00000000" &amp; HEX2BIN(Table7[[#This Row],[D6]]), 8)</f>
        <v>00000000</v>
      </c>
      <c r="AE652" t="str">
        <f>RIGHT("00000000" &amp; HEX2BIN(Table7[[#This Row],[D7]]), 8)</f>
        <v>00000000</v>
      </c>
      <c r="AF652" s="22" t="str">
        <f>VLOOKUP(Table7[[#This Row],[MsgId.Pad]],Codes,2,FALSE)</f>
        <v>A lot of these, brakes status for ABS?</v>
      </c>
      <c r="AG652" s="22">
        <f>((256*Table7[[#This Row],[D0.Dec]])+Table7[[#This Row],[D1.Dec]])/4</f>
        <v>127.5</v>
      </c>
    </row>
    <row r="653" spans="1:33" hidden="1" x14ac:dyDescent="0.4">
      <c r="A653" s="1">
        <v>3093</v>
      </c>
      <c r="B653" s="1" t="s">
        <v>94</v>
      </c>
      <c r="C653" s="1">
        <v>4</v>
      </c>
      <c r="D653" s="1">
        <v>0</v>
      </c>
      <c r="E653" s="1">
        <v>0</v>
      </c>
      <c r="F653" s="1">
        <v>2</v>
      </c>
      <c r="G653" s="1">
        <v>0</v>
      </c>
      <c r="L653" s="22" t="str">
        <f>RIGHT("000000" &amp;Table7[[#This Row],[MsgId]], 8)</f>
        <v>0A20A000</v>
      </c>
      <c r="M653" s="22" t="str">
        <f>LEFT(Table7[[#This Row],[MsgId.Pad]],4)</f>
        <v>0A20</v>
      </c>
      <c r="N653" s="22" t="str">
        <f>RIGHT(Table7[[#This Row],[MsgId.Pad]],4)</f>
        <v>A000</v>
      </c>
      <c r="O653" s="22">
        <f>HEX2DEC(Table7[[#This Row],[MsgId.Pad]])</f>
        <v>169910272</v>
      </c>
      <c r="P653" s="22">
        <f>HEX2DEC(Table7[[#This Row],[D0]])</f>
        <v>0</v>
      </c>
      <c r="Q653">
        <f>HEX2DEC(Table7[[#This Row],[D1]])</f>
        <v>0</v>
      </c>
      <c r="R653">
        <f>HEX2DEC(Table7[[#This Row],[D2]])</f>
        <v>2</v>
      </c>
      <c r="S653">
        <f>HEX2DEC(Table7[[#This Row],[D3]])</f>
        <v>0</v>
      </c>
      <c r="T653">
        <f>HEX2DEC(Table7[[#This Row],[D4]])</f>
        <v>0</v>
      </c>
      <c r="U653">
        <f>HEX2DEC(Table7[[#This Row],[D5]])</f>
        <v>0</v>
      </c>
      <c r="V653">
        <f>HEX2DEC(Table7[[#This Row],[D6]])</f>
        <v>0</v>
      </c>
      <c r="W653">
        <f>HEX2DEC(Table7[[#This Row],[D7]])</f>
        <v>0</v>
      </c>
      <c r="X653" s="22" t="str">
        <f>RIGHT("00000000" &amp; HEX2BIN(Table7[[#This Row],[D0]]), 8)</f>
        <v>00000000</v>
      </c>
      <c r="Y653" t="str">
        <f>RIGHT("00000000" &amp; HEX2BIN(Table7[[#This Row],[D1]]), 8)</f>
        <v>00000000</v>
      </c>
      <c r="Z653" t="str">
        <f>RIGHT("00000000" &amp; HEX2BIN(Table7[[#This Row],[D2]]), 8)</f>
        <v>00000010</v>
      </c>
      <c r="AA653" t="str">
        <f>RIGHT("00000000" &amp; HEX2BIN(Table7[[#This Row],[D3]]), 8)</f>
        <v>00000000</v>
      </c>
      <c r="AB653" t="str">
        <f>RIGHT("00000000" &amp; HEX2BIN(Table7[[#This Row],[D4]]), 8)</f>
        <v>00000000</v>
      </c>
      <c r="AC653" t="str">
        <f>RIGHT("00000000" &amp; HEX2BIN(Table7[[#This Row],[D5]]), 8)</f>
        <v>00000000</v>
      </c>
      <c r="AD653" t="str">
        <f>RIGHT("00000000" &amp; HEX2BIN(Table7[[#This Row],[D6]]), 8)</f>
        <v>00000000</v>
      </c>
      <c r="AE653" t="str">
        <f>RIGHT("00000000" &amp; HEX2BIN(Table7[[#This Row],[D7]]), 8)</f>
        <v>00000000</v>
      </c>
      <c r="AF653" s="22">
        <f>VLOOKUP(Table7[[#This Row],[MsgId.Pad]],Codes,2,FALSE)</f>
        <v>0</v>
      </c>
      <c r="AG653" s="22">
        <f>((256*Table7[[#This Row],[D0.Dec]])+Table7[[#This Row],[D1.Dec]])/4</f>
        <v>0</v>
      </c>
    </row>
    <row r="654" spans="1:33" hidden="1" x14ac:dyDescent="0.4">
      <c r="A654" s="1">
        <v>3094</v>
      </c>
      <c r="B654" s="1" t="s">
        <v>100</v>
      </c>
      <c r="C654" s="1">
        <v>8</v>
      </c>
      <c r="D654" s="1" t="s">
        <v>18</v>
      </c>
      <c r="E654" s="1" t="s">
        <v>19</v>
      </c>
      <c r="F654" s="1" t="s">
        <v>20</v>
      </c>
      <c r="G654" s="1" t="s">
        <v>21</v>
      </c>
      <c r="H654" s="1" t="s">
        <v>263</v>
      </c>
      <c r="I654" s="1">
        <v>91</v>
      </c>
      <c r="J654" s="1" t="s">
        <v>9</v>
      </c>
      <c r="K654" s="1">
        <v>84</v>
      </c>
      <c r="L654" s="22" t="str">
        <f>RIGHT("000000" &amp;Table7[[#This Row],[MsgId]], 8)</f>
        <v>0030A002</v>
      </c>
      <c r="M654" s="22" t="str">
        <f>LEFT(Table7[[#This Row],[MsgId.Pad]],4)</f>
        <v>0030</v>
      </c>
      <c r="N654" s="22" t="str">
        <f>RIGHT(Table7[[#This Row],[MsgId.Pad]],4)</f>
        <v>A002</v>
      </c>
      <c r="O654" s="22">
        <f>HEX2DEC(Table7[[#This Row],[MsgId.Pad]])</f>
        <v>3186690</v>
      </c>
      <c r="P654" s="22">
        <f>HEX2DEC(Table7[[#This Row],[D0]])</f>
        <v>191</v>
      </c>
      <c r="Q654">
        <f>HEX2DEC(Table7[[#This Row],[D1]])</f>
        <v>223</v>
      </c>
      <c r="R654">
        <f>HEX2DEC(Table7[[#This Row],[D2]])</f>
        <v>233</v>
      </c>
      <c r="S654">
        <f>HEX2DEC(Table7[[#This Row],[D3]])</f>
        <v>209</v>
      </c>
      <c r="T654">
        <f>HEX2DEC(Table7[[#This Row],[D4]])</f>
        <v>230</v>
      </c>
      <c r="U654">
        <f>HEX2DEC(Table7[[#This Row],[D5]])</f>
        <v>145</v>
      </c>
      <c r="V654">
        <f>HEX2DEC(Table7[[#This Row],[D6]])</f>
        <v>62</v>
      </c>
      <c r="W654">
        <f>HEX2DEC(Table7[[#This Row],[D7]])</f>
        <v>132</v>
      </c>
      <c r="X654" s="22" t="str">
        <f>RIGHT("00000000" &amp; HEX2BIN(Table7[[#This Row],[D0]]), 8)</f>
        <v>10111111</v>
      </c>
      <c r="Y654" t="str">
        <f>RIGHT("00000000" &amp; HEX2BIN(Table7[[#This Row],[D1]]), 8)</f>
        <v>11011111</v>
      </c>
      <c r="Z654" t="str">
        <f>RIGHT("00000000" &amp; HEX2BIN(Table7[[#This Row],[D2]]), 8)</f>
        <v>11101001</v>
      </c>
      <c r="AA654" t="str">
        <f>RIGHT("00000000" &amp; HEX2BIN(Table7[[#This Row],[D3]]), 8)</f>
        <v>11010001</v>
      </c>
      <c r="AB654" t="str">
        <f>RIGHT("00000000" &amp; HEX2BIN(Table7[[#This Row],[D4]]), 8)</f>
        <v>11100110</v>
      </c>
      <c r="AC654" t="str">
        <f>RIGHT("00000000" &amp; HEX2BIN(Table7[[#This Row],[D5]]), 8)</f>
        <v>10010001</v>
      </c>
      <c r="AD654" t="str">
        <f>RIGHT("00000000" &amp; HEX2BIN(Table7[[#This Row],[D6]]), 8)</f>
        <v>00111110</v>
      </c>
      <c r="AE654" t="str">
        <f>RIGHT("00000000" &amp; HEX2BIN(Table7[[#This Row],[D7]]), 8)</f>
        <v>10000100</v>
      </c>
      <c r="AF654" s="22">
        <f>VLOOKUP(Table7[[#This Row],[MsgId.Pad]],Codes,2,FALSE)</f>
        <v>0</v>
      </c>
      <c r="AG654" s="22">
        <f>((256*Table7[[#This Row],[D0.Dec]])+Table7[[#This Row],[D1.Dec]])/4</f>
        <v>12279.75</v>
      </c>
    </row>
    <row r="655" spans="1:33" hidden="1" x14ac:dyDescent="0.4">
      <c r="A655" s="1">
        <v>3095</v>
      </c>
      <c r="B655" s="1" t="s">
        <v>92</v>
      </c>
      <c r="C655" s="1">
        <v>8</v>
      </c>
      <c r="D655" s="1">
        <v>1</v>
      </c>
      <c r="E655" s="1" t="s">
        <v>0</v>
      </c>
      <c r="F655" s="1">
        <v>10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22" t="str">
        <f>RIGHT("000000" &amp;Table7[[#This Row],[MsgId]], 8)</f>
        <v>0810A000</v>
      </c>
      <c r="M655" s="22" t="str">
        <f>LEFT(Table7[[#This Row],[MsgId.Pad]],4)</f>
        <v>0810</v>
      </c>
      <c r="N655" s="22" t="str">
        <f>RIGHT(Table7[[#This Row],[MsgId.Pad]],4)</f>
        <v>A000</v>
      </c>
      <c r="O655" s="22">
        <f>HEX2DEC(Table7[[#This Row],[MsgId.Pad]])</f>
        <v>135307264</v>
      </c>
      <c r="P655" s="22">
        <f>HEX2DEC(Table7[[#This Row],[D0]])</f>
        <v>1</v>
      </c>
      <c r="Q655">
        <f>HEX2DEC(Table7[[#This Row],[D1]])</f>
        <v>254</v>
      </c>
      <c r="R655">
        <f>HEX2DEC(Table7[[#This Row],[D2]])</f>
        <v>16</v>
      </c>
      <c r="S655">
        <f>HEX2DEC(Table7[[#This Row],[D3]])</f>
        <v>0</v>
      </c>
      <c r="T655">
        <f>HEX2DEC(Table7[[#This Row],[D4]])</f>
        <v>0</v>
      </c>
      <c r="U655">
        <f>HEX2DEC(Table7[[#This Row],[D5]])</f>
        <v>0</v>
      </c>
      <c r="V655">
        <f>HEX2DEC(Table7[[#This Row],[D6]])</f>
        <v>0</v>
      </c>
      <c r="W655">
        <f>HEX2DEC(Table7[[#This Row],[D7]])</f>
        <v>0</v>
      </c>
      <c r="X655" s="22" t="str">
        <f>RIGHT("00000000" &amp; HEX2BIN(Table7[[#This Row],[D0]]), 8)</f>
        <v>00000001</v>
      </c>
      <c r="Y655" t="str">
        <f>RIGHT("00000000" &amp; HEX2BIN(Table7[[#This Row],[D1]]), 8)</f>
        <v>11111110</v>
      </c>
      <c r="Z655" t="str">
        <f>RIGHT("00000000" &amp; HEX2BIN(Table7[[#This Row],[D2]]), 8)</f>
        <v>00010000</v>
      </c>
      <c r="AA655" t="str">
        <f>RIGHT("00000000" &amp; HEX2BIN(Table7[[#This Row],[D3]]), 8)</f>
        <v>00000000</v>
      </c>
      <c r="AB655" t="str">
        <f>RIGHT("00000000" &amp; HEX2BIN(Table7[[#This Row],[D4]]), 8)</f>
        <v>00000000</v>
      </c>
      <c r="AC655" t="str">
        <f>RIGHT("00000000" &amp; HEX2BIN(Table7[[#This Row],[D5]]), 8)</f>
        <v>00000000</v>
      </c>
      <c r="AD655" t="str">
        <f>RIGHT("00000000" &amp; HEX2BIN(Table7[[#This Row],[D6]]), 8)</f>
        <v>00000000</v>
      </c>
      <c r="AE655" t="str">
        <f>RIGHT("00000000" &amp; HEX2BIN(Table7[[#This Row],[D7]]), 8)</f>
        <v>00000000</v>
      </c>
      <c r="AF655" s="22" t="str">
        <f>VLOOKUP(Table7[[#This Row],[MsgId.Pad]],Codes,2,FALSE)</f>
        <v>A lot of these, brakes status for ABS?</v>
      </c>
      <c r="AG655" s="22">
        <f>((256*Table7[[#This Row],[D0.Dec]])+Table7[[#This Row],[D1.Dec]])/4</f>
        <v>127.5</v>
      </c>
    </row>
    <row r="656" spans="1:33" hidden="1" x14ac:dyDescent="0.4">
      <c r="A656" s="1">
        <v>3096</v>
      </c>
      <c r="B656" s="1" t="s">
        <v>100</v>
      </c>
      <c r="C656" s="1">
        <v>8</v>
      </c>
      <c r="D656" s="1" t="s">
        <v>18</v>
      </c>
      <c r="E656" s="1" t="s">
        <v>19</v>
      </c>
      <c r="F656" s="1" t="s">
        <v>20</v>
      </c>
      <c r="G656" s="1" t="s">
        <v>21</v>
      </c>
      <c r="H656" s="1" t="s">
        <v>263</v>
      </c>
      <c r="I656" s="1">
        <v>91</v>
      </c>
      <c r="J656" s="1" t="s">
        <v>9</v>
      </c>
      <c r="K656" s="1">
        <v>85</v>
      </c>
      <c r="L656" s="22" t="str">
        <f>RIGHT("000000" &amp;Table7[[#This Row],[MsgId]], 8)</f>
        <v>0030A002</v>
      </c>
      <c r="M656" s="22" t="str">
        <f>LEFT(Table7[[#This Row],[MsgId.Pad]],4)</f>
        <v>0030</v>
      </c>
      <c r="N656" s="22" t="str">
        <f>RIGHT(Table7[[#This Row],[MsgId.Pad]],4)</f>
        <v>A002</v>
      </c>
      <c r="O656" s="22">
        <f>HEX2DEC(Table7[[#This Row],[MsgId.Pad]])</f>
        <v>3186690</v>
      </c>
      <c r="P656" s="22">
        <f>HEX2DEC(Table7[[#This Row],[D0]])</f>
        <v>191</v>
      </c>
      <c r="Q656">
        <f>HEX2DEC(Table7[[#This Row],[D1]])</f>
        <v>223</v>
      </c>
      <c r="R656">
        <f>HEX2DEC(Table7[[#This Row],[D2]])</f>
        <v>233</v>
      </c>
      <c r="S656">
        <f>HEX2DEC(Table7[[#This Row],[D3]])</f>
        <v>209</v>
      </c>
      <c r="T656">
        <f>HEX2DEC(Table7[[#This Row],[D4]])</f>
        <v>230</v>
      </c>
      <c r="U656">
        <f>HEX2DEC(Table7[[#This Row],[D5]])</f>
        <v>145</v>
      </c>
      <c r="V656">
        <f>HEX2DEC(Table7[[#This Row],[D6]])</f>
        <v>62</v>
      </c>
      <c r="W656">
        <f>HEX2DEC(Table7[[#This Row],[D7]])</f>
        <v>133</v>
      </c>
      <c r="X656" s="22" t="str">
        <f>RIGHT("00000000" &amp; HEX2BIN(Table7[[#This Row],[D0]]), 8)</f>
        <v>10111111</v>
      </c>
      <c r="Y656" t="str">
        <f>RIGHT("00000000" &amp; HEX2BIN(Table7[[#This Row],[D1]]), 8)</f>
        <v>11011111</v>
      </c>
      <c r="Z656" t="str">
        <f>RIGHT("00000000" &amp; HEX2BIN(Table7[[#This Row],[D2]]), 8)</f>
        <v>11101001</v>
      </c>
      <c r="AA656" t="str">
        <f>RIGHT("00000000" &amp; HEX2BIN(Table7[[#This Row],[D3]]), 8)</f>
        <v>11010001</v>
      </c>
      <c r="AB656" t="str">
        <f>RIGHT("00000000" &amp; HEX2BIN(Table7[[#This Row],[D4]]), 8)</f>
        <v>11100110</v>
      </c>
      <c r="AC656" t="str">
        <f>RIGHT("00000000" &amp; HEX2BIN(Table7[[#This Row],[D5]]), 8)</f>
        <v>10010001</v>
      </c>
      <c r="AD656" t="str">
        <f>RIGHT("00000000" &amp; HEX2BIN(Table7[[#This Row],[D6]]), 8)</f>
        <v>00111110</v>
      </c>
      <c r="AE656" t="str">
        <f>RIGHT("00000000" &amp; HEX2BIN(Table7[[#This Row],[D7]]), 8)</f>
        <v>10000101</v>
      </c>
      <c r="AF656" s="22">
        <f>VLOOKUP(Table7[[#This Row],[MsgId.Pad]],Codes,2,FALSE)</f>
        <v>0</v>
      </c>
      <c r="AG656" s="22">
        <f>((256*Table7[[#This Row],[D0.Dec]])+Table7[[#This Row],[D1.Dec]])/4</f>
        <v>12279.75</v>
      </c>
    </row>
    <row r="657" spans="1:33" hidden="1" x14ac:dyDescent="0.4">
      <c r="A657" s="1">
        <v>3097</v>
      </c>
      <c r="B657" s="1" t="s">
        <v>92</v>
      </c>
      <c r="C657" s="1">
        <v>8</v>
      </c>
      <c r="D657" s="1">
        <v>1</v>
      </c>
      <c r="E657" s="1" t="s">
        <v>0</v>
      </c>
      <c r="F657" s="1">
        <v>14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22" t="str">
        <f>RIGHT("000000" &amp;Table7[[#This Row],[MsgId]], 8)</f>
        <v>0810A000</v>
      </c>
      <c r="M657" s="22" t="str">
        <f>LEFT(Table7[[#This Row],[MsgId.Pad]],4)</f>
        <v>0810</v>
      </c>
      <c r="N657" s="22" t="str">
        <f>RIGHT(Table7[[#This Row],[MsgId.Pad]],4)</f>
        <v>A000</v>
      </c>
      <c r="O657" s="22">
        <f>HEX2DEC(Table7[[#This Row],[MsgId.Pad]])</f>
        <v>135307264</v>
      </c>
      <c r="P657" s="22">
        <f>HEX2DEC(Table7[[#This Row],[D0]])</f>
        <v>1</v>
      </c>
      <c r="Q657">
        <f>HEX2DEC(Table7[[#This Row],[D1]])</f>
        <v>254</v>
      </c>
      <c r="R657">
        <f>HEX2DEC(Table7[[#This Row],[D2]])</f>
        <v>20</v>
      </c>
      <c r="S657">
        <f>HEX2DEC(Table7[[#This Row],[D3]])</f>
        <v>0</v>
      </c>
      <c r="T657">
        <f>HEX2DEC(Table7[[#This Row],[D4]])</f>
        <v>0</v>
      </c>
      <c r="U657">
        <f>HEX2DEC(Table7[[#This Row],[D5]])</f>
        <v>0</v>
      </c>
      <c r="V657">
        <f>HEX2DEC(Table7[[#This Row],[D6]])</f>
        <v>0</v>
      </c>
      <c r="W657">
        <f>HEX2DEC(Table7[[#This Row],[D7]])</f>
        <v>0</v>
      </c>
      <c r="X657" s="22" t="str">
        <f>RIGHT("00000000" &amp; HEX2BIN(Table7[[#This Row],[D0]]), 8)</f>
        <v>00000001</v>
      </c>
      <c r="Y657" t="str">
        <f>RIGHT("00000000" &amp; HEX2BIN(Table7[[#This Row],[D1]]), 8)</f>
        <v>11111110</v>
      </c>
      <c r="Z657" t="str">
        <f>RIGHT("00000000" &amp; HEX2BIN(Table7[[#This Row],[D2]]), 8)</f>
        <v>00010100</v>
      </c>
      <c r="AA657" t="str">
        <f>RIGHT("00000000" &amp; HEX2BIN(Table7[[#This Row],[D3]]), 8)</f>
        <v>00000000</v>
      </c>
      <c r="AB657" t="str">
        <f>RIGHT("00000000" &amp; HEX2BIN(Table7[[#This Row],[D4]]), 8)</f>
        <v>00000000</v>
      </c>
      <c r="AC657" t="str">
        <f>RIGHT("00000000" &amp; HEX2BIN(Table7[[#This Row],[D5]]), 8)</f>
        <v>00000000</v>
      </c>
      <c r="AD657" t="str">
        <f>RIGHT("00000000" &amp; HEX2BIN(Table7[[#This Row],[D6]]), 8)</f>
        <v>00000000</v>
      </c>
      <c r="AE657" t="str">
        <f>RIGHT("00000000" &amp; HEX2BIN(Table7[[#This Row],[D7]]), 8)</f>
        <v>00000000</v>
      </c>
      <c r="AF657" s="22" t="str">
        <f>VLOOKUP(Table7[[#This Row],[MsgId.Pad]],Codes,2,FALSE)</f>
        <v>A lot of these, brakes status for ABS?</v>
      </c>
      <c r="AG657" s="22">
        <f>((256*Table7[[#This Row],[D0.Dec]])+Table7[[#This Row],[D1.Dec]])/4</f>
        <v>127.5</v>
      </c>
    </row>
    <row r="658" spans="1:33" hidden="1" x14ac:dyDescent="0.4">
      <c r="A658" s="1">
        <v>3098</v>
      </c>
      <c r="B658" s="1" t="s">
        <v>100</v>
      </c>
      <c r="C658" s="1">
        <v>8</v>
      </c>
      <c r="D658" s="1" t="s">
        <v>18</v>
      </c>
      <c r="E658" s="1" t="s">
        <v>19</v>
      </c>
      <c r="F658" s="1" t="s">
        <v>20</v>
      </c>
      <c r="G658" s="1" t="s">
        <v>21</v>
      </c>
      <c r="H658" s="1" t="s">
        <v>263</v>
      </c>
      <c r="I658" s="1">
        <v>91</v>
      </c>
      <c r="J658" s="1" t="s">
        <v>9</v>
      </c>
      <c r="K658" s="1">
        <v>86</v>
      </c>
      <c r="L658" s="22" t="str">
        <f>RIGHT("000000" &amp;Table7[[#This Row],[MsgId]], 8)</f>
        <v>0030A002</v>
      </c>
      <c r="M658" s="22" t="str">
        <f>LEFT(Table7[[#This Row],[MsgId.Pad]],4)</f>
        <v>0030</v>
      </c>
      <c r="N658" s="22" t="str">
        <f>RIGHT(Table7[[#This Row],[MsgId.Pad]],4)</f>
        <v>A002</v>
      </c>
      <c r="O658" s="22">
        <f>HEX2DEC(Table7[[#This Row],[MsgId.Pad]])</f>
        <v>3186690</v>
      </c>
      <c r="P658" s="22">
        <f>HEX2DEC(Table7[[#This Row],[D0]])</f>
        <v>191</v>
      </c>
      <c r="Q658">
        <f>HEX2DEC(Table7[[#This Row],[D1]])</f>
        <v>223</v>
      </c>
      <c r="R658">
        <f>HEX2DEC(Table7[[#This Row],[D2]])</f>
        <v>233</v>
      </c>
      <c r="S658">
        <f>HEX2DEC(Table7[[#This Row],[D3]])</f>
        <v>209</v>
      </c>
      <c r="T658">
        <f>HEX2DEC(Table7[[#This Row],[D4]])</f>
        <v>230</v>
      </c>
      <c r="U658">
        <f>HEX2DEC(Table7[[#This Row],[D5]])</f>
        <v>145</v>
      </c>
      <c r="V658">
        <f>HEX2DEC(Table7[[#This Row],[D6]])</f>
        <v>62</v>
      </c>
      <c r="W658">
        <f>HEX2DEC(Table7[[#This Row],[D7]])</f>
        <v>134</v>
      </c>
      <c r="X658" s="22" t="str">
        <f>RIGHT("00000000" &amp; HEX2BIN(Table7[[#This Row],[D0]]), 8)</f>
        <v>10111111</v>
      </c>
      <c r="Y658" t="str">
        <f>RIGHT("00000000" &amp; HEX2BIN(Table7[[#This Row],[D1]]), 8)</f>
        <v>11011111</v>
      </c>
      <c r="Z658" t="str">
        <f>RIGHT("00000000" &amp; HEX2BIN(Table7[[#This Row],[D2]]), 8)</f>
        <v>11101001</v>
      </c>
      <c r="AA658" t="str">
        <f>RIGHT("00000000" &amp; HEX2BIN(Table7[[#This Row],[D3]]), 8)</f>
        <v>11010001</v>
      </c>
      <c r="AB658" t="str">
        <f>RIGHT("00000000" &amp; HEX2BIN(Table7[[#This Row],[D4]]), 8)</f>
        <v>11100110</v>
      </c>
      <c r="AC658" t="str">
        <f>RIGHT("00000000" &amp; HEX2BIN(Table7[[#This Row],[D5]]), 8)</f>
        <v>10010001</v>
      </c>
      <c r="AD658" t="str">
        <f>RIGHT("00000000" &amp; HEX2BIN(Table7[[#This Row],[D6]]), 8)</f>
        <v>00111110</v>
      </c>
      <c r="AE658" t="str">
        <f>RIGHT("00000000" &amp; HEX2BIN(Table7[[#This Row],[D7]]), 8)</f>
        <v>10000110</v>
      </c>
      <c r="AF658" s="22">
        <f>VLOOKUP(Table7[[#This Row],[MsgId.Pad]],Codes,2,FALSE)</f>
        <v>0</v>
      </c>
      <c r="AG658" s="22">
        <f>((256*Table7[[#This Row],[D0.Dec]])+Table7[[#This Row],[D1.Dec]])/4</f>
        <v>12279.75</v>
      </c>
    </row>
    <row r="659" spans="1:33" hidden="1" x14ac:dyDescent="0.4">
      <c r="A659" s="1">
        <v>3099</v>
      </c>
      <c r="B659" s="1" t="s">
        <v>92</v>
      </c>
      <c r="C659" s="1">
        <v>8</v>
      </c>
      <c r="D659" s="1">
        <v>1</v>
      </c>
      <c r="E659" s="1" t="s">
        <v>0</v>
      </c>
      <c r="F659" s="1">
        <v>18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22" t="str">
        <f>RIGHT("000000" &amp;Table7[[#This Row],[MsgId]], 8)</f>
        <v>0810A000</v>
      </c>
      <c r="M659" s="22" t="str">
        <f>LEFT(Table7[[#This Row],[MsgId.Pad]],4)</f>
        <v>0810</v>
      </c>
      <c r="N659" s="22" t="str">
        <f>RIGHT(Table7[[#This Row],[MsgId.Pad]],4)</f>
        <v>A000</v>
      </c>
      <c r="O659" s="22">
        <f>HEX2DEC(Table7[[#This Row],[MsgId.Pad]])</f>
        <v>135307264</v>
      </c>
      <c r="P659" s="22">
        <f>HEX2DEC(Table7[[#This Row],[D0]])</f>
        <v>1</v>
      </c>
      <c r="Q659">
        <f>HEX2DEC(Table7[[#This Row],[D1]])</f>
        <v>254</v>
      </c>
      <c r="R659">
        <f>HEX2DEC(Table7[[#This Row],[D2]])</f>
        <v>24</v>
      </c>
      <c r="S659">
        <f>HEX2DEC(Table7[[#This Row],[D3]])</f>
        <v>0</v>
      </c>
      <c r="T659">
        <f>HEX2DEC(Table7[[#This Row],[D4]])</f>
        <v>0</v>
      </c>
      <c r="U659">
        <f>HEX2DEC(Table7[[#This Row],[D5]])</f>
        <v>0</v>
      </c>
      <c r="V659">
        <f>HEX2DEC(Table7[[#This Row],[D6]])</f>
        <v>0</v>
      </c>
      <c r="W659">
        <f>HEX2DEC(Table7[[#This Row],[D7]])</f>
        <v>0</v>
      </c>
      <c r="X659" s="22" t="str">
        <f>RIGHT("00000000" &amp; HEX2BIN(Table7[[#This Row],[D0]]), 8)</f>
        <v>00000001</v>
      </c>
      <c r="Y659" t="str">
        <f>RIGHT("00000000" &amp; HEX2BIN(Table7[[#This Row],[D1]]), 8)</f>
        <v>11111110</v>
      </c>
      <c r="Z659" t="str">
        <f>RIGHT("00000000" &amp; HEX2BIN(Table7[[#This Row],[D2]]), 8)</f>
        <v>00011000</v>
      </c>
      <c r="AA659" t="str">
        <f>RIGHT("00000000" &amp; HEX2BIN(Table7[[#This Row],[D3]]), 8)</f>
        <v>00000000</v>
      </c>
      <c r="AB659" t="str">
        <f>RIGHT("00000000" &amp; HEX2BIN(Table7[[#This Row],[D4]]), 8)</f>
        <v>00000000</v>
      </c>
      <c r="AC659" t="str">
        <f>RIGHT("00000000" &amp; HEX2BIN(Table7[[#This Row],[D5]]), 8)</f>
        <v>00000000</v>
      </c>
      <c r="AD659" t="str">
        <f>RIGHT("00000000" &amp; HEX2BIN(Table7[[#This Row],[D6]]), 8)</f>
        <v>00000000</v>
      </c>
      <c r="AE659" t="str">
        <f>RIGHT("00000000" &amp; HEX2BIN(Table7[[#This Row],[D7]]), 8)</f>
        <v>00000000</v>
      </c>
      <c r="AF659" s="22" t="str">
        <f>VLOOKUP(Table7[[#This Row],[MsgId.Pad]],Codes,2,FALSE)</f>
        <v>A lot of these, brakes status for ABS?</v>
      </c>
      <c r="AG659" s="22">
        <f>((256*Table7[[#This Row],[D0.Dec]])+Table7[[#This Row],[D1.Dec]])/4</f>
        <v>127.5</v>
      </c>
    </row>
    <row r="660" spans="1:33" hidden="1" x14ac:dyDescent="0.4">
      <c r="A660" s="1">
        <v>3100</v>
      </c>
      <c r="B660" s="1" t="s">
        <v>98</v>
      </c>
      <c r="C660" s="1">
        <v>8</v>
      </c>
      <c r="D660" s="1">
        <v>0</v>
      </c>
      <c r="E660" s="1">
        <v>0</v>
      </c>
      <c r="F660" s="1">
        <v>10</v>
      </c>
      <c r="G660" s="1" t="s">
        <v>40</v>
      </c>
      <c r="H660" s="1">
        <v>2</v>
      </c>
      <c r="I660" s="1">
        <v>0</v>
      </c>
      <c r="J660" s="1">
        <v>0</v>
      </c>
      <c r="K660" s="1" t="s">
        <v>255</v>
      </c>
      <c r="L660" s="22" t="str">
        <f>RIGHT("000000" &amp;Table7[[#This Row],[MsgId]], 8)</f>
        <v>0A18A000</v>
      </c>
      <c r="M660" s="22" t="str">
        <f>LEFT(Table7[[#This Row],[MsgId.Pad]],4)</f>
        <v>0A18</v>
      </c>
      <c r="N660" s="22" t="str">
        <f>RIGHT(Table7[[#This Row],[MsgId.Pad]],4)</f>
        <v>A000</v>
      </c>
      <c r="O660" s="22">
        <f>HEX2DEC(Table7[[#This Row],[MsgId.Pad]])</f>
        <v>169385984</v>
      </c>
      <c r="P660" s="22">
        <f>HEX2DEC(Table7[[#This Row],[D0]])</f>
        <v>0</v>
      </c>
      <c r="Q660">
        <f>HEX2DEC(Table7[[#This Row],[D1]])</f>
        <v>0</v>
      </c>
      <c r="R660">
        <f>HEX2DEC(Table7[[#This Row],[D2]])</f>
        <v>16</v>
      </c>
      <c r="S660">
        <f>HEX2DEC(Table7[[#This Row],[D3]])</f>
        <v>127</v>
      </c>
      <c r="T660">
        <f>HEX2DEC(Table7[[#This Row],[D4]])</f>
        <v>2</v>
      </c>
      <c r="U660">
        <f>HEX2DEC(Table7[[#This Row],[D5]])</f>
        <v>0</v>
      </c>
      <c r="V660">
        <f>HEX2DEC(Table7[[#This Row],[D6]])</f>
        <v>0</v>
      </c>
      <c r="W660">
        <f>HEX2DEC(Table7[[#This Row],[D7]])</f>
        <v>220</v>
      </c>
      <c r="X660" s="22" t="str">
        <f>RIGHT("00000000" &amp; HEX2BIN(Table7[[#This Row],[D0]]), 8)</f>
        <v>00000000</v>
      </c>
      <c r="Y660" t="str">
        <f>RIGHT("00000000" &amp; HEX2BIN(Table7[[#This Row],[D1]]), 8)</f>
        <v>00000000</v>
      </c>
      <c r="Z660" t="str">
        <f>RIGHT("00000000" &amp; HEX2BIN(Table7[[#This Row],[D2]]), 8)</f>
        <v>00010000</v>
      </c>
      <c r="AA660" t="str">
        <f>RIGHT("00000000" &amp; HEX2BIN(Table7[[#This Row],[D3]]), 8)</f>
        <v>01111111</v>
      </c>
      <c r="AB660" t="str">
        <f>RIGHT("00000000" &amp; HEX2BIN(Table7[[#This Row],[D4]]), 8)</f>
        <v>00000010</v>
      </c>
      <c r="AC660" t="str">
        <f>RIGHT("00000000" &amp; HEX2BIN(Table7[[#This Row],[D5]]), 8)</f>
        <v>00000000</v>
      </c>
      <c r="AD660" t="str">
        <f>RIGHT("00000000" &amp; HEX2BIN(Table7[[#This Row],[D6]]), 8)</f>
        <v>00000000</v>
      </c>
      <c r="AE660" t="str">
        <f>RIGHT("00000000" &amp; HEX2BIN(Table7[[#This Row],[D7]]), 8)</f>
        <v>11011100</v>
      </c>
      <c r="AF660" s="22" t="str">
        <f>VLOOKUP(Table7[[#This Row],[MsgId.Pad]],Codes,2,FALSE)</f>
        <v>Various statuses</v>
      </c>
      <c r="AG660" s="22">
        <f>((256*Table7[[#This Row],[D0.Dec]])+Table7[[#This Row],[D1.Dec]])/4</f>
        <v>0</v>
      </c>
    </row>
    <row r="661" spans="1:33" hidden="1" x14ac:dyDescent="0.4">
      <c r="A661" s="1">
        <v>3101</v>
      </c>
      <c r="B661" s="1" t="s">
        <v>100</v>
      </c>
      <c r="C661" s="1">
        <v>8</v>
      </c>
      <c r="D661" s="1" t="s">
        <v>18</v>
      </c>
      <c r="E661" s="1" t="s">
        <v>19</v>
      </c>
      <c r="F661" s="1" t="s">
        <v>20</v>
      </c>
      <c r="G661" s="1" t="s">
        <v>21</v>
      </c>
      <c r="H661" s="1" t="s">
        <v>263</v>
      </c>
      <c r="I661" s="1">
        <v>91</v>
      </c>
      <c r="J661" s="1" t="s">
        <v>9</v>
      </c>
      <c r="K661" s="1">
        <v>87</v>
      </c>
      <c r="L661" s="22" t="str">
        <f>RIGHT("000000" &amp;Table7[[#This Row],[MsgId]], 8)</f>
        <v>0030A002</v>
      </c>
      <c r="M661" s="22" t="str">
        <f>LEFT(Table7[[#This Row],[MsgId.Pad]],4)</f>
        <v>0030</v>
      </c>
      <c r="N661" s="22" t="str">
        <f>RIGHT(Table7[[#This Row],[MsgId.Pad]],4)</f>
        <v>A002</v>
      </c>
      <c r="O661" s="22">
        <f>HEX2DEC(Table7[[#This Row],[MsgId.Pad]])</f>
        <v>3186690</v>
      </c>
      <c r="P661" s="22">
        <f>HEX2DEC(Table7[[#This Row],[D0]])</f>
        <v>191</v>
      </c>
      <c r="Q661">
        <f>HEX2DEC(Table7[[#This Row],[D1]])</f>
        <v>223</v>
      </c>
      <c r="R661">
        <f>HEX2DEC(Table7[[#This Row],[D2]])</f>
        <v>233</v>
      </c>
      <c r="S661">
        <f>HEX2DEC(Table7[[#This Row],[D3]])</f>
        <v>209</v>
      </c>
      <c r="T661">
        <f>HEX2DEC(Table7[[#This Row],[D4]])</f>
        <v>230</v>
      </c>
      <c r="U661">
        <f>HEX2DEC(Table7[[#This Row],[D5]])</f>
        <v>145</v>
      </c>
      <c r="V661">
        <f>HEX2DEC(Table7[[#This Row],[D6]])</f>
        <v>62</v>
      </c>
      <c r="W661">
        <f>HEX2DEC(Table7[[#This Row],[D7]])</f>
        <v>135</v>
      </c>
      <c r="X661" s="22" t="str">
        <f>RIGHT("00000000" &amp; HEX2BIN(Table7[[#This Row],[D0]]), 8)</f>
        <v>10111111</v>
      </c>
      <c r="Y661" t="str">
        <f>RIGHT("00000000" &amp; HEX2BIN(Table7[[#This Row],[D1]]), 8)</f>
        <v>11011111</v>
      </c>
      <c r="Z661" t="str">
        <f>RIGHT("00000000" &amp; HEX2BIN(Table7[[#This Row],[D2]]), 8)</f>
        <v>11101001</v>
      </c>
      <c r="AA661" t="str">
        <f>RIGHT("00000000" &amp; HEX2BIN(Table7[[#This Row],[D3]]), 8)</f>
        <v>11010001</v>
      </c>
      <c r="AB661" t="str">
        <f>RIGHT("00000000" &amp; HEX2BIN(Table7[[#This Row],[D4]]), 8)</f>
        <v>11100110</v>
      </c>
      <c r="AC661" t="str">
        <f>RIGHT("00000000" &amp; HEX2BIN(Table7[[#This Row],[D5]]), 8)</f>
        <v>10010001</v>
      </c>
      <c r="AD661" t="str">
        <f>RIGHT("00000000" &amp; HEX2BIN(Table7[[#This Row],[D6]]), 8)</f>
        <v>00111110</v>
      </c>
      <c r="AE661" t="str">
        <f>RIGHT("00000000" &amp; HEX2BIN(Table7[[#This Row],[D7]]), 8)</f>
        <v>10000111</v>
      </c>
      <c r="AF661" s="22">
        <f>VLOOKUP(Table7[[#This Row],[MsgId.Pad]],Codes,2,FALSE)</f>
        <v>0</v>
      </c>
      <c r="AG661" s="22">
        <f>((256*Table7[[#This Row],[D0.Dec]])+Table7[[#This Row],[D1.Dec]])/4</f>
        <v>12279.75</v>
      </c>
    </row>
    <row r="662" spans="1:33" hidden="1" x14ac:dyDescent="0.4">
      <c r="A662" s="1">
        <v>3102</v>
      </c>
      <c r="B662" s="1" t="s">
        <v>101</v>
      </c>
      <c r="C662" s="1">
        <v>2</v>
      </c>
      <c r="D662" s="1">
        <v>0</v>
      </c>
      <c r="E662" s="1">
        <v>0</v>
      </c>
      <c r="L662" s="22" t="str">
        <f>RIGHT("000000" &amp;Table7[[#This Row],[MsgId]], 8)</f>
        <v>0A18A002</v>
      </c>
      <c r="M662" s="22" t="str">
        <f>LEFT(Table7[[#This Row],[MsgId.Pad]],4)</f>
        <v>0A18</v>
      </c>
      <c r="N662" s="22" t="str">
        <f>RIGHT(Table7[[#This Row],[MsgId.Pad]],4)</f>
        <v>A002</v>
      </c>
      <c r="O662" s="22">
        <f>HEX2DEC(Table7[[#This Row],[MsgId.Pad]])</f>
        <v>169385986</v>
      </c>
      <c r="P662" s="22">
        <f>HEX2DEC(Table7[[#This Row],[D0]])</f>
        <v>0</v>
      </c>
      <c r="Q662">
        <f>HEX2DEC(Table7[[#This Row],[D1]])</f>
        <v>0</v>
      </c>
      <c r="R662">
        <f>HEX2DEC(Table7[[#This Row],[D2]])</f>
        <v>0</v>
      </c>
      <c r="S662">
        <f>HEX2DEC(Table7[[#This Row],[D3]])</f>
        <v>0</v>
      </c>
      <c r="T662">
        <f>HEX2DEC(Table7[[#This Row],[D4]])</f>
        <v>0</v>
      </c>
      <c r="U662">
        <f>HEX2DEC(Table7[[#This Row],[D5]])</f>
        <v>0</v>
      </c>
      <c r="V662">
        <f>HEX2DEC(Table7[[#This Row],[D6]])</f>
        <v>0</v>
      </c>
      <c r="W662">
        <f>HEX2DEC(Table7[[#This Row],[D7]])</f>
        <v>0</v>
      </c>
      <c r="X662" s="22" t="str">
        <f>RIGHT("00000000" &amp; HEX2BIN(Table7[[#This Row],[D0]]), 8)</f>
        <v>00000000</v>
      </c>
      <c r="Y662" t="str">
        <f>RIGHT("00000000" &amp; HEX2BIN(Table7[[#This Row],[D1]]), 8)</f>
        <v>00000000</v>
      </c>
      <c r="Z662" t="str">
        <f>RIGHT("00000000" &amp; HEX2BIN(Table7[[#This Row],[D2]]), 8)</f>
        <v>00000000</v>
      </c>
      <c r="AA662" t="str">
        <f>RIGHT("00000000" &amp; HEX2BIN(Table7[[#This Row],[D3]]), 8)</f>
        <v>00000000</v>
      </c>
      <c r="AB662" t="str">
        <f>RIGHT("00000000" &amp; HEX2BIN(Table7[[#This Row],[D4]]), 8)</f>
        <v>00000000</v>
      </c>
      <c r="AC662" t="str">
        <f>RIGHT("00000000" &amp; HEX2BIN(Table7[[#This Row],[D5]]), 8)</f>
        <v>00000000</v>
      </c>
      <c r="AD662" t="str">
        <f>RIGHT("00000000" &amp; HEX2BIN(Table7[[#This Row],[D6]]), 8)</f>
        <v>00000000</v>
      </c>
      <c r="AE662" t="str">
        <f>RIGHT("00000000" &amp; HEX2BIN(Table7[[#This Row],[D7]]), 8)</f>
        <v>00000000</v>
      </c>
      <c r="AF662" s="22">
        <f>VLOOKUP(Table7[[#This Row],[MsgId.Pad]],Codes,2,FALSE)</f>
        <v>0</v>
      </c>
      <c r="AG662" s="22">
        <f>((256*Table7[[#This Row],[D0.Dec]])+Table7[[#This Row],[D1.Dec]])/4</f>
        <v>0</v>
      </c>
    </row>
    <row r="663" spans="1:33" hidden="1" x14ac:dyDescent="0.4">
      <c r="A663" s="1">
        <v>3103</v>
      </c>
      <c r="B663" s="1" t="s">
        <v>92</v>
      </c>
      <c r="C663" s="1">
        <v>8</v>
      </c>
      <c r="D663" s="1">
        <v>1</v>
      </c>
      <c r="E663" s="1" t="s">
        <v>0</v>
      </c>
      <c r="F663" s="1" t="s">
        <v>1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22" t="str">
        <f>RIGHT("000000" &amp;Table7[[#This Row],[MsgId]], 8)</f>
        <v>0810A000</v>
      </c>
      <c r="M663" s="22" t="str">
        <f>LEFT(Table7[[#This Row],[MsgId.Pad]],4)</f>
        <v>0810</v>
      </c>
      <c r="N663" s="22" t="str">
        <f>RIGHT(Table7[[#This Row],[MsgId.Pad]],4)</f>
        <v>A000</v>
      </c>
      <c r="O663" s="22">
        <f>HEX2DEC(Table7[[#This Row],[MsgId.Pad]])</f>
        <v>135307264</v>
      </c>
      <c r="P663" s="22">
        <f>HEX2DEC(Table7[[#This Row],[D0]])</f>
        <v>1</v>
      </c>
      <c r="Q663">
        <f>HEX2DEC(Table7[[#This Row],[D1]])</f>
        <v>254</v>
      </c>
      <c r="R663">
        <f>HEX2DEC(Table7[[#This Row],[D2]])</f>
        <v>28</v>
      </c>
      <c r="S663">
        <f>HEX2DEC(Table7[[#This Row],[D3]])</f>
        <v>0</v>
      </c>
      <c r="T663">
        <f>HEX2DEC(Table7[[#This Row],[D4]])</f>
        <v>0</v>
      </c>
      <c r="U663">
        <f>HEX2DEC(Table7[[#This Row],[D5]])</f>
        <v>0</v>
      </c>
      <c r="V663">
        <f>HEX2DEC(Table7[[#This Row],[D6]])</f>
        <v>0</v>
      </c>
      <c r="W663">
        <f>HEX2DEC(Table7[[#This Row],[D7]])</f>
        <v>0</v>
      </c>
      <c r="X663" s="22" t="str">
        <f>RIGHT("00000000" &amp; HEX2BIN(Table7[[#This Row],[D0]]), 8)</f>
        <v>00000001</v>
      </c>
      <c r="Y663" t="str">
        <f>RIGHT("00000000" &amp; HEX2BIN(Table7[[#This Row],[D1]]), 8)</f>
        <v>11111110</v>
      </c>
      <c r="Z663" t="str">
        <f>RIGHT("00000000" &amp; HEX2BIN(Table7[[#This Row],[D2]]), 8)</f>
        <v>00011100</v>
      </c>
      <c r="AA663" t="str">
        <f>RIGHT("00000000" &amp; HEX2BIN(Table7[[#This Row],[D3]]), 8)</f>
        <v>00000000</v>
      </c>
      <c r="AB663" t="str">
        <f>RIGHT("00000000" &amp; HEX2BIN(Table7[[#This Row],[D4]]), 8)</f>
        <v>00000000</v>
      </c>
      <c r="AC663" t="str">
        <f>RIGHT("00000000" &amp; HEX2BIN(Table7[[#This Row],[D5]]), 8)</f>
        <v>00000000</v>
      </c>
      <c r="AD663" t="str">
        <f>RIGHT("00000000" &amp; HEX2BIN(Table7[[#This Row],[D6]]), 8)</f>
        <v>00000000</v>
      </c>
      <c r="AE663" t="str">
        <f>RIGHT("00000000" &amp; HEX2BIN(Table7[[#This Row],[D7]]), 8)</f>
        <v>00000000</v>
      </c>
      <c r="AF663" s="22" t="str">
        <f>VLOOKUP(Table7[[#This Row],[MsgId.Pad]],Codes,2,FALSE)</f>
        <v>A lot of these, brakes status for ABS?</v>
      </c>
      <c r="AG663" s="22">
        <f>((256*Table7[[#This Row],[D0.Dec]])+Table7[[#This Row],[D1.Dec]])/4</f>
        <v>127.5</v>
      </c>
    </row>
    <row r="664" spans="1:33" hidden="1" x14ac:dyDescent="0.4">
      <c r="A664" s="1">
        <v>3104</v>
      </c>
      <c r="B664" s="1" t="s">
        <v>100</v>
      </c>
      <c r="C664" s="1">
        <v>8</v>
      </c>
      <c r="D664" s="1" t="s">
        <v>18</v>
      </c>
      <c r="E664" s="1" t="s">
        <v>19</v>
      </c>
      <c r="F664" s="1" t="s">
        <v>20</v>
      </c>
      <c r="G664" s="1" t="s">
        <v>21</v>
      </c>
      <c r="H664" s="1" t="s">
        <v>263</v>
      </c>
      <c r="I664" s="1">
        <v>91</v>
      </c>
      <c r="J664" s="1" t="s">
        <v>9</v>
      </c>
      <c r="K664" s="1">
        <v>88</v>
      </c>
      <c r="L664" s="22" t="str">
        <f>RIGHT("000000" &amp;Table7[[#This Row],[MsgId]], 8)</f>
        <v>0030A002</v>
      </c>
      <c r="M664" s="22" t="str">
        <f>LEFT(Table7[[#This Row],[MsgId.Pad]],4)</f>
        <v>0030</v>
      </c>
      <c r="N664" s="22" t="str">
        <f>RIGHT(Table7[[#This Row],[MsgId.Pad]],4)</f>
        <v>A002</v>
      </c>
      <c r="O664" s="22">
        <f>HEX2DEC(Table7[[#This Row],[MsgId.Pad]])</f>
        <v>3186690</v>
      </c>
      <c r="P664" s="22">
        <f>HEX2DEC(Table7[[#This Row],[D0]])</f>
        <v>191</v>
      </c>
      <c r="Q664">
        <f>HEX2DEC(Table7[[#This Row],[D1]])</f>
        <v>223</v>
      </c>
      <c r="R664">
        <f>HEX2DEC(Table7[[#This Row],[D2]])</f>
        <v>233</v>
      </c>
      <c r="S664">
        <f>HEX2DEC(Table7[[#This Row],[D3]])</f>
        <v>209</v>
      </c>
      <c r="T664">
        <f>HEX2DEC(Table7[[#This Row],[D4]])</f>
        <v>230</v>
      </c>
      <c r="U664">
        <f>HEX2DEC(Table7[[#This Row],[D5]])</f>
        <v>145</v>
      </c>
      <c r="V664">
        <f>HEX2DEC(Table7[[#This Row],[D6]])</f>
        <v>62</v>
      </c>
      <c r="W664">
        <f>HEX2DEC(Table7[[#This Row],[D7]])</f>
        <v>136</v>
      </c>
      <c r="X664" s="22" t="str">
        <f>RIGHT("00000000" &amp; HEX2BIN(Table7[[#This Row],[D0]]), 8)</f>
        <v>10111111</v>
      </c>
      <c r="Y664" t="str">
        <f>RIGHT("00000000" &amp; HEX2BIN(Table7[[#This Row],[D1]]), 8)</f>
        <v>11011111</v>
      </c>
      <c r="Z664" t="str">
        <f>RIGHT("00000000" &amp; HEX2BIN(Table7[[#This Row],[D2]]), 8)</f>
        <v>11101001</v>
      </c>
      <c r="AA664" t="str">
        <f>RIGHT("00000000" &amp; HEX2BIN(Table7[[#This Row],[D3]]), 8)</f>
        <v>11010001</v>
      </c>
      <c r="AB664" t="str">
        <f>RIGHT("00000000" &amp; HEX2BIN(Table7[[#This Row],[D4]]), 8)</f>
        <v>11100110</v>
      </c>
      <c r="AC664" t="str">
        <f>RIGHT("00000000" &amp; HEX2BIN(Table7[[#This Row],[D5]]), 8)</f>
        <v>10010001</v>
      </c>
      <c r="AD664" t="str">
        <f>RIGHT("00000000" &amp; HEX2BIN(Table7[[#This Row],[D6]]), 8)</f>
        <v>00111110</v>
      </c>
      <c r="AE664" t="str">
        <f>RIGHT("00000000" &amp; HEX2BIN(Table7[[#This Row],[D7]]), 8)</f>
        <v>10001000</v>
      </c>
      <c r="AF664" s="22">
        <f>VLOOKUP(Table7[[#This Row],[MsgId.Pad]],Codes,2,FALSE)</f>
        <v>0</v>
      </c>
      <c r="AG664" s="22">
        <f>((256*Table7[[#This Row],[D0.Dec]])+Table7[[#This Row],[D1.Dec]])/4</f>
        <v>12279.75</v>
      </c>
    </row>
    <row r="665" spans="1:33" hidden="1" x14ac:dyDescent="0.4">
      <c r="A665" s="1">
        <v>3105</v>
      </c>
      <c r="B665" s="1" t="s">
        <v>92</v>
      </c>
      <c r="C665" s="1">
        <v>8</v>
      </c>
      <c r="D665" s="1">
        <v>1</v>
      </c>
      <c r="E665" s="1" t="s">
        <v>0</v>
      </c>
      <c r="F665" s="1">
        <v>10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22" t="str">
        <f>RIGHT("000000" &amp;Table7[[#This Row],[MsgId]], 8)</f>
        <v>0810A000</v>
      </c>
      <c r="M665" s="22" t="str">
        <f>LEFT(Table7[[#This Row],[MsgId.Pad]],4)</f>
        <v>0810</v>
      </c>
      <c r="N665" s="22" t="str">
        <f>RIGHT(Table7[[#This Row],[MsgId.Pad]],4)</f>
        <v>A000</v>
      </c>
      <c r="O665" s="22">
        <f>HEX2DEC(Table7[[#This Row],[MsgId.Pad]])</f>
        <v>135307264</v>
      </c>
      <c r="P665" s="22">
        <f>HEX2DEC(Table7[[#This Row],[D0]])</f>
        <v>1</v>
      </c>
      <c r="Q665">
        <f>HEX2DEC(Table7[[#This Row],[D1]])</f>
        <v>254</v>
      </c>
      <c r="R665">
        <f>HEX2DEC(Table7[[#This Row],[D2]])</f>
        <v>16</v>
      </c>
      <c r="S665">
        <f>HEX2DEC(Table7[[#This Row],[D3]])</f>
        <v>0</v>
      </c>
      <c r="T665">
        <f>HEX2DEC(Table7[[#This Row],[D4]])</f>
        <v>0</v>
      </c>
      <c r="U665">
        <f>HEX2DEC(Table7[[#This Row],[D5]])</f>
        <v>0</v>
      </c>
      <c r="V665">
        <f>HEX2DEC(Table7[[#This Row],[D6]])</f>
        <v>0</v>
      </c>
      <c r="W665">
        <f>HEX2DEC(Table7[[#This Row],[D7]])</f>
        <v>0</v>
      </c>
      <c r="X665" s="22" t="str">
        <f>RIGHT("00000000" &amp; HEX2BIN(Table7[[#This Row],[D0]]), 8)</f>
        <v>00000001</v>
      </c>
      <c r="Y665" t="str">
        <f>RIGHT("00000000" &amp; HEX2BIN(Table7[[#This Row],[D1]]), 8)</f>
        <v>11111110</v>
      </c>
      <c r="Z665" t="str">
        <f>RIGHT("00000000" &amp; HEX2BIN(Table7[[#This Row],[D2]]), 8)</f>
        <v>00010000</v>
      </c>
      <c r="AA665" t="str">
        <f>RIGHT("00000000" &amp; HEX2BIN(Table7[[#This Row],[D3]]), 8)</f>
        <v>00000000</v>
      </c>
      <c r="AB665" t="str">
        <f>RIGHT("00000000" &amp; HEX2BIN(Table7[[#This Row],[D4]]), 8)</f>
        <v>00000000</v>
      </c>
      <c r="AC665" t="str">
        <f>RIGHT("00000000" &amp; HEX2BIN(Table7[[#This Row],[D5]]), 8)</f>
        <v>00000000</v>
      </c>
      <c r="AD665" t="str">
        <f>RIGHT("00000000" &amp; HEX2BIN(Table7[[#This Row],[D6]]), 8)</f>
        <v>00000000</v>
      </c>
      <c r="AE665" t="str">
        <f>RIGHT("00000000" &amp; HEX2BIN(Table7[[#This Row],[D7]]), 8)</f>
        <v>00000000</v>
      </c>
      <c r="AF665" s="22" t="str">
        <f>VLOOKUP(Table7[[#This Row],[MsgId.Pad]],Codes,2,FALSE)</f>
        <v>A lot of these, brakes status for ABS?</v>
      </c>
      <c r="AG665" s="22">
        <f>((256*Table7[[#This Row],[D0.Dec]])+Table7[[#This Row],[D1.Dec]])/4</f>
        <v>127.5</v>
      </c>
    </row>
    <row r="666" spans="1:33" hidden="1" x14ac:dyDescent="0.4">
      <c r="A666" s="1">
        <v>3106</v>
      </c>
      <c r="B666" s="1" t="s">
        <v>100</v>
      </c>
      <c r="C666" s="1">
        <v>8</v>
      </c>
      <c r="D666" s="1" t="s">
        <v>18</v>
      </c>
      <c r="E666" s="1" t="s">
        <v>19</v>
      </c>
      <c r="F666" s="1" t="s">
        <v>20</v>
      </c>
      <c r="G666" s="1" t="s">
        <v>21</v>
      </c>
      <c r="H666" s="1" t="s">
        <v>263</v>
      </c>
      <c r="I666" s="1">
        <v>91</v>
      </c>
      <c r="J666" s="1" t="s">
        <v>9</v>
      </c>
      <c r="K666" s="1">
        <v>89</v>
      </c>
      <c r="L666" s="22" t="str">
        <f>RIGHT("000000" &amp;Table7[[#This Row],[MsgId]], 8)</f>
        <v>0030A002</v>
      </c>
      <c r="M666" s="22" t="str">
        <f>LEFT(Table7[[#This Row],[MsgId.Pad]],4)</f>
        <v>0030</v>
      </c>
      <c r="N666" s="22" t="str">
        <f>RIGHT(Table7[[#This Row],[MsgId.Pad]],4)</f>
        <v>A002</v>
      </c>
      <c r="O666" s="22">
        <f>HEX2DEC(Table7[[#This Row],[MsgId.Pad]])</f>
        <v>3186690</v>
      </c>
      <c r="P666" s="22">
        <f>HEX2DEC(Table7[[#This Row],[D0]])</f>
        <v>191</v>
      </c>
      <c r="Q666">
        <f>HEX2DEC(Table7[[#This Row],[D1]])</f>
        <v>223</v>
      </c>
      <c r="R666">
        <f>HEX2DEC(Table7[[#This Row],[D2]])</f>
        <v>233</v>
      </c>
      <c r="S666">
        <f>HEX2DEC(Table7[[#This Row],[D3]])</f>
        <v>209</v>
      </c>
      <c r="T666">
        <f>HEX2DEC(Table7[[#This Row],[D4]])</f>
        <v>230</v>
      </c>
      <c r="U666">
        <f>HEX2DEC(Table7[[#This Row],[D5]])</f>
        <v>145</v>
      </c>
      <c r="V666">
        <f>HEX2DEC(Table7[[#This Row],[D6]])</f>
        <v>62</v>
      </c>
      <c r="W666">
        <f>HEX2DEC(Table7[[#This Row],[D7]])</f>
        <v>137</v>
      </c>
      <c r="X666" s="22" t="str">
        <f>RIGHT("00000000" &amp; HEX2BIN(Table7[[#This Row],[D0]]), 8)</f>
        <v>10111111</v>
      </c>
      <c r="Y666" t="str">
        <f>RIGHT("00000000" &amp; HEX2BIN(Table7[[#This Row],[D1]]), 8)</f>
        <v>11011111</v>
      </c>
      <c r="Z666" t="str">
        <f>RIGHT("00000000" &amp; HEX2BIN(Table7[[#This Row],[D2]]), 8)</f>
        <v>11101001</v>
      </c>
      <c r="AA666" t="str">
        <f>RIGHT("00000000" &amp; HEX2BIN(Table7[[#This Row],[D3]]), 8)</f>
        <v>11010001</v>
      </c>
      <c r="AB666" t="str">
        <f>RIGHT("00000000" &amp; HEX2BIN(Table7[[#This Row],[D4]]), 8)</f>
        <v>11100110</v>
      </c>
      <c r="AC666" t="str">
        <f>RIGHT("00000000" &amp; HEX2BIN(Table7[[#This Row],[D5]]), 8)</f>
        <v>10010001</v>
      </c>
      <c r="AD666" t="str">
        <f>RIGHT("00000000" &amp; HEX2BIN(Table7[[#This Row],[D6]]), 8)</f>
        <v>00111110</v>
      </c>
      <c r="AE666" t="str">
        <f>RIGHT("00000000" &amp; HEX2BIN(Table7[[#This Row],[D7]]), 8)</f>
        <v>10001001</v>
      </c>
      <c r="AF666" s="22">
        <f>VLOOKUP(Table7[[#This Row],[MsgId.Pad]],Codes,2,FALSE)</f>
        <v>0</v>
      </c>
      <c r="AG666" s="22">
        <f>((256*Table7[[#This Row],[D0.Dec]])+Table7[[#This Row],[D1.Dec]])/4</f>
        <v>12279.75</v>
      </c>
    </row>
    <row r="667" spans="1:33" hidden="1" x14ac:dyDescent="0.4">
      <c r="A667" s="1">
        <v>3107</v>
      </c>
      <c r="B667" s="1" t="s">
        <v>92</v>
      </c>
      <c r="C667" s="1">
        <v>8</v>
      </c>
      <c r="D667" s="1">
        <v>1</v>
      </c>
      <c r="E667" s="1" t="s">
        <v>0</v>
      </c>
      <c r="F667" s="1">
        <v>14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22" t="str">
        <f>RIGHT("000000" &amp;Table7[[#This Row],[MsgId]], 8)</f>
        <v>0810A000</v>
      </c>
      <c r="M667" s="22" t="str">
        <f>LEFT(Table7[[#This Row],[MsgId.Pad]],4)</f>
        <v>0810</v>
      </c>
      <c r="N667" s="22" t="str">
        <f>RIGHT(Table7[[#This Row],[MsgId.Pad]],4)</f>
        <v>A000</v>
      </c>
      <c r="O667" s="22">
        <f>HEX2DEC(Table7[[#This Row],[MsgId.Pad]])</f>
        <v>135307264</v>
      </c>
      <c r="P667" s="22">
        <f>HEX2DEC(Table7[[#This Row],[D0]])</f>
        <v>1</v>
      </c>
      <c r="Q667">
        <f>HEX2DEC(Table7[[#This Row],[D1]])</f>
        <v>254</v>
      </c>
      <c r="R667">
        <f>HEX2DEC(Table7[[#This Row],[D2]])</f>
        <v>20</v>
      </c>
      <c r="S667">
        <f>HEX2DEC(Table7[[#This Row],[D3]])</f>
        <v>0</v>
      </c>
      <c r="T667">
        <f>HEX2DEC(Table7[[#This Row],[D4]])</f>
        <v>0</v>
      </c>
      <c r="U667">
        <f>HEX2DEC(Table7[[#This Row],[D5]])</f>
        <v>0</v>
      </c>
      <c r="V667">
        <f>HEX2DEC(Table7[[#This Row],[D6]])</f>
        <v>0</v>
      </c>
      <c r="W667">
        <f>HEX2DEC(Table7[[#This Row],[D7]])</f>
        <v>0</v>
      </c>
      <c r="X667" s="22" t="str">
        <f>RIGHT("00000000" &amp; HEX2BIN(Table7[[#This Row],[D0]]), 8)</f>
        <v>00000001</v>
      </c>
      <c r="Y667" t="str">
        <f>RIGHT("00000000" &amp; HEX2BIN(Table7[[#This Row],[D1]]), 8)</f>
        <v>11111110</v>
      </c>
      <c r="Z667" t="str">
        <f>RIGHT("00000000" &amp; HEX2BIN(Table7[[#This Row],[D2]]), 8)</f>
        <v>00010100</v>
      </c>
      <c r="AA667" t="str">
        <f>RIGHT("00000000" &amp; HEX2BIN(Table7[[#This Row],[D3]]), 8)</f>
        <v>00000000</v>
      </c>
      <c r="AB667" t="str">
        <f>RIGHT("00000000" &amp; HEX2BIN(Table7[[#This Row],[D4]]), 8)</f>
        <v>00000000</v>
      </c>
      <c r="AC667" t="str">
        <f>RIGHT("00000000" &amp; HEX2BIN(Table7[[#This Row],[D5]]), 8)</f>
        <v>00000000</v>
      </c>
      <c r="AD667" t="str">
        <f>RIGHT("00000000" &amp; HEX2BIN(Table7[[#This Row],[D6]]), 8)</f>
        <v>00000000</v>
      </c>
      <c r="AE667" t="str">
        <f>RIGHT("00000000" &amp; HEX2BIN(Table7[[#This Row],[D7]]), 8)</f>
        <v>00000000</v>
      </c>
      <c r="AF667" s="22" t="str">
        <f>VLOOKUP(Table7[[#This Row],[MsgId.Pad]],Codes,2,FALSE)</f>
        <v>A lot of these, brakes status for ABS?</v>
      </c>
      <c r="AG667" s="22">
        <f>((256*Table7[[#This Row],[D0.Dec]])+Table7[[#This Row],[D1.Dec]])/4</f>
        <v>127.5</v>
      </c>
    </row>
    <row r="668" spans="1:33" hidden="1" x14ac:dyDescent="0.4">
      <c r="A668" s="1">
        <v>3108</v>
      </c>
      <c r="B668" s="1" t="s">
        <v>100</v>
      </c>
      <c r="C668" s="1">
        <v>8</v>
      </c>
      <c r="D668" s="1" t="s">
        <v>18</v>
      </c>
      <c r="E668" s="1" t="s">
        <v>19</v>
      </c>
      <c r="F668" s="1" t="s">
        <v>20</v>
      </c>
      <c r="G668" s="1" t="s">
        <v>21</v>
      </c>
      <c r="H668" s="1" t="s">
        <v>263</v>
      </c>
      <c r="I668" s="1">
        <v>91</v>
      </c>
      <c r="J668" s="1" t="s">
        <v>9</v>
      </c>
      <c r="K668" s="1" t="s">
        <v>65</v>
      </c>
      <c r="L668" s="22" t="str">
        <f>RIGHT("000000" &amp;Table7[[#This Row],[MsgId]], 8)</f>
        <v>0030A002</v>
      </c>
      <c r="M668" s="22" t="str">
        <f>LEFT(Table7[[#This Row],[MsgId.Pad]],4)</f>
        <v>0030</v>
      </c>
      <c r="N668" s="22" t="str">
        <f>RIGHT(Table7[[#This Row],[MsgId.Pad]],4)</f>
        <v>A002</v>
      </c>
      <c r="O668" s="22">
        <f>HEX2DEC(Table7[[#This Row],[MsgId.Pad]])</f>
        <v>3186690</v>
      </c>
      <c r="P668" s="22">
        <f>HEX2DEC(Table7[[#This Row],[D0]])</f>
        <v>191</v>
      </c>
      <c r="Q668">
        <f>HEX2DEC(Table7[[#This Row],[D1]])</f>
        <v>223</v>
      </c>
      <c r="R668">
        <f>HEX2DEC(Table7[[#This Row],[D2]])</f>
        <v>233</v>
      </c>
      <c r="S668">
        <f>HEX2DEC(Table7[[#This Row],[D3]])</f>
        <v>209</v>
      </c>
      <c r="T668">
        <f>HEX2DEC(Table7[[#This Row],[D4]])</f>
        <v>230</v>
      </c>
      <c r="U668">
        <f>HEX2DEC(Table7[[#This Row],[D5]])</f>
        <v>145</v>
      </c>
      <c r="V668">
        <f>HEX2DEC(Table7[[#This Row],[D6]])</f>
        <v>62</v>
      </c>
      <c r="W668">
        <f>HEX2DEC(Table7[[#This Row],[D7]])</f>
        <v>138</v>
      </c>
      <c r="X668" s="22" t="str">
        <f>RIGHT("00000000" &amp; HEX2BIN(Table7[[#This Row],[D0]]), 8)</f>
        <v>10111111</v>
      </c>
      <c r="Y668" t="str">
        <f>RIGHT("00000000" &amp; HEX2BIN(Table7[[#This Row],[D1]]), 8)</f>
        <v>11011111</v>
      </c>
      <c r="Z668" t="str">
        <f>RIGHT("00000000" &amp; HEX2BIN(Table7[[#This Row],[D2]]), 8)</f>
        <v>11101001</v>
      </c>
      <c r="AA668" t="str">
        <f>RIGHT("00000000" &amp; HEX2BIN(Table7[[#This Row],[D3]]), 8)</f>
        <v>11010001</v>
      </c>
      <c r="AB668" t="str">
        <f>RIGHT("00000000" &amp; HEX2BIN(Table7[[#This Row],[D4]]), 8)</f>
        <v>11100110</v>
      </c>
      <c r="AC668" t="str">
        <f>RIGHT("00000000" &amp; HEX2BIN(Table7[[#This Row],[D5]]), 8)</f>
        <v>10010001</v>
      </c>
      <c r="AD668" t="str">
        <f>RIGHT("00000000" &amp; HEX2BIN(Table7[[#This Row],[D6]]), 8)</f>
        <v>00111110</v>
      </c>
      <c r="AE668" t="str">
        <f>RIGHT("00000000" &amp; HEX2BIN(Table7[[#This Row],[D7]]), 8)</f>
        <v>10001010</v>
      </c>
      <c r="AF668" s="22">
        <f>VLOOKUP(Table7[[#This Row],[MsgId.Pad]],Codes,2,FALSE)</f>
        <v>0</v>
      </c>
      <c r="AG668" s="22">
        <f>((256*Table7[[#This Row],[D0.Dec]])+Table7[[#This Row],[D1.Dec]])/4</f>
        <v>12279.75</v>
      </c>
    </row>
    <row r="669" spans="1:33" hidden="1" x14ac:dyDescent="0.4">
      <c r="A669" s="1">
        <v>3109</v>
      </c>
      <c r="B669" s="1" t="s">
        <v>92</v>
      </c>
      <c r="C669" s="1">
        <v>8</v>
      </c>
      <c r="D669" s="1">
        <v>1</v>
      </c>
      <c r="E669" s="1" t="s">
        <v>0</v>
      </c>
      <c r="F669" s="1">
        <v>18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22" t="str">
        <f>RIGHT("000000" &amp;Table7[[#This Row],[MsgId]], 8)</f>
        <v>0810A000</v>
      </c>
      <c r="M669" s="22" t="str">
        <f>LEFT(Table7[[#This Row],[MsgId.Pad]],4)</f>
        <v>0810</v>
      </c>
      <c r="N669" s="22" t="str">
        <f>RIGHT(Table7[[#This Row],[MsgId.Pad]],4)</f>
        <v>A000</v>
      </c>
      <c r="O669" s="22">
        <f>HEX2DEC(Table7[[#This Row],[MsgId.Pad]])</f>
        <v>135307264</v>
      </c>
      <c r="P669" s="22">
        <f>HEX2DEC(Table7[[#This Row],[D0]])</f>
        <v>1</v>
      </c>
      <c r="Q669">
        <f>HEX2DEC(Table7[[#This Row],[D1]])</f>
        <v>254</v>
      </c>
      <c r="R669">
        <f>HEX2DEC(Table7[[#This Row],[D2]])</f>
        <v>24</v>
      </c>
      <c r="S669">
        <f>HEX2DEC(Table7[[#This Row],[D3]])</f>
        <v>0</v>
      </c>
      <c r="T669">
        <f>HEX2DEC(Table7[[#This Row],[D4]])</f>
        <v>0</v>
      </c>
      <c r="U669">
        <f>HEX2DEC(Table7[[#This Row],[D5]])</f>
        <v>0</v>
      </c>
      <c r="V669">
        <f>HEX2DEC(Table7[[#This Row],[D6]])</f>
        <v>0</v>
      </c>
      <c r="W669">
        <f>HEX2DEC(Table7[[#This Row],[D7]])</f>
        <v>0</v>
      </c>
      <c r="X669" s="22" t="str">
        <f>RIGHT("00000000" &amp; HEX2BIN(Table7[[#This Row],[D0]]), 8)</f>
        <v>00000001</v>
      </c>
      <c r="Y669" t="str">
        <f>RIGHT("00000000" &amp; HEX2BIN(Table7[[#This Row],[D1]]), 8)</f>
        <v>11111110</v>
      </c>
      <c r="Z669" t="str">
        <f>RIGHT("00000000" &amp; HEX2BIN(Table7[[#This Row],[D2]]), 8)</f>
        <v>00011000</v>
      </c>
      <c r="AA669" t="str">
        <f>RIGHT("00000000" &amp; HEX2BIN(Table7[[#This Row],[D3]]), 8)</f>
        <v>00000000</v>
      </c>
      <c r="AB669" t="str">
        <f>RIGHT("00000000" &amp; HEX2BIN(Table7[[#This Row],[D4]]), 8)</f>
        <v>00000000</v>
      </c>
      <c r="AC669" t="str">
        <f>RIGHT("00000000" &amp; HEX2BIN(Table7[[#This Row],[D5]]), 8)</f>
        <v>00000000</v>
      </c>
      <c r="AD669" t="str">
        <f>RIGHT("00000000" &amp; HEX2BIN(Table7[[#This Row],[D6]]), 8)</f>
        <v>00000000</v>
      </c>
      <c r="AE669" t="str">
        <f>RIGHT("00000000" &amp; HEX2BIN(Table7[[#This Row],[D7]]), 8)</f>
        <v>00000000</v>
      </c>
      <c r="AF669" s="22" t="str">
        <f>VLOOKUP(Table7[[#This Row],[MsgId.Pad]],Codes,2,FALSE)</f>
        <v>A lot of these, brakes status for ABS?</v>
      </c>
      <c r="AG669" s="22">
        <f>((256*Table7[[#This Row],[D0.Dec]])+Table7[[#This Row],[D1.Dec]])/4</f>
        <v>127.5</v>
      </c>
    </row>
    <row r="670" spans="1:33" hidden="1" x14ac:dyDescent="0.4">
      <c r="A670" s="1">
        <v>3110</v>
      </c>
      <c r="B670" s="1" t="s">
        <v>100</v>
      </c>
      <c r="C670" s="1">
        <v>8</v>
      </c>
      <c r="D670" s="1" t="s">
        <v>18</v>
      </c>
      <c r="E670" s="1" t="s">
        <v>19</v>
      </c>
      <c r="F670" s="1" t="s">
        <v>20</v>
      </c>
      <c r="G670" s="1" t="s">
        <v>21</v>
      </c>
      <c r="H670" s="1" t="s">
        <v>263</v>
      </c>
      <c r="I670" s="1">
        <v>91</v>
      </c>
      <c r="J670" s="1" t="s">
        <v>9</v>
      </c>
      <c r="K670" s="1" t="s">
        <v>26</v>
      </c>
      <c r="L670" s="22" t="str">
        <f>RIGHT("000000" &amp;Table7[[#This Row],[MsgId]], 8)</f>
        <v>0030A002</v>
      </c>
      <c r="M670" s="22" t="str">
        <f>LEFT(Table7[[#This Row],[MsgId.Pad]],4)</f>
        <v>0030</v>
      </c>
      <c r="N670" s="22" t="str">
        <f>RIGHT(Table7[[#This Row],[MsgId.Pad]],4)</f>
        <v>A002</v>
      </c>
      <c r="O670" s="22">
        <f>HEX2DEC(Table7[[#This Row],[MsgId.Pad]])</f>
        <v>3186690</v>
      </c>
      <c r="P670" s="22">
        <f>HEX2DEC(Table7[[#This Row],[D0]])</f>
        <v>191</v>
      </c>
      <c r="Q670">
        <f>HEX2DEC(Table7[[#This Row],[D1]])</f>
        <v>223</v>
      </c>
      <c r="R670">
        <f>HEX2DEC(Table7[[#This Row],[D2]])</f>
        <v>233</v>
      </c>
      <c r="S670">
        <f>HEX2DEC(Table7[[#This Row],[D3]])</f>
        <v>209</v>
      </c>
      <c r="T670">
        <f>HEX2DEC(Table7[[#This Row],[D4]])</f>
        <v>230</v>
      </c>
      <c r="U670">
        <f>HEX2DEC(Table7[[#This Row],[D5]])</f>
        <v>145</v>
      </c>
      <c r="V670">
        <f>HEX2DEC(Table7[[#This Row],[D6]])</f>
        <v>62</v>
      </c>
      <c r="W670">
        <f>HEX2DEC(Table7[[#This Row],[D7]])</f>
        <v>139</v>
      </c>
      <c r="X670" s="22" t="str">
        <f>RIGHT("00000000" &amp; HEX2BIN(Table7[[#This Row],[D0]]), 8)</f>
        <v>10111111</v>
      </c>
      <c r="Y670" t="str">
        <f>RIGHT("00000000" &amp; HEX2BIN(Table7[[#This Row],[D1]]), 8)</f>
        <v>11011111</v>
      </c>
      <c r="Z670" t="str">
        <f>RIGHT("00000000" &amp; HEX2BIN(Table7[[#This Row],[D2]]), 8)</f>
        <v>11101001</v>
      </c>
      <c r="AA670" t="str">
        <f>RIGHT("00000000" &amp; HEX2BIN(Table7[[#This Row],[D3]]), 8)</f>
        <v>11010001</v>
      </c>
      <c r="AB670" t="str">
        <f>RIGHT("00000000" &amp; HEX2BIN(Table7[[#This Row],[D4]]), 8)</f>
        <v>11100110</v>
      </c>
      <c r="AC670" t="str">
        <f>RIGHT("00000000" &amp; HEX2BIN(Table7[[#This Row],[D5]]), 8)</f>
        <v>10010001</v>
      </c>
      <c r="AD670" t="str">
        <f>RIGHT("00000000" &amp; HEX2BIN(Table7[[#This Row],[D6]]), 8)</f>
        <v>00111110</v>
      </c>
      <c r="AE670" t="str">
        <f>RIGHT("00000000" &amp; HEX2BIN(Table7[[#This Row],[D7]]), 8)</f>
        <v>10001011</v>
      </c>
      <c r="AF670" s="22">
        <f>VLOOKUP(Table7[[#This Row],[MsgId.Pad]],Codes,2,FALSE)</f>
        <v>0</v>
      </c>
      <c r="AG670" s="22">
        <f>((256*Table7[[#This Row],[D0.Dec]])+Table7[[#This Row],[D1.Dec]])/4</f>
        <v>12279.75</v>
      </c>
    </row>
    <row r="671" spans="1:33" hidden="1" x14ac:dyDescent="0.4">
      <c r="A671" s="1">
        <v>3111</v>
      </c>
      <c r="B671" s="1" t="s">
        <v>92</v>
      </c>
      <c r="C671" s="1">
        <v>8</v>
      </c>
      <c r="D671" s="1">
        <v>1</v>
      </c>
      <c r="E671" s="1" t="s">
        <v>0</v>
      </c>
      <c r="F671" s="1" t="s">
        <v>1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22" t="str">
        <f>RIGHT("000000" &amp;Table7[[#This Row],[MsgId]], 8)</f>
        <v>0810A000</v>
      </c>
      <c r="M671" s="22" t="str">
        <f>LEFT(Table7[[#This Row],[MsgId.Pad]],4)</f>
        <v>0810</v>
      </c>
      <c r="N671" s="22" t="str">
        <f>RIGHT(Table7[[#This Row],[MsgId.Pad]],4)</f>
        <v>A000</v>
      </c>
      <c r="O671" s="22">
        <f>HEX2DEC(Table7[[#This Row],[MsgId.Pad]])</f>
        <v>135307264</v>
      </c>
      <c r="P671" s="22">
        <f>HEX2DEC(Table7[[#This Row],[D0]])</f>
        <v>1</v>
      </c>
      <c r="Q671">
        <f>HEX2DEC(Table7[[#This Row],[D1]])</f>
        <v>254</v>
      </c>
      <c r="R671">
        <f>HEX2DEC(Table7[[#This Row],[D2]])</f>
        <v>28</v>
      </c>
      <c r="S671">
        <f>HEX2DEC(Table7[[#This Row],[D3]])</f>
        <v>0</v>
      </c>
      <c r="T671">
        <f>HEX2DEC(Table7[[#This Row],[D4]])</f>
        <v>0</v>
      </c>
      <c r="U671">
        <f>HEX2DEC(Table7[[#This Row],[D5]])</f>
        <v>0</v>
      </c>
      <c r="V671">
        <f>HEX2DEC(Table7[[#This Row],[D6]])</f>
        <v>0</v>
      </c>
      <c r="W671">
        <f>HEX2DEC(Table7[[#This Row],[D7]])</f>
        <v>0</v>
      </c>
      <c r="X671" s="22" t="str">
        <f>RIGHT("00000000" &amp; HEX2BIN(Table7[[#This Row],[D0]]), 8)</f>
        <v>00000001</v>
      </c>
      <c r="Y671" t="str">
        <f>RIGHT("00000000" &amp; HEX2BIN(Table7[[#This Row],[D1]]), 8)</f>
        <v>11111110</v>
      </c>
      <c r="Z671" t="str">
        <f>RIGHT("00000000" &amp; HEX2BIN(Table7[[#This Row],[D2]]), 8)</f>
        <v>00011100</v>
      </c>
      <c r="AA671" t="str">
        <f>RIGHT("00000000" &amp; HEX2BIN(Table7[[#This Row],[D3]]), 8)</f>
        <v>00000000</v>
      </c>
      <c r="AB671" t="str">
        <f>RIGHT("00000000" &amp; HEX2BIN(Table7[[#This Row],[D4]]), 8)</f>
        <v>00000000</v>
      </c>
      <c r="AC671" t="str">
        <f>RIGHT("00000000" &amp; HEX2BIN(Table7[[#This Row],[D5]]), 8)</f>
        <v>00000000</v>
      </c>
      <c r="AD671" t="str">
        <f>RIGHT("00000000" &amp; HEX2BIN(Table7[[#This Row],[D6]]), 8)</f>
        <v>00000000</v>
      </c>
      <c r="AE671" t="str">
        <f>RIGHT("00000000" &amp; HEX2BIN(Table7[[#This Row],[D7]]), 8)</f>
        <v>00000000</v>
      </c>
      <c r="AF671" s="22" t="str">
        <f>VLOOKUP(Table7[[#This Row],[MsgId.Pad]],Codes,2,FALSE)</f>
        <v>A lot of these, brakes status for ABS?</v>
      </c>
      <c r="AG671" s="22">
        <f>((256*Table7[[#This Row],[D0.Dec]])+Table7[[#This Row],[D1.Dec]])/4</f>
        <v>127.5</v>
      </c>
    </row>
    <row r="672" spans="1:33" hidden="1" x14ac:dyDescent="0.4">
      <c r="A672" s="1">
        <v>3112</v>
      </c>
      <c r="B672" s="1" t="s">
        <v>93</v>
      </c>
      <c r="C672" s="1">
        <v>8</v>
      </c>
      <c r="D672" s="1">
        <v>0</v>
      </c>
      <c r="E672" s="1">
        <v>0</v>
      </c>
      <c r="F672" s="1">
        <v>0</v>
      </c>
      <c r="G672" s="1" t="s">
        <v>255</v>
      </c>
      <c r="H672" s="1">
        <v>8</v>
      </c>
      <c r="I672" s="1">
        <v>86</v>
      </c>
      <c r="J672" s="1">
        <v>0</v>
      </c>
      <c r="K672" s="1">
        <v>0</v>
      </c>
      <c r="L672" s="22" t="str">
        <f>RIGHT("000000" &amp;Table7[[#This Row],[MsgId]], 8)</f>
        <v>0A28A000</v>
      </c>
      <c r="M672" s="22" t="str">
        <f>LEFT(Table7[[#This Row],[MsgId.Pad]],4)</f>
        <v>0A28</v>
      </c>
      <c r="N672" s="22" t="str">
        <f>RIGHT(Table7[[#This Row],[MsgId.Pad]],4)</f>
        <v>A000</v>
      </c>
      <c r="O672" s="22">
        <f>HEX2DEC(Table7[[#This Row],[MsgId.Pad]])</f>
        <v>170434560</v>
      </c>
      <c r="P672" s="22">
        <f>HEX2DEC(Table7[[#This Row],[D0]])</f>
        <v>0</v>
      </c>
      <c r="Q672">
        <f>HEX2DEC(Table7[[#This Row],[D1]])</f>
        <v>0</v>
      </c>
      <c r="R672">
        <f>HEX2DEC(Table7[[#This Row],[D2]])</f>
        <v>0</v>
      </c>
      <c r="S672">
        <f>HEX2DEC(Table7[[#This Row],[D3]])</f>
        <v>220</v>
      </c>
      <c r="T672">
        <f>HEX2DEC(Table7[[#This Row],[D4]])</f>
        <v>8</v>
      </c>
      <c r="U672">
        <f>HEX2DEC(Table7[[#This Row],[D5]])</f>
        <v>134</v>
      </c>
      <c r="V672">
        <f>HEX2DEC(Table7[[#This Row],[D6]])</f>
        <v>0</v>
      </c>
      <c r="W672">
        <f>HEX2DEC(Table7[[#This Row],[D7]])</f>
        <v>0</v>
      </c>
      <c r="X672" s="22" t="str">
        <f>RIGHT("00000000" &amp; HEX2BIN(Table7[[#This Row],[D0]]), 8)</f>
        <v>00000000</v>
      </c>
      <c r="Y672" t="str">
        <f>RIGHT("00000000" &amp; HEX2BIN(Table7[[#This Row],[D1]]), 8)</f>
        <v>00000000</v>
      </c>
      <c r="Z672" t="str">
        <f>RIGHT("00000000" &amp; HEX2BIN(Table7[[#This Row],[D2]]), 8)</f>
        <v>00000000</v>
      </c>
      <c r="AA672" t="str">
        <f>RIGHT("00000000" &amp; HEX2BIN(Table7[[#This Row],[D3]]), 8)</f>
        <v>11011100</v>
      </c>
      <c r="AB672" t="str">
        <f>RIGHT("00000000" &amp; HEX2BIN(Table7[[#This Row],[D4]]), 8)</f>
        <v>00001000</v>
      </c>
      <c r="AC672" t="str">
        <f>RIGHT("00000000" &amp; HEX2BIN(Table7[[#This Row],[D5]]), 8)</f>
        <v>10000110</v>
      </c>
      <c r="AD672" t="str">
        <f>RIGHT("00000000" &amp; HEX2BIN(Table7[[#This Row],[D6]]), 8)</f>
        <v>00000000</v>
      </c>
      <c r="AE672" t="str">
        <f>RIGHT("00000000" &amp; HEX2BIN(Table7[[#This Row],[D7]]), 8)</f>
        <v>00000000</v>
      </c>
      <c r="AF672" s="22" t="str">
        <f>VLOOKUP(Table7[[#This Row],[MsgId.Pad]],Codes,2,FALSE)</f>
        <v>Speed (which one?)</v>
      </c>
      <c r="AG672" s="22">
        <f>((256*Table7[[#This Row],[D0.Dec]])+Table7[[#This Row],[D1.Dec]])/4</f>
        <v>0</v>
      </c>
    </row>
    <row r="673" spans="1:33" hidden="1" x14ac:dyDescent="0.4">
      <c r="A673" s="1">
        <v>3113</v>
      </c>
      <c r="B673" s="1" t="s">
        <v>100</v>
      </c>
      <c r="C673" s="1">
        <v>8</v>
      </c>
      <c r="D673" s="1" t="s">
        <v>18</v>
      </c>
      <c r="E673" s="1" t="s">
        <v>19</v>
      </c>
      <c r="F673" s="1" t="s">
        <v>20</v>
      </c>
      <c r="G673" s="1" t="s">
        <v>21</v>
      </c>
      <c r="H673" s="1" t="s">
        <v>263</v>
      </c>
      <c r="I673" s="1">
        <v>91</v>
      </c>
      <c r="J673" s="1" t="s">
        <v>9</v>
      </c>
      <c r="K673" s="1" t="s">
        <v>90</v>
      </c>
      <c r="L673" s="22" t="str">
        <f>RIGHT("000000" &amp;Table7[[#This Row],[MsgId]], 8)</f>
        <v>0030A002</v>
      </c>
      <c r="M673" s="22" t="str">
        <f>LEFT(Table7[[#This Row],[MsgId.Pad]],4)</f>
        <v>0030</v>
      </c>
      <c r="N673" s="22" t="str">
        <f>RIGHT(Table7[[#This Row],[MsgId.Pad]],4)</f>
        <v>A002</v>
      </c>
      <c r="O673" s="22">
        <f>HEX2DEC(Table7[[#This Row],[MsgId.Pad]])</f>
        <v>3186690</v>
      </c>
      <c r="P673" s="22">
        <f>HEX2DEC(Table7[[#This Row],[D0]])</f>
        <v>191</v>
      </c>
      <c r="Q673">
        <f>HEX2DEC(Table7[[#This Row],[D1]])</f>
        <v>223</v>
      </c>
      <c r="R673">
        <f>HEX2DEC(Table7[[#This Row],[D2]])</f>
        <v>233</v>
      </c>
      <c r="S673">
        <f>HEX2DEC(Table7[[#This Row],[D3]])</f>
        <v>209</v>
      </c>
      <c r="T673">
        <f>HEX2DEC(Table7[[#This Row],[D4]])</f>
        <v>230</v>
      </c>
      <c r="U673">
        <f>HEX2DEC(Table7[[#This Row],[D5]])</f>
        <v>145</v>
      </c>
      <c r="V673">
        <f>HEX2DEC(Table7[[#This Row],[D6]])</f>
        <v>62</v>
      </c>
      <c r="W673">
        <f>HEX2DEC(Table7[[#This Row],[D7]])</f>
        <v>140</v>
      </c>
      <c r="X673" s="22" t="str">
        <f>RIGHT("00000000" &amp; HEX2BIN(Table7[[#This Row],[D0]]), 8)</f>
        <v>10111111</v>
      </c>
      <c r="Y673" t="str">
        <f>RIGHT("00000000" &amp; HEX2BIN(Table7[[#This Row],[D1]]), 8)</f>
        <v>11011111</v>
      </c>
      <c r="Z673" t="str">
        <f>RIGHT("00000000" &amp; HEX2BIN(Table7[[#This Row],[D2]]), 8)</f>
        <v>11101001</v>
      </c>
      <c r="AA673" t="str">
        <f>RIGHT("00000000" &amp; HEX2BIN(Table7[[#This Row],[D3]]), 8)</f>
        <v>11010001</v>
      </c>
      <c r="AB673" t="str">
        <f>RIGHT("00000000" &amp; HEX2BIN(Table7[[#This Row],[D4]]), 8)</f>
        <v>11100110</v>
      </c>
      <c r="AC673" t="str">
        <f>RIGHT("00000000" &amp; HEX2BIN(Table7[[#This Row],[D5]]), 8)</f>
        <v>10010001</v>
      </c>
      <c r="AD673" t="str">
        <f>RIGHT("00000000" &amp; HEX2BIN(Table7[[#This Row],[D6]]), 8)</f>
        <v>00111110</v>
      </c>
      <c r="AE673" t="str">
        <f>RIGHT("00000000" &amp; HEX2BIN(Table7[[#This Row],[D7]]), 8)</f>
        <v>10001100</v>
      </c>
      <c r="AF673" s="22">
        <f>VLOOKUP(Table7[[#This Row],[MsgId.Pad]],Codes,2,FALSE)</f>
        <v>0</v>
      </c>
      <c r="AG673" s="22">
        <f>((256*Table7[[#This Row],[D0.Dec]])+Table7[[#This Row],[D1.Dec]])/4</f>
        <v>12279.75</v>
      </c>
    </row>
    <row r="674" spans="1:33" hidden="1" x14ac:dyDescent="0.4">
      <c r="A674" s="1">
        <v>3114</v>
      </c>
      <c r="B674" s="1" t="s">
        <v>92</v>
      </c>
      <c r="C674" s="1">
        <v>8</v>
      </c>
      <c r="D674" s="1">
        <v>1</v>
      </c>
      <c r="E674" s="1" t="s">
        <v>0</v>
      </c>
      <c r="F674" s="1">
        <v>10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22" t="str">
        <f>RIGHT("000000" &amp;Table7[[#This Row],[MsgId]], 8)</f>
        <v>0810A000</v>
      </c>
      <c r="M674" s="22" t="str">
        <f>LEFT(Table7[[#This Row],[MsgId.Pad]],4)</f>
        <v>0810</v>
      </c>
      <c r="N674" s="22" t="str">
        <f>RIGHT(Table7[[#This Row],[MsgId.Pad]],4)</f>
        <v>A000</v>
      </c>
      <c r="O674" s="22">
        <f>HEX2DEC(Table7[[#This Row],[MsgId.Pad]])</f>
        <v>135307264</v>
      </c>
      <c r="P674" s="22">
        <f>HEX2DEC(Table7[[#This Row],[D0]])</f>
        <v>1</v>
      </c>
      <c r="Q674">
        <f>HEX2DEC(Table7[[#This Row],[D1]])</f>
        <v>254</v>
      </c>
      <c r="R674">
        <f>HEX2DEC(Table7[[#This Row],[D2]])</f>
        <v>16</v>
      </c>
      <c r="S674">
        <f>HEX2DEC(Table7[[#This Row],[D3]])</f>
        <v>0</v>
      </c>
      <c r="T674">
        <f>HEX2DEC(Table7[[#This Row],[D4]])</f>
        <v>0</v>
      </c>
      <c r="U674">
        <f>HEX2DEC(Table7[[#This Row],[D5]])</f>
        <v>0</v>
      </c>
      <c r="V674">
        <f>HEX2DEC(Table7[[#This Row],[D6]])</f>
        <v>0</v>
      </c>
      <c r="W674">
        <f>HEX2DEC(Table7[[#This Row],[D7]])</f>
        <v>0</v>
      </c>
      <c r="X674" s="22" t="str">
        <f>RIGHT("00000000" &amp; HEX2BIN(Table7[[#This Row],[D0]]), 8)</f>
        <v>00000001</v>
      </c>
      <c r="Y674" t="str">
        <f>RIGHT("00000000" &amp; HEX2BIN(Table7[[#This Row],[D1]]), 8)</f>
        <v>11111110</v>
      </c>
      <c r="Z674" t="str">
        <f>RIGHT("00000000" &amp; HEX2BIN(Table7[[#This Row],[D2]]), 8)</f>
        <v>00010000</v>
      </c>
      <c r="AA674" t="str">
        <f>RIGHT("00000000" &amp; HEX2BIN(Table7[[#This Row],[D3]]), 8)</f>
        <v>00000000</v>
      </c>
      <c r="AB674" t="str">
        <f>RIGHT("00000000" &amp; HEX2BIN(Table7[[#This Row],[D4]]), 8)</f>
        <v>00000000</v>
      </c>
      <c r="AC674" t="str">
        <f>RIGHT("00000000" &amp; HEX2BIN(Table7[[#This Row],[D5]]), 8)</f>
        <v>00000000</v>
      </c>
      <c r="AD674" t="str">
        <f>RIGHT("00000000" &amp; HEX2BIN(Table7[[#This Row],[D6]]), 8)</f>
        <v>00000000</v>
      </c>
      <c r="AE674" t="str">
        <f>RIGHT("00000000" &amp; HEX2BIN(Table7[[#This Row],[D7]]), 8)</f>
        <v>00000000</v>
      </c>
      <c r="AF674" s="22" t="str">
        <f>VLOOKUP(Table7[[#This Row],[MsgId.Pad]],Codes,2,FALSE)</f>
        <v>A lot of these, brakes status for ABS?</v>
      </c>
      <c r="AG674" s="22">
        <f>((256*Table7[[#This Row],[D0.Dec]])+Table7[[#This Row],[D1.Dec]])/4</f>
        <v>127.5</v>
      </c>
    </row>
    <row r="675" spans="1:33" x14ac:dyDescent="0.4">
      <c r="A675" s="1">
        <v>3115</v>
      </c>
      <c r="B675" s="1" t="s">
        <v>99</v>
      </c>
      <c r="C675" s="1">
        <v>8</v>
      </c>
      <c r="D675" s="1">
        <v>0</v>
      </c>
      <c r="E675" s="1">
        <v>0</v>
      </c>
      <c r="F675" s="1">
        <v>20</v>
      </c>
      <c r="G675" s="1">
        <v>36</v>
      </c>
      <c r="H675" s="1">
        <v>40</v>
      </c>
      <c r="I675" s="1" t="s">
        <v>69</v>
      </c>
      <c r="J675" s="1">
        <v>0</v>
      </c>
      <c r="K675" s="1">
        <v>0</v>
      </c>
      <c r="L675" s="22" t="str">
        <f>RIGHT("000000" &amp;Table7[[#This Row],[MsgId]], 8)</f>
        <v>0C1CA000</v>
      </c>
      <c r="M675" s="22" t="str">
        <f>LEFT(Table7[[#This Row],[MsgId.Pad]],4)</f>
        <v>0C1C</v>
      </c>
      <c r="N675" s="22" t="str">
        <f>RIGHT(Table7[[#This Row],[MsgId.Pad]],4)</f>
        <v>A000</v>
      </c>
      <c r="O675" s="22">
        <f>HEX2DEC(Table7[[#This Row],[MsgId.Pad]])</f>
        <v>203202560</v>
      </c>
      <c r="P675" s="22">
        <f>HEX2DEC(Table7[[#This Row],[D0]])</f>
        <v>0</v>
      </c>
      <c r="Q675">
        <f>HEX2DEC(Table7[[#This Row],[D1]])</f>
        <v>0</v>
      </c>
      <c r="R675">
        <f>HEX2DEC(Table7[[#This Row],[D2]])</f>
        <v>32</v>
      </c>
      <c r="S675">
        <f>HEX2DEC(Table7[[#This Row],[D3]])</f>
        <v>54</v>
      </c>
      <c r="T675">
        <f>HEX2DEC(Table7[[#This Row],[D4]])</f>
        <v>64</v>
      </c>
      <c r="U675">
        <f>HEX2DEC(Table7[[#This Row],[D5]])</f>
        <v>10</v>
      </c>
      <c r="V675">
        <f>HEX2DEC(Table7[[#This Row],[D6]])</f>
        <v>0</v>
      </c>
      <c r="W675">
        <f>HEX2DEC(Table7[[#This Row],[D7]])</f>
        <v>0</v>
      </c>
      <c r="X675" s="22" t="str">
        <f>RIGHT("00000000" &amp; HEX2BIN(Table7[[#This Row],[D0]]), 8)</f>
        <v>00000000</v>
      </c>
      <c r="Y675" t="str">
        <f>RIGHT("00000000" &amp; HEX2BIN(Table7[[#This Row],[D1]]), 8)</f>
        <v>00000000</v>
      </c>
      <c r="Z675" t="str">
        <f>RIGHT("00000000" &amp; HEX2BIN(Table7[[#This Row],[D2]]), 8)</f>
        <v>00100000</v>
      </c>
      <c r="AA675" t="str">
        <f>RIGHT("00000000" &amp; HEX2BIN(Table7[[#This Row],[D3]]), 8)</f>
        <v>00110110</v>
      </c>
      <c r="AB675" t="str">
        <f>RIGHT("00000000" &amp; HEX2BIN(Table7[[#This Row],[D4]]), 8)</f>
        <v>01000000</v>
      </c>
      <c r="AC675" t="str">
        <f>RIGHT("00000000" &amp; HEX2BIN(Table7[[#This Row],[D5]]), 8)</f>
        <v>00001010</v>
      </c>
      <c r="AD675" t="str">
        <f>RIGHT("00000000" &amp; HEX2BIN(Table7[[#This Row],[D6]]), 8)</f>
        <v>00000000</v>
      </c>
      <c r="AE675" t="str">
        <f>RIGHT("00000000" &amp; HEX2BIN(Table7[[#This Row],[D7]]), 8)</f>
        <v>00000000</v>
      </c>
      <c r="AF675" s="22" t="str">
        <f>VLOOKUP(Table7[[#This Row],[MsgId.Pad]],Codes,2,FALSE)</f>
        <v>Doors status</v>
      </c>
      <c r="AG675" s="22">
        <f>((256*Table7[[#This Row],[D0.Dec]])+Table7[[#This Row],[D1.Dec]])/4</f>
        <v>0</v>
      </c>
    </row>
    <row r="676" spans="1:33" hidden="1" x14ac:dyDescent="0.4">
      <c r="A676" s="1">
        <v>3116</v>
      </c>
      <c r="B676" s="1" t="s">
        <v>100</v>
      </c>
      <c r="C676" s="1">
        <v>8</v>
      </c>
      <c r="D676" s="1" t="s">
        <v>18</v>
      </c>
      <c r="E676" s="1" t="s">
        <v>19</v>
      </c>
      <c r="F676" s="1" t="s">
        <v>20</v>
      </c>
      <c r="G676" s="1" t="s">
        <v>21</v>
      </c>
      <c r="H676" s="1" t="s">
        <v>263</v>
      </c>
      <c r="I676" s="1">
        <v>91</v>
      </c>
      <c r="J676" s="1" t="s">
        <v>9</v>
      </c>
      <c r="K676" s="1" t="s">
        <v>22</v>
      </c>
      <c r="L676" s="22" t="str">
        <f>RIGHT("000000" &amp;Table7[[#This Row],[MsgId]], 8)</f>
        <v>0030A002</v>
      </c>
      <c r="M676" s="22" t="str">
        <f>LEFT(Table7[[#This Row],[MsgId.Pad]],4)</f>
        <v>0030</v>
      </c>
      <c r="N676" s="22" t="str">
        <f>RIGHT(Table7[[#This Row],[MsgId.Pad]],4)</f>
        <v>A002</v>
      </c>
      <c r="O676" s="22">
        <f>HEX2DEC(Table7[[#This Row],[MsgId.Pad]])</f>
        <v>3186690</v>
      </c>
      <c r="P676" s="22">
        <f>HEX2DEC(Table7[[#This Row],[D0]])</f>
        <v>191</v>
      </c>
      <c r="Q676">
        <f>HEX2DEC(Table7[[#This Row],[D1]])</f>
        <v>223</v>
      </c>
      <c r="R676">
        <f>HEX2DEC(Table7[[#This Row],[D2]])</f>
        <v>233</v>
      </c>
      <c r="S676">
        <f>HEX2DEC(Table7[[#This Row],[D3]])</f>
        <v>209</v>
      </c>
      <c r="T676">
        <f>HEX2DEC(Table7[[#This Row],[D4]])</f>
        <v>230</v>
      </c>
      <c r="U676">
        <f>HEX2DEC(Table7[[#This Row],[D5]])</f>
        <v>145</v>
      </c>
      <c r="V676">
        <f>HEX2DEC(Table7[[#This Row],[D6]])</f>
        <v>62</v>
      </c>
      <c r="W676">
        <f>HEX2DEC(Table7[[#This Row],[D7]])</f>
        <v>141</v>
      </c>
      <c r="X676" s="22" t="str">
        <f>RIGHT("00000000" &amp; HEX2BIN(Table7[[#This Row],[D0]]), 8)</f>
        <v>10111111</v>
      </c>
      <c r="Y676" t="str">
        <f>RIGHT("00000000" &amp; HEX2BIN(Table7[[#This Row],[D1]]), 8)</f>
        <v>11011111</v>
      </c>
      <c r="Z676" t="str">
        <f>RIGHT("00000000" &amp; HEX2BIN(Table7[[#This Row],[D2]]), 8)</f>
        <v>11101001</v>
      </c>
      <c r="AA676" t="str">
        <f>RIGHT("00000000" &amp; HEX2BIN(Table7[[#This Row],[D3]]), 8)</f>
        <v>11010001</v>
      </c>
      <c r="AB676" t="str">
        <f>RIGHT("00000000" &amp; HEX2BIN(Table7[[#This Row],[D4]]), 8)</f>
        <v>11100110</v>
      </c>
      <c r="AC676" t="str">
        <f>RIGHT("00000000" &amp; HEX2BIN(Table7[[#This Row],[D5]]), 8)</f>
        <v>10010001</v>
      </c>
      <c r="AD676" t="str">
        <f>RIGHT("00000000" &amp; HEX2BIN(Table7[[#This Row],[D6]]), 8)</f>
        <v>00111110</v>
      </c>
      <c r="AE676" t="str">
        <f>RIGHT("00000000" &amp; HEX2BIN(Table7[[#This Row],[D7]]), 8)</f>
        <v>10001101</v>
      </c>
      <c r="AF676" s="22">
        <f>VLOOKUP(Table7[[#This Row],[MsgId.Pad]],Codes,2,FALSE)</f>
        <v>0</v>
      </c>
      <c r="AG676" s="22">
        <f>((256*Table7[[#This Row],[D0.Dec]])+Table7[[#This Row],[D1.Dec]])/4</f>
        <v>12279.75</v>
      </c>
    </row>
    <row r="677" spans="1:33" hidden="1" x14ac:dyDescent="0.4">
      <c r="A677" s="1">
        <v>3117</v>
      </c>
      <c r="B677" s="1" t="s">
        <v>92</v>
      </c>
      <c r="C677" s="1">
        <v>8</v>
      </c>
      <c r="D677" s="1">
        <v>1</v>
      </c>
      <c r="E677" s="1" t="s">
        <v>0</v>
      </c>
      <c r="F677" s="1">
        <v>14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22" t="str">
        <f>RIGHT("000000" &amp;Table7[[#This Row],[MsgId]], 8)</f>
        <v>0810A000</v>
      </c>
      <c r="M677" s="22" t="str">
        <f>LEFT(Table7[[#This Row],[MsgId.Pad]],4)</f>
        <v>0810</v>
      </c>
      <c r="N677" s="22" t="str">
        <f>RIGHT(Table7[[#This Row],[MsgId.Pad]],4)</f>
        <v>A000</v>
      </c>
      <c r="O677" s="22">
        <f>HEX2DEC(Table7[[#This Row],[MsgId.Pad]])</f>
        <v>135307264</v>
      </c>
      <c r="P677" s="22">
        <f>HEX2DEC(Table7[[#This Row],[D0]])</f>
        <v>1</v>
      </c>
      <c r="Q677">
        <f>HEX2DEC(Table7[[#This Row],[D1]])</f>
        <v>254</v>
      </c>
      <c r="R677">
        <f>HEX2DEC(Table7[[#This Row],[D2]])</f>
        <v>20</v>
      </c>
      <c r="S677">
        <f>HEX2DEC(Table7[[#This Row],[D3]])</f>
        <v>0</v>
      </c>
      <c r="T677">
        <f>HEX2DEC(Table7[[#This Row],[D4]])</f>
        <v>0</v>
      </c>
      <c r="U677">
        <f>HEX2DEC(Table7[[#This Row],[D5]])</f>
        <v>0</v>
      </c>
      <c r="V677">
        <f>HEX2DEC(Table7[[#This Row],[D6]])</f>
        <v>0</v>
      </c>
      <c r="W677">
        <f>HEX2DEC(Table7[[#This Row],[D7]])</f>
        <v>0</v>
      </c>
      <c r="X677" s="22" t="str">
        <f>RIGHT("00000000" &amp; HEX2BIN(Table7[[#This Row],[D0]]), 8)</f>
        <v>00000001</v>
      </c>
      <c r="Y677" t="str">
        <f>RIGHT("00000000" &amp; HEX2BIN(Table7[[#This Row],[D1]]), 8)</f>
        <v>11111110</v>
      </c>
      <c r="Z677" t="str">
        <f>RIGHT("00000000" &amp; HEX2BIN(Table7[[#This Row],[D2]]), 8)</f>
        <v>00010100</v>
      </c>
      <c r="AA677" t="str">
        <f>RIGHT("00000000" &amp; HEX2BIN(Table7[[#This Row],[D3]]), 8)</f>
        <v>00000000</v>
      </c>
      <c r="AB677" t="str">
        <f>RIGHT("00000000" &amp; HEX2BIN(Table7[[#This Row],[D4]]), 8)</f>
        <v>00000000</v>
      </c>
      <c r="AC677" t="str">
        <f>RIGHT("00000000" &amp; HEX2BIN(Table7[[#This Row],[D5]]), 8)</f>
        <v>00000000</v>
      </c>
      <c r="AD677" t="str">
        <f>RIGHT("00000000" &amp; HEX2BIN(Table7[[#This Row],[D6]]), 8)</f>
        <v>00000000</v>
      </c>
      <c r="AE677" t="str">
        <f>RIGHT("00000000" &amp; HEX2BIN(Table7[[#This Row],[D7]]), 8)</f>
        <v>00000000</v>
      </c>
      <c r="AF677" s="22" t="str">
        <f>VLOOKUP(Table7[[#This Row],[MsgId.Pad]],Codes,2,FALSE)</f>
        <v>A lot of these, brakes status for ABS?</v>
      </c>
      <c r="AG677" s="22">
        <f>((256*Table7[[#This Row],[D0.Dec]])+Table7[[#This Row],[D1.Dec]])/4</f>
        <v>127.5</v>
      </c>
    </row>
    <row r="678" spans="1:33" hidden="1" x14ac:dyDescent="0.4">
      <c r="A678" s="1">
        <v>3118</v>
      </c>
      <c r="B678" s="1" t="s">
        <v>94</v>
      </c>
      <c r="C678" s="1">
        <v>4</v>
      </c>
      <c r="D678" s="1">
        <v>0</v>
      </c>
      <c r="E678" s="1">
        <v>0</v>
      </c>
      <c r="F678" s="1">
        <v>2</v>
      </c>
      <c r="G678" s="1">
        <v>0</v>
      </c>
      <c r="L678" s="22" t="str">
        <f>RIGHT("000000" &amp;Table7[[#This Row],[MsgId]], 8)</f>
        <v>0A20A000</v>
      </c>
      <c r="M678" s="22" t="str">
        <f>LEFT(Table7[[#This Row],[MsgId.Pad]],4)</f>
        <v>0A20</v>
      </c>
      <c r="N678" s="22" t="str">
        <f>RIGHT(Table7[[#This Row],[MsgId.Pad]],4)</f>
        <v>A000</v>
      </c>
      <c r="O678" s="22">
        <f>HEX2DEC(Table7[[#This Row],[MsgId.Pad]])</f>
        <v>169910272</v>
      </c>
      <c r="P678" s="22">
        <f>HEX2DEC(Table7[[#This Row],[D0]])</f>
        <v>0</v>
      </c>
      <c r="Q678">
        <f>HEX2DEC(Table7[[#This Row],[D1]])</f>
        <v>0</v>
      </c>
      <c r="R678">
        <f>HEX2DEC(Table7[[#This Row],[D2]])</f>
        <v>2</v>
      </c>
      <c r="S678">
        <f>HEX2DEC(Table7[[#This Row],[D3]])</f>
        <v>0</v>
      </c>
      <c r="T678">
        <f>HEX2DEC(Table7[[#This Row],[D4]])</f>
        <v>0</v>
      </c>
      <c r="U678">
        <f>HEX2DEC(Table7[[#This Row],[D5]])</f>
        <v>0</v>
      </c>
      <c r="V678">
        <f>HEX2DEC(Table7[[#This Row],[D6]])</f>
        <v>0</v>
      </c>
      <c r="W678">
        <f>HEX2DEC(Table7[[#This Row],[D7]])</f>
        <v>0</v>
      </c>
      <c r="X678" s="22" t="str">
        <f>RIGHT("00000000" &amp; HEX2BIN(Table7[[#This Row],[D0]]), 8)</f>
        <v>00000000</v>
      </c>
      <c r="Y678" t="str">
        <f>RIGHT("00000000" &amp; HEX2BIN(Table7[[#This Row],[D1]]), 8)</f>
        <v>00000000</v>
      </c>
      <c r="Z678" t="str">
        <f>RIGHT("00000000" &amp; HEX2BIN(Table7[[#This Row],[D2]]), 8)</f>
        <v>00000010</v>
      </c>
      <c r="AA678" t="str">
        <f>RIGHT("00000000" &amp; HEX2BIN(Table7[[#This Row],[D3]]), 8)</f>
        <v>00000000</v>
      </c>
      <c r="AB678" t="str">
        <f>RIGHT("00000000" &amp; HEX2BIN(Table7[[#This Row],[D4]]), 8)</f>
        <v>00000000</v>
      </c>
      <c r="AC678" t="str">
        <f>RIGHT("00000000" &amp; HEX2BIN(Table7[[#This Row],[D5]]), 8)</f>
        <v>00000000</v>
      </c>
      <c r="AD678" t="str">
        <f>RIGHT("00000000" &amp; HEX2BIN(Table7[[#This Row],[D6]]), 8)</f>
        <v>00000000</v>
      </c>
      <c r="AE678" t="str">
        <f>RIGHT("00000000" &amp; HEX2BIN(Table7[[#This Row],[D7]]), 8)</f>
        <v>00000000</v>
      </c>
      <c r="AF678" s="22">
        <f>VLOOKUP(Table7[[#This Row],[MsgId.Pad]],Codes,2,FALSE)</f>
        <v>0</v>
      </c>
      <c r="AG678" s="22">
        <f>((256*Table7[[#This Row],[D0.Dec]])+Table7[[#This Row],[D1.Dec]])/4</f>
        <v>0</v>
      </c>
    </row>
    <row r="679" spans="1:33" hidden="1" x14ac:dyDescent="0.4">
      <c r="A679" s="1">
        <v>3119</v>
      </c>
      <c r="B679" s="1" t="s">
        <v>100</v>
      </c>
      <c r="C679" s="1">
        <v>8</v>
      </c>
      <c r="D679" s="1" t="s">
        <v>18</v>
      </c>
      <c r="E679" s="1" t="s">
        <v>19</v>
      </c>
      <c r="F679" s="1" t="s">
        <v>20</v>
      </c>
      <c r="G679" s="1" t="s">
        <v>21</v>
      </c>
      <c r="H679" s="1" t="s">
        <v>263</v>
      </c>
      <c r="I679" s="1">
        <v>91</v>
      </c>
      <c r="J679" s="1" t="s">
        <v>9</v>
      </c>
      <c r="K679" s="1" t="s">
        <v>31</v>
      </c>
      <c r="L679" s="22" t="str">
        <f>RIGHT("000000" &amp;Table7[[#This Row],[MsgId]], 8)</f>
        <v>0030A002</v>
      </c>
      <c r="M679" s="22" t="str">
        <f>LEFT(Table7[[#This Row],[MsgId.Pad]],4)</f>
        <v>0030</v>
      </c>
      <c r="N679" s="22" t="str">
        <f>RIGHT(Table7[[#This Row],[MsgId.Pad]],4)</f>
        <v>A002</v>
      </c>
      <c r="O679" s="22">
        <f>HEX2DEC(Table7[[#This Row],[MsgId.Pad]])</f>
        <v>3186690</v>
      </c>
      <c r="P679" s="22">
        <f>HEX2DEC(Table7[[#This Row],[D0]])</f>
        <v>191</v>
      </c>
      <c r="Q679">
        <f>HEX2DEC(Table7[[#This Row],[D1]])</f>
        <v>223</v>
      </c>
      <c r="R679">
        <f>HEX2DEC(Table7[[#This Row],[D2]])</f>
        <v>233</v>
      </c>
      <c r="S679">
        <f>HEX2DEC(Table7[[#This Row],[D3]])</f>
        <v>209</v>
      </c>
      <c r="T679">
        <f>HEX2DEC(Table7[[#This Row],[D4]])</f>
        <v>230</v>
      </c>
      <c r="U679">
        <f>HEX2DEC(Table7[[#This Row],[D5]])</f>
        <v>145</v>
      </c>
      <c r="V679">
        <f>HEX2DEC(Table7[[#This Row],[D6]])</f>
        <v>62</v>
      </c>
      <c r="W679">
        <f>HEX2DEC(Table7[[#This Row],[D7]])</f>
        <v>142</v>
      </c>
      <c r="X679" s="22" t="str">
        <f>RIGHT("00000000" &amp; HEX2BIN(Table7[[#This Row],[D0]]), 8)</f>
        <v>10111111</v>
      </c>
      <c r="Y679" t="str">
        <f>RIGHT("00000000" &amp; HEX2BIN(Table7[[#This Row],[D1]]), 8)</f>
        <v>11011111</v>
      </c>
      <c r="Z679" t="str">
        <f>RIGHT("00000000" &amp; HEX2BIN(Table7[[#This Row],[D2]]), 8)</f>
        <v>11101001</v>
      </c>
      <c r="AA679" t="str">
        <f>RIGHT("00000000" &amp; HEX2BIN(Table7[[#This Row],[D3]]), 8)</f>
        <v>11010001</v>
      </c>
      <c r="AB679" t="str">
        <f>RIGHT("00000000" &amp; HEX2BIN(Table7[[#This Row],[D4]]), 8)</f>
        <v>11100110</v>
      </c>
      <c r="AC679" t="str">
        <f>RIGHT("00000000" &amp; HEX2BIN(Table7[[#This Row],[D5]]), 8)</f>
        <v>10010001</v>
      </c>
      <c r="AD679" t="str">
        <f>RIGHT("00000000" &amp; HEX2BIN(Table7[[#This Row],[D6]]), 8)</f>
        <v>00111110</v>
      </c>
      <c r="AE679" t="str">
        <f>RIGHT("00000000" &amp; HEX2BIN(Table7[[#This Row],[D7]]), 8)</f>
        <v>10001110</v>
      </c>
      <c r="AF679" s="22">
        <f>VLOOKUP(Table7[[#This Row],[MsgId.Pad]],Codes,2,FALSE)</f>
        <v>0</v>
      </c>
      <c r="AG679" s="22">
        <f>((256*Table7[[#This Row],[D0.Dec]])+Table7[[#This Row],[D1.Dec]])/4</f>
        <v>12279.75</v>
      </c>
    </row>
    <row r="680" spans="1:33" hidden="1" x14ac:dyDescent="0.4">
      <c r="A680" s="1">
        <v>3120</v>
      </c>
      <c r="B680" s="1" t="s">
        <v>92</v>
      </c>
      <c r="C680" s="1">
        <v>8</v>
      </c>
      <c r="D680" s="1">
        <v>1</v>
      </c>
      <c r="E680" s="1" t="s">
        <v>0</v>
      </c>
      <c r="F680" s="1">
        <v>18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22" t="str">
        <f>RIGHT("000000" &amp;Table7[[#This Row],[MsgId]], 8)</f>
        <v>0810A000</v>
      </c>
      <c r="M680" s="22" t="str">
        <f>LEFT(Table7[[#This Row],[MsgId.Pad]],4)</f>
        <v>0810</v>
      </c>
      <c r="N680" s="22" t="str">
        <f>RIGHT(Table7[[#This Row],[MsgId.Pad]],4)</f>
        <v>A000</v>
      </c>
      <c r="O680" s="22">
        <f>HEX2DEC(Table7[[#This Row],[MsgId.Pad]])</f>
        <v>135307264</v>
      </c>
      <c r="P680" s="22">
        <f>HEX2DEC(Table7[[#This Row],[D0]])</f>
        <v>1</v>
      </c>
      <c r="Q680">
        <f>HEX2DEC(Table7[[#This Row],[D1]])</f>
        <v>254</v>
      </c>
      <c r="R680">
        <f>HEX2DEC(Table7[[#This Row],[D2]])</f>
        <v>24</v>
      </c>
      <c r="S680">
        <f>HEX2DEC(Table7[[#This Row],[D3]])</f>
        <v>0</v>
      </c>
      <c r="T680">
        <f>HEX2DEC(Table7[[#This Row],[D4]])</f>
        <v>0</v>
      </c>
      <c r="U680">
        <f>HEX2DEC(Table7[[#This Row],[D5]])</f>
        <v>0</v>
      </c>
      <c r="V680">
        <f>HEX2DEC(Table7[[#This Row],[D6]])</f>
        <v>0</v>
      </c>
      <c r="W680">
        <f>HEX2DEC(Table7[[#This Row],[D7]])</f>
        <v>0</v>
      </c>
      <c r="X680" s="22" t="str">
        <f>RIGHT("00000000" &amp; HEX2BIN(Table7[[#This Row],[D0]]), 8)</f>
        <v>00000001</v>
      </c>
      <c r="Y680" t="str">
        <f>RIGHT("00000000" &amp; HEX2BIN(Table7[[#This Row],[D1]]), 8)</f>
        <v>11111110</v>
      </c>
      <c r="Z680" t="str">
        <f>RIGHT("00000000" &amp; HEX2BIN(Table7[[#This Row],[D2]]), 8)</f>
        <v>00011000</v>
      </c>
      <c r="AA680" t="str">
        <f>RIGHT("00000000" &amp; HEX2BIN(Table7[[#This Row],[D3]]), 8)</f>
        <v>00000000</v>
      </c>
      <c r="AB680" t="str">
        <f>RIGHT("00000000" &amp; HEX2BIN(Table7[[#This Row],[D4]]), 8)</f>
        <v>00000000</v>
      </c>
      <c r="AC680" t="str">
        <f>RIGHT("00000000" &amp; HEX2BIN(Table7[[#This Row],[D5]]), 8)</f>
        <v>00000000</v>
      </c>
      <c r="AD680" t="str">
        <f>RIGHT("00000000" &amp; HEX2BIN(Table7[[#This Row],[D6]]), 8)</f>
        <v>00000000</v>
      </c>
      <c r="AE680" t="str">
        <f>RIGHT("00000000" &amp; HEX2BIN(Table7[[#This Row],[D7]]), 8)</f>
        <v>00000000</v>
      </c>
      <c r="AF680" s="22" t="str">
        <f>VLOOKUP(Table7[[#This Row],[MsgId.Pad]],Codes,2,FALSE)</f>
        <v>A lot of these, brakes status for ABS?</v>
      </c>
      <c r="AG680" s="22">
        <f>((256*Table7[[#This Row],[D0.Dec]])+Table7[[#This Row],[D1.Dec]])/4</f>
        <v>127.5</v>
      </c>
    </row>
    <row r="681" spans="1:33" hidden="1" x14ac:dyDescent="0.4">
      <c r="A681" s="1">
        <v>3121</v>
      </c>
      <c r="B681" s="1" t="s">
        <v>100</v>
      </c>
      <c r="C681" s="1">
        <v>8</v>
      </c>
      <c r="D681" s="1" t="s">
        <v>18</v>
      </c>
      <c r="E681" s="1" t="s">
        <v>19</v>
      </c>
      <c r="F681" s="1" t="s">
        <v>20</v>
      </c>
      <c r="G681" s="1" t="s">
        <v>21</v>
      </c>
      <c r="H681" s="1" t="s">
        <v>263</v>
      </c>
      <c r="I681" s="1">
        <v>91</v>
      </c>
      <c r="J681" s="1" t="s">
        <v>9</v>
      </c>
      <c r="K681" s="1" t="s">
        <v>38</v>
      </c>
      <c r="L681" s="22" t="str">
        <f>RIGHT("000000" &amp;Table7[[#This Row],[MsgId]], 8)</f>
        <v>0030A002</v>
      </c>
      <c r="M681" s="22" t="str">
        <f>LEFT(Table7[[#This Row],[MsgId.Pad]],4)</f>
        <v>0030</v>
      </c>
      <c r="N681" s="22" t="str">
        <f>RIGHT(Table7[[#This Row],[MsgId.Pad]],4)</f>
        <v>A002</v>
      </c>
      <c r="O681" s="22">
        <f>HEX2DEC(Table7[[#This Row],[MsgId.Pad]])</f>
        <v>3186690</v>
      </c>
      <c r="P681" s="22">
        <f>HEX2DEC(Table7[[#This Row],[D0]])</f>
        <v>191</v>
      </c>
      <c r="Q681">
        <f>HEX2DEC(Table7[[#This Row],[D1]])</f>
        <v>223</v>
      </c>
      <c r="R681">
        <f>HEX2DEC(Table7[[#This Row],[D2]])</f>
        <v>233</v>
      </c>
      <c r="S681">
        <f>HEX2DEC(Table7[[#This Row],[D3]])</f>
        <v>209</v>
      </c>
      <c r="T681">
        <f>HEX2DEC(Table7[[#This Row],[D4]])</f>
        <v>230</v>
      </c>
      <c r="U681">
        <f>HEX2DEC(Table7[[#This Row],[D5]])</f>
        <v>145</v>
      </c>
      <c r="V681">
        <f>HEX2DEC(Table7[[#This Row],[D6]])</f>
        <v>62</v>
      </c>
      <c r="W681">
        <f>HEX2DEC(Table7[[#This Row],[D7]])</f>
        <v>143</v>
      </c>
      <c r="X681" s="22" t="str">
        <f>RIGHT("00000000" &amp; HEX2BIN(Table7[[#This Row],[D0]]), 8)</f>
        <v>10111111</v>
      </c>
      <c r="Y681" t="str">
        <f>RIGHT("00000000" &amp; HEX2BIN(Table7[[#This Row],[D1]]), 8)</f>
        <v>11011111</v>
      </c>
      <c r="Z681" t="str">
        <f>RIGHT("00000000" &amp; HEX2BIN(Table7[[#This Row],[D2]]), 8)</f>
        <v>11101001</v>
      </c>
      <c r="AA681" t="str">
        <f>RIGHT("00000000" &amp; HEX2BIN(Table7[[#This Row],[D3]]), 8)</f>
        <v>11010001</v>
      </c>
      <c r="AB681" t="str">
        <f>RIGHT("00000000" &amp; HEX2BIN(Table7[[#This Row],[D4]]), 8)</f>
        <v>11100110</v>
      </c>
      <c r="AC681" t="str">
        <f>RIGHT("00000000" &amp; HEX2BIN(Table7[[#This Row],[D5]]), 8)</f>
        <v>10010001</v>
      </c>
      <c r="AD681" t="str">
        <f>RIGHT("00000000" &amp; HEX2BIN(Table7[[#This Row],[D6]]), 8)</f>
        <v>00111110</v>
      </c>
      <c r="AE681" t="str">
        <f>RIGHT("00000000" &amp; HEX2BIN(Table7[[#This Row],[D7]]), 8)</f>
        <v>10001111</v>
      </c>
      <c r="AF681" s="22">
        <f>VLOOKUP(Table7[[#This Row],[MsgId.Pad]],Codes,2,FALSE)</f>
        <v>0</v>
      </c>
      <c r="AG681" s="22">
        <f>((256*Table7[[#This Row],[D0.Dec]])+Table7[[#This Row],[D1.Dec]])/4</f>
        <v>12279.75</v>
      </c>
    </row>
    <row r="682" spans="1:33" hidden="1" x14ac:dyDescent="0.4">
      <c r="A682" s="1">
        <v>3122</v>
      </c>
      <c r="B682" s="1" t="s">
        <v>92</v>
      </c>
      <c r="C682" s="1">
        <v>8</v>
      </c>
      <c r="D682" s="1">
        <v>1</v>
      </c>
      <c r="E682" s="1" t="s">
        <v>0</v>
      </c>
      <c r="F682" s="1" t="s">
        <v>1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22" t="str">
        <f>RIGHT("000000" &amp;Table7[[#This Row],[MsgId]], 8)</f>
        <v>0810A000</v>
      </c>
      <c r="M682" s="22" t="str">
        <f>LEFT(Table7[[#This Row],[MsgId.Pad]],4)</f>
        <v>0810</v>
      </c>
      <c r="N682" s="22" t="str">
        <f>RIGHT(Table7[[#This Row],[MsgId.Pad]],4)</f>
        <v>A000</v>
      </c>
      <c r="O682" s="22">
        <f>HEX2DEC(Table7[[#This Row],[MsgId.Pad]])</f>
        <v>135307264</v>
      </c>
      <c r="P682" s="22">
        <f>HEX2DEC(Table7[[#This Row],[D0]])</f>
        <v>1</v>
      </c>
      <c r="Q682">
        <f>HEX2DEC(Table7[[#This Row],[D1]])</f>
        <v>254</v>
      </c>
      <c r="R682">
        <f>HEX2DEC(Table7[[#This Row],[D2]])</f>
        <v>28</v>
      </c>
      <c r="S682">
        <f>HEX2DEC(Table7[[#This Row],[D3]])</f>
        <v>0</v>
      </c>
      <c r="T682">
        <f>HEX2DEC(Table7[[#This Row],[D4]])</f>
        <v>0</v>
      </c>
      <c r="U682">
        <f>HEX2DEC(Table7[[#This Row],[D5]])</f>
        <v>0</v>
      </c>
      <c r="V682">
        <f>HEX2DEC(Table7[[#This Row],[D6]])</f>
        <v>0</v>
      </c>
      <c r="W682">
        <f>HEX2DEC(Table7[[#This Row],[D7]])</f>
        <v>0</v>
      </c>
      <c r="X682" s="22" t="str">
        <f>RIGHT("00000000" &amp; HEX2BIN(Table7[[#This Row],[D0]]), 8)</f>
        <v>00000001</v>
      </c>
      <c r="Y682" t="str">
        <f>RIGHT("00000000" &amp; HEX2BIN(Table7[[#This Row],[D1]]), 8)</f>
        <v>11111110</v>
      </c>
      <c r="Z682" t="str">
        <f>RIGHT("00000000" &amp; HEX2BIN(Table7[[#This Row],[D2]]), 8)</f>
        <v>00011100</v>
      </c>
      <c r="AA682" t="str">
        <f>RIGHT("00000000" &amp; HEX2BIN(Table7[[#This Row],[D3]]), 8)</f>
        <v>00000000</v>
      </c>
      <c r="AB682" t="str">
        <f>RIGHT("00000000" &amp; HEX2BIN(Table7[[#This Row],[D4]]), 8)</f>
        <v>00000000</v>
      </c>
      <c r="AC682" t="str">
        <f>RIGHT("00000000" &amp; HEX2BIN(Table7[[#This Row],[D5]]), 8)</f>
        <v>00000000</v>
      </c>
      <c r="AD682" t="str">
        <f>RIGHT("00000000" &amp; HEX2BIN(Table7[[#This Row],[D6]]), 8)</f>
        <v>00000000</v>
      </c>
      <c r="AE682" t="str">
        <f>RIGHT("00000000" &amp; HEX2BIN(Table7[[#This Row],[D7]]), 8)</f>
        <v>00000000</v>
      </c>
      <c r="AF682" s="22" t="str">
        <f>VLOOKUP(Table7[[#This Row],[MsgId.Pad]],Codes,2,FALSE)</f>
        <v>A lot of these, brakes status for ABS?</v>
      </c>
      <c r="AG682" s="22">
        <f>((256*Table7[[#This Row],[D0.Dec]])+Table7[[#This Row],[D1.Dec]])/4</f>
        <v>127.5</v>
      </c>
    </row>
    <row r="683" spans="1:33" hidden="1" x14ac:dyDescent="0.4">
      <c r="A683" s="1">
        <v>3123</v>
      </c>
      <c r="B683" s="1" t="s">
        <v>100</v>
      </c>
      <c r="C683" s="1">
        <v>8</v>
      </c>
      <c r="D683" s="1" t="s">
        <v>18</v>
      </c>
      <c r="E683" s="1" t="s">
        <v>19</v>
      </c>
      <c r="F683" s="1" t="s">
        <v>20</v>
      </c>
      <c r="G683" s="1" t="s">
        <v>21</v>
      </c>
      <c r="H683" s="1" t="s">
        <v>263</v>
      </c>
      <c r="I683" s="1">
        <v>91</v>
      </c>
      <c r="J683" s="1" t="s">
        <v>9</v>
      </c>
      <c r="K683" s="1">
        <v>80</v>
      </c>
      <c r="L683" s="22" t="str">
        <f>RIGHT("000000" &amp;Table7[[#This Row],[MsgId]], 8)</f>
        <v>0030A002</v>
      </c>
      <c r="M683" s="22" t="str">
        <f>LEFT(Table7[[#This Row],[MsgId.Pad]],4)</f>
        <v>0030</v>
      </c>
      <c r="N683" s="22" t="str">
        <f>RIGHT(Table7[[#This Row],[MsgId.Pad]],4)</f>
        <v>A002</v>
      </c>
      <c r="O683" s="22">
        <f>HEX2DEC(Table7[[#This Row],[MsgId.Pad]])</f>
        <v>3186690</v>
      </c>
      <c r="P683" s="22">
        <f>HEX2DEC(Table7[[#This Row],[D0]])</f>
        <v>191</v>
      </c>
      <c r="Q683">
        <f>HEX2DEC(Table7[[#This Row],[D1]])</f>
        <v>223</v>
      </c>
      <c r="R683">
        <f>HEX2DEC(Table7[[#This Row],[D2]])</f>
        <v>233</v>
      </c>
      <c r="S683">
        <f>HEX2DEC(Table7[[#This Row],[D3]])</f>
        <v>209</v>
      </c>
      <c r="T683">
        <f>HEX2DEC(Table7[[#This Row],[D4]])</f>
        <v>230</v>
      </c>
      <c r="U683">
        <f>HEX2DEC(Table7[[#This Row],[D5]])</f>
        <v>145</v>
      </c>
      <c r="V683">
        <f>HEX2DEC(Table7[[#This Row],[D6]])</f>
        <v>62</v>
      </c>
      <c r="W683">
        <f>HEX2DEC(Table7[[#This Row],[D7]])</f>
        <v>128</v>
      </c>
      <c r="X683" s="22" t="str">
        <f>RIGHT("00000000" &amp; HEX2BIN(Table7[[#This Row],[D0]]), 8)</f>
        <v>10111111</v>
      </c>
      <c r="Y683" t="str">
        <f>RIGHT("00000000" &amp; HEX2BIN(Table7[[#This Row],[D1]]), 8)</f>
        <v>11011111</v>
      </c>
      <c r="Z683" t="str">
        <f>RIGHT("00000000" &amp; HEX2BIN(Table7[[#This Row],[D2]]), 8)</f>
        <v>11101001</v>
      </c>
      <c r="AA683" t="str">
        <f>RIGHT("00000000" &amp; HEX2BIN(Table7[[#This Row],[D3]]), 8)</f>
        <v>11010001</v>
      </c>
      <c r="AB683" t="str">
        <f>RIGHT("00000000" &amp; HEX2BIN(Table7[[#This Row],[D4]]), 8)</f>
        <v>11100110</v>
      </c>
      <c r="AC683" t="str">
        <f>RIGHT("00000000" &amp; HEX2BIN(Table7[[#This Row],[D5]]), 8)</f>
        <v>10010001</v>
      </c>
      <c r="AD683" t="str">
        <f>RIGHT("00000000" &amp; HEX2BIN(Table7[[#This Row],[D6]]), 8)</f>
        <v>00111110</v>
      </c>
      <c r="AE683" t="str">
        <f>RIGHT("00000000" &amp; HEX2BIN(Table7[[#This Row],[D7]]), 8)</f>
        <v>10000000</v>
      </c>
      <c r="AF683" s="22">
        <f>VLOOKUP(Table7[[#This Row],[MsgId.Pad]],Codes,2,FALSE)</f>
        <v>0</v>
      </c>
      <c r="AG683" s="22">
        <f>((256*Table7[[#This Row],[D0.Dec]])+Table7[[#This Row],[D1.Dec]])/4</f>
        <v>12279.75</v>
      </c>
    </row>
    <row r="684" spans="1:33" hidden="1" x14ac:dyDescent="0.4">
      <c r="A684" s="1">
        <v>3124</v>
      </c>
      <c r="B684" s="1" t="s">
        <v>92</v>
      </c>
      <c r="C684" s="1">
        <v>8</v>
      </c>
      <c r="D684" s="1">
        <v>1</v>
      </c>
      <c r="E684" s="1" t="s">
        <v>0</v>
      </c>
      <c r="F684" s="1">
        <v>10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22" t="str">
        <f>RIGHT("000000" &amp;Table7[[#This Row],[MsgId]], 8)</f>
        <v>0810A000</v>
      </c>
      <c r="M684" s="22" t="str">
        <f>LEFT(Table7[[#This Row],[MsgId.Pad]],4)</f>
        <v>0810</v>
      </c>
      <c r="N684" s="22" t="str">
        <f>RIGHT(Table7[[#This Row],[MsgId.Pad]],4)</f>
        <v>A000</v>
      </c>
      <c r="O684" s="22">
        <f>HEX2DEC(Table7[[#This Row],[MsgId.Pad]])</f>
        <v>135307264</v>
      </c>
      <c r="P684" s="22">
        <f>HEX2DEC(Table7[[#This Row],[D0]])</f>
        <v>1</v>
      </c>
      <c r="Q684">
        <f>HEX2DEC(Table7[[#This Row],[D1]])</f>
        <v>254</v>
      </c>
      <c r="R684">
        <f>HEX2DEC(Table7[[#This Row],[D2]])</f>
        <v>16</v>
      </c>
      <c r="S684">
        <f>HEX2DEC(Table7[[#This Row],[D3]])</f>
        <v>0</v>
      </c>
      <c r="T684">
        <f>HEX2DEC(Table7[[#This Row],[D4]])</f>
        <v>0</v>
      </c>
      <c r="U684">
        <f>HEX2DEC(Table7[[#This Row],[D5]])</f>
        <v>0</v>
      </c>
      <c r="V684">
        <f>HEX2DEC(Table7[[#This Row],[D6]])</f>
        <v>0</v>
      </c>
      <c r="W684">
        <f>HEX2DEC(Table7[[#This Row],[D7]])</f>
        <v>0</v>
      </c>
      <c r="X684" s="22" t="str">
        <f>RIGHT("00000000" &amp; HEX2BIN(Table7[[#This Row],[D0]]), 8)</f>
        <v>00000001</v>
      </c>
      <c r="Y684" t="str">
        <f>RIGHT("00000000" &amp; HEX2BIN(Table7[[#This Row],[D1]]), 8)</f>
        <v>11111110</v>
      </c>
      <c r="Z684" t="str">
        <f>RIGHT("00000000" &amp; HEX2BIN(Table7[[#This Row],[D2]]), 8)</f>
        <v>00010000</v>
      </c>
      <c r="AA684" t="str">
        <f>RIGHT("00000000" &amp; HEX2BIN(Table7[[#This Row],[D3]]), 8)</f>
        <v>00000000</v>
      </c>
      <c r="AB684" t="str">
        <f>RIGHT("00000000" &amp; HEX2BIN(Table7[[#This Row],[D4]]), 8)</f>
        <v>00000000</v>
      </c>
      <c r="AC684" t="str">
        <f>RIGHT("00000000" &amp; HEX2BIN(Table7[[#This Row],[D5]]), 8)</f>
        <v>00000000</v>
      </c>
      <c r="AD684" t="str">
        <f>RIGHT("00000000" &amp; HEX2BIN(Table7[[#This Row],[D6]]), 8)</f>
        <v>00000000</v>
      </c>
      <c r="AE684" t="str">
        <f>RIGHT("00000000" &amp; HEX2BIN(Table7[[#This Row],[D7]]), 8)</f>
        <v>00000000</v>
      </c>
      <c r="AF684" s="22" t="str">
        <f>VLOOKUP(Table7[[#This Row],[MsgId.Pad]],Codes,2,FALSE)</f>
        <v>A lot of these, brakes status for ABS?</v>
      </c>
      <c r="AG684" s="22">
        <f>((256*Table7[[#This Row],[D0.Dec]])+Table7[[#This Row],[D1.Dec]])/4</f>
        <v>127.5</v>
      </c>
    </row>
    <row r="685" spans="1:33" hidden="1" x14ac:dyDescent="0.4">
      <c r="A685" s="1">
        <v>3125</v>
      </c>
      <c r="B685" s="1" t="s">
        <v>98</v>
      </c>
      <c r="C685" s="1">
        <v>8</v>
      </c>
      <c r="D685" s="1">
        <v>0</v>
      </c>
      <c r="E685" s="1">
        <v>0</v>
      </c>
      <c r="F685" s="1">
        <v>10</v>
      </c>
      <c r="G685" s="1" t="s">
        <v>40</v>
      </c>
      <c r="H685" s="1">
        <v>2</v>
      </c>
      <c r="I685" s="1">
        <v>0</v>
      </c>
      <c r="J685" s="1">
        <v>0</v>
      </c>
      <c r="K685" s="1" t="s">
        <v>255</v>
      </c>
      <c r="L685" s="22" t="str">
        <f>RIGHT("000000" &amp;Table7[[#This Row],[MsgId]], 8)</f>
        <v>0A18A000</v>
      </c>
      <c r="M685" s="22" t="str">
        <f>LEFT(Table7[[#This Row],[MsgId.Pad]],4)</f>
        <v>0A18</v>
      </c>
      <c r="N685" s="22" t="str">
        <f>RIGHT(Table7[[#This Row],[MsgId.Pad]],4)</f>
        <v>A000</v>
      </c>
      <c r="O685" s="22">
        <f>HEX2DEC(Table7[[#This Row],[MsgId.Pad]])</f>
        <v>169385984</v>
      </c>
      <c r="P685" s="22">
        <f>HEX2DEC(Table7[[#This Row],[D0]])</f>
        <v>0</v>
      </c>
      <c r="Q685">
        <f>HEX2DEC(Table7[[#This Row],[D1]])</f>
        <v>0</v>
      </c>
      <c r="R685">
        <f>HEX2DEC(Table7[[#This Row],[D2]])</f>
        <v>16</v>
      </c>
      <c r="S685">
        <f>HEX2DEC(Table7[[#This Row],[D3]])</f>
        <v>127</v>
      </c>
      <c r="T685">
        <f>HEX2DEC(Table7[[#This Row],[D4]])</f>
        <v>2</v>
      </c>
      <c r="U685">
        <f>HEX2DEC(Table7[[#This Row],[D5]])</f>
        <v>0</v>
      </c>
      <c r="V685">
        <f>HEX2DEC(Table7[[#This Row],[D6]])</f>
        <v>0</v>
      </c>
      <c r="W685">
        <f>HEX2DEC(Table7[[#This Row],[D7]])</f>
        <v>220</v>
      </c>
      <c r="X685" s="22" t="str">
        <f>RIGHT("00000000" &amp; HEX2BIN(Table7[[#This Row],[D0]]), 8)</f>
        <v>00000000</v>
      </c>
      <c r="Y685" t="str">
        <f>RIGHT("00000000" &amp; HEX2BIN(Table7[[#This Row],[D1]]), 8)</f>
        <v>00000000</v>
      </c>
      <c r="Z685" t="str">
        <f>RIGHT("00000000" &amp; HEX2BIN(Table7[[#This Row],[D2]]), 8)</f>
        <v>00010000</v>
      </c>
      <c r="AA685" t="str">
        <f>RIGHT("00000000" &amp; HEX2BIN(Table7[[#This Row],[D3]]), 8)</f>
        <v>01111111</v>
      </c>
      <c r="AB685" t="str">
        <f>RIGHT("00000000" &amp; HEX2BIN(Table7[[#This Row],[D4]]), 8)</f>
        <v>00000010</v>
      </c>
      <c r="AC685" t="str">
        <f>RIGHT("00000000" &amp; HEX2BIN(Table7[[#This Row],[D5]]), 8)</f>
        <v>00000000</v>
      </c>
      <c r="AD685" t="str">
        <f>RIGHT("00000000" &amp; HEX2BIN(Table7[[#This Row],[D6]]), 8)</f>
        <v>00000000</v>
      </c>
      <c r="AE685" t="str">
        <f>RIGHT("00000000" &amp; HEX2BIN(Table7[[#This Row],[D7]]), 8)</f>
        <v>11011100</v>
      </c>
      <c r="AF685" s="22" t="str">
        <f>VLOOKUP(Table7[[#This Row],[MsgId.Pad]],Codes,2,FALSE)</f>
        <v>Various statuses</v>
      </c>
      <c r="AG685" s="22">
        <f>((256*Table7[[#This Row],[D0.Dec]])+Table7[[#This Row],[D1.Dec]])/4</f>
        <v>0</v>
      </c>
    </row>
    <row r="686" spans="1:33" hidden="1" x14ac:dyDescent="0.4">
      <c r="A686" s="1">
        <v>3126</v>
      </c>
      <c r="B686" s="1" t="s">
        <v>100</v>
      </c>
      <c r="C686" s="1">
        <v>8</v>
      </c>
      <c r="D686" s="1" t="s">
        <v>18</v>
      </c>
      <c r="E686" s="1" t="s">
        <v>19</v>
      </c>
      <c r="F686" s="1" t="s">
        <v>20</v>
      </c>
      <c r="G686" s="1" t="s">
        <v>21</v>
      </c>
      <c r="H686" s="1" t="s">
        <v>263</v>
      </c>
      <c r="I686" s="1">
        <v>91</v>
      </c>
      <c r="J686" s="1" t="s">
        <v>9</v>
      </c>
      <c r="K686" s="1">
        <v>81</v>
      </c>
      <c r="L686" s="22" t="str">
        <f>RIGHT("000000" &amp;Table7[[#This Row],[MsgId]], 8)</f>
        <v>0030A002</v>
      </c>
      <c r="M686" s="22" t="str">
        <f>LEFT(Table7[[#This Row],[MsgId.Pad]],4)</f>
        <v>0030</v>
      </c>
      <c r="N686" s="22" t="str">
        <f>RIGHT(Table7[[#This Row],[MsgId.Pad]],4)</f>
        <v>A002</v>
      </c>
      <c r="O686" s="22">
        <f>HEX2DEC(Table7[[#This Row],[MsgId.Pad]])</f>
        <v>3186690</v>
      </c>
      <c r="P686" s="22">
        <f>HEX2DEC(Table7[[#This Row],[D0]])</f>
        <v>191</v>
      </c>
      <c r="Q686">
        <f>HEX2DEC(Table7[[#This Row],[D1]])</f>
        <v>223</v>
      </c>
      <c r="R686">
        <f>HEX2DEC(Table7[[#This Row],[D2]])</f>
        <v>233</v>
      </c>
      <c r="S686">
        <f>HEX2DEC(Table7[[#This Row],[D3]])</f>
        <v>209</v>
      </c>
      <c r="T686">
        <f>HEX2DEC(Table7[[#This Row],[D4]])</f>
        <v>230</v>
      </c>
      <c r="U686">
        <f>HEX2DEC(Table7[[#This Row],[D5]])</f>
        <v>145</v>
      </c>
      <c r="V686">
        <f>HEX2DEC(Table7[[#This Row],[D6]])</f>
        <v>62</v>
      </c>
      <c r="W686">
        <f>HEX2DEC(Table7[[#This Row],[D7]])</f>
        <v>129</v>
      </c>
      <c r="X686" s="22" t="str">
        <f>RIGHT("00000000" &amp; HEX2BIN(Table7[[#This Row],[D0]]), 8)</f>
        <v>10111111</v>
      </c>
      <c r="Y686" t="str">
        <f>RIGHT("00000000" &amp; HEX2BIN(Table7[[#This Row],[D1]]), 8)</f>
        <v>11011111</v>
      </c>
      <c r="Z686" t="str">
        <f>RIGHT("00000000" &amp; HEX2BIN(Table7[[#This Row],[D2]]), 8)</f>
        <v>11101001</v>
      </c>
      <c r="AA686" t="str">
        <f>RIGHT("00000000" &amp; HEX2BIN(Table7[[#This Row],[D3]]), 8)</f>
        <v>11010001</v>
      </c>
      <c r="AB686" t="str">
        <f>RIGHT("00000000" &amp; HEX2BIN(Table7[[#This Row],[D4]]), 8)</f>
        <v>11100110</v>
      </c>
      <c r="AC686" t="str">
        <f>RIGHT("00000000" &amp; HEX2BIN(Table7[[#This Row],[D5]]), 8)</f>
        <v>10010001</v>
      </c>
      <c r="AD686" t="str">
        <f>RIGHT("00000000" &amp; HEX2BIN(Table7[[#This Row],[D6]]), 8)</f>
        <v>00111110</v>
      </c>
      <c r="AE686" t="str">
        <f>RIGHT("00000000" &amp; HEX2BIN(Table7[[#This Row],[D7]]), 8)</f>
        <v>10000001</v>
      </c>
      <c r="AF686" s="22">
        <f>VLOOKUP(Table7[[#This Row],[MsgId.Pad]],Codes,2,FALSE)</f>
        <v>0</v>
      </c>
      <c r="AG686" s="22">
        <f>((256*Table7[[#This Row],[D0.Dec]])+Table7[[#This Row],[D1.Dec]])/4</f>
        <v>12279.75</v>
      </c>
    </row>
    <row r="687" spans="1:33" hidden="1" x14ac:dyDescent="0.4">
      <c r="A687" s="1">
        <v>3127</v>
      </c>
      <c r="B687" s="1" t="s">
        <v>101</v>
      </c>
      <c r="C687" s="1">
        <v>2</v>
      </c>
      <c r="D687" s="1">
        <v>0</v>
      </c>
      <c r="E687" s="1">
        <v>0</v>
      </c>
      <c r="L687" s="22" t="str">
        <f>RIGHT("000000" &amp;Table7[[#This Row],[MsgId]], 8)</f>
        <v>0A18A002</v>
      </c>
      <c r="M687" s="22" t="str">
        <f>LEFT(Table7[[#This Row],[MsgId.Pad]],4)</f>
        <v>0A18</v>
      </c>
      <c r="N687" s="22" t="str">
        <f>RIGHT(Table7[[#This Row],[MsgId.Pad]],4)</f>
        <v>A002</v>
      </c>
      <c r="O687" s="22">
        <f>HEX2DEC(Table7[[#This Row],[MsgId.Pad]])</f>
        <v>169385986</v>
      </c>
      <c r="P687" s="22">
        <f>HEX2DEC(Table7[[#This Row],[D0]])</f>
        <v>0</v>
      </c>
      <c r="Q687">
        <f>HEX2DEC(Table7[[#This Row],[D1]])</f>
        <v>0</v>
      </c>
      <c r="R687">
        <f>HEX2DEC(Table7[[#This Row],[D2]])</f>
        <v>0</v>
      </c>
      <c r="S687">
        <f>HEX2DEC(Table7[[#This Row],[D3]])</f>
        <v>0</v>
      </c>
      <c r="T687">
        <f>HEX2DEC(Table7[[#This Row],[D4]])</f>
        <v>0</v>
      </c>
      <c r="U687">
        <f>HEX2DEC(Table7[[#This Row],[D5]])</f>
        <v>0</v>
      </c>
      <c r="V687">
        <f>HEX2DEC(Table7[[#This Row],[D6]])</f>
        <v>0</v>
      </c>
      <c r="W687">
        <f>HEX2DEC(Table7[[#This Row],[D7]])</f>
        <v>0</v>
      </c>
      <c r="X687" s="22" t="str">
        <f>RIGHT("00000000" &amp; HEX2BIN(Table7[[#This Row],[D0]]), 8)</f>
        <v>00000000</v>
      </c>
      <c r="Y687" t="str">
        <f>RIGHT("00000000" &amp; HEX2BIN(Table7[[#This Row],[D1]]), 8)</f>
        <v>00000000</v>
      </c>
      <c r="Z687" t="str">
        <f>RIGHT("00000000" &amp; HEX2BIN(Table7[[#This Row],[D2]]), 8)</f>
        <v>00000000</v>
      </c>
      <c r="AA687" t="str">
        <f>RIGHT("00000000" &amp; HEX2BIN(Table7[[#This Row],[D3]]), 8)</f>
        <v>00000000</v>
      </c>
      <c r="AB687" t="str">
        <f>RIGHT("00000000" &amp; HEX2BIN(Table7[[#This Row],[D4]]), 8)</f>
        <v>00000000</v>
      </c>
      <c r="AC687" t="str">
        <f>RIGHT("00000000" &amp; HEX2BIN(Table7[[#This Row],[D5]]), 8)</f>
        <v>00000000</v>
      </c>
      <c r="AD687" t="str">
        <f>RIGHT("00000000" &amp; HEX2BIN(Table7[[#This Row],[D6]]), 8)</f>
        <v>00000000</v>
      </c>
      <c r="AE687" t="str">
        <f>RIGHT("00000000" &amp; HEX2BIN(Table7[[#This Row],[D7]]), 8)</f>
        <v>00000000</v>
      </c>
      <c r="AF687" s="22">
        <f>VLOOKUP(Table7[[#This Row],[MsgId.Pad]],Codes,2,FALSE)</f>
        <v>0</v>
      </c>
      <c r="AG687" s="22">
        <f>((256*Table7[[#This Row],[D0.Dec]])+Table7[[#This Row],[D1.Dec]])/4</f>
        <v>0</v>
      </c>
    </row>
    <row r="688" spans="1:33" hidden="1" x14ac:dyDescent="0.4">
      <c r="A688" s="1">
        <v>3128</v>
      </c>
      <c r="B688" s="1" t="s">
        <v>92</v>
      </c>
      <c r="C688" s="1">
        <v>8</v>
      </c>
      <c r="D688" s="1">
        <v>1</v>
      </c>
      <c r="E688" s="1" t="s">
        <v>0</v>
      </c>
      <c r="F688" s="1">
        <v>14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22" t="str">
        <f>RIGHT("000000" &amp;Table7[[#This Row],[MsgId]], 8)</f>
        <v>0810A000</v>
      </c>
      <c r="M688" s="22" t="str">
        <f>LEFT(Table7[[#This Row],[MsgId.Pad]],4)</f>
        <v>0810</v>
      </c>
      <c r="N688" s="22" t="str">
        <f>RIGHT(Table7[[#This Row],[MsgId.Pad]],4)</f>
        <v>A000</v>
      </c>
      <c r="O688" s="22">
        <f>HEX2DEC(Table7[[#This Row],[MsgId.Pad]])</f>
        <v>135307264</v>
      </c>
      <c r="P688" s="22">
        <f>HEX2DEC(Table7[[#This Row],[D0]])</f>
        <v>1</v>
      </c>
      <c r="Q688">
        <f>HEX2DEC(Table7[[#This Row],[D1]])</f>
        <v>254</v>
      </c>
      <c r="R688">
        <f>HEX2DEC(Table7[[#This Row],[D2]])</f>
        <v>20</v>
      </c>
      <c r="S688">
        <f>HEX2DEC(Table7[[#This Row],[D3]])</f>
        <v>0</v>
      </c>
      <c r="T688">
        <f>HEX2DEC(Table7[[#This Row],[D4]])</f>
        <v>0</v>
      </c>
      <c r="U688">
        <f>HEX2DEC(Table7[[#This Row],[D5]])</f>
        <v>0</v>
      </c>
      <c r="V688">
        <f>HEX2DEC(Table7[[#This Row],[D6]])</f>
        <v>0</v>
      </c>
      <c r="W688">
        <f>HEX2DEC(Table7[[#This Row],[D7]])</f>
        <v>0</v>
      </c>
      <c r="X688" s="22" t="str">
        <f>RIGHT("00000000" &amp; HEX2BIN(Table7[[#This Row],[D0]]), 8)</f>
        <v>00000001</v>
      </c>
      <c r="Y688" t="str">
        <f>RIGHT("00000000" &amp; HEX2BIN(Table7[[#This Row],[D1]]), 8)</f>
        <v>11111110</v>
      </c>
      <c r="Z688" t="str">
        <f>RIGHT("00000000" &amp; HEX2BIN(Table7[[#This Row],[D2]]), 8)</f>
        <v>00010100</v>
      </c>
      <c r="AA688" t="str">
        <f>RIGHT("00000000" &amp; HEX2BIN(Table7[[#This Row],[D3]]), 8)</f>
        <v>00000000</v>
      </c>
      <c r="AB688" t="str">
        <f>RIGHT("00000000" &amp; HEX2BIN(Table7[[#This Row],[D4]]), 8)</f>
        <v>00000000</v>
      </c>
      <c r="AC688" t="str">
        <f>RIGHT("00000000" &amp; HEX2BIN(Table7[[#This Row],[D5]]), 8)</f>
        <v>00000000</v>
      </c>
      <c r="AD688" t="str">
        <f>RIGHT("00000000" &amp; HEX2BIN(Table7[[#This Row],[D6]]), 8)</f>
        <v>00000000</v>
      </c>
      <c r="AE688" t="str">
        <f>RIGHT("00000000" &amp; HEX2BIN(Table7[[#This Row],[D7]]), 8)</f>
        <v>00000000</v>
      </c>
      <c r="AF688" s="22" t="str">
        <f>VLOOKUP(Table7[[#This Row],[MsgId.Pad]],Codes,2,FALSE)</f>
        <v>A lot of these, brakes status for ABS?</v>
      </c>
      <c r="AG688" s="22">
        <f>((256*Table7[[#This Row],[D0.Dec]])+Table7[[#This Row],[D1.Dec]])/4</f>
        <v>127.5</v>
      </c>
    </row>
    <row r="689" spans="1:33" hidden="1" x14ac:dyDescent="0.4">
      <c r="A689" s="1">
        <v>3129</v>
      </c>
      <c r="B689" s="1" t="s">
        <v>100</v>
      </c>
      <c r="C689" s="1">
        <v>8</v>
      </c>
      <c r="D689" s="1" t="s">
        <v>18</v>
      </c>
      <c r="E689" s="1" t="s">
        <v>19</v>
      </c>
      <c r="F689" s="1" t="s">
        <v>20</v>
      </c>
      <c r="G689" s="1" t="s">
        <v>21</v>
      </c>
      <c r="H689" s="1" t="s">
        <v>263</v>
      </c>
      <c r="I689" s="1">
        <v>91</v>
      </c>
      <c r="J689" s="1" t="s">
        <v>9</v>
      </c>
      <c r="K689" s="1">
        <v>82</v>
      </c>
      <c r="L689" s="22" t="str">
        <f>RIGHT("000000" &amp;Table7[[#This Row],[MsgId]], 8)</f>
        <v>0030A002</v>
      </c>
      <c r="M689" s="22" t="str">
        <f>LEFT(Table7[[#This Row],[MsgId.Pad]],4)</f>
        <v>0030</v>
      </c>
      <c r="N689" s="22" t="str">
        <f>RIGHT(Table7[[#This Row],[MsgId.Pad]],4)</f>
        <v>A002</v>
      </c>
      <c r="O689" s="22">
        <f>HEX2DEC(Table7[[#This Row],[MsgId.Pad]])</f>
        <v>3186690</v>
      </c>
      <c r="P689" s="22">
        <f>HEX2DEC(Table7[[#This Row],[D0]])</f>
        <v>191</v>
      </c>
      <c r="Q689">
        <f>HEX2DEC(Table7[[#This Row],[D1]])</f>
        <v>223</v>
      </c>
      <c r="R689">
        <f>HEX2DEC(Table7[[#This Row],[D2]])</f>
        <v>233</v>
      </c>
      <c r="S689">
        <f>HEX2DEC(Table7[[#This Row],[D3]])</f>
        <v>209</v>
      </c>
      <c r="T689">
        <f>HEX2DEC(Table7[[#This Row],[D4]])</f>
        <v>230</v>
      </c>
      <c r="U689">
        <f>HEX2DEC(Table7[[#This Row],[D5]])</f>
        <v>145</v>
      </c>
      <c r="V689">
        <f>HEX2DEC(Table7[[#This Row],[D6]])</f>
        <v>62</v>
      </c>
      <c r="W689">
        <f>HEX2DEC(Table7[[#This Row],[D7]])</f>
        <v>130</v>
      </c>
      <c r="X689" s="22" t="str">
        <f>RIGHT("00000000" &amp; HEX2BIN(Table7[[#This Row],[D0]]), 8)</f>
        <v>10111111</v>
      </c>
      <c r="Y689" t="str">
        <f>RIGHT("00000000" &amp; HEX2BIN(Table7[[#This Row],[D1]]), 8)</f>
        <v>11011111</v>
      </c>
      <c r="Z689" t="str">
        <f>RIGHT("00000000" &amp; HEX2BIN(Table7[[#This Row],[D2]]), 8)</f>
        <v>11101001</v>
      </c>
      <c r="AA689" t="str">
        <f>RIGHT("00000000" &amp; HEX2BIN(Table7[[#This Row],[D3]]), 8)</f>
        <v>11010001</v>
      </c>
      <c r="AB689" t="str">
        <f>RIGHT("00000000" &amp; HEX2BIN(Table7[[#This Row],[D4]]), 8)</f>
        <v>11100110</v>
      </c>
      <c r="AC689" t="str">
        <f>RIGHT("00000000" &amp; HEX2BIN(Table7[[#This Row],[D5]]), 8)</f>
        <v>10010001</v>
      </c>
      <c r="AD689" t="str">
        <f>RIGHT("00000000" &amp; HEX2BIN(Table7[[#This Row],[D6]]), 8)</f>
        <v>00111110</v>
      </c>
      <c r="AE689" t="str">
        <f>RIGHT("00000000" &amp; HEX2BIN(Table7[[#This Row],[D7]]), 8)</f>
        <v>10000010</v>
      </c>
      <c r="AF689" s="22">
        <f>VLOOKUP(Table7[[#This Row],[MsgId.Pad]],Codes,2,FALSE)</f>
        <v>0</v>
      </c>
      <c r="AG689" s="22">
        <f>((256*Table7[[#This Row],[D0.Dec]])+Table7[[#This Row],[D1.Dec]])/4</f>
        <v>12279.75</v>
      </c>
    </row>
    <row r="690" spans="1:33" hidden="1" x14ac:dyDescent="0.4">
      <c r="A690" s="1">
        <v>3130</v>
      </c>
      <c r="B690" s="1" t="s">
        <v>92</v>
      </c>
      <c r="C690" s="1">
        <v>8</v>
      </c>
      <c r="D690" s="1">
        <v>1</v>
      </c>
      <c r="E690" s="1" t="s">
        <v>0</v>
      </c>
      <c r="F690" s="1">
        <v>18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22" t="str">
        <f>RIGHT("000000" &amp;Table7[[#This Row],[MsgId]], 8)</f>
        <v>0810A000</v>
      </c>
      <c r="M690" s="22" t="str">
        <f>LEFT(Table7[[#This Row],[MsgId.Pad]],4)</f>
        <v>0810</v>
      </c>
      <c r="N690" s="22" t="str">
        <f>RIGHT(Table7[[#This Row],[MsgId.Pad]],4)</f>
        <v>A000</v>
      </c>
      <c r="O690" s="22">
        <f>HEX2DEC(Table7[[#This Row],[MsgId.Pad]])</f>
        <v>135307264</v>
      </c>
      <c r="P690" s="22">
        <f>HEX2DEC(Table7[[#This Row],[D0]])</f>
        <v>1</v>
      </c>
      <c r="Q690">
        <f>HEX2DEC(Table7[[#This Row],[D1]])</f>
        <v>254</v>
      </c>
      <c r="R690">
        <f>HEX2DEC(Table7[[#This Row],[D2]])</f>
        <v>24</v>
      </c>
      <c r="S690">
        <f>HEX2DEC(Table7[[#This Row],[D3]])</f>
        <v>0</v>
      </c>
      <c r="T690">
        <f>HEX2DEC(Table7[[#This Row],[D4]])</f>
        <v>0</v>
      </c>
      <c r="U690">
        <f>HEX2DEC(Table7[[#This Row],[D5]])</f>
        <v>0</v>
      </c>
      <c r="V690">
        <f>HEX2DEC(Table7[[#This Row],[D6]])</f>
        <v>0</v>
      </c>
      <c r="W690">
        <f>HEX2DEC(Table7[[#This Row],[D7]])</f>
        <v>0</v>
      </c>
      <c r="X690" s="22" t="str">
        <f>RIGHT("00000000" &amp; HEX2BIN(Table7[[#This Row],[D0]]), 8)</f>
        <v>00000001</v>
      </c>
      <c r="Y690" t="str">
        <f>RIGHT("00000000" &amp; HEX2BIN(Table7[[#This Row],[D1]]), 8)</f>
        <v>11111110</v>
      </c>
      <c r="Z690" t="str">
        <f>RIGHT("00000000" &amp; HEX2BIN(Table7[[#This Row],[D2]]), 8)</f>
        <v>00011000</v>
      </c>
      <c r="AA690" t="str">
        <f>RIGHT("00000000" &amp; HEX2BIN(Table7[[#This Row],[D3]]), 8)</f>
        <v>00000000</v>
      </c>
      <c r="AB690" t="str">
        <f>RIGHT("00000000" &amp; HEX2BIN(Table7[[#This Row],[D4]]), 8)</f>
        <v>00000000</v>
      </c>
      <c r="AC690" t="str">
        <f>RIGHT("00000000" &amp; HEX2BIN(Table7[[#This Row],[D5]]), 8)</f>
        <v>00000000</v>
      </c>
      <c r="AD690" t="str">
        <f>RIGHT("00000000" &amp; HEX2BIN(Table7[[#This Row],[D6]]), 8)</f>
        <v>00000000</v>
      </c>
      <c r="AE690" t="str">
        <f>RIGHT("00000000" &amp; HEX2BIN(Table7[[#This Row],[D7]]), 8)</f>
        <v>00000000</v>
      </c>
      <c r="AF690" s="22" t="str">
        <f>VLOOKUP(Table7[[#This Row],[MsgId.Pad]],Codes,2,FALSE)</f>
        <v>A lot of these, brakes status for ABS?</v>
      </c>
      <c r="AG690" s="22">
        <f>((256*Table7[[#This Row],[D0.Dec]])+Table7[[#This Row],[D1.Dec]])/4</f>
        <v>127.5</v>
      </c>
    </row>
    <row r="691" spans="1:33" hidden="1" x14ac:dyDescent="0.4">
      <c r="A691" s="1">
        <v>3131</v>
      </c>
      <c r="B691" s="1" t="s">
        <v>100</v>
      </c>
      <c r="C691" s="1">
        <v>8</v>
      </c>
      <c r="D691" s="1" t="s">
        <v>18</v>
      </c>
      <c r="E691" s="1" t="s">
        <v>19</v>
      </c>
      <c r="F691" s="1" t="s">
        <v>20</v>
      </c>
      <c r="G691" s="1" t="s">
        <v>21</v>
      </c>
      <c r="H691" s="1" t="s">
        <v>263</v>
      </c>
      <c r="I691" s="1">
        <v>91</v>
      </c>
      <c r="J691" s="1" t="s">
        <v>9</v>
      </c>
      <c r="K691" s="1">
        <v>83</v>
      </c>
      <c r="L691" s="22" t="str">
        <f>RIGHT("000000" &amp;Table7[[#This Row],[MsgId]], 8)</f>
        <v>0030A002</v>
      </c>
      <c r="M691" s="22" t="str">
        <f>LEFT(Table7[[#This Row],[MsgId.Pad]],4)</f>
        <v>0030</v>
      </c>
      <c r="N691" s="22" t="str">
        <f>RIGHT(Table7[[#This Row],[MsgId.Pad]],4)</f>
        <v>A002</v>
      </c>
      <c r="O691" s="22">
        <f>HEX2DEC(Table7[[#This Row],[MsgId.Pad]])</f>
        <v>3186690</v>
      </c>
      <c r="P691" s="22">
        <f>HEX2DEC(Table7[[#This Row],[D0]])</f>
        <v>191</v>
      </c>
      <c r="Q691">
        <f>HEX2DEC(Table7[[#This Row],[D1]])</f>
        <v>223</v>
      </c>
      <c r="R691">
        <f>HEX2DEC(Table7[[#This Row],[D2]])</f>
        <v>233</v>
      </c>
      <c r="S691">
        <f>HEX2DEC(Table7[[#This Row],[D3]])</f>
        <v>209</v>
      </c>
      <c r="T691">
        <f>HEX2DEC(Table7[[#This Row],[D4]])</f>
        <v>230</v>
      </c>
      <c r="U691">
        <f>HEX2DEC(Table7[[#This Row],[D5]])</f>
        <v>145</v>
      </c>
      <c r="V691">
        <f>HEX2DEC(Table7[[#This Row],[D6]])</f>
        <v>62</v>
      </c>
      <c r="W691">
        <f>HEX2DEC(Table7[[#This Row],[D7]])</f>
        <v>131</v>
      </c>
      <c r="X691" s="22" t="str">
        <f>RIGHT("00000000" &amp; HEX2BIN(Table7[[#This Row],[D0]]), 8)</f>
        <v>10111111</v>
      </c>
      <c r="Y691" t="str">
        <f>RIGHT("00000000" &amp; HEX2BIN(Table7[[#This Row],[D1]]), 8)</f>
        <v>11011111</v>
      </c>
      <c r="Z691" t="str">
        <f>RIGHT("00000000" &amp; HEX2BIN(Table7[[#This Row],[D2]]), 8)</f>
        <v>11101001</v>
      </c>
      <c r="AA691" t="str">
        <f>RIGHT("00000000" &amp; HEX2BIN(Table7[[#This Row],[D3]]), 8)</f>
        <v>11010001</v>
      </c>
      <c r="AB691" t="str">
        <f>RIGHT("00000000" &amp; HEX2BIN(Table7[[#This Row],[D4]]), 8)</f>
        <v>11100110</v>
      </c>
      <c r="AC691" t="str">
        <f>RIGHT("00000000" &amp; HEX2BIN(Table7[[#This Row],[D5]]), 8)</f>
        <v>10010001</v>
      </c>
      <c r="AD691" t="str">
        <f>RIGHT("00000000" &amp; HEX2BIN(Table7[[#This Row],[D6]]), 8)</f>
        <v>00111110</v>
      </c>
      <c r="AE691" t="str">
        <f>RIGHT("00000000" &amp; HEX2BIN(Table7[[#This Row],[D7]]), 8)</f>
        <v>10000011</v>
      </c>
      <c r="AF691" s="22">
        <f>VLOOKUP(Table7[[#This Row],[MsgId.Pad]],Codes,2,FALSE)</f>
        <v>0</v>
      </c>
      <c r="AG691" s="22">
        <f>((256*Table7[[#This Row],[D0.Dec]])+Table7[[#This Row],[D1.Dec]])/4</f>
        <v>12279.75</v>
      </c>
    </row>
    <row r="692" spans="1:33" hidden="1" x14ac:dyDescent="0.4">
      <c r="A692" s="1">
        <v>3132</v>
      </c>
      <c r="B692" s="1" t="s">
        <v>92</v>
      </c>
      <c r="C692" s="1">
        <v>8</v>
      </c>
      <c r="D692" s="1">
        <v>1</v>
      </c>
      <c r="E692" s="1" t="s">
        <v>0</v>
      </c>
      <c r="F692" s="1" t="s">
        <v>1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22" t="str">
        <f>RIGHT("000000" &amp;Table7[[#This Row],[MsgId]], 8)</f>
        <v>0810A000</v>
      </c>
      <c r="M692" s="22" t="str">
        <f>LEFT(Table7[[#This Row],[MsgId.Pad]],4)</f>
        <v>0810</v>
      </c>
      <c r="N692" s="22" t="str">
        <f>RIGHT(Table7[[#This Row],[MsgId.Pad]],4)</f>
        <v>A000</v>
      </c>
      <c r="O692" s="22">
        <f>HEX2DEC(Table7[[#This Row],[MsgId.Pad]])</f>
        <v>135307264</v>
      </c>
      <c r="P692" s="22">
        <f>HEX2DEC(Table7[[#This Row],[D0]])</f>
        <v>1</v>
      </c>
      <c r="Q692">
        <f>HEX2DEC(Table7[[#This Row],[D1]])</f>
        <v>254</v>
      </c>
      <c r="R692">
        <f>HEX2DEC(Table7[[#This Row],[D2]])</f>
        <v>28</v>
      </c>
      <c r="S692">
        <f>HEX2DEC(Table7[[#This Row],[D3]])</f>
        <v>0</v>
      </c>
      <c r="T692">
        <f>HEX2DEC(Table7[[#This Row],[D4]])</f>
        <v>0</v>
      </c>
      <c r="U692">
        <f>HEX2DEC(Table7[[#This Row],[D5]])</f>
        <v>0</v>
      </c>
      <c r="V692">
        <f>HEX2DEC(Table7[[#This Row],[D6]])</f>
        <v>0</v>
      </c>
      <c r="W692">
        <f>HEX2DEC(Table7[[#This Row],[D7]])</f>
        <v>0</v>
      </c>
      <c r="X692" s="22" t="str">
        <f>RIGHT("00000000" &amp; HEX2BIN(Table7[[#This Row],[D0]]), 8)</f>
        <v>00000001</v>
      </c>
      <c r="Y692" t="str">
        <f>RIGHT("00000000" &amp; HEX2BIN(Table7[[#This Row],[D1]]), 8)</f>
        <v>11111110</v>
      </c>
      <c r="Z692" t="str">
        <f>RIGHT("00000000" &amp; HEX2BIN(Table7[[#This Row],[D2]]), 8)</f>
        <v>00011100</v>
      </c>
      <c r="AA692" t="str">
        <f>RIGHT("00000000" &amp; HEX2BIN(Table7[[#This Row],[D3]]), 8)</f>
        <v>00000000</v>
      </c>
      <c r="AB692" t="str">
        <f>RIGHT("00000000" &amp; HEX2BIN(Table7[[#This Row],[D4]]), 8)</f>
        <v>00000000</v>
      </c>
      <c r="AC692" t="str">
        <f>RIGHT("00000000" &amp; HEX2BIN(Table7[[#This Row],[D5]]), 8)</f>
        <v>00000000</v>
      </c>
      <c r="AD692" t="str">
        <f>RIGHT("00000000" &amp; HEX2BIN(Table7[[#This Row],[D6]]), 8)</f>
        <v>00000000</v>
      </c>
      <c r="AE692" t="str">
        <f>RIGHT("00000000" &amp; HEX2BIN(Table7[[#This Row],[D7]]), 8)</f>
        <v>00000000</v>
      </c>
      <c r="AF692" s="22" t="str">
        <f>VLOOKUP(Table7[[#This Row],[MsgId.Pad]],Codes,2,FALSE)</f>
        <v>A lot of these, brakes status for ABS?</v>
      </c>
      <c r="AG692" s="22">
        <f>((256*Table7[[#This Row],[D0.Dec]])+Table7[[#This Row],[D1.Dec]])/4</f>
        <v>127.5</v>
      </c>
    </row>
    <row r="693" spans="1:33" hidden="1" x14ac:dyDescent="0.4">
      <c r="A693" s="1">
        <v>3133</v>
      </c>
      <c r="B693" s="1" t="s">
        <v>100</v>
      </c>
      <c r="C693" s="1">
        <v>8</v>
      </c>
      <c r="D693" s="1" t="s">
        <v>18</v>
      </c>
      <c r="E693" s="1" t="s">
        <v>19</v>
      </c>
      <c r="F693" s="1" t="s">
        <v>20</v>
      </c>
      <c r="G693" s="1" t="s">
        <v>21</v>
      </c>
      <c r="H693" s="1" t="s">
        <v>263</v>
      </c>
      <c r="I693" s="1">
        <v>91</v>
      </c>
      <c r="J693" s="1" t="s">
        <v>9</v>
      </c>
      <c r="K693" s="1">
        <v>84</v>
      </c>
      <c r="L693" s="22" t="str">
        <f>RIGHT("000000" &amp;Table7[[#This Row],[MsgId]], 8)</f>
        <v>0030A002</v>
      </c>
      <c r="M693" s="22" t="str">
        <f>LEFT(Table7[[#This Row],[MsgId.Pad]],4)</f>
        <v>0030</v>
      </c>
      <c r="N693" s="22" t="str">
        <f>RIGHT(Table7[[#This Row],[MsgId.Pad]],4)</f>
        <v>A002</v>
      </c>
      <c r="O693" s="22">
        <f>HEX2DEC(Table7[[#This Row],[MsgId.Pad]])</f>
        <v>3186690</v>
      </c>
      <c r="P693" s="22">
        <f>HEX2DEC(Table7[[#This Row],[D0]])</f>
        <v>191</v>
      </c>
      <c r="Q693">
        <f>HEX2DEC(Table7[[#This Row],[D1]])</f>
        <v>223</v>
      </c>
      <c r="R693">
        <f>HEX2DEC(Table7[[#This Row],[D2]])</f>
        <v>233</v>
      </c>
      <c r="S693">
        <f>HEX2DEC(Table7[[#This Row],[D3]])</f>
        <v>209</v>
      </c>
      <c r="T693">
        <f>HEX2DEC(Table7[[#This Row],[D4]])</f>
        <v>230</v>
      </c>
      <c r="U693">
        <f>HEX2DEC(Table7[[#This Row],[D5]])</f>
        <v>145</v>
      </c>
      <c r="V693">
        <f>HEX2DEC(Table7[[#This Row],[D6]])</f>
        <v>62</v>
      </c>
      <c r="W693">
        <f>HEX2DEC(Table7[[#This Row],[D7]])</f>
        <v>132</v>
      </c>
      <c r="X693" s="22" t="str">
        <f>RIGHT("00000000" &amp; HEX2BIN(Table7[[#This Row],[D0]]), 8)</f>
        <v>10111111</v>
      </c>
      <c r="Y693" t="str">
        <f>RIGHT("00000000" &amp; HEX2BIN(Table7[[#This Row],[D1]]), 8)</f>
        <v>11011111</v>
      </c>
      <c r="Z693" t="str">
        <f>RIGHT("00000000" &amp; HEX2BIN(Table7[[#This Row],[D2]]), 8)</f>
        <v>11101001</v>
      </c>
      <c r="AA693" t="str">
        <f>RIGHT("00000000" &amp; HEX2BIN(Table7[[#This Row],[D3]]), 8)</f>
        <v>11010001</v>
      </c>
      <c r="AB693" t="str">
        <f>RIGHT("00000000" &amp; HEX2BIN(Table7[[#This Row],[D4]]), 8)</f>
        <v>11100110</v>
      </c>
      <c r="AC693" t="str">
        <f>RIGHT("00000000" &amp; HEX2BIN(Table7[[#This Row],[D5]]), 8)</f>
        <v>10010001</v>
      </c>
      <c r="AD693" t="str">
        <f>RIGHT("00000000" &amp; HEX2BIN(Table7[[#This Row],[D6]]), 8)</f>
        <v>00111110</v>
      </c>
      <c r="AE693" t="str">
        <f>RIGHT("00000000" &amp; HEX2BIN(Table7[[#This Row],[D7]]), 8)</f>
        <v>10000100</v>
      </c>
      <c r="AF693" s="22">
        <f>VLOOKUP(Table7[[#This Row],[MsgId.Pad]],Codes,2,FALSE)</f>
        <v>0</v>
      </c>
      <c r="AG693" s="22">
        <f>((256*Table7[[#This Row],[D0.Dec]])+Table7[[#This Row],[D1.Dec]])/4</f>
        <v>12279.75</v>
      </c>
    </row>
    <row r="694" spans="1:33" hidden="1" x14ac:dyDescent="0.4">
      <c r="A694" s="1">
        <v>3134</v>
      </c>
      <c r="B694" s="1" t="s">
        <v>92</v>
      </c>
      <c r="C694" s="1">
        <v>8</v>
      </c>
      <c r="D694" s="1">
        <v>1</v>
      </c>
      <c r="E694" s="1" t="s">
        <v>0</v>
      </c>
      <c r="F694" s="1">
        <v>10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22" t="str">
        <f>RIGHT("000000" &amp;Table7[[#This Row],[MsgId]], 8)</f>
        <v>0810A000</v>
      </c>
      <c r="M694" s="22" t="str">
        <f>LEFT(Table7[[#This Row],[MsgId.Pad]],4)</f>
        <v>0810</v>
      </c>
      <c r="N694" s="22" t="str">
        <f>RIGHT(Table7[[#This Row],[MsgId.Pad]],4)</f>
        <v>A000</v>
      </c>
      <c r="O694" s="22">
        <f>HEX2DEC(Table7[[#This Row],[MsgId.Pad]])</f>
        <v>135307264</v>
      </c>
      <c r="P694" s="22">
        <f>HEX2DEC(Table7[[#This Row],[D0]])</f>
        <v>1</v>
      </c>
      <c r="Q694">
        <f>HEX2DEC(Table7[[#This Row],[D1]])</f>
        <v>254</v>
      </c>
      <c r="R694">
        <f>HEX2DEC(Table7[[#This Row],[D2]])</f>
        <v>16</v>
      </c>
      <c r="S694">
        <f>HEX2DEC(Table7[[#This Row],[D3]])</f>
        <v>0</v>
      </c>
      <c r="T694">
        <f>HEX2DEC(Table7[[#This Row],[D4]])</f>
        <v>0</v>
      </c>
      <c r="U694">
        <f>HEX2DEC(Table7[[#This Row],[D5]])</f>
        <v>0</v>
      </c>
      <c r="V694">
        <f>HEX2DEC(Table7[[#This Row],[D6]])</f>
        <v>0</v>
      </c>
      <c r="W694">
        <f>HEX2DEC(Table7[[#This Row],[D7]])</f>
        <v>0</v>
      </c>
      <c r="X694" s="22" t="str">
        <f>RIGHT("00000000" &amp; HEX2BIN(Table7[[#This Row],[D0]]), 8)</f>
        <v>00000001</v>
      </c>
      <c r="Y694" t="str">
        <f>RIGHT("00000000" &amp; HEX2BIN(Table7[[#This Row],[D1]]), 8)</f>
        <v>11111110</v>
      </c>
      <c r="Z694" t="str">
        <f>RIGHT("00000000" &amp; HEX2BIN(Table7[[#This Row],[D2]]), 8)</f>
        <v>00010000</v>
      </c>
      <c r="AA694" t="str">
        <f>RIGHT("00000000" &amp; HEX2BIN(Table7[[#This Row],[D3]]), 8)</f>
        <v>00000000</v>
      </c>
      <c r="AB694" t="str">
        <f>RIGHT("00000000" &amp; HEX2BIN(Table7[[#This Row],[D4]]), 8)</f>
        <v>00000000</v>
      </c>
      <c r="AC694" t="str">
        <f>RIGHT("00000000" &amp; HEX2BIN(Table7[[#This Row],[D5]]), 8)</f>
        <v>00000000</v>
      </c>
      <c r="AD694" t="str">
        <f>RIGHT("00000000" &amp; HEX2BIN(Table7[[#This Row],[D6]]), 8)</f>
        <v>00000000</v>
      </c>
      <c r="AE694" t="str">
        <f>RIGHT("00000000" &amp; HEX2BIN(Table7[[#This Row],[D7]]), 8)</f>
        <v>00000000</v>
      </c>
      <c r="AF694" s="22" t="str">
        <f>VLOOKUP(Table7[[#This Row],[MsgId.Pad]],Codes,2,FALSE)</f>
        <v>A lot of these, brakes status for ABS?</v>
      </c>
      <c r="AG694" s="22">
        <f>((256*Table7[[#This Row],[D0.Dec]])+Table7[[#This Row],[D1.Dec]])/4</f>
        <v>127.5</v>
      </c>
    </row>
    <row r="695" spans="1:33" hidden="1" x14ac:dyDescent="0.4">
      <c r="A695" s="1">
        <v>3135</v>
      </c>
      <c r="B695" s="1" t="s">
        <v>100</v>
      </c>
      <c r="C695" s="1">
        <v>8</v>
      </c>
      <c r="D695" s="1" t="s">
        <v>18</v>
      </c>
      <c r="E695" s="1" t="s">
        <v>19</v>
      </c>
      <c r="F695" s="1" t="s">
        <v>20</v>
      </c>
      <c r="G695" s="1" t="s">
        <v>21</v>
      </c>
      <c r="H695" s="1" t="s">
        <v>263</v>
      </c>
      <c r="I695" s="1">
        <v>91</v>
      </c>
      <c r="J695" s="1" t="s">
        <v>9</v>
      </c>
      <c r="K695" s="1">
        <v>85</v>
      </c>
      <c r="L695" s="22" t="str">
        <f>RIGHT("000000" &amp;Table7[[#This Row],[MsgId]], 8)</f>
        <v>0030A002</v>
      </c>
      <c r="M695" s="22" t="str">
        <f>LEFT(Table7[[#This Row],[MsgId.Pad]],4)</f>
        <v>0030</v>
      </c>
      <c r="N695" s="22" t="str">
        <f>RIGHT(Table7[[#This Row],[MsgId.Pad]],4)</f>
        <v>A002</v>
      </c>
      <c r="O695" s="22">
        <f>HEX2DEC(Table7[[#This Row],[MsgId.Pad]])</f>
        <v>3186690</v>
      </c>
      <c r="P695" s="22">
        <f>HEX2DEC(Table7[[#This Row],[D0]])</f>
        <v>191</v>
      </c>
      <c r="Q695">
        <f>HEX2DEC(Table7[[#This Row],[D1]])</f>
        <v>223</v>
      </c>
      <c r="R695">
        <f>HEX2DEC(Table7[[#This Row],[D2]])</f>
        <v>233</v>
      </c>
      <c r="S695">
        <f>HEX2DEC(Table7[[#This Row],[D3]])</f>
        <v>209</v>
      </c>
      <c r="T695">
        <f>HEX2DEC(Table7[[#This Row],[D4]])</f>
        <v>230</v>
      </c>
      <c r="U695">
        <f>HEX2DEC(Table7[[#This Row],[D5]])</f>
        <v>145</v>
      </c>
      <c r="V695">
        <f>HEX2DEC(Table7[[#This Row],[D6]])</f>
        <v>62</v>
      </c>
      <c r="W695">
        <f>HEX2DEC(Table7[[#This Row],[D7]])</f>
        <v>133</v>
      </c>
      <c r="X695" s="22" t="str">
        <f>RIGHT("00000000" &amp; HEX2BIN(Table7[[#This Row],[D0]]), 8)</f>
        <v>10111111</v>
      </c>
      <c r="Y695" t="str">
        <f>RIGHT("00000000" &amp; HEX2BIN(Table7[[#This Row],[D1]]), 8)</f>
        <v>11011111</v>
      </c>
      <c r="Z695" t="str">
        <f>RIGHT("00000000" &amp; HEX2BIN(Table7[[#This Row],[D2]]), 8)</f>
        <v>11101001</v>
      </c>
      <c r="AA695" t="str">
        <f>RIGHT("00000000" &amp; HEX2BIN(Table7[[#This Row],[D3]]), 8)</f>
        <v>11010001</v>
      </c>
      <c r="AB695" t="str">
        <f>RIGHT("00000000" &amp; HEX2BIN(Table7[[#This Row],[D4]]), 8)</f>
        <v>11100110</v>
      </c>
      <c r="AC695" t="str">
        <f>RIGHT("00000000" &amp; HEX2BIN(Table7[[#This Row],[D5]]), 8)</f>
        <v>10010001</v>
      </c>
      <c r="AD695" t="str">
        <f>RIGHT("00000000" &amp; HEX2BIN(Table7[[#This Row],[D6]]), 8)</f>
        <v>00111110</v>
      </c>
      <c r="AE695" t="str">
        <f>RIGHT("00000000" &amp; HEX2BIN(Table7[[#This Row],[D7]]), 8)</f>
        <v>10000101</v>
      </c>
      <c r="AF695" s="22">
        <f>VLOOKUP(Table7[[#This Row],[MsgId.Pad]],Codes,2,FALSE)</f>
        <v>0</v>
      </c>
      <c r="AG695" s="22">
        <f>((256*Table7[[#This Row],[D0.Dec]])+Table7[[#This Row],[D1.Dec]])/4</f>
        <v>12279.75</v>
      </c>
    </row>
    <row r="696" spans="1:33" hidden="1" x14ac:dyDescent="0.4">
      <c r="A696" s="1">
        <v>3136</v>
      </c>
      <c r="B696" s="1" t="s">
        <v>92</v>
      </c>
      <c r="C696" s="1">
        <v>8</v>
      </c>
      <c r="D696" s="1">
        <v>1</v>
      </c>
      <c r="E696" s="1" t="s">
        <v>0</v>
      </c>
      <c r="F696" s="1">
        <v>14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22" t="str">
        <f>RIGHT("000000" &amp;Table7[[#This Row],[MsgId]], 8)</f>
        <v>0810A000</v>
      </c>
      <c r="M696" s="22" t="str">
        <f>LEFT(Table7[[#This Row],[MsgId.Pad]],4)</f>
        <v>0810</v>
      </c>
      <c r="N696" s="22" t="str">
        <f>RIGHT(Table7[[#This Row],[MsgId.Pad]],4)</f>
        <v>A000</v>
      </c>
      <c r="O696" s="22">
        <f>HEX2DEC(Table7[[#This Row],[MsgId.Pad]])</f>
        <v>135307264</v>
      </c>
      <c r="P696" s="22">
        <f>HEX2DEC(Table7[[#This Row],[D0]])</f>
        <v>1</v>
      </c>
      <c r="Q696">
        <f>HEX2DEC(Table7[[#This Row],[D1]])</f>
        <v>254</v>
      </c>
      <c r="R696">
        <f>HEX2DEC(Table7[[#This Row],[D2]])</f>
        <v>20</v>
      </c>
      <c r="S696">
        <f>HEX2DEC(Table7[[#This Row],[D3]])</f>
        <v>0</v>
      </c>
      <c r="T696">
        <f>HEX2DEC(Table7[[#This Row],[D4]])</f>
        <v>0</v>
      </c>
      <c r="U696">
        <f>HEX2DEC(Table7[[#This Row],[D5]])</f>
        <v>0</v>
      </c>
      <c r="V696">
        <f>HEX2DEC(Table7[[#This Row],[D6]])</f>
        <v>0</v>
      </c>
      <c r="W696">
        <f>HEX2DEC(Table7[[#This Row],[D7]])</f>
        <v>0</v>
      </c>
      <c r="X696" s="22" t="str">
        <f>RIGHT("00000000" &amp; HEX2BIN(Table7[[#This Row],[D0]]), 8)</f>
        <v>00000001</v>
      </c>
      <c r="Y696" t="str">
        <f>RIGHT("00000000" &amp; HEX2BIN(Table7[[#This Row],[D1]]), 8)</f>
        <v>11111110</v>
      </c>
      <c r="Z696" t="str">
        <f>RIGHT("00000000" &amp; HEX2BIN(Table7[[#This Row],[D2]]), 8)</f>
        <v>00010100</v>
      </c>
      <c r="AA696" t="str">
        <f>RIGHT("00000000" &amp; HEX2BIN(Table7[[#This Row],[D3]]), 8)</f>
        <v>00000000</v>
      </c>
      <c r="AB696" t="str">
        <f>RIGHT("00000000" &amp; HEX2BIN(Table7[[#This Row],[D4]]), 8)</f>
        <v>00000000</v>
      </c>
      <c r="AC696" t="str">
        <f>RIGHT("00000000" &amp; HEX2BIN(Table7[[#This Row],[D5]]), 8)</f>
        <v>00000000</v>
      </c>
      <c r="AD696" t="str">
        <f>RIGHT("00000000" &amp; HEX2BIN(Table7[[#This Row],[D6]]), 8)</f>
        <v>00000000</v>
      </c>
      <c r="AE696" t="str">
        <f>RIGHT("00000000" &amp; HEX2BIN(Table7[[#This Row],[D7]]), 8)</f>
        <v>00000000</v>
      </c>
      <c r="AF696" s="22" t="str">
        <f>VLOOKUP(Table7[[#This Row],[MsgId.Pad]],Codes,2,FALSE)</f>
        <v>A lot of these, brakes status for ABS?</v>
      </c>
      <c r="AG696" s="22">
        <f>((256*Table7[[#This Row],[D0.Dec]])+Table7[[#This Row],[D1.Dec]])/4</f>
        <v>127.5</v>
      </c>
    </row>
    <row r="697" spans="1:33" hidden="1" x14ac:dyDescent="0.4">
      <c r="A697" s="1">
        <v>3137</v>
      </c>
      <c r="B697" s="1" t="s">
        <v>93</v>
      </c>
      <c r="C697" s="1">
        <v>8</v>
      </c>
      <c r="D697" s="1">
        <v>0</v>
      </c>
      <c r="E697" s="1">
        <v>0</v>
      </c>
      <c r="F697" s="1">
        <v>0</v>
      </c>
      <c r="G697" s="1" t="s">
        <v>255</v>
      </c>
      <c r="H697" s="1">
        <v>8</v>
      </c>
      <c r="I697" s="1">
        <v>86</v>
      </c>
      <c r="J697" s="1">
        <v>0</v>
      </c>
      <c r="K697" s="1">
        <v>0</v>
      </c>
      <c r="L697" s="22" t="str">
        <f>RIGHT("000000" &amp;Table7[[#This Row],[MsgId]], 8)</f>
        <v>0A28A000</v>
      </c>
      <c r="M697" s="22" t="str">
        <f>LEFT(Table7[[#This Row],[MsgId.Pad]],4)</f>
        <v>0A28</v>
      </c>
      <c r="N697" s="22" t="str">
        <f>RIGHT(Table7[[#This Row],[MsgId.Pad]],4)</f>
        <v>A000</v>
      </c>
      <c r="O697" s="22">
        <f>HEX2DEC(Table7[[#This Row],[MsgId.Pad]])</f>
        <v>170434560</v>
      </c>
      <c r="P697" s="22">
        <f>HEX2DEC(Table7[[#This Row],[D0]])</f>
        <v>0</v>
      </c>
      <c r="Q697">
        <f>HEX2DEC(Table7[[#This Row],[D1]])</f>
        <v>0</v>
      </c>
      <c r="R697">
        <f>HEX2DEC(Table7[[#This Row],[D2]])</f>
        <v>0</v>
      </c>
      <c r="S697">
        <f>HEX2DEC(Table7[[#This Row],[D3]])</f>
        <v>220</v>
      </c>
      <c r="T697">
        <f>HEX2DEC(Table7[[#This Row],[D4]])</f>
        <v>8</v>
      </c>
      <c r="U697">
        <f>HEX2DEC(Table7[[#This Row],[D5]])</f>
        <v>134</v>
      </c>
      <c r="V697">
        <f>HEX2DEC(Table7[[#This Row],[D6]])</f>
        <v>0</v>
      </c>
      <c r="W697">
        <f>HEX2DEC(Table7[[#This Row],[D7]])</f>
        <v>0</v>
      </c>
      <c r="X697" s="22" t="str">
        <f>RIGHT("00000000" &amp; HEX2BIN(Table7[[#This Row],[D0]]), 8)</f>
        <v>00000000</v>
      </c>
      <c r="Y697" t="str">
        <f>RIGHT("00000000" &amp; HEX2BIN(Table7[[#This Row],[D1]]), 8)</f>
        <v>00000000</v>
      </c>
      <c r="Z697" t="str">
        <f>RIGHT("00000000" &amp; HEX2BIN(Table7[[#This Row],[D2]]), 8)</f>
        <v>00000000</v>
      </c>
      <c r="AA697" t="str">
        <f>RIGHT("00000000" &amp; HEX2BIN(Table7[[#This Row],[D3]]), 8)</f>
        <v>11011100</v>
      </c>
      <c r="AB697" t="str">
        <f>RIGHT("00000000" &amp; HEX2BIN(Table7[[#This Row],[D4]]), 8)</f>
        <v>00001000</v>
      </c>
      <c r="AC697" t="str">
        <f>RIGHT("00000000" &amp; HEX2BIN(Table7[[#This Row],[D5]]), 8)</f>
        <v>10000110</v>
      </c>
      <c r="AD697" t="str">
        <f>RIGHT("00000000" &amp; HEX2BIN(Table7[[#This Row],[D6]]), 8)</f>
        <v>00000000</v>
      </c>
      <c r="AE697" t="str">
        <f>RIGHT("00000000" &amp; HEX2BIN(Table7[[#This Row],[D7]]), 8)</f>
        <v>00000000</v>
      </c>
      <c r="AF697" s="22" t="str">
        <f>VLOOKUP(Table7[[#This Row],[MsgId.Pad]],Codes,2,FALSE)</f>
        <v>Speed (which one?)</v>
      </c>
      <c r="AG697" s="22">
        <f>((256*Table7[[#This Row],[D0.Dec]])+Table7[[#This Row],[D1.Dec]])/4</f>
        <v>0</v>
      </c>
    </row>
    <row r="698" spans="1:33" hidden="1" x14ac:dyDescent="0.4">
      <c r="A698" s="1">
        <v>3138</v>
      </c>
      <c r="B698" s="1" t="s">
        <v>100</v>
      </c>
      <c r="C698" s="1">
        <v>8</v>
      </c>
      <c r="D698" s="1" t="s">
        <v>18</v>
      </c>
      <c r="E698" s="1" t="s">
        <v>19</v>
      </c>
      <c r="F698" s="1" t="s">
        <v>20</v>
      </c>
      <c r="G698" s="1" t="s">
        <v>21</v>
      </c>
      <c r="H698" s="1" t="s">
        <v>263</v>
      </c>
      <c r="I698" s="1">
        <v>91</v>
      </c>
      <c r="J698" s="1" t="s">
        <v>9</v>
      </c>
      <c r="K698" s="1">
        <v>86</v>
      </c>
      <c r="L698" s="22" t="str">
        <f>RIGHT("000000" &amp;Table7[[#This Row],[MsgId]], 8)</f>
        <v>0030A002</v>
      </c>
      <c r="M698" s="22" t="str">
        <f>LEFT(Table7[[#This Row],[MsgId.Pad]],4)</f>
        <v>0030</v>
      </c>
      <c r="N698" s="22" t="str">
        <f>RIGHT(Table7[[#This Row],[MsgId.Pad]],4)</f>
        <v>A002</v>
      </c>
      <c r="O698" s="22">
        <f>HEX2DEC(Table7[[#This Row],[MsgId.Pad]])</f>
        <v>3186690</v>
      </c>
      <c r="P698" s="22">
        <f>HEX2DEC(Table7[[#This Row],[D0]])</f>
        <v>191</v>
      </c>
      <c r="Q698">
        <f>HEX2DEC(Table7[[#This Row],[D1]])</f>
        <v>223</v>
      </c>
      <c r="R698">
        <f>HEX2DEC(Table7[[#This Row],[D2]])</f>
        <v>233</v>
      </c>
      <c r="S698">
        <f>HEX2DEC(Table7[[#This Row],[D3]])</f>
        <v>209</v>
      </c>
      <c r="T698">
        <f>HEX2DEC(Table7[[#This Row],[D4]])</f>
        <v>230</v>
      </c>
      <c r="U698">
        <f>HEX2DEC(Table7[[#This Row],[D5]])</f>
        <v>145</v>
      </c>
      <c r="V698">
        <f>HEX2DEC(Table7[[#This Row],[D6]])</f>
        <v>62</v>
      </c>
      <c r="W698">
        <f>HEX2DEC(Table7[[#This Row],[D7]])</f>
        <v>134</v>
      </c>
      <c r="X698" s="22" t="str">
        <f>RIGHT("00000000" &amp; HEX2BIN(Table7[[#This Row],[D0]]), 8)</f>
        <v>10111111</v>
      </c>
      <c r="Y698" t="str">
        <f>RIGHT("00000000" &amp; HEX2BIN(Table7[[#This Row],[D1]]), 8)</f>
        <v>11011111</v>
      </c>
      <c r="Z698" t="str">
        <f>RIGHT("00000000" &amp; HEX2BIN(Table7[[#This Row],[D2]]), 8)</f>
        <v>11101001</v>
      </c>
      <c r="AA698" t="str">
        <f>RIGHT("00000000" &amp; HEX2BIN(Table7[[#This Row],[D3]]), 8)</f>
        <v>11010001</v>
      </c>
      <c r="AB698" t="str">
        <f>RIGHT("00000000" &amp; HEX2BIN(Table7[[#This Row],[D4]]), 8)</f>
        <v>11100110</v>
      </c>
      <c r="AC698" t="str">
        <f>RIGHT("00000000" &amp; HEX2BIN(Table7[[#This Row],[D5]]), 8)</f>
        <v>10010001</v>
      </c>
      <c r="AD698" t="str">
        <f>RIGHT("00000000" &amp; HEX2BIN(Table7[[#This Row],[D6]]), 8)</f>
        <v>00111110</v>
      </c>
      <c r="AE698" t="str">
        <f>RIGHT("00000000" &amp; HEX2BIN(Table7[[#This Row],[D7]]), 8)</f>
        <v>10000110</v>
      </c>
      <c r="AF698" s="22">
        <f>VLOOKUP(Table7[[#This Row],[MsgId.Pad]],Codes,2,FALSE)</f>
        <v>0</v>
      </c>
      <c r="AG698" s="22">
        <f>((256*Table7[[#This Row],[D0.Dec]])+Table7[[#This Row],[D1.Dec]])/4</f>
        <v>12279.75</v>
      </c>
    </row>
    <row r="699" spans="1:33" hidden="1" x14ac:dyDescent="0.4">
      <c r="A699" s="1">
        <v>3139</v>
      </c>
      <c r="B699" s="1" t="s">
        <v>92</v>
      </c>
      <c r="C699" s="1">
        <v>8</v>
      </c>
      <c r="D699" s="1">
        <v>1</v>
      </c>
      <c r="E699" s="1" t="s">
        <v>0</v>
      </c>
      <c r="F699" s="1">
        <v>18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22" t="str">
        <f>RIGHT("000000" &amp;Table7[[#This Row],[MsgId]], 8)</f>
        <v>0810A000</v>
      </c>
      <c r="M699" s="22" t="str">
        <f>LEFT(Table7[[#This Row],[MsgId.Pad]],4)</f>
        <v>0810</v>
      </c>
      <c r="N699" s="22" t="str">
        <f>RIGHT(Table7[[#This Row],[MsgId.Pad]],4)</f>
        <v>A000</v>
      </c>
      <c r="O699" s="22">
        <f>HEX2DEC(Table7[[#This Row],[MsgId.Pad]])</f>
        <v>135307264</v>
      </c>
      <c r="P699" s="22">
        <f>HEX2DEC(Table7[[#This Row],[D0]])</f>
        <v>1</v>
      </c>
      <c r="Q699">
        <f>HEX2DEC(Table7[[#This Row],[D1]])</f>
        <v>254</v>
      </c>
      <c r="R699">
        <f>HEX2DEC(Table7[[#This Row],[D2]])</f>
        <v>24</v>
      </c>
      <c r="S699">
        <f>HEX2DEC(Table7[[#This Row],[D3]])</f>
        <v>0</v>
      </c>
      <c r="T699">
        <f>HEX2DEC(Table7[[#This Row],[D4]])</f>
        <v>0</v>
      </c>
      <c r="U699">
        <f>HEX2DEC(Table7[[#This Row],[D5]])</f>
        <v>0</v>
      </c>
      <c r="V699">
        <f>HEX2DEC(Table7[[#This Row],[D6]])</f>
        <v>0</v>
      </c>
      <c r="W699">
        <f>HEX2DEC(Table7[[#This Row],[D7]])</f>
        <v>0</v>
      </c>
      <c r="X699" s="22" t="str">
        <f>RIGHT("00000000" &amp; HEX2BIN(Table7[[#This Row],[D0]]), 8)</f>
        <v>00000001</v>
      </c>
      <c r="Y699" t="str">
        <f>RIGHT("00000000" &amp; HEX2BIN(Table7[[#This Row],[D1]]), 8)</f>
        <v>11111110</v>
      </c>
      <c r="Z699" t="str">
        <f>RIGHT("00000000" &amp; HEX2BIN(Table7[[#This Row],[D2]]), 8)</f>
        <v>00011000</v>
      </c>
      <c r="AA699" t="str">
        <f>RIGHT("00000000" &amp; HEX2BIN(Table7[[#This Row],[D3]]), 8)</f>
        <v>00000000</v>
      </c>
      <c r="AB699" t="str">
        <f>RIGHT("00000000" &amp; HEX2BIN(Table7[[#This Row],[D4]]), 8)</f>
        <v>00000000</v>
      </c>
      <c r="AC699" t="str">
        <f>RIGHT("00000000" &amp; HEX2BIN(Table7[[#This Row],[D5]]), 8)</f>
        <v>00000000</v>
      </c>
      <c r="AD699" t="str">
        <f>RIGHT("00000000" &amp; HEX2BIN(Table7[[#This Row],[D6]]), 8)</f>
        <v>00000000</v>
      </c>
      <c r="AE699" t="str">
        <f>RIGHT("00000000" &amp; HEX2BIN(Table7[[#This Row],[D7]]), 8)</f>
        <v>00000000</v>
      </c>
      <c r="AF699" s="22" t="str">
        <f>VLOOKUP(Table7[[#This Row],[MsgId.Pad]],Codes,2,FALSE)</f>
        <v>A lot of these, brakes status for ABS?</v>
      </c>
      <c r="AG699" s="22">
        <f>((256*Table7[[#This Row],[D0.Dec]])+Table7[[#This Row],[D1.Dec]])/4</f>
        <v>127.5</v>
      </c>
    </row>
    <row r="700" spans="1:33" hidden="1" x14ac:dyDescent="0.4">
      <c r="A700" s="1">
        <v>3140</v>
      </c>
      <c r="B700" s="1" t="s">
        <v>100</v>
      </c>
      <c r="C700" s="1">
        <v>8</v>
      </c>
      <c r="D700" s="1" t="s">
        <v>18</v>
      </c>
      <c r="E700" s="1" t="s">
        <v>19</v>
      </c>
      <c r="F700" s="1" t="s">
        <v>20</v>
      </c>
      <c r="G700" s="1" t="s">
        <v>21</v>
      </c>
      <c r="H700" s="1" t="s">
        <v>263</v>
      </c>
      <c r="I700" s="1">
        <v>91</v>
      </c>
      <c r="J700" s="1" t="s">
        <v>9</v>
      </c>
      <c r="K700" s="1">
        <v>87</v>
      </c>
      <c r="L700" s="22" t="str">
        <f>RIGHT("000000" &amp;Table7[[#This Row],[MsgId]], 8)</f>
        <v>0030A002</v>
      </c>
      <c r="M700" s="22" t="str">
        <f>LEFT(Table7[[#This Row],[MsgId.Pad]],4)</f>
        <v>0030</v>
      </c>
      <c r="N700" s="22" t="str">
        <f>RIGHT(Table7[[#This Row],[MsgId.Pad]],4)</f>
        <v>A002</v>
      </c>
      <c r="O700" s="22">
        <f>HEX2DEC(Table7[[#This Row],[MsgId.Pad]])</f>
        <v>3186690</v>
      </c>
      <c r="P700" s="22">
        <f>HEX2DEC(Table7[[#This Row],[D0]])</f>
        <v>191</v>
      </c>
      <c r="Q700">
        <f>HEX2DEC(Table7[[#This Row],[D1]])</f>
        <v>223</v>
      </c>
      <c r="R700">
        <f>HEX2DEC(Table7[[#This Row],[D2]])</f>
        <v>233</v>
      </c>
      <c r="S700">
        <f>HEX2DEC(Table7[[#This Row],[D3]])</f>
        <v>209</v>
      </c>
      <c r="T700">
        <f>HEX2DEC(Table7[[#This Row],[D4]])</f>
        <v>230</v>
      </c>
      <c r="U700">
        <f>HEX2DEC(Table7[[#This Row],[D5]])</f>
        <v>145</v>
      </c>
      <c r="V700">
        <f>HEX2DEC(Table7[[#This Row],[D6]])</f>
        <v>62</v>
      </c>
      <c r="W700">
        <f>HEX2DEC(Table7[[#This Row],[D7]])</f>
        <v>135</v>
      </c>
      <c r="X700" s="22" t="str">
        <f>RIGHT("00000000" &amp; HEX2BIN(Table7[[#This Row],[D0]]), 8)</f>
        <v>10111111</v>
      </c>
      <c r="Y700" t="str">
        <f>RIGHT("00000000" &amp; HEX2BIN(Table7[[#This Row],[D1]]), 8)</f>
        <v>11011111</v>
      </c>
      <c r="Z700" t="str">
        <f>RIGHT("00000000" &amp; HEX2BIN(Table7[[#This Row],[D2]]), 8)</f>
        <v>11101001</v>
      </c>
      <c r="AA700" t="str">
        <f>RIGHT("00000000" &amp; HEX2BIN(Table7[[#This Row],[D3]]), 8)</f>
        <v>11010001</v>
      </c>
      <c r="AB700" t="str">
        <f>RIGHT("00000000" &amp; HEX2BIN(Table7[[#This Row],[D4]]), 8)</f>
        <v>11100110</v>
      </c>
      <c r="AC700" t="str">
        <f>RIGHT("00000000" &amp; HEX2BIN(Table7[[#This Row],[D5]]), 8)</f>
        <v>10010001</v>
      </c>
      <c r="AD700" t="str">
        <f>RIGHT("00000000" &amp; HEX2BIN(Table7[[#This Row],[D6]]), 8)</f>
        <v>00111110</v>
      </c>
      <c r="AE700" t="str">
        <f>RIGHT("00000000" &amp; HEX2BIN(Table7[[#This Row],[D7]]), 8)</f>
        <v>10000111</v>
      </c>
      <c r="AF700" s="22">
        <f>VLOOKUP(Table7[[#This Row],[MsgId.Pad]],Codes,2,FALSE)</f>
        <v>0</v>
      </c>
      <c r="AG700" s="22">
        <f>((256*Table7[[#This Row],[D0.Dec]])+Table7[[#This Row],[D1.Dec]])/4</f>
        <v>12279.75</v>
      </c>
    </row>
    <row r="701" spans="1:33" hidden="1" x14ac:dyDescent="0.4">
      <c r="A701" s="1">
        <v>3141</v>
      </c>
      <c r="B701" s="1" t="s">
        <v>92</v>
      </c>
      <c r="C701" s="1">
        <v>8</v>
      </c>
      <c r="D701" s="1">
        <v>1</v>
      </c>
      <c r="E701" s="1" t="s">
        <v>0</v>
      </c>
      <c r="F701" s="1" t="s">
        <v>1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22" t="str">
        <f>RIGHT("000000" &amp;Table7[[#This Row],[MsgId]], 8)</f>
        <v>0810A000</v>
      </c>
      <c r="M701" s="22" t="str">
        <f>LEFT(Table7[[#This Row],[MsgId.Pad]],4)</f>
        <v>0810</v>
      </c>
      <c r="N701" s="22" t="str">
        <f>RIGHT(Table7[[#This Row],[MsgId.Pad]],4)</f>
        <v>A000</v>
      </c>
      <c r="O701" s="22">
        <f>HEX2DEC(Table7[[#This Row],[MsgId.Pad]])</f>
        <v>135307264</v>
      </c>
      <c r="P701" s="22">
        <f>HEX2DEC(Table7[[#This Row],[D0]])</f>
        <v>1</v>
      </c>
      <c r="Q701">
        <f>HEX2DEC(Table7[[#This Row],[D1]])</f>
        <v>254</v>
      </c>
      <c r="R701">
        <f>HEX2DEC(Table7[[#This Row],[D2]])</f>
        <v>28</v>
      </c>
      <c r="S701">
        <f>HEX2DEC(Table7[[#This Row],[D3]])</f>
        <v>0</v>
      </c>
      <c r="T701">
        <f>HEX2DEC(Table7[[#This Row],[D4]])</f>
        <v>0</v>
      </c>
      <c r="U701">
        <f>HEX2DEC(Table7[[#This Row],[D5]])</f>
        <v>0</v>
      </c>
      <c r="V701">
        <f>HEX2DEC(Table7[[#This Row],[D6]])</f>
        <v>0</v>
      </c>
      <c r="W701">
        <f>HEX2DEC(Table7[[#This Row],[D7]])</f>
        <v>0</v>
      </c>
      <c r="X701" s="22" t="str">
        <f>RIGHT("00000000" &amp; HEX2BIN(Table7[[#This Row],[D0]]), 8)</f>
        <v>00000001</v>
      </c>
      <c r="Y701" t="str">
        <f>RIGHT("00000000" &amp; HEX2BIN(Table7[[#This Row],[D1]]), 8)</f>
        <v>11111110</v>
      </c>
      <c r="Z701" t="str">
        <f>RIGHT("00000000" &amp; HEX2BIN(Table7[[#This Row],[D2]]), 8)</f>
        <v>00011100</v>
      </c>
      <c r="AA701" t="str">
        <f>RIGHT("00000000" &amp; HEX2BIN(Table7[[#This Row],[D3]]), 8)</f>
        <v>00000000</v>
      </c>
      <c r="AB701" t="str">
        <f>RIGHT("00000000" &amp; HEX2BIN(Table7[[#This Row],[D4]]), 8)</f>
        <v>00000000</v>
      </c>
      <c r="AC701" t="str">
        <f>RIGHT("00000000" &amp; HEX2BIN(Table7[[#This Row],[D5]]), 8)</f>
        <v>00000000</v>
      </c>
      <c r="AD701" t="str">
        <f>RIGHT("00000000" &amp; HEX2BIN(Table7[[#This Row],[D6]]), 8)</f>
        <v>00000000</v>
      </c>
      <c r="AE701" t="str">
        <f>RIGHT("00000000" &amp; HEX2BIN(Table7[[#This Row],[D7]]), 8)</f>
        <v>00000000</v>
      </c>
      <c r="AF701" s="22" t="str">
        <f>VLOOKUP(Table7[[#This Row],[MsgId.Pad]],Codes,2,FALSE)</f>
        <v>A lot of these, brakes status for ABS?</v>
      </c>
      <c r="AG701" s="22">
        <f>((256*Table7[[#This Row],[D0.Dec]])+Table7[[#This Row],[D1.Dec]])/4</f>
        <v>127.5</v>
      </c>
    </row>
    <row r="702" spans="1:33" hidden="1" x14ac:dyDescent="0.4">
      <c r="A702" s="1">
        <v>3142</v>
      </c>
      <c r="B702" s="1" t="s">
        <v>94</v>
      </c>
      <c r="C702" s="1">
        <v>4</v>
      </c>
      <c r="D702" s="1">
        <v>0</v>
      </c>
      <c r="E702" s="1">
        <v>0</v>
      </c>
      <c r="F702" s="1">
        <v>2</v>
      </c>
      <c r="G702" s="1">
        <v>0</v>
      </c>
      <c r="L702" s="22" t="str">
        <f>RIGHT("000000" &amp;Table7[[#This Row],[MsgId]], 8)</f>
        <v>0A20A000</v>
      </c>
      <c r="M702" s="22" t="str">
        <f>LEFT(Table7[[#This Row],[MsgId.Pad]],4)</f>
        <v>0A20</v>
      </c>
      <c r="N702" s="22" t="str">
        <f>RIGHT(Table7[[#This Row],[MsgId.Pad]],4)</f>
        <v>A000</v>
      </c>
      <c r="O702" s="22">
        <f>HEX2DEC(Table7[[#This Row],[MsgId.Pad]])</f>
        <v>169910272</v>
      </c>
      <c r="P702" s="22">
        <f>HEX2DEC(Table7[[#This Row],[D0]])</f>
        <v>0</v>
      </c>
      <c r="Q702">
        <f>HEX2DEC(Table7[[#This Row],[D1]])</f>
        <v>0</v>
      </c>
      <c r="R702">
        <f>HEX2DEC(Table7[[#This Row],[D2]])</f>
        <v>2</v>
      </c>
      <c r="S702">
        <f>HEX2DEC(Table7[[#This Row],[D3]])</f>
        <v>0</v>
      </c>
      <c r="T702">
        <f>HEX2DEC(Table7[[#This Row],[D4]])</f>
        <v>0</v>
      </c>
      <c r="U702">
        <f>HEX2DEC(Table7[[#This Row],[D5]])</f>
        <v>0</v>
      </c>
      <c r="V702">
        <f>HEX2DEC(Table7[[#This Row],[D6]])</f>
        <v>0</v>
      </c>
      <c r="W702">
        <f>HEX2DEC(Table7[[#This Row],[D7]])</f>
        <v>0</v>
      </c>
      <c r="X702" s="22" t="str">
        <f>RIGHT("00000000" &amp; HEX2BIN(Table7[[#This Row],[D0]]), 8)</f>
        <v>00000000</v>
      </c>
      <c r="Y702" t="str">
        <f>RIGHT("00000000" &amp; HEX2BIN(Table7[[#This Row],[D1]]), 8)</f>
        <v>00000000</v>
      </c>
      <c r="Z702" t="str">
        <f>RIGHT("00000000" &amp; HEX2BIN(Table7[[#This Row],[D2]]), 8)</f>
        <v>00000010</v>
      </c>
      <c r="AA702" t="str">
        <f>RIGHT("00000000" &amp; HEX2BIN(Table7[[#This Row],[D3]]), 8)</f>
        <v>00000000</v>
      </c>
      <c r="AB702" t="str">
        <f>RIGHT("00000000" &amp; HEX2BIN(Table7[[#This Row],[D4]]), 8)</f>
        <v>00000000</v>
      </c>
      <c r="AC702" t="str">
        <f>RIGHT("00000000" &amp; HEX2BIN(Table7[[#This Row],[D5]]), 8)</f>
        <v>00000000</v>
      </c>
      <c r="AD702" t="str">
        <f>RIGHT("00000000" &amp; HEX2BIN(Table7[[#This Row],[D6]]), 8)</f>
        <v>00000000</v>
      </c>
      <c r="AE702" t="str">
        <f>RIGHT("00000000" &amp; HEX2BIN(Table7[[#This Row],[D7]]), 8)</f>
        <v>00000000</v>
      </c>
      <c r="AF702" s="22">
        <f>VLOOKUP(Table7[[#This Row],[MsgId.Pad]],Codes,2,FALSE)</f>
        <v>0</v>
      </c>
      <c r="AG702" s="22">
        <f>((256*Table7[[#This Row],[D0.Dec]])+Table7[[#This Row],[D1.Dec]])/4</f>
        <v>0</v>
      </c>
    </row>
    <row r="703" spans="1:33" hidden="1" x14ac:dyDescent="0.4">
      <c r="A703" s="1">
        <v>3143</v>
      </c>
      <c r="B703" s="1" t="s">
        <v>100</v>
      </c>
      <c r="C703" s="1">
        <v>8</v>
      </c>
      <c r="D703" s="1" t="s">
        <v>18</v>
      </c>
      <c r="E703" s="1" t="s">
        <v>19</v>
      </c>
      <c r="F703" s="1" t="s">
        <v>20</v>
      </c>
      <c r="G703" s="1" t="s">
        <v>21</v>
      </c>
      <c r="H703" s="1" t="s">
        <v>263</v>
      </c>
      <c r="I703" s="1">
        <v>91</v>
      </c>
      <c r="J703" s="1" t="s">
        <v>9</v>
      </c>
      <c r="K703" s="1">
        <v>88</v>
      </c>
      <c r="L703" s="22" t="str">
        <f>RIGHT("000000" &amp;Table7[[#This Row],[MsgId]], 8)</f>
        <v>0030A002</v>
      </c>
      <c r="M703" s="22" t="str">
        <f>LEFT(Table7[[#This Row],[MsgId.Pad]],4)</f>
        <v>0030</v>
      </c>
      <c r="N703" s="22" t="str">
        <f>RIGHT(Table7[[#This Row],[MsgId.Pad]],4)</f>
        <v>A002</v>
      </c>
      <c r="O703" s="22">
        <f>HEX2DEC(Table7[[#This Row],[MsgId.Pad]])</f>
        <v>3186690</v>
      </c>
      <c r="P703" s="22">
        <f>HEX2DEC(Table7[[#This Row],[D0]])</f>
        <v>191</v>
      </c>
      <c r="Q703">
        <f>HEX2DEC(Table7[[#This Row],[D1]])</f>
        <v>223</v>
      </c>
      <c r="R703">
        <f>HEX2DEC(Table7[[#This Row],[D2]])</f>
        <v>233</v>
      </c>
      <c r="S703">
        <f>HEX2DEC(Table7[[#This Row],[D3]])</f>
        <v>209</v>
      </c>
      <c r="T703">
        <f>HEX2DEC(Table7[[#This Row],[D4]])</f>
        <v>230</v>
      </c>
      <c r="U703">
        <f>HEX2DEC(Table7[[#This Row],[D5]])</f>
        <v>145</v>
      </c>
      <c r="V703">
        <f>HEX2DEC(Table7[[#This Row],[D6]])</f>
        <v>62</v>
      </c>
      <c r="W703">
        <f>HEX2DEC(Table7[[#This Row],[D7]])</f>
        <v>136</v>
      </c>
      <c r="X703" s="22" t="str">
        <f>RIGHT("00000000" &amp; HEX2BIN(Table7[[#This Row],[D0]]), 8)</f>
        <v>10111111</v>
      </c>
      <c r="Y703" t="str">
        <f>RIGHT("00000000" &amp; HEX2BIN(Table7[[#This Row],[D1]]), 8)</f>
        <v>11011111</v>
      </c>
      <c r="Z703" t="str">
        <f>RIGHT("00000000" &amp; HEX2BIN(Table7[[#This Row],[D2]]), 8)</f>
        <v>11101001</v>
      </c>
      <c r="AA703" t="str">
        <f>RIGHT("00000000" &amp; HEX2BIN(Table7[[#This Row],[D3]]), 8)</f>
        <v>11010001</v>
      </c>
      <c r="AB703" t="str">
        <f>RIGHT("00000000" &amp; HEX2BIN(Table7[[#This Row],[D4]]), 8)</f>
        <v>11100110</v>
      </c>
      <c r="AC703" t="str">
        <f>RIGHT("00000000" &amp; HEX2BIN(Table7[[#This Row],[D5]]), 8)</f>
        <v>10010001</v>
      </c>
      <c r="AD703" t="str">
        <f>RIGHT("00000000" &amp; HEX2BIN(Table7[[#This Row],[D6]]), 8)</f>
        <v>00111110</v>
      </c>
      <c r="AE703" t="str">
        <f>RIGHT("00000000" &amp; HEX2BIN(Table7[[#This Row],[D7]]), 8)</f>
        <v>10001000</v>
      </c>
      <c r="AF703" s="22">
        <f>VLOOKUP(Table7[[#This Row],[MsgId.Pad]],Codes,2,FALSE)</f>
        <v>0</v>
      </c>
      <c r="AG703" s="22">
        <f>((256*Table7[[#This Row],[D0.Dec]])+Table7[[#This Row],[D1.Dec]])/4</f>
        <v>12279.75</v>
      </c>
    </row>
    <row r="704" spans="1:33" hidden="1" x14ac:dyDescent="0.4">
      <c r="A704" s="1">
        <v>3144</v>
      </c>
      <c r="B704" s="1" t="s">
        <v>92</v>
      </c>
      <c r="C704" s="1">
        <v>8</v>
      </c>
      <c r="D704" s="1">
        <v>1</v>
      </c>
      <c r="E704" s="1" t="s">
        <v>0</v>
      </c>
      <c r="F704" s="1">
        <v>10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22" t="str">
        <f>RIGHT("000000" &amp;Table7[[#This Row],[MsgId]], 8)</f>
        <v>0810A000</v>
      </c>
      <c r="M704" s="22" t="str">
        <f>LEFT(Table7[[#This Row],[MsgId.Pad]],4)</f>
        <v>0810</v>
      </c>
      <c r="N704" s="22" t="str">
        <f>RIGHT(Table7[[#This Row],[MsgId.Pad]],4)</f>
        <v>A000</v>
      </c>
      <c r="O704" s="22">
        <f>HEX2DEC(Table7[[#This Row],[MsgId.Pad]])</f>
        <v>135307264</v>
      </c>
      <c r="P704" s="22">
        <f>HEX2DEC(Table7[[#This Row],[D0]])</f>
        <v>1</v>
      </c>
      <c r="Q704">
        <f>HEX2DEC(Table7[[#This Row],[D1]])</f>
        <v>254</v>
      </c>
      <c r="R704">
        <f>HEX2DEC(Table7[[#This Row],[D2]])</f>
        <v>16</v>
      </c>
      <c r="S704">
        <f>HEX2DEC(Table7[[#This Row],[D3]])</f>
        <v>0</v>
      </c>
      <c r="T704">
        <f>HEX2DEC(Table7[[#This Row],[D4]])</f>
        <v>0</v>
      </c>
      <c r="U704">
        <f>HEX2DEC(Table7[[#This Row],[D5]])</f>
        <v>0</v>
      </c>
      <c r="V704">
        <f>HEX2DEC(Table7[[#This Row],[D6]])</f>
        <v>0</v>
      </c>
      <c r="W704">
        <f>HEX2DEC(Table7[[#This Row],[D7]])</f>
        <v>0</v>
      </c>
      <c r="X704" s="22" t="str">
        <f>RIGHT("00000000" &amp; HEX2BIN(Table7[[#This Row],[D0]]), 8)</f>
        <v>00000001</v>
      </c>
      <c r="Y704" t="str">
        <f>RIGHT("00000000" &amp; HEX2BIN(Table7[[#This Row],[D1]]), 8)</f>
        <v>11111110</v>
      </c>
      <c r="Z704" t="str">
        <f>RIGHT("00000000" &amp; HEX2BIN(Table7[[#This Row],[D2]]), 8)</f>
        <v>00010000</v>
      </c>
      <c r="AA704" t="str">
        <f>RIGHT("00000000" &amp; HEX2BIN(Table7[[#This Row],[D3]]), 8)</f>
        <v>00000000</v>
      </c>
      <c r="AB704" t="str">
        <f>RIGHT("00000000" &amp; HEX2BIN(Table7[[#This Row],[D4]]), 8)</f>
        <v>00000000</v>
      </c>
      <c r="AC704" t="str">
        <f>RIGHT("00000000" &amp; HEX2BIN(Table7[[#This Row],[D5]]), 8)</f>
        <v>00000000</v>
      </c>
      <c r="AD704" t="str">
        <f>RIGHT("00000000" &amp; HEX2BIN(Table7[[#This Row],[D6]]), 8)</f>
        <v>00000000</v>
      </c>
      <c r="AE704" t="str">
        <f>RIGHT("00000000" &amp; HEX2BIN(Table7[[#This Row],[D7]]), 8)</f>
        <v>00000000</v>
      </c>
      <c r="AF704" s="22" t="str">
        <f>VLOOKUP(Table7[[#This Row],[MsgId.Pad]],Codes,2,FALSE)</f>
        <v>A lot of these, brakes status for ABS?</v>
      </c>
      <c r="AG704" s="22">
        <f>((256*Table7[[#This Row],[D0.Dec]])+Table7[[#This Row],[D1.Dec]])/4</f>
        <v>127.5</v>
      </c>
    </row>
    <row r="705" spans="1:33" hidden="1" x14ac:dyDescent="0.4">
      <c r="A705" s="1">
        <v>3145</v>
      </c>
      <c r="B705" s="1" t="s">
        <v>100</v>
      </c>
      <c r="C705" s="1">
        <v>8</v>
      </c>
      <c r="D705" s="1" t="s">
        <v>18</v>
      </c>
      <c r="E705" s="1" t="s">
        <v>19</v>
      </c>
      <c r="F705" s="1" t="s">
        <v>20</v>
      </c>
      <c r="G705" s="1" t="s">
        <v>21</v>
      </c>
      <c r="H705" s="1" t="s">
        <v>263</v>
      </c>
      <c r="I705" s="1">
        <v>91</v>
      </c>
      <c r="J705" s="1" t="s">
        <v>9</v>
      </c>
      <c r="K705" s="1">
        <v>89</v>
      </c>
      <c r="L705" s="22" t="str">
        <f>RIGHT("000000" &amp;Table7[[#This Row],[MsgId]], 8)</f>
        <v>0030A002</v>
      </c>
      <c r="M705" s="22" t="str">
        <f>LEFT(Table7[[#This Row],[MsgId.Pad]],4)</f>
        <v>0030</v>
      </c>
      <c r="N705" s="22" t="str">
        <f>RIGHT(Table7[[#This Row],[MsgId.Pad]],4)</f>
        <v>A002</v>
      </c>
      <c r="O705" s="22">
        <f>HEX2DEC(Table7[[#This Row],[MsgId.Pad]])</f>
        <v>3186690</v>
      </c>
      <c r="P705" s="22">
        <f>HEX2DEC(Table7[[#This Row],[D0]])</f>
        <v>191</v>
      </c>
      <c r="Q705">
        <f>HEX2DEC(Table7[[#This Row],[D1]])</f>
        <v>223</v>
      </c>
      <c r="R705">
        <f>HEX2DEC(Table7[[#This Row],[D2]])</f>
        <v>233</v>
      </c>
      <c r="S705">
        <f>HEX2DEC(Table7[[#This Row],[D3]])</f>
        <v>209</v>
      </c>
      <c r="T705">
        <f>HEX2DEC(Table7[[#This Row],[D4]])</f>
        <v>230</v>
      </c>
      <c r="U705">
        <f>HEX2DEC(Table7[[#This Row],[D5]])</f>
        <v>145</v>
      </c>
      <c r="V705">
        <f>HEX2DEC(Table7[[#This Row],[D6]])</f>
        <v>62</v>
      </c>
      <c r="W705">
        <f>HEX2DEC(Table7[[#This Row],[D7]])</f>
        <v>137</v>
      </c>
      <c r="X705" s="22" t="str">
        <f>RIGHT("00000000" &amp; HEX2BIN(Table7[[#This Row],[D0]]), 8)</f>
        <v>10111111</v>
      </c>
      <c r="Y705" t="str">
        <f>RIGHT("00000000" &amp; HEX2BIN(Table7[[#This Row],[D1]]), 8)</f>
        <v>11011111</v>
      </c>
      <c r="Z705" t="str">
        <f>RIGHT("00000000" &amp; HEX2BIN(Table7[[#This Row],[D2]]), 8)</f>
        <v>11101001</v>
      </c>
      <c r="AA705" t="str">
        <f>RIGHT("00000000" &amp; HEX2BIN(Table7[[#This Row],[D3]]), 8)</f>
        <v>11010001</v>
      </c>
      <c r="AB705" t="str">
        <f>RIGHT("00000000" &amp; HEX2BIN(Table7[[#This Row],[D4]]), 8)</f>
        <v>11100110</v>
      </c>
      <c r="AC705" t="str">
        <f>RIGHT("00000000" &amp; HEX2BIN(Table7[[#This Row],[D5]]), 8)</f>
        <v>10010001</v>
      </c>
      <c r="AD705" t="str">
        <f>RIGHT("00000000" &amp; HEX2BIN(Table7[[#This Row],[D6]]), 8)</f>
        <v>00111110</v>
      </c>
      <c r="AE705" t="str">
        <f>RIGHT("00000000" &amp; HEX2BIN(Table7[[#This Row],[D7]]), 8)</f>
        <v>10001001</v>
      </c>
      <c r="AF705" s="22">
        <f>VLOOKUP(Table7[[#This Row],[MsgId.Pad]],Codes,2,FALSE)</f>
        <v>0</v>
      </c>
      <c r="AG705" s="22">
        <f>((256*Table7[[#This Row],[D0.Dec]])+Table7[[#This Row],[D1.Dec]])/4</f>
        <v>12279.75</v>
      </c>
    </row>
    <row r="706" spans="1:33" hidden="1" x14ac:dyDescent="0.4">
      <c r="A706" s="1">
        <v>3146</v>
      </c>
      <c r="B706" s="1" t="s">
        <v>92</v>
      </c>
      <c r="C706" s="1">
        <v>8</v>
      </c>
      <c r="D706" s="1">
        <v>1</v>
      </c>
      <c r="E706" s="1" t="s">
        <v>0</v>
      </c>
      <c r="F706" s="1">
        <v>14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22" t="str">
        <f>RIGHT("000000" &amp;Table7[[#This Row],[MsgId]], 8)</f>
        <v>0810A000</v>
      </c>
      <c r="M706" s="22" t="str">
        <f>LEFT(Table7[[#This Row],[MsgId.Pad]],4)</f>
        <v>0810</v>
      </c>
      <c r="N706" s="22" t="str">
        <f>RIGHT(Table7[[#This Row],[MsgId.Pad]],4)</f>
        <v>A000</v>
      </c>
      <c r="O706" s="22">
        <f>HEX2DEC(Table7[[#This Row],[MsgId.Pad]])</f>
        <v>135307264</v>
      </c>
      <c r="P706" s="22">
        <f>HEX2DEC(Table7[[#This Row],[D0]])</f>
        <v>1</v>
      </c>
      <c r="Q706">
        <f>HEX2DEC(Table7[[#This Row],[D1]])</f>
        <v>254</v>
      </c>
      <c r="R706">
        <f>HEX2DEC(Table7[[#This Row],[D2]])</f>
        <v>20</v>
      </c>
      <c r="S706">
        <f>HEX2DEC(Table7[[#This Row],[D3]])</f>
        <v>0</v>
      </c>
      <c r="T706">
        <f>HEX2DEC(Table7[[#This Row],[D4]])</f>
        <v>0</v>
      </c>
      <c r="U706">
        <f>HEX2DEC(Table7[[#This Row],[D5]])</f>
        <v>0</v>
      </c>
      <c r="V706">
        <f>HEX2DEC(Table7[[#This Row],[D6]])</f>
        <v>0</v>
      </c>
      <c r="W706">
        <f>HEX2DEC(Table7[[#This Row],[D7]])</f>
        <v>0</v>
      </c>
      <c r="X706" s="22" t="str">
        <f>RIGHT("00000000" &amp; HEX2BIN(Table7[[#This Row],[D0]]), 8)</f>
        <v>00000001</v>
      </c>
      <c r="Y706" t="str">
        <f>RIGHT("00000000" &amp; HEX2BIN(Table7[[#This Row],[D1]]), 8)</f>
        <v>11111110</v>
      </c>
      <c r="Z706" t="str">
        <f>RIGHT("00000000" &amp; HEX2BIN(Table7[[#This Row],[D2]]), 8)</f>
        <v>00010100</v>
      </c>
      <c r="AA706" t="str">
        <f>RIGHT("00000000" &amp; HEX2BIN(Table7[[#This Row],[D3]]), 8)</f>
        <v>00000000</v>
      </c>
      <c r="AB706" t="str">
        <f>RIGHT("00000000" &amp; HEX2BIN(Table7[[#This Row],[D4]]), 8)</f>
        <v>00000000</v>
      </c>
      <c r="AC706" t="str">
        <f>RIGHT("00000000" &amp; HEX2BIN(Table7[[#This Row],[D5]]), 8)</f>
        <v>00000000</v>
      </c>
      <c r="AD706" t="str">
        <f>RIGHT("00000000" &amp; HEX2BIN(Table7[[#This Row],[D6]]), 8)</f>
        <v>00000000</v>
      </c>
      <c r="AE706" t="str">
        <f>RIGHT("00000000" &amp; HEX2BIN(Table7[[#This Row],[D7]]), 8)</f>
        <v>00000000</v>
      </c>
      <c r="AF706" s="22" t="str">
        <f>VLOOKUP(Table7[[#This Row],[MsgId.Pad]],Codes,2,FALSE)</f>
        <v>A lot of these, brakes status for ABS?</v>
      </c>
      <c r="AG706" s="22">
        <f>((256*Table7[[#This Row],[D0.Dec]])+Table7[[#This Row],[D1.Dec]])/4</f>
        <v>127.5</v>
      </c>
    </row>
    <row r="707" spans="1:33" hidden="1" x14ac:dyDescent="0.4">
      <c r="A707" s="1">
        <v>3147</v>
      </c>
      <c r="B707" s="1" t="s">
        <v>100</v>
      </c>
      <c r="C707" s="1">
        <v>8</v>
      </c>
      <c r="D707" s="1" t="s">
        <v>18</v>
      </c>
      <c r="E707" s="1" t="s">
        <v>19</v>
      </c>
      <c r="F707" s="1" t="s">
        <v>20</v>
      </c>
      <c r="G707" s="1" t="s">
        <v>21</v>
      </c>
      <c r="H707" s="1" t="s">
        <v>263</v>
      </c>
      <c r="I707" s="1">
        <v>91</v>
      </c>
      <c r="J707" s="1" t="s">
        <v>9</v>
      </c>
      <c r="K707" s="1" t="s">
        <v>65</v>
      </c>
      <c r="L707" s="22" t="str">
        <f>RIGHT("000000" &amp;Table7[[#This Row],[MsgId]], 8)</f>
        <v>0030A002</v>
      </c>
      <c r="M707" s="22" t="str">
        <f>LEFT(Table7[[#This Row],[MsgId.Pad]],4)</f>
        <v>0030</v>
      </c>
      <c r="N707" s="22" t="str">
        <f>RIGHT(Table7[[#This Row],[MsgId.Pad]],4)</f>
        <v>A002</v>
      </c>
      <c r="O707" s="22">
        <f>HEX2DEC(Table7[[#This Row],[MsgId.Pad]])</f>
        <v>3186690</v>
      </c>
      <c r="P707" s="22">
        <f>HEX2DEC(Table7[[#This Row],[D0]])</f>
        <v>191</v>
      </c>
      <c r="Q707">
        <f>HEX2DEC(Table7[[#This Row],[D1]])</f>
        <v>223</v>
      </c>
      <c r="R707">
        <f>HEX2DEC(Table7[[#This Row],[D2]])</f>
        <v>233</v>
      </c>
      <c r="S707">
        <f>HEX2DEC(Table7[[#This Row],[D3]])</f>
        <v>209</v>
      </c>
      <c r="T707">
        <f>HEX2DEC(Table7[[#This Row],[D4]])</f>
        <v>230</v>
      </c>
      <c r="U707">
        <f>HEX2DEC(Table7[[#This Row],[D5]])</f>
        <v>145</v>
      </c>
      <c r="V707">
        <f>HEX2DEC(Table7[[#This Row],[D6]])</f>
        <v>62</v>
      </c>
      <c r="W707">
        <f>HEX2DEC(Table7[[#This Row],[D7]])</f>
        <v>138</v>
      </c>
      <c r="X707" s="22" t="str">
        <f>RIGHT("00000000" &amp; HEX2BIN(Table7[[#This Row],[D0]]), 8)</f>
        <v>10111111</v>
      </c>
      <c r="Y707" t="str">
        <f>RIGHT("00000000" &amp; HEX2BIN(Table7[[#This Row],[D1]]), 8)</f>
        <v>11011111</v>
      </c>
      <c r="Z707" t="str">
        <f>RIGHT("00000000" &amp; HEX2BIN(Table7[[#This Row],[D2]]), 8)</f>
        <v>11101001</v>
      </c>
      <c r="AA707" t="str">
        <f>RIGHT("00000000" &amp; HEX2BIN(Table7[[#This Row],[D3]]), 8)</f>
        <v>11010001</v>
      </c>
      <c r="AB707" t="str">
        <f>RIGHT("00000000" &amp; HEX2BIN(Table7[[#This Row],[D4]]), 8)</f>
        <v>11100110</v>
      </c>
      <c r="AC707" t="str">
        <f>RIGHT("00000000" &amp; HEX2BIN(Table7[[#This Row],[D5]]), 8)</f>
        <v>10010001</v>
      </c>
      <c r="AD707" t="str">
        <f>RIGHT("00000000" &amp; HEX2BIN(Table7[[#This Row],[D6]]), 8)</f>
        <v>00111110</v>
      </c>
      <c r="AE707" t="str">
        <f>RIGHT("00000000" &amp; HEX2BIN(Table7[[#This Row],[D7]]), 8)</f>
        <v>10001010</v>
      </c>
      <c r="AF707" s="22">
        <f>VLOOKUP(Table7[[#This Row],[MsgId.Pad]],Codes,2,FALSE)</f>
        <v>0</v>
      </c>
      <c r="AG707" s="22">
        <f>((256*Table7[[#This Row],[D0.Dec]])+Table7[[#This Row],[D1.Dec]])/4</f>
        <v>12279.75</v>
      </c>
    </row>
    <row r="708" spans="1:33" hidden="1" x14ac:dyDescent="0.4">
      <c r="A708" s="1">
        <v>3148</v>
      </c>
      <c r="B708" s="1" t="s">
        <v>92</v>
      </c>
      <c r="C708" s="1">
        <v>8</v>
      </c>
      <c r="D708" s="1">
        <v>1</v>
      </c>
      <c r="E708" s="1" t="s">
        <v>0</v>
      </c>
      <c r="F708" s="1">
        <v>18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22" t="str">
        <f>RIGHT("000000" &amp;Table7[[#This Row],[MsgId]], 8)</f>
        <v>0810A000</v>
      </c>
      <c r="M708" s="22" t="str">
        <f>LEFT(Table7[[#This Row],[MsgId.Pad]],4)</f>
        <v>0810</v>
      </c>
      <c r="N708" s="22" t="str">
        <f>RIGHT(Table7[[#This Row],[MsgId.Pad]],4)</f>
        <v>A000</v>
      </c>
      <c r="O708" s="22">
        <f>HEX2DEC(Table7[[#This Row],[MsgId.Pad]])</f>
        <v>135307264</v>
      </c>
      <c r="P708" s="22">
        <f>HEX2DEC(Table7[[#This Row],[D0]])</f>
        <v>1</v>
      </c>
      <c r="Q708">
        <f>HEX2DEC(Table7[[#This Row],[D1]])</f>
        <v>254</v>
      </c>
      <c r="R708">
        <f>HEX2DEC(Table7[[#This Row],[D2]])</f>
        <v>24</v>
      </c>
      <c r="S708">
        <f>HEX2DEC(Table7[[#This Row],[D3]])</f>
        <v>0</v>
      </c>
      <c r="T708">
        <f>HEX2DEC(Table7[[#This Row],[D4]])</f>
        <v>0</v>
      </c>
      <c r="U708">
        <f>HEX2DEC(Table7[[#This Row],[D5]])</f>
        <v>0</v>
      </c>
      <c r="V708">
        <f>HEX2DEC(Table7[[#This Row],[D6]])</f>
        <v>0</v>
      </c>
      <c r="W708">
        <f>HEX2DEC(Table7[[#This Row],[D7]])</f>
        <v>0</v>
      </c>
      <c r="X708" s="22" t="str">
        <f>RIGHT("00000000" &amp; HEX2BIN(Table7[[#This Row],[D0]]), 8)</f>
        <v>00000001</v>
      </c>
      <c r="Y708" t="str">
        <f>RIGHT("00000000" &amp; HEX2BIN(Table7[[#This Row],[D1]]), 8)</f>
        <v>11111110</v>
      </c>
      <c r="Z708" t="str">
        <f>RIGHT("00000000" &amp; HEX2BIN(Table7[[#This Row],[D2]]), 8)</f>
        <v>00011000</v>
      </c>
      <c r="AA708" t="str">
        <f>RIGHT("00000000" &amp; HEX2BIN(Table7[[#This Row],[D3]]), 8)</f>
        <v>00000000</v>
      </c>
      <c r="AB708" t="str">
        <f>RIGHT("00000000" &amp; HEX2BIN(Table7[[#This Row],[D4]]), 8)</f>
        <v>00000000</v>
      </c>
      <c r="AC708" t="str">
        <f>RIGHT("00000000" &amp; HEX2BIN(Table7[[#This Row],[D5]]), 8)</f>
        <v>00000000</v>
      </c>
      <c r="AD708" t="str">
        <f>RIGHT("00000000" &amp; HEX2BIN(Table7[[#This Row],[D6]]), 8)</f>
        <v>00000000</v>
      </c>
      <c r="AE708" t="str">
        <f>RIGHT("00000000" &amp; HEX2BIN(Table7[[#This Row],[D7]]), 8)</f>
        <v>00000000</v>
      </c>
      <c r="AF708" s="22" t="str">
        <f>VLOOKUP(Table7[[#This Row],[MsgId.Pad]],Codes,2,FALSE)</f>
        <v>A lot of these, brakes status for ABS?</v>
      </c>
      <c r="AG708" s="22">
        <f>((256*Table7[[#This Row],[D0.Dec]])+Table7[[#This Row],[D1.Dec]])/4</f>
        <v>127.5</v>
      </c>
    </row>
    <row r="709" spans="1:33" hidden="1" x14ac:dyDescent="0.4">
      <c r="A709" s="1">
        <v>3149</v>
      </c>
      <c r="B709" s="1" t="s">
        <v>98</v>
      </c>
      <c r="C709" s="1">
        <v>8</v>
      </c>
      <c r="D709" s="1">
        <v>0</v>
      </c>
      <c r="E709" s="1">
        <v>0</v>
      </c>
      <c r="F709" s="1">
        <v>10</v>
      </c>
      <c r="G709" s="1" t="s">
        <v>40</v>
      </c>
      <c r="H709" s="1">
        <v>2</v>
      </c>
      <c r="I709" s="1">
        <v>0</v>
      </c>
      <c r="J709" s="1">
        <v>0</v>
      </c>
      <c r="K709" s="1" t="s">
        <v>255</v>
      </c>
      <c r="L709" s="22" t="str">
        <f>RIGHT("000000" &amp;Table7[[#This Row],[MsgId]], 8)</f>
        <v>0A18A000</v>
      </c>
      <c r="M709" s="22" t="str">
        <f>LEFT(Table7[[#This Row],[MsgId.Pad]],4)</f>
        <v>0A18</v>
      </c>
      <c r="N709" s="22" t="str">
        <f>RIGHT(Table7[[#This Row],[MsgId.Pad]],4)</f>
        <v>A000</v>
      </c>
      <c r="O709" s="22">
        <f>HEX2DEC(Table7[[#This Row],[MsgId.Pad]])</f>
        <v>169385984</v>
      </c>
      <c r="P709" s="22">
        <f>HEX2DEC(Table7[[#This Row],[D0]])</f>
        <v>0</v>
      </c>
      <c r="Q709">
        <f>HEX2DEC(Table7[[#This Row],[D1]])</f>
        <v>0</v>
      </c>
      <c r="R709">
        <f>HEX2DEC(Table7[[#This Row],[D2]])</f>
        <v>16</v>
      </c>
      <c r="S709">
        <f>HEX2DEC(Table7[[#This Row],[D3]])</f>
        <v>127</v>
      </c>
      <c r="T709">
        <f>HEX2DEC(Table7[[#This Row],[D4]])</f>
        <v>2</v>
      </c>
      <c r="U709">
        <f>HEX2DEC(Table7[[#This Row],[D5]])</f>
        <v>0</v>
      </c>
      <c r="V709">
        <f>HEX2DEC(Table7[[#This Row],[D6]])</f>
        <v>0</v>
      </c>
      <c r="W709">
        <f>HEX2DEC(Table7[[#This Row],[D7]])</f>
        <v>220</v>
      </c>
      <c r="X709" s="22" t="str">
        <f>RIGHT("00000000" &amp; HEX2BIN(Table7[[#This Row],[D0]]), 8)</f>
        <v>00000000</v>
      </c>
      <c r="Y709" t="str">
        <f>RIGHT("00000000" &amp; HEX2BIN(Table7[[#This Row],[D1]]), 8)</f>
        <v>00000000</v>
      </c>
      <c r="Z709" t="str">
        <f>RIGHT("00000000" &amp; HEX2BIN(Table7[[#This Row],[D2]]), 8)</f>
        <v>00010000</v>
      </c>
      <c r="AA709" t="str">
        <f>RIGHT("00000000" &amp; HEX2BIN(Table7[[#This Row],[D3]]), 8)</f>
        <v>01111111</v>
      </c>
      <c r="AB709" t="str">
        <f>RIGHT("00000000" &amp; HEX2BIN(Table7[[#This Row],[D4]]), 8)</f>
        <v>00000010</v>
      </c>
      <c r="AC709" t="str">
        <f>RIGHT("00000000" &amp; HEX2BIN(Table7[[#This Row],[D5]]), 8)</f>
        <v>00000000</v>
      </c>
      <c r="AD709" t="str">
        <f>RIGHT("00000000" &amp; HEX2BIN(Table7[[#This Row],[D6]]), 8)</f>
        <v>00000000</v>
      </c>
      <c r="AE709" t="str">
        <f>RIGHT("00000000" &amp; HEX2BIN(Table7[[#This Row],[D7]]), 8)</f>
        <v>11011100</v>
      </c>
      <c r="AF709" s="22" t="str">
        <f>VLOOKUP(Table7[[#This Row],[MsgId.Pad]],Codes,2,FALSE)</f>
        <v>Various statuses</v>
      </c>
      <c r="AG709" s="22">
        <f>((256*Table7[[#This Row],[D0.Dec]])+Table7[[#This Row],[D1.Dec]])/4</f>
        <v>0</v>
      </c>
    </row>
    <row r="710" spans="1:33" hidden="1" x14ac:dyDescent="0.4">
      <c r="A710" s="1">
        <v>3150</v>
      </c>
      <c r="B710" s="1" t="s">
        <v>100</v>
      </c>
      <c r="C710" s="1">
        <v>8</v>
      </c>
      <c r="D710" s="1" t="s">
        <v>18</v>
      </c>
      <c r="E710" s="1" t="s">
        <v>19</v>
      </c>
      <c r="F710" s="1" t="s">
        <v>20</v>
      </c>
      <c r="G710" s="1" t="s">
        <v>21</v>
      </c>
      <c r="H710" s="1" t="s">
        <v>263</v>
      </c>
      <c r="I710" s="1">
        <v>91</v>
      </c>
      <c r="J710" s="1" t="s">
        <v>9</v>
      </c>
      <c r="K710" s="1" t="s">
        <v>26</v>
      </c>
      <c r="L710" s="22" t="str">
        <f>RIGHT("000000" &amp;Table7[[#This Row],[MsgId]], 8)</f>
        <v>0030A002</v>
      </c>
      <c r="M710" s="22" t="str">
        <f>LEFT(Table7[[#This Row],[MsgId.Pad]],4)</f>
        <v>0030</v>
      </c>
      <c r="N710" s="22" t="str">
        <f>RIGHT(Table7[[#This Row],[MsgId.Pad]],4)</f>
        <v>A002</v>
      </c>
      <c r="O710" s="22">
        <f>HEX2DEC(Table7[[#This Row],[MsgId.Pad]])</f>
        <v>3186690</v>
      </c>
      <c r="P710" s="22">
        <f>HEX2DEC(Table7[[#This Row],[D0]])</f>
        <v>191</v>
      </c>
      <c r="Q710">
        <f>HEX2DEC(Table7[[#This Row],[D1]])</f>
        <v>223</v>
      </c>
      <c r="R710">
        <f>HEX2DEC(Table7[[#This Row],[D2]])</f>
        <v>233</v>
      </c>
      <c r="S710">
        <f>HEX2DEC(Table7[[#This Row],[D3]])</f>
        <v>209</v>
      </c>
      <c r="T710">
        <f>HEX2DEC(Table7[[#This Row],[D4]])</f>
        <v>230</v>
      </c>
      <c r="U710">
        <f>HEX2DEC(Table7[[#This Row],[D5]])</f>
        <v>145</v>
      </c>
      <c r="V710">
        <f>HEX2DEC(Table7[[#This Row],[D6]])</f>
        <v>62</v>
      </c>
      <c r="W710">
        <f>HEX2DEC(Table7[[#This Row],[D7]])</f>
        <v>139</v>
      </c>
      <c r="X710" s="22" t="str">
        <f>RIGHT("00000000" &amp; HEX2BIN(Table7[[#This Row],[D0]]), 8)</f>
        <v>10111111</v>
      </c>
      <c r="Y710" t="str">
        <f>RIGHT("00000000" &amp; HEX2BIN(Table7[[#This Row],[D1]]), 8)</f>
        <v>11011111</v>
      </c>
      <c r="Z710" t="str">
        <f>RIGHT("00000000" &amp; HEX2BIN(Table7[[#This Row],[D2]]), 8)</f>
        <v>11101001</v>
      </c>
      <c r="AA710" t="str">
        <f>RIGHT("00000000" &amp; HEX2BIN(Table7[[#This Row],[D3]]), 8)</f>
        <v>11010001</v>
      </c>
      <c r="AB710" t="str">
        <f>RIGHT("00000000" &amp; HEX2BIN(Table7[[#This Row],[D4]]), 8)</f>
        <v>11100110</v>
      </c>
      <c r="AC710" t="str">
        <f>RIGHT("00000000" &amp; HEX2BIN(Table7[[#This Row],[D5]]), 8)</f>
        <v>10010001</v>
      </c>
      <c r="AD710" t="str">
        <f>RIGHT("00000000" &amp; HEX2BIN(Table7[[#This Row],[D6]]), 8)</f>
        <v>00111110</v>
      </c>
      <c r="AE710" t="str">
        <f>RIGHT("00000000" &amp; HEX2BIN(Table7[[#This Row],[D7]]), 8)</f>
        <v>10001011</v>
      </c>
      <c r="AF710" s="22">
        <f>VLOOKUP(Table7[[#This Row],[MsgId.Pad]],Codes,2,FALSE)</f>
        <v>0</v>
      </c>
      <c r="AG710" s="22">
        <f>((256*Table7[[#This Row],[D0.Dec]])+Table7[[#This Row],[D1.Dec]])/4</f>
        <v>12279.75</v>
      </c>
    </row>
    <row r="711" spans="1:33" hidden="1" x14ac:dyDescent="0.4">
      <c r="A711" s="1">
        <v>3151</v>
      </c>
      <c r="B711" s="1" t="s">
        <v>101</v>
      </c>
      <c r="C711" s="1">
        <v>2</v>
      </c>
      <c r="D711" s="1">
        <v>0</v>
      </c>
      <c r="E711" s="1">
        <v>0</v>
      </c>
      <c r="L711" s="22" t="str">
        <f>RIGHT("000000" &amp;Table7[[#This Row],[MsgId]], 8)</f>
        <v>0A18A002</v>
      </c>
      <c r="M711" s="22" t="str">
        <f>LEFT(Table7[[#This Row],[MsgId.Pad]],4)</f>
        <v>0A18</v>
      </c>
      <c r="N711" s="22" t="str">
        <f>RIGHT(Table7[[#This Row],[MsgId.Pad]],4)</f>
        <v>A002</v>
      </c>
      <c r="O711" s="22">
        <f>HEX2DEC(Table7[[#This Row],[MsgId.Pad]])</f>
        <v>169385986</v>
      </c>
      <c r="P711" s="22">
        <f>HEX2DEC(Table7[[#This Row],[D0]])</f>
        <v>0</v>
      </c>
      <c r="Q711">
        <f>HEX2DEC(Table7[[#This Row],[D1]])</f>
        <v>0</v>
      </c>
      <c r="R711">
        <f>HEX2DEC(Table7[[#This Row],[D2]])</f>
        <v>0</v>
      </c>
      <c r="S711">
        <f>HEX2DEC(Table7[[#This Row],[D3]])</f>
        <v>0</v>
      </c>
      <c r="T711">
        <f>HEX2DEC(Table7[[#This Row],[D4]])</f>
        <v>0</v>
      </c>
      <c r="U711">
        <f>HEX2DEC(Table7[[#This Row],[D5]])</f>
        <v>0</v>
      </c>
      <c r="V711">
        <f>HEX2DEC(Table7[[#This Row],[D6]])</f>
        <v>0</v>
      </c>
      <c r="W711">
        <f>HEX2DEC(Table7[[#This Row],[D7]])</f>
        <v>0</v>
      </c>
      <c r="X711" s="22" t="str">
        <f>RIGHT("00000000" &amp; HEX2BIN(Table7[[#This Row],[D0]]), 8)</f>
        <v>00000000</v>
      </c>
      <c r="Y711" t="str">
        <f>RIGHT("00000000" &amp; HEX2BIN(Table7[[#This Row],[D1]]), 8)</f>
        <v>00000000</v>
      </c>
      <c r="Z711" t="str">
        <f>RIGHT("00000000" &amp; HEX2BIN(Table7[[#This Row],[D2]]), 8)</f>
        <v>00000000</v>
      </c>
      <c r="AA711" t="str">
        <f>RIGHT("00000000" &amp; HEX2BIN(Table7[[#This Row],[D3]]), 8)</f>
        <v>00000000</v>
      </c>
      <c r="AB711" t="str">
        <f>RIGHT("00000000" &amp; HEX2BIN(Table7[[#This Row],[D4]]), 8)</f>
        <v>00000000</v>
      </c>
      <c r="AC711" t="str">
        <f>RIGHT("00000000" &amp; HEX2BIN(Table7[[#This Row],[D5]]), 8)</f>
        <v>00000000</v>
      </c>
      <c r="AD711" t="str">
        <f>RIGHT("00000000" &amp; HEX2BIN(Table7[[#This Row],[D6]]), 8)</f>
        <v>00000000</v>
      </c>
      <c r="AE711" t="str">
        <f>RIGHT("00000000" &amp; HEX2BIN(Table7[[#This Row],[D7]]), 8)</f>
        <v>00000000</v>
      </c>
      <c r="AF711" s="22">
        <f>VLOOKUP(Table7[[#This Row],[MsgId.Pad]],Codes,2,FALSE)</f>
        <v>0</v>
      </c>
      <c r="AG711" s="22">
        <f>((256*Table7[[#This Row],[D0.Dec]])+Table7[[#This Row],[D1.Dec]])/4</f>
        <v>0</v>
      </c>
    </row>
    <row r="712" spans="1:33" hidden="1" x14ac:dyDescent="0.4">
      <c r="A712" s="1">
        <v>3152</v>
      </c>
      <c r="B712" s="1" t="s">
        <v>92</v>
      </c>
      <c r="C712" s="1">
        <v>8</v>
      </c>
      <c r="D712" s="1">
        <v>1</v>
      </c>
      <c r="E712" s="1" t="s">
        <v>0</v>
      </c>
      <c r="F712" s="1" t="s">
        <v>1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22" t="str">
        <f>RIGHT("000000" &amp;Table7[[#This Row],[MsgId]], 8)</f>
        <v>0810A000</v>
      </c>
      <c r="M712" s="22" t="str">
        <f>LEFT(Table7[[#This Row],[MsgId.Pad]],4)</f>
        <v>0810</v>
      </c>
      <c r="N712" s="22" t="str">
        <f>RIGHT(Table7[[#This Row],[MsgId.Pad]],4)</f>
        <v>A000</v>
      </c>
      <c r="O712" s="22">
        <f>HEX2DEC(Table7[[#This Row],[MsgId.Pad]])</f>
        <v>135307264</v>
      </c>
      <c r="P712" s="22">
        <f>HEX2DEC(Table7[[#This Row],[D0]])</f>
        <v>1</v>
      </c>
      <c r="Q712">
        <f>HEX2DEC(Table7[[#This Row],[D1]])</f>
        <v>254</v>
      </c>
      <c r="R712">
        <f>HEX2DEC(Table7[[#This Row],[D2]])</f>
        <v>28</v>
      </c>
      <c r="S712">
        <f>HEX2DEC(Table7[[#This Row],[D3]])</f>
        <v>0</v>
      </c>
      <c r="T712">
        <f>HEX2DEC(Table7[[#This Row],[D4]])</f>
        <v>0</v>
      </c>
      <c r="U712">
        <f>HEX2DEC(Table7[[#This Row],[D5]])</f>
        <v>0</v>
      </c>
      <c r="V712">
        <f>HEX2DEC(Table7[[#This Row],[D6]])</f>
        <v>0</v>
      </c>
      <c r="W712">
        <f>HEX2DEC(Table7[[#This Row],[D7]])</f>
        <v>0</v>
      </c>
      <c r="X712" s="22" t="str">
        <f>RIGHT("00000000" &amp; HEX2BIN(Table7[[#This Row],[D0]]), 8)</f>
        <v>00000001</v>
      </c>
      <c r="Y712" t="str">
        <f>RIGHT("00000000" &amp; HEX2BIN(Table7[[#This Row],[D1]]), 8)</f>
        <v>11111110</v>
      </c>
      <c r="Z712" t="str">
        <f>RIGHT("00000000" &amp; HEX2BIN(Table7[[#This Row],[D2]]), 8)</f>
        <v>00011100</v>
      </c>
      <c r="AA712" t="str">
        <f>RIGHT("00000000" &amp; HEX2BIN(Table7[[#This Row],[D3]]), 8)</f>
        <v>00000000</v>
      </c>
      <c r="AB712" t="str">
        <f>RIGHT("00000000" &amp; HEX2BIN(Table7[[#This Row],[D4]]), 8)</f>
        <v>00000000</v>
      </c>
      <c r="AC712" t="str">
        <f>RIGHT("00000000" &amp; HEX2BIN(Table7[[#This Row],[D5]]), 8)</f>
        <v>00000000</v>
      </c>
      <c r="AD712" t="str">
        <f>RIGHT("00000000" &amp; HEX2BIN(Table7[[#This Row],[D6]]), 8)</f>
        <v>00000000</v>
      </c>
      <c r="AE712" t="str">
        <f>RIGHT("00000000" &amp; HEX2BIN(Table7[[#This Row],[D7]]), 8)</f>
        <v>00000000</v>
      </c>
      <c r="AF712" s="22" t="str">
        <f>VLOOKUP(Table7[[#This Row],[MsgId.Pad]],Codes,2,FALSE)</f>
        <v>A lot of these, brakes status for ABS?</v>
      </c>
      <c r="AG712" s="22">
        <f>((256*Table7[[#This Row],[D0.Dec]])+Table7[[#This Row],[D1.Dec]])/4</f>
        <v>127.5</v>
      </c>
    </row>
    <row r="713" spans="1:33" hidden="1" x14ac:dyDescent="0.4">
      <c r="A713" s="1">
        <v>3153</v>
      </c>
      <c r="B713" s="1" t="s">
        <v>100</v>
      </c>
      <c r="C713" s="1">
        <v>8</v>
      </c>
      <c r="D713" s="1" t="s">
        <v>18</v>
      </c>
      <c r="E713" s="1" t="s">
        <v>19</v>
      </c>
      <c r="F713" s="1" t="s">
        <v>20</v>
      </c>
      <c r="G713" s="1" t="s">
        <v>21</v>
      </c>
      <c r="H713" s="1" t="s">
        <v>263</v>
      </c>
      <c r="I713" s="1">
        <v>91</v>
      </c>
      <c r="J713" s="1" t="s">
        <v>9</v>
      </c>
      <c r="K713" s="1" t="s">
        <v>90</v>
      </c>
      <c r="L713" s="22" t="str">
        <f>RIGHT("000000" &amp;Table7[[#This Row],[MsgId]], 8)</f>
        <v>0030A002</v>
      </c>
      <c r="M713" s="22" t="str">
        <f>LEFT(Table7[[#This Row],[MsgId.Pad]],4)</f>
        <v>0030</v>
      </c>
      <c r="N713" s="22" t="str">
        <f>RIGHT(Table7[[#This Row],[MsgId.Pad]],4)</f>
        <v>A002</v>
      </c>
      <c r="O713" s="22">
        <f>HEX2DEC(Table7[[#This Row],[MsgId.Pad]])</f>
        <v>3186690</v>
      </c>
      <c r="P713" s="22">
        <f>HEX2DEC(Table7[[#This Row],[D0]])</f>
        <v>191</v>
      </c>
      <c r="Q713">
        <f>HEX2DEC(Table7[[#This Row],[D1]])</f>
        <v>223</v>
      </c>
      <c r="R713">
        <f>HEX2DEC(Table7[[#This Row],[D2]])</f>
        <v>233</v>
      </c>
      <c r="S713">
        <f>HEX2DEC(Table7[[#This Row],[D3]])</f>
        <v>209</v>
      </c>
      <c r="T713">
        <f>HEX2DEC(Table7[[#This Row],[D4]])</f>
        <v>230</v>
      </c>
      <c r="U713">
        <f>HEX2DEC(Table7[[#This Row],[D5]])</f>
        <v>145</v>
      </c>
      <c r="V713">
        <f>HEX2DEC(Table7[[#This Row],[D6]])</f>
        <v>62</v>
      </c>
      <c r="W713">
        <f>HEX2DEC(Table7[[#This Row],[D7]])</f>
        <v>140</v>
      </c>
      <c r="X713" s="22" t="str">
        <f>RIGHT("00000000" &amp; HEX2BIN(Table7[[#This Row],[D0]]), 8)</f>
        <v>10111111</v>
      </c>
      <c r="Y713" t="str">
        <f>RIGHT("00000000" &amp; HEX2BIN(Table7[[#This Row],[D1]]), 8)</f>
        <v>11011111</v>
      </c>
      <c r="Z713" t="str">
        <f>RIGHT("00000000" &amp; HEX2BIN(Table7[[#This Row],[D2]]), 8)</f>
        <v>11101001</v>
      </c>
      <c r="AA713" t="str">
        <f>RIGHT("00000000" &amp; HEX2BIN(Table7[[#This Row],[D3]]), 8)</f>
        <v>11010001</v>
      </c>
      <c r="AB713" t="str">
        <f>RIGHT("00000000" &amp; HEX2BIN(Table7[[#This Row],[D4]]), 8)</f>
        <v>11100110</v>
      </c>
      <c r="AC713" t="str">
        <f>RIGHT("00000000" &amp; HEX2BIN(Table7[[#This Row],[D5]]), 8)</f>
        <v>10010001</v>
      </c>
      <c r="AD713" t="str">
        <f>RIGHT("00000000" &amp; HEX2BIN(Table7[[#This Row],[D6]]), 8)</f>
        <v>00111110</v>
      </c>
      <c r="AE713" t="str">
        <f>RIGHT("00000000" &amp; HEX2BIN(Table7[[#This Row],[D7]]), 8)</f>
        <v>10001100</v>
      </c>
      <c r="AF713" s="22">
        <f>VLOOKUP(Table7[[#This Row],[MsgId.Pad]],Codes,2,FALSE)</f>
        <v>0</v>
      </c>
      <c r="AG713" s="22">
        <f>((256*Table7[[#This Row],[D0.Dec]])+Table7[[#This Row],[D1.Dec]])/4</f>
        <v>12279.75</v>
      </c>
    </row>
    <row r="714" spans="1:33" hidden="1" x14ac:dyDescent="0.4">
      <c r="A714" s="1">
        <v>3154</v>
      </c>
      <c r="B714" s="1" t="s">
        <v>92</v>
      </c>
      <c r="C714" s="1">
        <v>8</v>
      </c>
      <c r="D714" s="1">
        <v>1</v>
      </c>
      <c r="E714" s="1" t="s">
        <v>0</v>
      </c>
      <c r="F714" s="1">
        <v>10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22" t="str">
        <f>RIGHT("000000" &amp;Table7[[#This Row],[MsgId]], 8)</f>
        <v>0810A000</v>
      </c>
      <c r="M714" s="22" t="str">
        <f>LEFT(Table7[[#This Row],[MsgId.Pad]],4)</f>
        <v>0810</v>
      </c>
      <c r="N714" s="22" t="str">
        <f>RIGHT(Table7[[#This Row],[MsgId.Pad]],4)</f>
        <v>A000</v>
      </c>
      <c r="O714" s="22">
        <f>HEX2DEC(Table7[[#This Row],[MsgId.Pad]])</f>
        <v>135307264</v>
      </c>
      <c r="P714" s="22">
        <f>HEX2DEC(Table7[[#This Row],[D0]])</f>
        <v>1</v>
      </c>
      <c r="Q714">
        <f>HEX2DEC(Table7[[#This Row],[D1]])</f>
        <v>254</v>
      </c>
      <c r="R714">
        <f>HEX2DEC(Table7[[#This Row],[D2]])</f>
        <v>16</v>
      </c>
      <c r="S714">
        <f>HEX2DEC(Table7[[#This Row],[D3]])</f>
        <v>0</v>
      </c>
      <c r="T714">
        <f>HEX2DEC(Table7[[#This Row],[D4]])</f>
        <v>0</v>
      </c>
      <c r="U714">
        <f>HEX2DEC(Table7[[#This Row],[D5]])</f>
        <v>0</v>
      </c>
      <c r="V714">
        <f>HEX2DEC(Table7[[#This Row],[D6]])</f>
        <v>0</v>
      </c>
      <c r="W714">
        <f>HEX2DEC(Table7[[#This Row],[D7]])</f>
        <v>0</v>
      </c>
      <c r="X714" s="22" t="str">
        <f>RIGHT("00000000" &amp; HEX2BIN(Table7[[#This Row],[D0]]), 8)</f>
        <v>00000001</v>
      </c>
      <c r="Y714" t="str">
        <f>RIGHT("00000000" &amp; HEX2BIN(Table7[[#This Row],[D1]]), 8)</f>
        <v>11111110</v>
      </c>
      <c r="Z714" t="str">
        <f>RIGHT("00000000" &amp; HEX2BIN(Table7[[#This Row],[D2]]), 8)</f>
        <v>00010000</v>
      </c>
      <c r="AA714" t="str">
        <f>RIGHT("00000000" &amp; HEX2BIN(Table7[[#This Row],[D3]]), 8)</f>
        <v>00000000</v>
      </c>
      <c r="AB714" t="str">
        <f>RIGHT("00000000" &amp; HEX2BIN(Table7[[#This Row],[D4]]), 8)</f>
        <v>00000000</v>
      </c>
      <c r="AC714" t="str">
        <f>RIGHT("00000000" &amp; HEX2BIN(Table7[[#This Row],[D5]]), 8)</f>
        <v>00000000</v>
      </c>
      <c r="AD714" t="str">
        <f>RIGHT("00000000" &amp; HEX2BIN(Table7[[#This Row],[D6]]), 8)</f>
        <v>00000000</v>
      </c>
      <c r="AE714" t="str">
        <f>RIGHT("00000000" &amp; HEX2BIN(Table7[[#This Row],[D7]]), 8)</f>
        <v>00000000</v>
      </c>
      <c r="AF714" s="22" t="str">
        <f>VLOOKUP(Table7[[#This Row],[MsgId.Pad]],Codes,2,FALSE)</f>
        <v>A lot of these, brakes status for ABS?</v>
      </c>
      <c r="AG714" s="22">
        <f>((256*Table7[[#This Row],[D0.Dec]])+Table7[[#This Row],[D1.Dec]])/4</f>
        <v>127.5</v>
      </c>
    </row>
    <row r="715" spans="1:33" hidden="1" x14ac:dyDescent="0.4">
      <c r="A715" s="1">
        <v>3155</v>
      </c>
      <c r="B715" s="1" t="s">
        <v>100</v>
      </c>
      <c r="C715" s="1">
        <v>8</v>
      </c>
      <c r="D715" s="1" t="s">
        <v>18</v>
      </c>
      <c r="E715" s="1" t="s">
        <v>19</v>
      </c>
      <c r="F715" s="1" t="s">
        <v>20</v>
      </c>
      <c r="G715" s="1" t="s">
        <v>21</v>
      </c>
      <c r="H715" s="1" t="s">
        <v>263</v>
      </c>
      <c r="I715" s="1">
        <v>91</v>
      </c>
      <c r="J715" s="1" t="s">
        <v>9</v>
      </c>
      <c r="K715" s="1" t="s">
        <v>22</v>
      </c>
      <c r="L715" s="22" t="str">
        <f>RIGHT("000000" &amp;Table7[[#This Row],[MsgId]], 8)</f>
        <v>0030A002</v>
      </c>
      <c r="M715" s="22" t="str">
        <f>LEFT(Table7[[#This Row],[MsgId.Pad]],4)</f>
        <v>0030</v>
      </c>
      <c r="N715" s="22" t="str">
        <f>RIGHT(Table7[[#This Row],[MsgId.Pad]],4)</f>
        <v>A002</v>
      </c>
      <c r="O715" s="22">
        <f>HEX2DEC(Table7[[#This Row],[MsgId.Pad]])</f>
        <v>3186690</v>
      </c>
      <c r="P715" s="22">
        <f>HEX2DEC(Table7[[#This Row],[D0]])</f>
        <v>191</v>
      </c>
      <c r="Q715">
        <f>HEX2DEC(Table7[[#This Row],[D1]])</f>
        <v>223</v>
      </c>
      <c r="R715">
        <f>HEX2DEC(Table7[[#This Row],[D2]])</f>
        <v>233</v>
      </c>
      <c r="S715">
        <f>HEX2DEC(Table7[[#This Row],[D3]])</f>
        <v>209</v>
      </c>
      <c r="T715">
        <f>HEX2DEC(Table7[[#This Row],[D4]])</f>
        <v>230</v>
      </c>
      <c r="U715">
        <f>HEX2DEC(Table7[[#This Row],[D5]])</f>
        <v>145</v>
      </c>
      <c r="V715">
        <f>HEX2DEC(Table7[[#This Row],[D6]])</f>
        <v>62</v>
      </c>
      <c r="W715">
        <f>HEX2DEC(Table7[[#This Row],[D7]])</f>
        <v>141</v>
      </c>
      <c r="X715" s="22" t="str">
        <f>RIGHT("00000000" &amp; HEX2BIN(Table7[[#This Row],[D0]]), 8)</f>
        <v>10111111</v>
      </c>
      <c r="Y715" t="str">
        <f>RIGHT("00000000" &amp; HEX2BIN(Table7[[#This Row],[D1]]), 8)</f>
        <v>11011111</v>
      </c>
      <c r="Z715" t="str">
        <f>RIGHT("00000000" &amp; HEX2BIN(Table7[[#This Row],[D2]]), 8)</f>
        <v>11101001</v>
      </c>
      <c r="AA715" t="str">
        <f>RIGHT("00000000" &amp; HEX2BIN(Table7[[#This Row],[D3]]), 8)</f>
        <v>11010001</v>
      </c>
      <c r="AB715" t="str">
        <f>RIGHT("00000000" &amp; HEX2BIN(Table7[[#This Row],[D4]]), 8)</f>
        <v>11100110</v>
      </c>
      <c r="AC715" t="str">
        <f>RIGHT("00000000" &amp; HEX2BIN(Table7[[#This Row],[D5]]), 8)</f>
        <v>10010001</v>
      </c>
      <c r="AD715" t="str">
        <f>RIGHT("00000000" &amp; HEX2BIN(Table7[[#This Row],[D6]]), 8)</f>
        <v>00111110</v>
      </c>
      <c r="AE715" t="str">
        <f>RIGHT("00000000" &amp; HEX2BIN(Table7[[#This Row],[D7]]), 8)</f>
        <v>10001101</v>
      </c>
      <c r="AF715" s="22">
        <f>VLOOKUP(Table7[[#This Row],[MsgId.Pad]],Codes,2,FALSE)</f>
        <v>0</v>
      </c>
      <c r="AG715" s="22">
        <f>((256*Table7[[#This Row],[D0.Dec]])+Table7[[#This Row],[D1.Dec]])/4</f>
        <v>12279.75</v>
      </c>
    </row>
    <row r="716" spans="1:33" hidden="1" x14ac:dyDescent="0.4">
      <c r="A716" s="1">
        <v>3156</v>
      </c>
      <c r="B716" s="1" t="s">
        <v>92</v>
      </c>
      <c r="C716" s="1">
        <v>8</v>
      </c>
      <c r="D716" s="1">
        <v>1</v>
      </c>
      <c r="E716" s="1" t="s">
        <v>0</v>
      </c>
      <c r="F716" s="1">
        <v>14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22" t="str">
        <f>RIGHT("000000" &amp;Table7[[#This Row],[MsgId]], 8)</f>
        <v>0810A000</v>
      </c>
      <c r="M716" s="22" t="str">
        <f>LEFT(Table7[[#This Row],[MsgId.Pad]],4)</f>
        <v>0810</v>
      </c>
      <c r="N716" s="22" t="str">
        <f>RIGHT(Table7[[#This Row],[MsgId.Pad]],4)</f>
        <v>A000</v>
      </c>
      <c r="O716" s="22">
        <f>HEX2DEC(Table7[[#This Row],[MsgId.Pad]])</f>
        <v>135307264</v>
      </c>
      <c r="P716" s="22">
        <f>HEX2DEC(Table7[[#This Row],[D0]])</f>
        <v>1</v>
      </c>
      <c r="Q716">
        <f>HEX2DEC(Table7[[#This Row],[D1]])</f>
        <v>254</v>
      </c>
      <c r="R716">
        <f>HEX2DEC(Table7[[#This Row],[D2]])</f>
        <v>20</v>
      </c>
      <c r="S716">
        <f>HEX2DEC(Table7[[#This Row],[D3]])</f>
        <v>0</v>
      </c>
      <c r="T716">
        <f>HEX2DEC(Table7[[#This Row],[D4]])</f>
        <v>0</v>
      </c>
      <c r="U716">
        <f>HEX2DEC(Table7[[#This Row],[D5]])</f>
        <v>0</v>
      </c>
      <c r="V716">
        <f>HEX2DEC(Table7[[#This Row],[D6]])</f>
        <v>0</v>
      </c>
      <c r="W716">
        <f>HEX2DEC(Table7[[#This Row],[D7]])</f>
        <v>0</v>
      </c>
      <c r="X716" s="22" t="str">
        <f>RIGHT("00000000" &amp; HEX2BIN(Table7[[#This Row],[D0]]), 8)</f>
        <v>00000001</v>
      </c>
      <c r="Y716" t="str">
        <f>RIGHT("00000000" &amp; HEX2BIN(Table7[[#This Row],[D1]]), 8)</f>
        <v>11111110</v>
      </c>
      <c r="Z716" t="str">
        <f>RIGHT("00000000" &amp; HEX2BIN(Table7[[#This Row],[D2]]), 8)</f>
        <v>00010100</v>
      </c>
      <c r="AA716" t="str">
        <f>RIGHT("00000000" &amp; HEX2BIN(Table7[[#This Row],[D3]]), 8)</f>
        <v>00000000</v>
      </c>
      <c r="AB716" t="str">
        <f>RIGHT("00000000" &amp; HEX2BIN(Table7[[#This Row],[D4]]), 8)</f>
        <v>00000000</v>
      </c>
      <c r="AC716" t="str">
        <f>RIGHT("00000000" &amp; HEX2BIN(Table7[[#This Row],[D5]]), 8)</f>
        <v>00000000</v>
      </c>
      <c r="AD716" t="str">
        <f>RIGHT("00000000" &amp; HEX2BIN(Table7[[#This Row],[D6]]), 8)</f>
        <v>00000000</v>
      </c>
      <c r="AE716" t="str">
        <f>RIGHT("00000000" &amp; HEX2BIN(Table7[[#This Row],[D7]]), 8)</f>
        <v>00000000</v>
      </c>
      <c r="AF716" s="22" t="str">
        <f>VLOOKUP(Table7[[#This Row],[MsgId.Pad]],Codes,2,FALSE)</f>
        <v>A lot of these, brakes status for ABS?</v>
      </c>
      <c r="AG716" s="22">
        <f>((256*Table7[[#This Row],[D0.Dec]])+Table7[[#This Row],[D1.Dec]])/4</f>
        <v>127.5</v>
      </c>
    </row>
    <row r="717" spans="1:33" hidden="1" x14ac:dyDescent="0.4">
      <c r="A717" s="1">
        <v>3157</v>
      </c>
      <c r="B717" s="1" t="s">
        <v>100</v>
      </c>
      <c r="C717" s="1">
        <v>8</v>
      </c>
      <c r="D717" s="1" t="s">
        <v>18</v>
      </c>
      <c r="E717" s="1" t="s">
        <v>19</v>
      </c>
      <c r="F717" s="1" t="s">
        <v>20</v>
      </c>
      <c r="G717" s="1" t="s">
        <v>21</v>
      </c>
      <c r="H717" s="1" t="s">
        <v>263</v>
      </c>
      <c r="I717" s="1">
        <v>91</v>
      </c>
      <c r="J717" s="1" t="s">
        <v>9</v>
      </c>
      <c r="K717" s="1" t="s">
        <v>31</v>
      </c>
      <c r="L717" s="22" t="str">
        <f>RIGHT("000000" &amp;Table7[[#This Row],[MsgId]], 8)</f>
        <v>0030A002</v>
      </c>
      <c r="M717" s="22" t="str">
        <f>LEFT(Table7[[#This Row],[MsgId.Pad]],4)</f>
        <v>0030</v>
      </c>
      <c r="N717" s="22" t="str">
        <f>RIGHT(Table7[[#This Row],[MsgId.Pad]],4)</f>
        <v>A002</v>
      </c>
      <c r="O717" s="22">
        <f>HEX2DEC(Table7[[#This Row],[MsgId.Pad]])</f>
        <v>3186690</v>
      </c>
      <c r="P717" s="22">
        <f>HEX2DEC(Table7[[#This Row],[D0]])</f>
        <v>191</v>
      </c>
      <c r="Q717">
        <f>HEX2DEC(Table7[[#This Row],[D1]])</f>
        <v>223</v>
      </c>
      <c r="R717">
        <f>HEX2DEC(Table7[[#This Row],[D2]])</f>
        <v>233</v>
      </c>
      <c r="S717">
        <f>HEX2DEC(Table7[[#This Row],[D3]])</f>
        <v>209</v>
      </c>
      <c r="T717">
        <f>HEX2DEC(Table7[[#This Row],[D4]])</f>
        <v>230</v>
      </c>
      <c r="U717">
        <f>HEX2DEC(Table7[[#This Row],[D5]])</f>
        <v>145</v>
      </c>
      <c r="V717">
        <f>HEX2DEC(Table7[[#This Row],[D6]])</f>
        <v>62</v>
      </c>
      <c r="W717">
        <f>HEX2DEC(Table7[[#This Row],[D7]])</f>
        <v>142</v>
      </c>
      <c r="X717" s="22" t="str">
        <f>RIGHT("00000000" &amp; HEX2BIN(Table7[[#This Row],[D0]]), 8)</f>
        <v>10111111</v>
      </c>
      <c r="Y717" t="str">
        <f>RIGHT("00000000" &amp; HEX2BIN(Table7[[#This Row],[D1]]), 8)</f>
        <v>11011111</v>
      </c>
      <c r="Z717" t="str">
        <f>RIGHT("00000000" &amp; HEX2BIN(Table7[[#This Row],[D2]]), 8)</f>
        <v>11101001</v>
      </c>
      <c r="AA717" t="str">
        <f>RIGHT("00000000" &amp; HEX2BIN(Table7[[#This Row],[D3]]), 8)</f>
        <v>11010001</v>
      </c>
      <c r="AB717" t="str">
        <f>RIGHT("00000000" &amp; HEX2BIN(Table7[[#This Row],[D4]]), 8)</f>
        <v>11100110</v>
      </c>
      <c r="AC717" t="str">
        <f>RIGHT("00000000" &amp; HEX2BIN(Table7[[#This Row],[D5]]), 8)</f>
        <v>10010001</v>
      </c>
      <c r="AD717" t="str">
        <f>RIGHT("00000000" &amp; HEX2BIN(Table7[[#This Row],[D6]]), 8)</f>
        <v>00111110</v>
      </c>
      <c r="AE717" t="str">
        <f>RIGHT("00000000" &amp; HEX2BIN(Table7[[#This Row],[D7]]), 8)</f>
        <v>10001110</v>
      </c>
      <c r="AF717" s="22">
        <f>VLOOKUP(Table7[[#This Row],[MsgId.Pad]],Codes,2,FALSE)</f>
        <v>0</v>
      </c>
      <c r="AG717" s="22">
        <f>((256*Table7[[#This Row],[D0.Dec]])+Table7[[#This Row],[D1.Dec]])/4</f>
        <v>12279.75</v>
      </c>
    </row>
    <row r="718" spans="1:33" hidden="1" x14ac:dyDescent="0.4">
      <c r="A718" s="1">
        <v>3158</v>
      </c>
      <c r="B718" s="1" t="s">
        <v>92</v>
      </c>
      <c r="C718" s="1">
        <v>8</v>
      </c>
      <c r="D718" s="1">
        <v>1</v>
      </c>
      <c r="E718" s="1" t="s">
        <v>0</v>
      </c>
      <c r="F718" s="1">
        <v>18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22" t="str">
        <f>RIGHT("000000" &amp;Table7[[#This Row],[MsgId]], 8)</f>
        <v>0810A000</v>
      </c>
      <c r="M718" s="22" t="str">
        <f>LEFT(Table7[[#This Row],[MsgId.Pad]],4)</f>
        <v>0810</v>
      </c>
      <c r="N718" s="22" t="str">
        <f>RIGHT(Table7[[#This Row],[MsgId.Pad]],4)</f>
        <v>A000</v>
      </c>
      <c r="O718" s="22">
        <f>HEX2DEC(Table7[[#This Row],[MsgId.Pad]])</f>
        <v>135307264</v>
      </c>
      <c r="P718" s="22">
        <f>HEX2DEC(Table7[[#This Row],[D0]])</f>
        <v>1</v>
      </c>
      <c r="Q718">
        <f>HEX2DEC(Table7[[#This Row],[D1]])</f>
        <v>254</v>
      </c>
      <c r="R718">
        <f>HEX2DEC(Table7[[#This Row],[D2]])</f>
        <v>24</v>
      </c>
      <c r="S718">
        <f>HEX2DEC(Table7[[#This Row],[D3]])</f>
        <v>0</v>
      </c>
      <c r="T718">
        <f>HEX2DEC(Table7[[#This Row],[D4]])</f>
        <v>0</v>
      </c>
      <c r="U718">
        <f>HEX2DEC(Table7[[#This Row],[D5]])</f>
        <v>0</v>
      </c>
      <c r="V718">
        <f>HEX2DEC(Table7[[#This Row],[D6]])</f>
        <v>0</v>
      </c>
      <c r="W718">
        <f>HEX2DEC(Table7[[#This Row],[D7]])</f>
        <v>0</v>
      </c>
      <c r="X718" s="22" t="str">
        <f>RIGHT("00000000" &amp; HEX2BIN(Table7[[#This Row],[D0]]), 8)</f>
        <v>00000001</v>
      </c>
      <c r="Y718" t="str">
        <f>RIGHT("00000000" &amp; HEX2BIN(Table7[[#This Row],[D1]]), 8)</f>
        <v>11111110</v>
      </c>
      <c r="Z718" t="str">
        <f>RIGHT("00000000" &amp; HEX2BIN(Table7[[#This Row],[D2]]), 8)</f>
        <v>00011000</v>
      </c>
      <c r="AA718" t="str">
        <f>RIGHT("00000000" &amp; HEX2BIN(Table7[[#This Row],[D3]]), 8)</f>
        <v>00000000</v>
      </c>
      <c r="AB718" t="str">
        <f>RIGHT("00000000" &amp; HEX2BIN(Table7[[#This Row],[D4]]), 8)</f>
        <v>00000000</v>
      </c>
      <c r="AC718" t="str">
        <f>RIGHT("00000000" &amp; HEX2BIN(Table7[[#This Row],[D5]]), 8)</f>
        <v>00000000</v>
      </c>
      <c r="AD718" t="str">
        <f>RIGHT("00000000" &amp; HEX2BIN(Table7[[#This Row],[D6]]), 8)</f>
        <v>00000000</v>
      </c>
      <c r="AE718" t="str">
        <f>RIGHT("00000000" &amp; HEX2BIN(Table7[[#This Row],[D7]]), 8)</f>
        <v>00000000</v>
      </c>
      <c r="AF718" s="22" t="str">
        <f>VLOOKUP(Table7[[#This Row],[MsgId.Pad]],Codes,2,FALSE)</f>
        <v>A lot of these, brakes status for ABS?</v>
      </c>
      <c r="AG718" s="22">
        <f>((256*Table7[[#This Row],[D0.Dec]])+Table7[[#This Row],[D1.Dec]])/4</f>
        <v>127.5</v>
      </c>
    </row>
    <row r="719" spans="1:33" hidden="1" x14ac:dyDescent="0.4">
      <c r="A719" s="1">
        <v>3159</v>
      </c>
      <c r="B719" s="1" t="s">
        <v>100</v>
      </c>
      <c r="C719" s="1">
        <v>8</v>
      </c>
      <c r="D719" s="1" t="s">
        <v>18</v>
      </c>
      <c r="E719" s="1" t="s">
        <v>19</v>
      </c>
      <c r="F719" s="1" t="s">
        <v>20</v>
      </c>
      <c r="G719" s="1" t="s">
        <v>21</v>
      </c>
      <c r="H719" s="1" t="s">
        <v>263</v>
      </c>
      <c r="I719" s="1">
        <v>91</v>
      </c>
      <c r="J719" s="1" t="s">
        <v>9</v>
      </c>
      <c r="K719" s="1" t="s">
        <v>38</v>
      </c>
      <c r="L719" s="22" t="str">
        <f>RIGHT("000000" &amp;Table7[[#This Row],[MsgId]], 8)</f>
        <v>0030A002</v>
      </c>
      <c r="M719" s="22" t="str">
        <f>LEFT(Table7[[#This Row],[MsgId.Pad]],4)</f>
        <v>0030</v>
      </c>
      <c r="N719" s="22" t="str">
        <f>RIGHT(Table7[[#This Row],[MsgId.Pad]],4)</f>
        <v>A002</v>
      </c>
      <c r="O719" s="22">
        <f>HEX2DEC(Table7[[#This Row],[MsgId.Pad]])</f>
        <v>3186690</v>
      </c>
      <c r="P719" s="22">
        <f>HEX2DEC(Table7[[#This Row],[D0]])</f>
        <v>191</v>
      </c>
      <c r="Q719">
        <f>HEX2DEC(Table7[[#This Row],[D1]])</f>
        <v>223</v>
      </c>
      <c r="R719">
        <f>HEX2DEC(Table7[[#This Row],[D2]])</f>
        <v>233</v>
      </c>
      <c r="S719">
        <f>HEX2DEC(Table7[[#This Row],[D3]])</f>
        <v>209</v>
      </c>
      <c r="T719">
        <f>HEX2DEC(Table7[[#This Row],[D4]])</f>
        <v>230</v>
      </c>
      <c r="U719">
        <f>HEX2DEC(Table7[[#This Row],[D5]])</f>
        <v>145</v>
      </c>
      <c r="V719">
        <f>HEX2DEC(Table7[[#This Row],[D6]])</f>
        <v>62</v>
      </c>
      <c r="W719">
        <f>HEX2DEC(Table7[[#This Row],[D7]])</f>
        <v>143</v>
      </c>
      <c r="X719" s="22" t="str">
        <f>RIGHT("00000000" &amp; HEX2BIN(Table7[[#This Row],[D0]]), 8)</f>
        <v>10111111</v>
      </c>
      <c r="Y719" t="str">
        <f>RIGHT("00000000" &amp; HEX2BIN(Table7[[#This Row],[D1]]), 8)</f>
        <v>11011111</v>
      </c>
      <c r="Z719" t="str">
        <f>RIGHT("00000000" &amp; HEX2BIN(Table7[[#This Row],[D2]]), 8)</f>
        <v>11101001</v>
      </c>
      <c r="AA719" t="str">
        <f>RIGHT("00000000" &amp; HEX2BIN(Table7[[#This Row],[D3]]), 8)</f>
        <v>11010001</v>
      </c>
      <c r="AB719" t="str">
        <f>RIGHT("00000000" &amp; HEX2BIN(Table7[[#This Row],[D4]]), 8)</f>
        <v>11100110</v>
      </c>
      <c r="AC719" t="str">
        <f>RIGHT("00000000" &amp; HEX2BIN(Table7[[#This Row],[D5]]), 8)</f>
        <v>10010001</v>
      </c>
      <c r="AD719" t="str">
        <f>RIGHT("00000000" &amp; HEX2BIN(Table7[[#This Row],[D6]]), 8)</f>
        <v>00111110</v>
      </c>
      <c r="AE719" t="str">
        <f>RIGHT("00000000" &amp; HEX2BIN(Table7[[#This Row],[D7]]), 8)</f>
        <v>10001111</v>
      </c>
      <c r="AF719" s="22">
        <f>VLOOKUP(Table7[[#This Row],[MsgId.Pad]],Codes,2,FALSE)</f>
        <v>0</v>
      </c>
      <c r="AG719" s="22">
        <f>((256*Table7[[#This Row],[D0.Dec]])+Table7[[#This Row],[D1.Dec]])/4</f>
        <v>12279.75</v>
      </c>
    </row>
    <row r="720" spans="1:33" hidden="1" x14ac:dyDescent="0.4">
      <c r="A720" s="1">
        <v>3160</v>
      </c>
      <c r="B720" s="1" t="s">
        <v>92</v>
      </c>
      <c r="C720" s="1">
        <v>8</v>
      </c>
      <c r="D720" s="1">
        <v>1</v>
      </c>
      <c r="E720" s="1" t="s">
        <v>0</v>
      </c>
      <c r="F720" s="1" t="s">
        <v>1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22" t="str">
        <f>RIGHT("000000" &amp;Table7[[#This Row],[MsgId]], 8)</f>
        <v>0810A000</v>
      </c>
      <c r="M720" s="22" t="str">
        <f>LEFT(Table7[[#This Row],[MsgId.Pad]],4)</f>
        <v>0810</v>
      </c>
      <c r="N720" s="22" t="str">
        <f>RIGHT(Table7[[#This Row],[MsgId.Pad]],4)</f>
        <v>A000</v>
      </c>
      <c r="O720" s="22">
        <f>HEX2DEC(Table7[[#This Row],[MsgId.Pad]])</f>
        <v>135307264</v>
      </c>
      <c r="P720" s="22">
        <f>HEX2DEC(Table7[[#This Row],[D0]])</f>
        <v>1</v>
      </c>
      <c r="Q720">
        <f>HEX2DEC(Table7[[#This Row],[D1]])</f>
        <v>254</v>
      </c>
      <c r="R720">
        <f>HEX2DEC(Table7[[#This Row],[D2]])</f>
        <v>28</v>
      </c>
      <c r="S720">
        <f>HEX2DEC(Table7[[#This Row],[D3]])</f>
        <v>0</v>
      </c>
      <c r="T720">
        <f>HEX2DEC(Table7[[#This Row],[D4]])</f>
        <v>0</v>
      </c>
      <c r="U720">
        <f>HEX2DEC(Table7[[#This Row],[D5]])</f>
        <v>0</v>
      </c>
      <c r="V720">
        <f>HEX2DEC(Table7[[#This Row],[D6]])</f>
        <v>0</v>
      </c>
      <c r="W720">
        <f>HEX2DEC(Table7[[#This Row],[D7]])</f>
        <v>0</v>
      </c>
      <c r="X720" s="22" t="str">
        <f>RIGHT("00000000" &amp; HEX2BIN(Table7[[#This Row],[D0]]), 8)</f>
        <v>00000001</v>
      </c>
      <c r="Y720" t="str">
        <f>RIGHT("00000000" &amp; HEX2BIN(Table7[[#This Row],[D1]]), 8)</f>
        <v>11111110</v>
      </c>
      <c r="Z720" t="str">
        <f>RIGHT("00000000" &amp; HEX2BIN(Table7[[#This Row],[D2]]), 8)</f>
        <v>00011100</v>
      </c>
      <c r="AA720" t="str">
        <f>RIGHT("00000000" &amp; HEX2BIN(Table7[[#This Row],[D3]]), 8)</f>
        <v>00000000</v>
      </c>
      <c r="AB720" t="str">
        <f>RIGHT("00000000" &amp; HEX2BIN(Table7[[#This Row],[D4]]), 8)</f>
        <v>00000000</v>
      </c>
      <c r="AC720" t="str">
        <f>RIGHT("00000000" &amp; HEX2BIN(Table7[[#This Row],[D5]]), 8)</f>
        <v>00000000</v>
      </c>
      <c r="AD720" t="str">
        <f>RIGHT("00000000" &amp; HEX2BIN(Table7[[#This Row],[D6]]), 8)</f>
        <v>00000000</v>
      </c>
      <c r="AE720" t="str">
        <f>RIGHT("00000000" &amp; HEX2BIN(Table7[[#This Row],[D7]]), 8)</f>
        <v>00000000</v>
      </c>
      <c r="AF720" s="22" t="str">
        <f>VLOOKUP(Table7[[#This Row],[MsgId.Pad]],Codes,2,FALSE)</f>
        <v>A lot of these, brakes status for ABS?</v>
      </c>
      <c r="AG720" s="22">
        <f>((256*Table7[[#This Row],[D0.Dec]])+Table7[[#This Row],[D1.Dec]])/4</f>
        <v>127.5</v>
      </c>
    </row>
    <row r="721" spans="1:33" hidden="1" x14ac:dyDescent="0.4">
      <c r="A721" s="1">
        <v>3161</v>
      </c>
      <c r="B721" s="1" t="s">
        <v>93</v>
      </c>
      <c r="C721" s="1">
        <v>8</v>
      </c>
      <c r="D721" s="1">
        <v>0</v>
      </c>
      <c r="E721" s="1">
        <v>0</v>
      </c>
      <c r="F721" s="1">
        <v>0</v>
      </c>
      <c r="G721" s="1" t="s">
        <v>255</v>
      </c>
      <c r="H721" s="1">
        <v>8</v>
      </c>
      <c r="I721" s="1">
        <v>86</v>
      </c>
      <c r="J721" s="1">
        <v>0</v>
      </c>
      <c r="K721" s="1">
        <v>0</v>
      </c>
      <c r="L721" s="22" t="str">
        <f>RIGHT("000000" &amp;Table7[[#This Row],[MsgId]], 8)</f>
        <v>0A28A000</v>
      </c>
      <c r="M721" s="22" t="str">
        <f>LEFT(Table7[[#This Row],[MsgId.Pad]],4)</f>
        <v>0A28</v>
      </c>
      <c r="N721" s="22" t="str">
        <f>RIGHT(Table7[[#This Row],[MsgId.Pad]],4)</f>
        <v>A000</v>
      </c>
      <c r="O721" s="22">
        <f>HEX2DEC(Table7[[#This Row],[MsgId.Pad]])</f>
        <v>170434560</v>
      </c>
      <c r="P721" s="22">
        <f>HEX2DEC(Table7[[#This Row],[D0]])</f>
        <v>0</v>
      </c>
      <c r="Q721">
        <f>HEX2DEC(Table7[[#This Row],[D1]])</f>
        <v>0</v>
      </c>
      <c r="R721">
        <f>HEX2DEC(Table7[[#This Row],[D2]])</f>
        <v>0</v>
      </c>
      <c r="S721">
        <f>HEX2DEC(Table7[[#This Row],[D3]])</f>
        <v>220</v>
      </c>
      <c r="T721">
        <f>HEX2DEC(Table7[[#This Row],[D4]])</f>
        <v>8</v>
      </c>
      <c r="U721">
        <f>HEX2DEC(Table7[[#This Row],[D5]])</f>
        <v>134</v>
      </c>
      <c r="V721">
        <f>HEX2DEC(Table7[[#This Row],[D6]])</f>
        <v>0</v>
      </c>
      <c r="W721">
        <f>HEX2DEC(Table7[[#This Row],[D7]])</f>
        <v>0</v>
      </c>
      <c r="X721" s="22" t="str">
        <f>RIGHT("00000000" &amp; HEX2BIN(Table7[[#This Row],[D0]]), 8)</f>
        <v>00000000</v>
      </c>
      <c r="Y721" t="str">
        <f>RIGHT("00000000" &amp; HEX2BIN(Table7[[#This Row],[D1]]), 8)</f>
        <v>00000000</v>
      </c>
      <c r="Z721" t="str">
        <f>RIGHT("00000000" &amp; HEX2BIN(Table7[[#This Row],[D2]]), 8)</f>
        <v>00000000</v>
      </c>
      <c r="AA721" t="str">
        <f>RIGHT("00000000" &amp; HEX2BIN(Table7[[#This Row],[D3]]), 8)</f>
        <v>11011100</v>
      </c>
      <c r="AB721" t="str">
        <f>RIGHT("00000000" &amp; HEX2BIN(Table7[[#This Row],[D4]]), 8)</f>
        <v>00001000</v>
      </c>
      <c r="AC721" t="str">
        <f>RIGHT("00000000" &amp; HEX2BIN(Table7[[#This Row],[D5]]), 8)</f>
        <v>10000110</v>
      </c>
      <c r="AD721" t="str">
        <f>RIGHT("00000000" &amp; HEX2BIN(Table7[[#This Row],[D6]]), 8)</f>
        <v>00000000</v>
      </c>
      <c r="AE721" t="str">
        <f>RIGHT("00000000" &amp; HEX2BIN(Table7[[#This Row],[D7]]), 8)</f>
        <v>00000000</v>
      </c>
      <c r="AF721" s="22" t="str">
        <f>VLOOKUP(Table7[[#This Row],[MsgId.Pad]],Codes,2,FALSE)</f>
        <v>Speed (which one?)</v>
      </c>
      <c r="AG721" s="22">
        <f>((256*Table7[[#This Row],[D0.Dec]])+Table7[[#This Row],[D1.Dec]])/4</f>
        <v>0</v>
      </c>
    </row>
    <row r="722" spans="1:33" hidden="1" x14ac:dyDescent="0.4">
      <c r="A722" s="1">
        <v>3162</v>
      </c>
      <c r="B722" s="1" t="s">
        <v>100</v>
      </c>
      <c r="C722" s="1">
        <v>8</v>
      </c>
      <c r="D722" s="1" t="s">
        <v>18</v>
      </c>
      <c r="E722" s="1" t="s">
        <v>19</v>
      </c>
      <c r="F722" s="1" t="s">
        <v>20</v>
      </c>
      <c r="G722" s="1" t="s">
        <v>21</v>
      </c>
      <c r="H722" s="1" t="s">
        <v>263</v>
      </c>
      <c r="I722" s="1">
        <v>91</v>
      </c>
      <c r="J722" s="1" t="s">
        <v>9</v>
      </c>
      <c r="K722" s="1">
        <v>80</v>
      </c>
      <c r="L722" s="22" t="str">
        <f>RIGHT("000000" &amp;Table7[[#This Row],[MsgId]], 8)</f>
        <v>0030A002</v>
      </c>
      <c r="M722" s="22" t="str">
        <f>LEFT(Table7[[#This Row],[MsgId.Pad]],4)</f>
        <v>0030</v>
      </c>
      <c r="N722" s="22" t="str">
        <f>RIGHT(Table7[[#This Row],[MsgId.Pad]],4)</f>
        <v>A002</v>
      </c>
      <c r="O722" s="22">
        <f>HEX2DEC(Table7[[#This Row],[MsgId.Pad]])</f>
        <v>3186690</v>
      </c>
      <c r="P722" s="22">
        <f>HEX2DEC(Table7[[#This Row],[D0]])</f>
        <v>191</v>
      </c>
      <c r="Q722">
        <f>HEX2DEC(Table7[[#This Row],[D1]])</f>
        <v>223</v>
      </c>
      <c r="R722">
        <f>HEX2DEC(Table7[[#This Row],[D2]])</f>
        <v>233</v>
      </c>
      <c r="S722">
        <f>HEX2DEC(Table7[[#This Row],[D3]])</f>
        <v>209</v>
      </c>
      <c r="T722">
        <f>HEX2DEC(Table7[[#This Row],[D4]])</f>
        <v>230</v>
      </c>
      <c r="U722">
        <f>HEX2DEC(Table7[[#This Row],[D5]])</f>
        <v>145</v>
      </c>
      <c r="V722">
        <f>HEX2DEC(Table7[[#This Row],[D6]])</f>
        <v>62</v>
      </c>
      <c r="W722">
        <f>HEX2DEC(Table7[[#This Row],[D7]])</f>
        <v>128</v>
      </c>
      <c r="X722" s="22" t="str">
        <f>RIGHT("00000000" &amp; HEX2BIN(Table7[[#This Row],[D0]]), 8)</f>
        <v>10111111</v>
      </c>
      <c r="Y722" t="str">
        <f>RIGHT("00000000" &amp; HEX2BIN(Table7[[#This Row],[D1]]), 8)</f>
        <v>11011111</v>
      </c>
      <c r="Z722" t="str">
        <f>RIGHT("00000000" &amp; HEX2BIN(Table7[[#This Row],[D2]]), 8)</f>
        <v>11101001</v>
      </c>
      <c r="AA722" t="str">
        <f>RIGHT("00000000" &amp; HEX2BIN(Table7[[#This Row],[D3]]), 8)</f>
        <v>11010001</v>
      </c>
      <c r="AB722" t="str">
        <f>RIGHT("00000000" &amp; HEX2BIN(Table7[[#This Row],[D4]]), 8)</f>
        <v>11100110</v>
      </c>
      <c r="AC722" t="str">
        <f>RIGHT("00000000" &amp; HEX2BIN(Table7[[#This Row],[D5]]), 8)</f>
        <v>10010001</v>
      </c>
      <c r="AD722" t="str">
        <f>RIGHT("00000000" &amp; HEX2BIN(Table7[[#This Row],[D6]]), 8)</f>
        <v>00111110</v>
      </c>
      <c r="AE722" t="str">
        <f>RIGHT("00000000" &amp; HEX2BIN(Table7[[#This Row],[D7]]), 8)</f>
        <v>10000000</v>
      </c>
      <c r="AF722" s="22">
        <f>VLOOKUP(Table7[[#This Row],[MsgId.Pad]],Codes,2,FALSE)</f>
        <v>0</v>
      </c>
      <c r="AG722" s="22">
        <f>((256*Table7[[#This Row],[D0.Dec]])+Table7[[#This Row],[D1.Dec]])/4</f>
        <v>12279.75</v>
      </c>
    </row>
    <row r="723" spans="1:33" hidden="1" x14ac:dyDescent="0.4">
      <c r="A723" s="1">
        <v>3163</v>
      </c>
      <c r="B723" s="1" t="s">
        <v>92</v>
      </c>
      <c r="C723" s="1">
        <v>8</v>
      </c>
      <c r="D723" s="1">
        <v>1</v>
      </c>
      <c r="E723" s="1" t="s">
        <v>0</v>
      </c>
      <c r="F723" s="1">
        <v>10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22" t="str">
        <f>RIGHT("000000" &amp;Table7[[#This Row],[MsgId]], 8)</f>
        <v>0810A000</v>
      </c>
      <c r="M723" s="22" t="str">
        <f>LEFT(Table7[[#This Row],[MsgId.Pad]],4)</f>
        <v>0810</v>
      </c>
      <c r="N723" s="22" t="str">
        <f>RIGHT(Table7[[#This Row],[MsgId.Pad]],4)</f>
        <v>A000</v>
      </c>
      <c r="O723" s="22">
        <f>HEX2DEC(Table7[[#This Row],[MsgId.Pad]])</f>
        <v>135307264</v>
      </c>
      <c r="P723" s="22">
        <f>HEX2DEC(Table7[[#This Row],[D0]])</f>
        <v>1</v>
      </c>
      <c r="Q723">
        <f>HEX2DEC(Table7[[#This Row],[D1]])</f>
        <v>254</v>
      </c>
      <c r="R723">
        <f>HEX2DEC(Table7[[#This Row],[D2]])</f>
        <v>16</v>
      </c>
      <c r="S723">
        <f>HEX2DEC(Table7[[#This Row],[D3]])</f>
        <v>0</v>
      </c>
      <c r="T723">
        <f>HEX2DEC(Table7[[#This Row],[D4]])</f>
        <v>0</v>
      </c>
      <c r="U723">
        <f>HEX2DEC(Table7[[#This Row],[D5]])</f>
        <v>0</v>
      </c>
      <c r="V723">
        <f>HEX2DEC(Table7[[#This Row],[D6]])</f>
        <v>0</v>
      </c>
      <c r="W723">
        <f>HEX2DEC(Table7[[#This Row],[D7]])</f>
        <v>0</v>
      </c>
      <c r="X723" s="22" t="str">
        <f>RIGHT("00000000" &amp; HEX2BIN(Table7[[#This Row],[D0]]), 8)</f>
        <v>00000001</v>
      </c>
      <c r="Y723" t="str">
        <f>RIGHT("00000000" &amp; HEX2BIN(Table7[[#This Row],[D1]]), 8)</f>
        <v>11111110</v>
      </c>
      <c r="Z723" t="str">
        <f>RIGHT("00000000" &amp; HEX2BIN(Table7[[#This Row],[D2]]), 8)</f>
        <v>00010000</v>
      </c>
      <c r="AA723" t="str">
        <f>RIGHT("00000000" &amp; HEX2BIN(Table7[[#This Row],[D3]]), 8)</f>
        <v>00000000</v>
      </c>
      <c r="AB723" t="str">
        <f>RIGHT("00000000" &amp; HEX2BIN(Table7[[#This Row],[D4]]), 8)</f>
        <v>00000000</v>
      </c>
      <c r="AC723" t="str">
        <f>RIGHT("00000000" &amp; HEX2BIN(Table7[[#This Row],[D5]]), 8)</f>
        <v>00000000</v>
      </c>
      <c r="AD723" t="str">
        <f>RIGHT("00000000" &amp; HEX2BIN(Table7[[#This Row],[D6]]), 8)</f>
        <v>00000000</v>
      </c>
      <c r="AE723" t="str">
        <f>RIGHT("00000000" &amp; HEX2BIN(Table7[[#This Row],[D7]]), 8)</f>
        <v>00000000</v>
      </c>
      <c r="AF723" s="22" t="str">
        <f>VLOOKUP(Table7[[#This Row],[MsgId.Pad]],Codes,2,FALSE)</f>
        <v>A lot of these, brakes status for ABS?</v>
      </c>
      <c r="AG723" s="22">
        <f>((256*Table7[[#This Row],[D0.Dec]])+Table7[[#This Row],[D1.Dec]])/4</f>
        <v>127.5</v>
      </c>
    </row>
    <row r="724" spans="1:33" hidden="1" x14ac:dyDescent="0.4">
      <c r="A724" s="1">
        <v>3164</v>
      </c>
      <c r="B724" s="1" t="s">
        <v>100</v>
      </c>
      <c r="C724" s="1">
        <v>8</v>
      </c>
      <c r="D724" s="1" t="s">
        <v>18</v>
      </c>
      <c r="E724" s="1" t="s">
        <v>19</v>
      </c>
      <c r="F724" s="1" t="s">
        <v>20</v>
      </c>
      <c r="G724" s="1" t="s">
        <v>21</v>
      </c>
      <c r="H724" s="1" t="s">
        <v>263</v>
      </c>
      <c r="I724" s="1">
        <v>91</v>
      </c>
      <c r="J724" s="1" t="s">
        <v>9</v>
      </c>
      <c r="K724" s="1">
        <v>81</v>
      </c>
      <c r="L724" s="22" t="str">
        <f>RIGHT("000000" &amp;Table7[[#This Row],[MsgId]], 8)</f>
        <v>0030A002</v>
      </c>
      <c r="M724" s="22" t="str">
        <f>LEFT(Table7[[#This Row],[MsgId.Pad]],4)</f>
        <v>0030</v>
      </c>
      <c r="N724" s="22" t="str">
        <f>RIGHT(Table7[[#This Row],[MsgId.Pad]],4)</f>
        <v>A002</v>
      </c>
      <c r="O724" s="22">
        <f>HEX2DEC(Table7[[#This Row],[MsgId.Pad]])</f>
        <v>3186690</v>
      </c>
      <c r="P724" s="22">
        <f>HEX2DEC(Table7[[#This Row],[D0]])</f>
        <v>191</v>
      </c>
      <c r="Q724">
        <f>HEX2DEC(Table7[[#This Row],[D1]])</f>
        <v>223</v>
      </c>
      <c r="R724">
        <f>HEX2DEC(Table7[[#This Row],[D2]])</f>
        <v>233</v>
      </c>
      <c r="S724">
        <f>HEX2DEC(Table7[[#This Row],[D3]])</f>
        <v>209</v>
      </c>
      <c r="T724">
        <f>HEX2DEC(Table7[[#This Row],[D4]])</f>
        <v>230</v>
      </c>
      <c r="U724">
        <f>HEX2DEC(Table7[[#This Row],[D5]])</f>
        <v>145</v>
      </c>
      <c r="V724">
        <f>HEX2DEC(Table7[[#This Row],[D6]])</f>
        <v>62</v>
      </c>
      <c r="W724">
        <f>HEX2DEC(Table7[[#This Row],[D7]])</f>
        <v>129</v>
      </c>
      <c r="X724" s="22" t="str">
        <f>RIGHT("00000000" &amp; HEX2BIN(Table7[[#This Row],[D0]]), 8)</f>
        <v>10111111</v>
      </c>
      <c r="Y724" t="str">
        <f>RIGHT("00000000" &amp; HEX2BIN(Table7[[#This Row],[D1]]), 8)</f>
        <v>11011111</v>
      </c>
      <c r="Z724" t="str">
        <f>RIGHT("00000000" &amp; HEX2BIN(Table7[[#This Row],[D2]]), 8)</f>
        <v>11101001</v>
      </c>
      <c r="AA724" t="str">
        <f>RIGHT("00000000" &amp; HEX2BIN(Table7[[#This Row],[D3]]), 8)</f>
        <v>11010001</v>
      </c>
      <c r="AB724" t="str">
        <f>RIGHT("00000000" &amp; HEX2BIN(Table7[[#This Row],[D4]]), 8)</f>
        <v>11100110</v>
      </c>
      <c r="AC724" t="str">
        <f>RIGHT("00000000" &amp; HEX2BIN(Table7[[#This Row],[D5]]), 8)</f>
        <v>10010001</v>
      </c>
      <c r="AD724" t="str">
        <f>RIGHT("00000000" &amp; HEX2BIN(Table7[[#This Row],[D6]]), 8)</f>
        <v>00111110</v>
      </c>
      <c r="AE724" t="str">
        <f>RIGHT("00000000" &amp; HEX2BIN(Table7[[#This Row],[D7]]), 8)</f>
        <v>10000001</v>
      </c>
      <c r="AF724" s="22">
        <f>VLOOKUP(Table7[[#This Row],[MsgId.Pad]],Codes,2,FALSE)</f>
        <v>0</v>
      </c>
      <c r="AG724" s="22">
        <f>((256*Table7[[#This Row],[D0.Dec]])+Table7[[#This Row],[D1.Dec]])/4</f>
        <v>12279.75</v>
      </c>
    </row>
    <row r="725" spans="1:33" hidden="1" x14ac:dyDescent="0.4">
      <c r="A725" s="1">
        <v>3165</v>
      </c>
      <c r="B725" s="1" t="s">
        <v>92</v>
      </c>
      <c r="C725" s="1">
        <v>8</v>
      </c>
      <c r="D725" s="1">
        <v>1</v>
      </c>
      <c r="E725" s="1" t="s">
        <v>0</v>
      </c>
      <c r="F725" s="1">
        <v>14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22" t="str">
        <f>RIGHT("000000" &amp;Table7[[#This Row],[MsgId]], 8)</f>
        <v>0810A000</v>
      </c>
      <c r="M725" s="22" t="str">
        <f>LEFT(Table7[[#This Row],[MsgId.Pad]],4)</f>
        <v>0810</v>
      </c>
      <c r="N725" s="22" t="str">
        <f>RIGHT(Table7[[#This Row],[MsgId.Pad]],4)</f>
        <v>A000</v>
      </c>
      <c r="O725" s="22">
        <f>HEX2DEC(Table7[[#This Row],[MsgId.Pad]])</f>
        <v>135307264</v>
      </c>
      <c r="P725" s="22">
        <f>HEX2DEC(Table7[[#This Row],[D0]])</f>
        <v>1</v>
      </c>
      <c r="Q725">
        <f>HEX2DEC(Table7[[#This Row],[D1]])</f>
        <v>254</v>
      </c>
      <c r="R725">
        <f>HEX2DEC(Table7[[#This Row],[D2]])</f>
        <v>20</v>
      </c>
      <c r="S725">
        <f>HEX2DEC(Table7[[#This Row],[D3]])</f>
        <v>0</v>
      </c>
      <c r="T725">
        <f>HEX2DEC(Table7[[#This Row],[D4]])</f>
        <v>0</v>
      </c>
      <c r="U725">
        <f>HEX2DEC(Table7[[#This Row],[D5]])</f>
        <v>0</v>
      </c>
      <c r="V725">
        <f>HEX2DEC(Table7[[#This Row],[D6]])</f>
        <v>0</v>
      </c>
      <c r="W725">
        <f>HEX2DEC(Table7[[#This Row],[D7]])</f>
        <v>0</v>
      </c>
      <c r="X725" s="22" t="str">
        <f>RIGHT("00000000" &amp; HEX2BIN(Table7[[#This Row],[D0]]), 8)</f>
        <v>00000001</v>
      </c>
      <c r="Y725" t="str">
        <f>RIGHT("00000000" &amp; HEX2BIN(Table7[[#This Row],[D1]]), 8)</f>
        <v>11111110</v>
      </c>
      <c r="Z725" t="str">
        <f>RIGHT("00000000" &amp; HEX2BIN(Table7[[#This Row],[D2]]), 8)</f>
        <v>00010100</v>
      </c>
      <c r="AA725" t="str">
        <f>RIGHT("00000000" &amp; HEX2BIN(Table7[[#This Row],[D3]]), 8)</f>
        <v>00000000</v>
      </c>
      <c r="AB725" t="str">
        <f>RIGHT("00000000" &amp; HEX2BIN(Table7[[#This Row],[D4]]), 8)</f>
        <v>00000000</v>
      </c>
      <c r="AC725" t="str">
        <f>RIGHT("00000000" &amp; HEX2BIN(Table7[[#This Row],[D5]]), 8)</f>
        <v>00000000</v>
      </c>
      <c r="AD725" t="str">
        <f>RIGHT("00000000" &amp; HEX2BIN(Table7[[#This Row],[D6]]), 8)</f>
        <v>00000000</v>
      </c>
      <c r="AE725" t="str">
        <f>RIGHT("00000000" &amp; HEX2BIN(Table7[[#This Row],[D7]]), 8)</f>
        <v>00000000</v>
      </c>
      <c r="AF725" s="22" t="str">
        <f>VLOOKUP(Table7[[#This Row],[MsgId.Pad]],Codes,2,FALSE)</f>
        <v>A lot of these, brakes status for ABS?</v>
      </c>
      <c r="AG725" s="22">
        <f>((256*Table7[[#This Row],[D0.Dec]])+Table7[[#This Row],[D1.Dec]])/4</f>
        <v>127.5</v>
      </c>
    </row>
    <row r="726" spans="1:33" hidden="1" x14ac:dyDescent="0.4">
      <c r="A726" s="1">
        <v>3166</v>
      </c>
      <c r="B726" s="1" t="s">
        <v>94</v>
      </c>
      <c r="C726" s="1">
        <v>4</v>
      </c>
      <c r="D726" s="1">
        <v>0</v>
      </c>
      <c r="E726" s="1">
        <v>0</v>
      </c>
      <c r="F726" s="1">
        <v>2</v>
      </c>
      <c r="G726" s="1">
        <v>0</v>
      </c>
      <c r="L726" s="22" t="str">
        <f>RIGHT("000000" &amp;Table7[[#This Row],[MsgId]], 8)</f>
        <v>0A20A000</v>
      </c>
      <c r="M726" s="22" t="str">
        <f>LEFT(Table7[[#This Row],[MsgId.Pad]],4)</f>
        <v>0A20</v>
      </c>
      <c r="N726" s="22" t="str">
        <f>RIGHT(Table7[[#This Row],[MsgId.Pad]],4)</f>
        <v>A000</v>
      </c>
      <c r="O726" s="22">
        <f>HEX2DEC(Table7[[#This Row],[MsgId.Pad]])</f>
        <v>169910272</v>
      </c>
      <c r="P726" s="22">
        <f>HEX2DEC(Table7[[#This Row],[D0]])</f>
        <v>0</v>
      </c>
      <c r="Q726">
        <f>HEX2DEC(Table7[[#This Row],[D1]])</f>
        <v>0</v>
      </c>
      <c r="R726">
        <f>HEX2DEC(Table7[[#This Row],[D2]])</f>
        <v>2</v>
      </c>
      <c r="S726">
        <f>HEX2DEC(Table7[[#This Row],[D3]])</f>
        <v>0</v>
      </c>
      <c r="T726">
        <f>HEX2DEC(Table7[[#This Row],[D4]])</f>
        <v>0</v>
      </c>
      <c r="U726">
        <f>HEX2DEC(Table7[[#This Row],[D5]])</f>
        <v>0</v>
      </c>
      <c r="V726">
        <f>HEX2DEC(Table7[[#This Row],[D6]])</f>
        <v>0</v>
      </c>
      <c r="W726">
        <f>HEX2DEC(Table7[[#This Row],[D7]])</f>
        <v>0</v>
      </c>
      <c r="X726" s="22" t="str">
        <f>RIGHT("00000000" &amp; HEX2BIN(Table7[[#This Row],[D0]]), 8)</f>
        <v>00000000</v>
      </c>
      <c r="Y726" t="str">
        <f>RIGHT("00000000" &amp; HEX2BIN(Table7[[#This Row],[D1]]), 8)</f>
        <v>00000000</v>
      </c>
      <c r="Z726" t="str">
        <f>RIGHT("00000000" &amp; HEX2BIN(Table7[[#This Row],[D2]]), 8)</f>
        <v>00000010</v>
      </c>
      <c r="AA726" t="str">
        <f>RIGHT("00000000" &amp; HEX2BIN(Table7[[#This Row],[D3]]), 8)</f>
        <v>00000000</v>
      </c>
      <c r="AB726" t="str">
        <f>RIGHT("00000000" &amp; HEX2BIN(Table7[[#This Row],[D4]]), 8)</f>
        <v>00000000</v>
      </c>
      <c r="AC726" t="str">
        <f>RIGHT("00000000" &amp; HEX2BIN(Table7[[#This Row],[D5]]), 8)</f>
        <v>00000000</v>
      </c>
      <c r="AD726" t="str">
        <f>RIGHT("00000000" &amp; HEX2BIN(Table7[[#This Row],[D6]]), 8)</f>
        <v>00000000</v>
      </c>
      <c r="AE726" t="str">
        <f>RIGHT("00000000" &amp; HEX2BIN(Table7[[#This Row],[D7]]), 8)</f>
        <v>00000000</v>
      </c>
      <c r="AF726" s="22">
        <f>VLOOKUP(Table7[[#This Row],[MsgId.Pad]],Codes,2,FALSE)</f>
        <v>0</v>
      </c>
      <c r="AG726" s="22">
        <f>((256*Table7[[#This Row],[D0.Dec]])+Table7[[#This Row],[D1.Dec]])/4</f>
        <v>0</v>
      </c>
    </row>
    <row r="727" spans="1:33" hidden="1" x14ac:dyDescent="0.4">
      <c r="A727" s="1">
        <v>3167</v>
      </c>
      <c r="B727" s="1" t="s">
        <v>100</v>
      </c>
      <c r="C727" s="1">
        <v>8</v>
      </c>
      <c r="D727" s="1" t="s">
        <v>18</v>
      </c>
      <c r="E727" s="1" t="s">
        <v>19</v>
      </c>
      <c r="F727" s="1" t="s">
        <v>20</v>
      </c>
      <c r="G727" s="1" t="s">
        <v>21</v>
      </c>
      <c r="H727" s="1" t="s">
        <v>263</v>
      </c>
      <c r="I727" s="1">
        <v>91</v>
      </c>
      <c r="J727" s="1" t="s">
        <v>9</v>
      </c>
      <c r="K727" s="1">
        <v>82</v>
      </c>
      <c r="L727" s="22" t="str">
        <f>RIGHT("000000" &amp;Table7[[#This Row],[MsgId]], 8)</f>
        <v>0030A002</v>
      </c>
      <c r="M727" s="22" t="str">
        <f>LEFT(Table7[[#This Row],[MsgId.Pad]],4)</f>
        <v>0030</v>
      </c>
      <c r="N727" s="22" t="str">
        <f>RIGHT(Table7[[#This Row],[MsgId.Pad]],4)</f>
        <v>A002</v>
      </c>
      <c r="O727" s="22">
        <f>HEX2DEC(Table7[[#This Row],[MsgId.Pad]])</f>
        <v>3186690</v>
      </c>
      <c r="P727" s="22">
        <f>HEX2DEC(Table7[[#This Row],[D0]])</f>
        <v>191</v>
      </c>
      <c r="Q727">
        <f>HEX2DEC(Table7[[#This Row],[D1]])</f>
        <v>223</v>
      </c>
      <c r="R727">
        <f>HEX2DEC(Table7[[#This Row],[D2]])</f>
        <v>233</v>
      </c>
      <c r="S727">
        <f>HEX2DEC(Table7[[#This Row],[D3]])</f>
        <v>209</v>
      </c>
      <c r="T727">
        <f>HEX2DEC(Table7[[#This Row],[D4]])</f>
        <v>230</v>
      </c>
      <c r="U727">
        <f>HEX2DEC(Table7[[#This Row],[D5]])</f>
        <v>145</v>
      </c>
      <c r="V727">
        <f>HEX2DEC(Table7[[#This Row],[D6]])</f>
        <v>62</v>
      </c>
      <c r="W727">
        <f>HEX2DEC(Table7[[#This Row],[D7]])</f>
        <v>130</v>
      </c>
      <c r="X727" s="22" t="str">
        <f>RIGHT("00000000" &amp; HEX2BIN(Table7[[#This Row],[D0]]), 8)</f>
        <v>10111111</v>
      </c>
      <c r="Y727" t="str">
        <f>RIGHT("00000000" &amp; HEX2BIN(Table7[[#This Row],[D1]]), 8)</f>
        <v>11011111</v>
      </c>
      <c r="Z727" t="str">
        <f>RIGHT("00000000" &amp; HEX2BIN(Table7[[#This Row],[D2]]), 8)</f>
        <v>11101001</v>
      </c>
      <c r="AA727" t="str">
        <f>RIGHT("00000000" &amp; HEX2BIN(Table7[[#This Row],[D3]]), 8)</f>
        <v>11010001</v>
      </c>
      <c r="AB727" t="str">
        <f>RIGHT("00000000" &amp; HEX2BIN(Table7[[#This Row],[D4]]), 8)</f>
        <v>11100110</v>
      </c>
      <c r="AC727" t="str">
        <f>RIGHT("00000000" &amp; HEX2BIN(Table7[[#This Row],[D5]]), 8)</f>
        <v>10010001</v>
      </c>
      <c r="AD727" t="str">
        <f>RIGHT("00000000" &amp; HEX2BIN(Table7[[#This Row],[D6]]), 8)</f>
        <v>00111110</v>
      </c>
      <c r="AE727" t="str">
        <f>RIGHT("00000000" &amp; HEX2BIN(Table7[[#This Row],[D7]]), 8)</f>
        <v>10000010</v>
      </c>
      <c r="AF727" s="22">
        <f>VLOOKUP(Table7[[#This Row],[MsgId.Pad]],Codes,2,FALSE)</f>
        <v>0</v>
      </c>
      <c r="AG727" s="22">
        <f>((256*Table7[[#This Row],[D0.Dec]])+Table7[[#This Row],[D1.Dec]])/4</f>
        <v>12279.75</v>
      </c>
    </row>
    <row r="728" spans="1:33" hidden="1" x14ac:dyDescent="0.4">
      <c r="A728" s="1">
        <v>3168</v>
      </c>
      <c r="B728" s="1" t="s">
        <v>92</v>
      </c>
      <c r="C728" s="1">
        <v>8</v>
      </c>
      <c r="D728" s="1">
        <v>1</v>
      </c>
      <c r="E728" s="1" t="s">
        <v>0</v>
      </c>
      <c r="F728" s="1">
        <v>18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22" t="str">
        <f>RIGHT("000000" &amp;Table7[[#This Row],[MsgId]], 8)</f>
        <v>0810A000</v>
      </c>
      <c r="M728" s="22" t="str">
        <f>LEFT(Table7[[#This Row],[MsgId.Pad]],4)</f>
        <v>0810</v>
      </c>
      <c r="N728" s="22" t="str">
        <f>RIGHT(Table7[[#This Row],[MsgId.Pad]],4)</f>
        <v>A000</v>
      </c>
      <c r="O728" s="22">
        <f>HEX2DEC(Table7[[#This Row],[MsgId.Pad]])</f>
        <v>135307264</v>
      </c>
      <c r="P728" s="22">
        <f>HEX2DEC(Table7[[#This Row],[D0]])</f>
        <v>1</v>
      </c>
      <c r="Q728">
        <f>HEX2DEC(Table7[[#This Row],[D1]])</f>
        <v>254</v>
      </c>
      <c r="R728">
        <f>HEX2DEC(Table7[[#This Row],[D2]])</f>
        <v>24</v>
      </c>
      <c r="S728">
        <f>HEX2DEC(Table7[[#This Row],[D3]])</f>
        <v>0</v>
      </c>
      <c r="T728">
        <f>HEX2DEC(Table7[[#This Row],[D4]])</f>
        <v>0</v>
      </c>
      <c r="U728">
        <f>HEX2DEC(Table7[[#This Row],[D5]])</f>
        <v>0</v>
      </c>
      <c r="V728">
        <f>HEX2DEC(Table7[[#This Row],[D6]])</f>
        <v>0</v>
      </c>
      <c r="W728">
        <f>HEX2DEC(Table7[[#This Row],[D7]])</f>
        <v>0</v>
      </c>
      <c r="X728" s="22" t="str">
        <f>RIGHT("00000000" &amp; HEX2BIN(Table7[[#This Row],[D0]]), 8)</f>
        <v>00000001</v>
      </c>
      <c r="Y728" t="str">
        <f>RIGHT("00000000" &amp; HEX2BIN(Table7[[#This Row],[D1]]), 8)</f>
        <v>11111110</v>
      </c>
      <c r="Z728" t="str">
        <f>RIGHT("00000000" &amp; HEX2BIN(Table7[[#This Row],[D2]]), 8)</f>
        <v>00011000</v>
      </c>
      <c r="AA728" t="str">
        <f>RIGHT("00000000" &amp; HEX2BIN(Table7[[#This Row],[D3]]), 8)</f>
        <v>00000000</v>
      </c>
      <c r="AB728" t="str">
        <f>RIGHT("00000000" &amp; HEX2BIN(Table7[[#This Row],[D4]]), 8)</f>
        <v>00000000</v>
      </c>
      <c r="AC728" t="str">
        <f>RIGHT("00000000" &amp; HEX2BIN(Table7[[#This Row],[D5]]), 8)</f>
        <v>00000000</v>
      </c>
      <c r="AD728" t="str">
        <f>RIGHT("00000000" &amp; HEX2BIN(Table7[[#This Row],[D6]]), 8)</f>
        <v>00000000</v>
      </c>
      <c r="AE728" t="str">
        <f>RIGHT("00000000" &amp; HEX2BIN(Table7[[#This Row],[D7]]), 8)</f>
        <v>00000000</v>
      </c>
      <c r="AF728" s="22" t="str">
        <f>VLOOKUP(Table7[[#This Row],[MsgId.Pad]],Codes,2,FALSE)</f>
        <v>A lot of these, brakes status for ABS?</v>
      </c>
      <c r="AG728" s="22">
        <f>((256*Table7[[#This Row],[D0.Dec]])+Table7[[#This Row],[D1.Dec]])/4</f>
        <v>127.5</v>
      </c>
    </row>
    <row r="729" spans="1:33" hidden="1" x14ac:dyDescent="0.4">
      <c r="A729" s="1">
        <v>3169</v>
      </c>
      <c r="B729" s="1" t="s">
        <v>100</v>
      </c>
      <c r="C729" s="1">
        <v>8</v>
      </c>
      <c r="D729" s="1" t="s">
        <v>18</v>
      </c>
      <c r="E729" s="1" t="s">
        <v>19</v>
      </c>
      <c r="F729" s="1" t="s">
        <v>20</v>
      </c>
      <c r="G729" s="1" t="s">
        <v>21</v>
      </c>
      <c r="H729" s="1" t="s">
        <v>263</v>
      </c>
      <c r="I729" s="1">
        <v>91</v>
      </c>
      <c r="J729" s="1" t="s">
        <v>9</v>
      </c>
      <c r="K729" s="1">
        <v>83</v>
      </c>
      <c r="L729" s="22" t="str">
        <f>RIGHT("000000" &amp;Table7[[#This Row],[MsgId]], 8)</f>
        <v>0030A002</v>
      </c>
      <c r="M729" s="22" t="str">
        <f>LEFT(Table7[[#This Row],[MsgId.Pad]],4)</f>
        <v>0030</v>
      </c>
      <c r="N729" s="22" t="str">
        <f>RIGHT(Table7[[#This Row],[MsgId.Pad]],4)</f>
        <v>A002</v>
      </c>
      <c r="O729" s="22">
        <f>HEX2DEC(Table7[[#This Row],[MsgId.Pad]])</f>
        <v>3186690</v>
      </c>
      <c r="P729" s="22">
        <f>HEX2DEC(Table7[[#This Row],[D0]])</f>
        <v>191</v>
      </c>
      <c r="Q729">
        <f>HEX2DEC(Table7[[#This Row],[D1]])</f>
        <v>223</v>
      </c>
      <c r="R729">
        <f>HEX2DEC(Table7[[#This Row],[D2]])</f>
        <v>233</v>
      </c>
      <c r="S729">
        <f>HEX2DEC(Table7[[#This Row],[D3]])</f>
        <v>209</v>
      </c>
      <c r="T729">
        <f>HEX2DEC(Table7[[#This Row],[D4]])</f>
        <v>230</v>
      </c>
      <c r="U729">
        <f>HEX2DEC(Table7[[#This Row],[D5]])</f>
        <v>145</v>
      </c>
      <c r="V729">
        <f>HEX2DEC(Table7[[#This Row],[D6]])</f>
        <v>62</v>
      </c>
      <c r="W729">
        <f>HEX2DEC(Table7[[#This Row],[D7]])</f>
        <v>131</v>
      </c>
      <c r="X729" s="22" t="str">
        <f>RIGHT("00000000" &amp; HEX2BIN(Table7[[#This Row],[D0]]), 8)</f>
        <v>10111111</v>
      </c>
      <c r="Y729" t="str">
        <f>RIGHT("00000000" &amp; HEX2BIN(Table7[[#This Row],[D1]]), 8)</f>
        <v>11011111</v>
      </c>
      <c r="Z729" t="str">
        <f>RIGHT("00000000" &amp; HEX2BIN(Table7[[#This Row],[D2]]), 8)</f>
        <v>11101001</v>
      </c>
      <c r="AA729" t="str">
        <f>RIGHT("00000000" &amp; HEX2BIN(Table7[[#This Row],[D3]]), 8)</f>
        <v>11010001</v>
      </c>
      <c r="AB729" t="str">
        <f>RIGHT("00000000" &amp; HEX2BIN(Table7[[#This Row],[D4]]), 8)</f>
        <v>11100110</v>
      </c>
      <c r="AC729" t="str">
        <f>RIGHT("00000000" &amp; HEX2BIN(Table7[[#This Row],[D5]]), 8)</f>
        <v>10010001</v>
      </c>
      <c r="AD729" t="str">
        <f>RIGHT("00000000" &amp; HEX2BIN(Table7[[#This Row],[D6]]), 8)</f>
        <v>00111110</v>
      </c>
      <c r="AE729" t="str">
        <f>RIGHT("00000000" &amp; HEX2BIN(Table7[[#This Row],[D7]]), 8)</f>
        <v>10000011</v>
      </c>
      <c r="AF729" s="22">
        <f>VLOOKUP(Table7[[#This Row],[MsgId.Pad]],Codes,2,FALSE)</f>
        <v>0</v>
      </c>
      <c r="AG729" s="22">
        <f>((256*Table7[[#This Row],[D0.Dec]])+Table7[[#This Row],[D1.Dec]])/4</f>
        <v>12279.75</v>
      </c>
    </row>
    <row r="730" spans="1:33" hidden="1" x14ac:dyDescent="0.4">
      <c r="A730" s="1">
        <v>3170</v>
      </c>
      <c r="B730" s="1" t="s">
        <v>92</v>
      </c>
      <c r="C730" s="1">
        <v>8</v>
      </c>
      <c r="D730" s="1">
        <v>1</v>
      </c>
      <c r="E730" s="1" t="s">
        <v>0</v>
      </c>
      <c r="F730" s="1" t="s">
        <v>1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22" t="str">
        <f>RIGHT("000000" &amp;Table7[[#This Row],[MsgId]], 8)</f>
        <v>0810A000</v>
      </c>
      <c r="M730" s="22" t="str">
        <f>LEFT(Table7[[#This Row],[MsgId.Pad]],4)</f>
        <v>0810</v>
      </c>
      <c r="N730" s="22" t="str">
        <f>RIGHT(Table7[[#This Row],[MsgId.Pad]],4)</f>
        <v>A000</v>
      </c>
      <c r="O730" s="22">
        <f>HEX2DEC(Table7[[#This Row],[MsgId.Pad]])</f>
        <v>135307264</v>
      </c>
      <c r="P730" s="22">
        <f>HEX2DEC(Table7[[#This Row],[D0]])</f>
        <v>1</v>
      </c>
      <c r="Q730">
        <f>HEX2DEC(Table7[[#This Row],[D1]])</f>
        <v>254</v>
      </c>
      <c r="R730">
        <f>HEX2DEC(Table7[[#This Row],[D2]])</f>
        <v>28</v>
      </c>
      <c r="S730">
        <f>HEX2DEC(Table7[[#This Row],[D3]])</f>
        <v>0</v>
      </c>
      <c r="T730">
        <f>HEX2DEC(Table7[[#This Row],[D4]])</f>
        <v>0</v>
      </c>
      <c r="U730">
        <f>HEX2DEC(Table7[[#This Row],[D5]])</f>
        <v>0</v>
      </c>
      <c r="V730">
        <f>HEX2DEC(Table7[[#This Row],[D6]])</f>
        <v>0</v>
      </c>
      <c r="W730">
        <f>HEX2DEC(Table7[[#This Row],[D7]])</f>
        <v>0</v>
      </c>
      <c r="X730" s="22" t="str">
        <f>RIGHT("00000000" &amp; HEX2BIN(Table7[[#This Row],[D0]]), 8)</f>
        <v>00000001</v>
      </c>
      <c r="Y730" t="str">
        <f>RIGHT("00000000" &amp; HEX2BIN(Table7[[#This Row],[D1]]), 8)</f>
        <v>11111110</v>
      </c>
      <c r="Z730" t="str">
        <f>RIGHT("00000000" &amp; HEX2BIN(Table7[[#This Row],[D2]]), 8)</f>
        <v>00011100</v>
      </c>
      <c r="AA730" t="str">
        <f>RIGHT("00000000" &amp; HEX2BIN(Table7[[#This Row],[D3]]), 8)</f>
        <v>00000000</v>
      </c>
      <c r="AB730" t="str">
        <f>RIGHT("00000000" &amp; HEX2BIN(Table7[[#This Row],[D4]]), 8)</f>
        <v>00000000</v>
      </c>
      <c r="AC730" t="str">
        <f>RIGHT("00000000" &amp; HEX2BIN(Table7[[#This Row],[D5]]), 8)</f>
        <v>00000000</v>
      </c>
      <c r="AD730" t="str">
        <f>RIGHT("00000000" &amp; HEX2BIN(Table7[[#This Row],[D6]]), 8)</f>
        <v>00000000</v>
      </c>
      <c r="AE730" t="str">
        <f>RIGHT("00000000" &amp; HEX2BIN(Table7[[#This Row],[D7]]), 8)</f>
        <v>00000000</v>
      </c>
      <c r="AF730" s="22" t="str">
        <f>VLOOKUP(Table7[[#This Row],[MsgId.Pad]],Codes,2,FALSE)</f>
        <v>A lot of these, brakes status for ABS?</v>
      </c>
      <c r="AG730" s="22">
        <f>((256*Table7[[#This Row],[D0.Dec]])+Table7[[#This Row],[D1.Dec]])/4</f>
        <v>127.5</v>
      </c>
    </row>
    <row r="731" spans="1:33" hidden="1" x14ac:dyDescent="0.4">
      <c r="A731" s="1">
        <v>3171</v>
      </c>
      <c r="B731" s="1" t="s">
        <v>100</v>
      </c>
      <c r="C731" s="1">
        <v>8</v>
      </c>
      <c r="D731" s="1" t="s">
        <v>18</v>
      </c>
      <c r="E731" s="1" t="s">
        <v>19</v>
      </c>
      <c r="F731" s="1" t="s">
        <v>20</v>
      </c>
      <c r="G731" s="1" t="s">
        <v>21</v>
      </c>
      <c r="H731" s="1" t="s">
        <v>263</v>
      </c>
      <c r="I731" s="1">
        <v>91</v>
      </c>
      <c r="J731" s="1" t="s">
        <v>9</v>
      </c>
      <c r="K731" s="1">
        <v>84</v>
      </c>
      <c r="L731" s="22" t="str">
        <f>RIGHT("000000" &amp;Table7[[#This Row],[MsgId]], 8)</f>
        <v>0030A002</v>
      </c>
      <c r="M731" s="22" t="str">
        <f>LEFT(Table7[[#This Row],[MsgId.Pad]],4)</f>
        <v>0030</v>
      </c>
      <c r="N731" s="22" t="str">
        <f>RIGHT(Table7[[#This Row],[MsgId.Pad]],4)</f>
        <v>A002</v>
      </c>
      <c r="O731" s="22">
        <f>HEX2DEC(Table7[[#This Row],[MsgId.Pad]])</f>
        <v>3186690</v>
      </c>
      <c r="P731" s="22">
        <f>HEX2DEC(Table7[[#This Row],[D0]])</f>
        <v>191</v>
      </c>
      <c r="Q731">
        <f>HEX2DEC(Table7[[#This Row],[D1]])</f>
        <v>223</v>
      </c>
      <c r="R731">
        <f>HEX2DEC(Table7[[#This Row],[D2]])</f>
        <v>233</v>
      </c>
      <c r="S731">
        <f>HEX2DEC(Table7[[#This Row],[D3]])</f>
        <v>209</v>
      </c>
      <c r="T731">
        <f>HEX2DEC(Table7[[#This Row],[D4]])</f>
        <v>230</v>
      </c>
      <c r="U731">
        <f>HEX2DEC(Table7[[#This Row],[D5]])</f>
        <v>145</v>
      </c>
      <c r="V731">
        <f>HEX2DEC(Table7[[#This Row],[D6]])</f>
        <v>62</v>
      </c>
      <c r="W731">
        <f>HEX2DEC(Table7[[#This Row],[D7]])</f>
        <v>132</v>
      </c>
      <c r="X731" s="22" t="str">
        <f>RIGHT("00000000" &amp; HEX2BIN(Table7[[#This Row],[D0]]), 8)</f>
        <v>10111111</v>
      </c>
      <c r="Y731" t="str">
        <f>RIGHT("00000000" &amp; HEX2BIN(Table7[[#This Row],[D1]]), 8)</f>
        <v>11011111</v>
      </c>
      <c r="Z731" t="str">
        <f>RIGHT("00000000" &amp; HEX2BIN(Table7[[#This Row],[D2]]), 8)</f>
        <v>11101001</v>
      </c>
      <c r="AA731" t="str">
        <f>RIGHT("00000000" &amp; HEX2BIN(Table7[[#This Row],[D3]]), 8)</f>
        <v>11010001</v>
      </c>
      <c r="AB731" t="str">
        <f>RIGHT("00000000" &amp; HEX2BIN(Table7[[#This Row],[D4]]), 8)</f>
        <v>11100110</v>
      </c>
      <c r="AC731" t="str">
        <f>RIGHT("00000000" &amp; HEX2BIN(Table7[[#This Row],[D5]]), 8)</f>
        <v>10010001</v>
      </c>
      <c r="AD731" t="str">
        <f>RIGHT("00000000" &amp; HEX2BIN(Table7[[#This Row],[D6]]), 8)</f>
        <v>00111110</v>
      </c>
      <c r="AE731" t="str">
        <f>RIGHT("00000000" &amp; HEX2BIN(Table7[[#This Row],[D7]]), 8)</f>
        <v>10000100</v>
      </c>
      <c r="AF731" s="22">
        <f>VLOOKUP(Table7[[#This Row],[MsgId.Pad]],Codes,2,FALSE)</f>
        <v>0</v>
      </c>
      <c r="AG731" s="22">
        <f>((256*Table7[[#This Row],[D0.Dec]])+Table7[[#This Row],[D1.Dec]])/4</f>
        <v>12279.75</v>
      </c>
    </row>
    <row r="732" spans="1:33" hidden="1" x14ac:dyDescent="0.4">
      <c r="A732" s="1">
        <v>3172</v>
      </c>
      <c r="B732" s="1" t="s">
        <v>92</v>
      </c>
      <c r="C732" s="1">
        <v>8</v>
      </c>
      <c r="D732" s="1">
        <v>1</v>
      </c>
      <c r="E732" s="1" t="s">
        <v>0</v>
      </c>
      <c r="F732" s="1">
        <v>10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22" t="str">
        <f>RIGHT("000000" &amp;Table7[[#This Row],[MsgId]], 8)</f>
        <v>0810A000</v>
      </c>
      <c r="M732" s="22" t="str">
        <f>LEFT(Table7[[#This Row],[MsgId.Pad]],4)</f>
        <v>0810</v>
      </c>
      <c r="N732" s="22" t="str">
        <f>RIGHT(Table7[[#This Row],[MsgId.Pad]],4)</f>
        <v>A000</v>
      </c>
      <c r="O732" s="22">
        <f>HEX2DEC(Table7[[#This Row],[MsgId.Pad]])</f>
        <v>135307264</v>
      </c>
      <c r="P732" s="22">
        <f>HEX2DEC(Table7[[#This Row],[D0]])</f>
        <v>1</v>
      </c>
      <c r="Q732">
        <f>HEX2DEC(Table7[[#This Row],[D1]])</f>
        <v>254</v>
      </c>
      <c r="R732">
        <f>HEX2DEC(Table7[[#This Row],[D2]])</f>
        <v>16</v>
      </c>
      <c r="S732">
        <f>HEX2DEC(Table7[[#This Row],[D3]])</f>
        <v>0</v>
      </c>
      <c r="T732">
        <f>HEX2DEC(Table7[[#This Row],[D4]])</f>
        <v>0</v>
      </c>
      <c r="U732">
        <f>HEX2DEC(Table7[[#This Row],[D5]])</f>
        <v>0</v>
      </c>
      <c r="V732">
        <f>HEX2DEC(Table7[[#This Row],[D6]])</f>
        <v>0</v>
      </c>
      <c r="W732">
        <f>HEX2DEC(Table7[[#This Row],[D7]])</f>
        <v>0</v>
      </c>
      <c r="X732" s="22" t="str">
        <f>RIGHT("00000000" &amp; HEX2BIN(Table7[[#This Row],[D0]]), 8)</f>
        <v>00000001</v>
      </c>
      <c r="Y732" t="str">
        <f>RIGHT("00000000" &amp; HEX2BIN(Table7[[#This Row],[D1]]), 8)</f>
        <v>11111110</v>
      </c>
      <c r="Z732" t="str">
        <f>RIGHT("00000000" &amp; HEX2BIN(Table7[[#This Row],[D2]]), 8)</f>
        <v>00010000</v>
      </c>
      <c r="AA732" t="str">
        <f>RIGHT("00000000" &amp; HEX2BIN(Table7[[#This Row],[D3]]), 8)</f>
        <v>00000000</v>
      </c>
      <c r="AB732" t="str">
        <f>RIGHT("00000000" &amp; HEX2BIN(Table7[[#This Row],[D4]]), 8)</f>
        <v>00000000</v>
      </c>
      <c r="AC732" t="str">
        <f>RIGHT("00000000" &amp; HEX2BIN(Table7[[#This Row],[D5]]), 8)</f>
        <v>00000000</v>
      </c>
      <c r="AD732" t="str">
        <f>RIGHT("00000000" &amp; HEX2BIN(Table7[[#This Row],[D6]]), 8)</f>
        <v>00000000</v>
      </c>
      <c r="AE732" t="str">
        <f>RIGHT("00000000" &amp; HEX2BIN(Table7[[#This Row],[D7]]), 8)</f>
        <v>00000000</v>
      </c>
      <c r="AF732" s="22" t="str">
        <f>VLOOKUP(Table7[[#This Row],[MsgId.Pad]],Codes,2,FALSE)</f>
        <v>A lot of these, brakes status for ABS?</v>
      </c>
      <c r="AG732" s="22">
        <f>((256*Table7[[#This Row],[D0.Dec]])+Table7[[#This Row],[D1.Dec]])/4</f>
        <v>127.5</v>
      </c>
    </row>
    <row r="733" spans="1:33" hidden="1" x14ac:dyDescent="0.4">
      <c r="A733" s="1">
        <v>3173</v>
      </c>
      <c r="B733" s="1" t="s">
        <v>98</v>
      </c>
      <c r="C733" s="1">
        <v>8</v>
      </c>
      <c r="D733" s="1">
        <v>0</v>
      </c>
      <c r="E733" s="1">
        <v>0</v>
      </c>
      <c r="F733" s="1">
        <v>10</v>
      </c>
      <c r="G733" s="1" t="s">
        <v>40</v>
      </c>
      <c r="H733" s="1">
        <v>2</v>
      </c>
      <c r="I733" s="1">
        <v>0</v>
      </c>
      <c r="J733" s="1">
        <v>0</v>
      </c>
      <c r="K733" s="1" t="s">
        <v>255</v>
      </c>
      <c r="L733" s="22" t="str">
        <f>RIGHT("000000" &amp;Table7[[#This Row],[MsgId]], 8)</f>
        <v>0A18A000</v>
      </c>
      <c r="M733" s="22" t="str">
        <f>LEFT(Table7[[#This Row],[MsgId.Pad]],4)</f>
        <v>0A18</v>
      </c>
      <c r="N733" s="22" t="str">
        <f>RIGHT(Table7[[#This Row],[MsgId.Pad]],4)</f>
        <v>A000</v>
      </c>
      <c r="O733" s="22">
        <f>HEX2DEC(Table7[[#This Row],[MsgId.Pad]])</f>
        <v>169385984</v>
      </c>
      <c r="P733" s="22">
        <f>HEX2DEC(Table7[[#This Row],[D0]])</f>
        <v>0</v>
      </c>
      <c r="Q733">
        <f>HEX2DEC(Table7[[#This Row],[D1]])</f>
        <v>0</v>
      </c>
      <c r="R733">
        <f>HEX2DEC(Table7[[#This Row],[D2]])</f>
        <v>16</v>
      </c>
      <c r="S733">
        <f>HEX2DEC(Table7[[#This Row],[D3]])</f>
        <v>127</v>
      </c>
      <c r="T733">
        <f>HEX2DEC(Table7[[#This Row],[D4]])</f>
        <v>2</v>
      </c>
      <c r="U733">
        <f>HEX2DEC(Table7[[#This Row],[D5]])</f>
        <v>0</v>
      </c>
      <c r="V733">
        <f>HEX2DEC(Table7[[#This Row],[D6]])</f>
        <v>0</v>
      </c>
      <c r="W733">
        <f>HEX2DEC(Table7[[#This Row],[D7]])</f>
        <v>220</v>
      </c>
      <c r="X733" s="22" t="str">
        <f>RIGHT("00000000" &amp; HEX2BIN(Table7[[#This Row],[D0]]), 8)</f>
        <v>00000000</v>
      </c>
      <c r="Y733" t="str">
        <f>RIGHT("00000000" &amp; HEX2BIN(Table7[[#This Row],[D1]]), 8)</f>
        <v>00000000</v>
      </c>
      <c r="Z733" t="str">
        <f>RIGHT("00000000" &amp; HEX2BIN(Table7[[#This Row],[D2]]), 8)</f>
        <v>00010000</v>
      </c>
      <c r="AA733" t="str">
        <f>RIGHT("00000000" &amp; HEX2BIN(Table7[[#This Row],[D3]]), 8)</f>
        <v>01111111</v>
      </c>
      <c r="AB733" t="str">
        <f>RIGHT("00000000" &amp; HEX2BIN(Table7[[#This Row],[D4]]), 8)</f>
        <v>00000010</v>
      </c>
      <c r="AC733" t="str">
        <f>RIGHT("00000000" &amp; HEX2BIN(Table7[[#This Row],[D5]]), 8)</f>
        <v>00000000</v>
      </c>
      <c r="AD733" t="str">
        <f>RIGHT("00000000" &amp; HEX2BIN(Table7[[#This Row],[D6]]), 8)</f>
        <v>00000000</v>
      </c>
      <c r="AE733" t="str">
        <f>RIGHT("00000000" &amp; HEX2BIN(Table7[[#This Row],[D7]]), 8)</f>
        <v>11011100</v>
      </c>
      <c r="AF733" s="22" t="str">
        <f>VLOOKUP(Table7[[#This Row],[MsgId.Pad]],Codes,2,FALSE)</f>
        <v>Various statuses</v>
      </c>
      <c r="AG733" s="22">
        <f>((256*Table7[[#This Row],[D0.Dec]])+Table7[[#This Row],[D1.Dec]])/4</f>
        <v>0</v>
      </c>
    </row>
    <row r="734" spans="1:33" hidden="1" x14ac:dyDescent="0.4">
      <c r="A734" s="1">
        <v>3174</v>
      </c>
      <c r="B734" s="1" t="s">
        <v>100</v>
      </c>
      <c r="C734" s="1">
        <v>8</v>
      </c>
      <c r="D734" s="1" t="s">
        <v>18</v>
      </c>
      <c r="E734" s="1" t="s">
        <v>19</v>
      </c>
      <c r="F734" s="1" t="s">
        <v>20</v>
      </c>
      <c r="G734" s="1" t="s">
        <v>21</v>
      </c>
      <c r="H734" s="1" t="s">
        <v>263</v>
      </c>
      <c r="I734" s="1">
        <v>91</v>
      </c>
      <c r="J734" s="1" t="s">
        <v>9</v>
      </c>
      <c r="K734" s="1">
        <v>85</v>
      </c>
      <c r="L734" s="22" t="str">
        <f>RIGHT("000000" &amp;Table7[[#This Row],[MsgId]], 8)</f>
        <v>0030A002</v>
      </c>
      <c r="M734" s="22" t="str">
        <f>LEFT(Table7[[#This Row],[MsgId.Pad]],4)</f>
        <v>0030</v>
      </c>
      <c r="N734" s="22" t="str">
        <f>RIGHT(Table7[[#This Row],[MsgId.Pad]],4)</f>
        <v>A002</v>
      </c>
      <c r="O734" s="22">
        <f>HEX2DEC(Table7[[#This Row],[MsgId.Pad]])</f>
        <v>3186690</v>
      </c>
      <c r="P734" s="22">
        <f>HEX2DEC(Table7[[#This Row],[D0]])</f>
        <v>191</v>
      </c>
      <c r="Q734">
        <f>HEX2DEC(Table7[[#This Row],[D1]])</f>
        <v>223</v>
      </c>
      <c r="R734">
        <f>HEX2DEC(Table7[[#This Row],[D2]])</f>
        <v>233</v>
      </c>
      <c r="S734">
        <f>HEX2DEC(Table7[[#This Row],[D3]])</f>
        <v>209</v>
      </c>
      <c r="T734">
        <f>HEX2DEC(Table7[[#This Row],[D4]])</f>
        <v>230</v>
      </c>
      <c r="U734">
        <f>HEX2DEC(Table7[[#This Row],[D5]])</f>
        <v>145</v>
      </c>
      <c r="V734">
        <f>HEX2DEC(Table7[[#This Row],[D6]])</f>
        <v>62</v>
      </c>
      <c r="W734">
        <f>HEX2DEC(Table7[[#This Row],[D7]])</f>
        <v>133</v>
      </c>
      <c r="X734" s="22" t="str">
        <f>RIGHT("00000000" &amp; HEX2BIN(Table7[[#This Row],[D0]]), 8)</f>
        <v>10111111</v>
      </c>
      <c r="Y734" t="str">
        <f>RIGHT("00000000" &amp; HEX2BIN(Table7[[#This Row],[D1]]), 8)</f>
        <v>11011111</v>
      </c>
      <c r="Z734" t="str">
        <f>RIGHT("00000000" &amp; HEX2BIN(Table7[[#This Row],[D2]]), 8)</f>
        <v>11101001</v>
      </c>
      <c r="AA734" t="str">
        <f>RIGHT("00000000" &amp; HEX2BIN(Table7[[#This Row],[D3]]), 8)</f>
        <v>11010001</v>
      </c>
      <c r="AB734" t="str">
        <f>RIGHT("00000000" &amp; HEX2BIN(Table7[[#This Row],[D4]]), 8)</f>
        <v>11100110</v>
      </c>
      <c r="AC734" t="str">
        <f>RIGHT("00000000" &amp; HEX2BIN(Table7[[#This Row],[D5]]), 8)</f>
        <v>10010001</v>
      </c>
      <c r="AD734" t="str">
        <f>RIGHT("00000000" &amp; HEX2BIN(Table7[[#This Row],[D6]]), 8)</f>
        <v>00111110</v>
      </c>
      <c r="AE734" t="str">
        <f>RIGHT("00000000" &amp; HEX2BIN(Table7[[#This Row],[D7]]), 8)</f>
        <v>10000101</v>
      </c>
      <c r="AF734" s="22">
        <f>VLOOKUP(Table7[[#This Row],[MsgId.Pad]],Codes,2,FALSE)</f>
        <v>0</v>
      </c>
      <c r="AG734" s="22">
        <f>((256*Table7[[#This Row],[D0.Dec]])+Table7[[#This Row],[D1.Dec]])/4</f>
        <v>12279.75</v>
      </c>
    </row>
    <row r="735" spans="1:33" hidden="1" x14ac:dyDescent="0.4">
      <c r="A735" s="1">
        <v>3175</v>
      </c>
      <c r="B735" s="1" t="s">
        <v>101</v>
      </c>
      <c r="C735" s="1">
        <v>2</v>
      </c>
      <c r="D735" s="1">
        <v>0</v>
      </c>
      <c r="E735" s="1">
        <v>0</v>
      </c>
      <c r="L735" s="22" t="str">
        <f>RIGHT("000000" &amp;Table7[[#This Row],[MsgId]], 8)</f>
        <v>0A18A002</v>
      </c>
      <c r="M735" s="22" t="str">
        <f>LEFT(Table7[[#This Row],[MsgId.Pad]],4)</f>
        <v>0A18</v>
      </c>
      <c r="N735" s="22" t="str">
        <f>RIGHT(Table7[[#This Row],[MsgId.Pad]],4)</f>
        <v>A002</v>
      </c>
      <c r="O735" s="22">
        <f>HEX2DEC(Table7[[#This Row],[MsgId.Pad]])</f>
        <v>169385986</v>
      </c>
      <c r="P735" s="22">
        <f>HEX2DEC(Table7[[#This Row],[D0]])</f>
        <v>0</v>
      </c>
      <c r="Q735">
        <f>HEX2DEC(Table7[[#This Row],[D1]])</f>
        <v>0</v>
      </c>
      <c r="R735">
        <f>HEX2DEC(Table7[[#This Row],[D2]])</f>
        <v>0</v>
      </c>
      <c r="S735">
        <f>HEX2DEC(Table7[[#This Row],[D3]])</f>
        <v>0</v>
      </c>
      <c r="T735">
        <f>HEX2DEC(Table7[[#This Row],[D4]])</f>
        <v>0</v>
      </c>
      <c r="U735">
        <f>HEX2DEC(Table7[[#This Row],[D5]])</f>
        <v>0</v>
      </c>
      <c r="V735">
        <f>HEX2DEC(Table7[[#This Row],[D6]])</f>
        <v>0</v>
      </c>
      <c r="W735">
        <f>HEX2DEC(Table7[[#This Row],[D7]])</f>
        <v>0</v>
      </c>
      <c r="X735" s="22" t="str">
        <f>RIGHT("00000000" &amp; HEX2BIN(Table7[[#This Row],[D0]]), 8)</f>
        <v>00000000</v>
      </c>
      <c r="Y735" t="str">
        <f>RIGHT("00000000" &amp; HEX2BIN(Table7[[#This Row],[D1]]), 8)</f>
        <v>00000000</v>
      </c>
      <c r="Z735" t="str">
        <f>RIGHT("00000000" &amp; HEX2BIN(Table7[[#This Row],[D2]]), 8)</f>
        <v>00000000</v>
      </c>
      <c r="AA735" t="str">
        <f>RIGHT("00000000" &amp; HEX2BIN(Table7[[#This Row],[D3]]), 8)</f>
        <v>00000000</v>
      </c>
      <c r="AB735" t="str">
        <f>RIGHT("00000000" &amp; HEX2BIN(Table7[[#This Row],[D4]]), 8)</f>
        <v>00000000</v>
      </c>
      <c r="AC735" t="str">
        <f>RIGHT("00000000" &amp; HEX2BIN(Table7[[#This Row],[D5]]), 8)</f>
        <v>00000000</v>
      </c>
      <c r="AD735" t="str">
        <f>RIGHT("00000000" &amp; HEX2BIN(Table7[[#This Row],[D6]]), 8)</f>
        <v>00000000</v>
      </c>
      <c r="AE735" t="str">
        <f>RIGHT("00000000" &amp; HEX2BIN(Table7[[#This Row],[D7]]), 8)</f>
        <v>00000000</v>
      </c>
      <c r="AF735" s="22">
        <f>VLOOKUP(Table7[[#This Row],[MsgId.Pad]],Codes,2,FALSE)</f>
        <v>0</v>
      </c>
      <c r="AG735" s="22">
        <f>((256*Table7[[#This Row],[D0.Dec]])+Table7[[#This Row],[D1.Dec]])/4</f>
        <v>0</v>
      </c>
    </row>
    <row r="736" spans="1:33" hidden="1" x14ac:dyDescent="0.4">
      <c r="A736" s="1">
        <v>3176</v>
      </c>
      <c r="B736" s="1" t="s">
        <v>92</v>
      </c>
      <c r="C736" s="1">
        <v>8</v>
      </c>
      <c r="D736" s="1">
        <v>1</v>
      </c>
      <c r="E736" s="1" t="s">
        <v>0</v>
      </c>
      <c r="F736" s="1">
        <v>14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22" t="str">
        <f>RIGHT("000000" &amp;Table7[[#This Row],[MsgId]], 8)</f>
        <v>0810A000</v>
      </c>
      <c r="M736" s="22" t="str">
        <f>LEFT(Table7[[#This Row],[MsgId.Pad]],4)</f>
        <v>0810</v>
      </c>
      <c r="N736" s="22" t="str">
        <f>RIGHT(Table7[[#This Row],[MsgId.Pad]],4)</f>
        <v>A000</v>
      </c>
      <c r="O736" s="22">
        <f>HEX2DEC(Table7[[#This Row],[MsgId.Pad]])</f>
        <v>135307264</v>
      </c>
      <c r="P736" s="22">
        <f>HEX2DEC(Table7[[#This Row],[D0]])</f>
        <v>1</v>
      </c>
      <c r="Q736">
        <f>HEX2DEC(Table7[[#This Row],[D1]])</f>
        <v>254</v>
      </c>
      <c r="R736">
        <f>HEX2DEC(Table7[[#This Row],[D2]])</f>
        <v>20</v>
      </c>
      <c r="S736">
        <f>HEX2DEC(Table7[[#This Row],[D3]])</f>
        <v>0</v>
      </c>
      <c r="T736">
        <f>HEX2DEC(Table7[[#This Row],[D4]])</f>
        <v>0</v>
      </c>
      <c r="U736">
        <f>HEX2DEC(Table7[[#This Row],[D5]])</f>
        <v>0</v>
      </c>
      <c r="V736">
        <f>HEX2DEC(Table7[[#This Row],[D6]])</f>
        <v>0</v>
      </c>
      <c r="W736">
        <f>HEX2DEC(Table7[[#This Row],[D7]])</f>
        <v>0</v>
      </c>
      <c r="X736" s="22" t="str">
        <f>RIGHT("00000000" &amp; HEX2BIN(Table7[[#This Row],[D0]]), 8)</f>
        <v>00000001</v>
      </c>
      <c r="Y736" t="str">
        <f>RIGHT("00000000" &amp; HEX2BIN(Table7[[#This Row],[D1]]), 8)</f>
        <v>11111110</v>
      </c>
      <c r="Z736" t="str">
        <f>RIGHT("00000000" &amp; HEX2BIN(Table7[[#This Row],[D2]]), 8)</f>
        <v>00010100</v>
      </c>
      <c r="AA736" t="str">
        <f>RIGHT("00000000" &amp; HEX2BIN(Table7[[#This Row],[D3]]), 8)</f>
        <v>00000000</v>
      </c>
      <c r="AB736" t="str">
        <f>RIGHT("00000000" &amp; HEX2BIN(Table7[[#This Row],[D4]]), 8)</f>
        <v>00000000</v>
      </c>
      <c r="AC736" t="str">
        <f>RIGHT("00000000" &amp; HEX2BIN(Table7[[#This Row],[D5]]), 8)</f>
        <v>00000000</v>
      </c>
      <c r="AD736" t="str">
        <f>RIGHT("00000000" &amp; HEX2BIN(Table7[[#This Row],[D6]]), 8)</f>
        <v>00000000</v>
      </c>
      <c r="AE736" t="str">
        <f>RIGHT("00000000" &amp; HEX2BIN(Table7[[#This Row],[D7]]), 8)</f>
        <v>00000000</v>
      </c>
      <c r="AF736" s="22" t="str">
        <f>VLOOKUP(Table7[[#This Row],[MsgId.Pad]],Codes,2,FALSE)</f>
        <v>A lot of these, brakes status for ABS?</v>
      </c>
      <c r="AG736" s="22">
        <f>((256*Table7[[#This Row],[D0.Dec]])+Table7[[#This Row],[D1.Dec]])/4</f>
        <v>127.5</v>
      </c>
    </row>
    <row r="737" spans="1:33" x14ac:dyDescent="0.4">
      <c r="A737" s="1">
        <v>3177</v>
      </c>
      <c r="B737" s="1" t="s">
        <v>99</v>
      </c>
      <c r="C737" s="1">
        <v>8</v>
      </c>
      <c r="D737" s="1">
        <v>0</v>
      </c>
      <c r="E737" s="1">
        <v>0</v>
      </c>
      <c r="F737" s="1">
        <v>20</v>
      </c>
      <c r="G737" s="1">
        <v>36</v>
      </c>
      <c r="H737" s="1">
        <v>80</v>
      </c>
      <c r="I737" s="1" t="s">
        <v>69</v>
      </c>
      <c r="J737" s="1">
        <v>0</v>
      </c>
      <c r="K737" s="1">
        <v>0</v>
      </c>
      <c r="L737" s="22" t="str">
        <f>RIGHT("000000" &amp;Table7[[#This Row],[MsgId]], 8)</f>
        <v>0C1CA000</v>
      </c>
      <c r="M737" s="22" t="str">
        <f>LEFT(Table7[[#This Row],[MsgId.Pad]],4)</f>
        <v>0C1C</v>
      </c>
      <c r="N737" s="22" t="str">
        <f>RIGHT(Table7[[#This Row],[MsgId.Pad]],4)</f>
        <v>A000</v>
      </c>
      <c r="O737" s="22">
        <f>HEX2DEC(Table7[[#This Row],[MsgId.Pad]])</f>
        <v>203202560</v>
      </c>
      <c r="P737" s="22">
        <f>HEX2DEC(Table7[[#This Row],[D0]])</f>
        <v>0</v>
      </c>
      <c r="Q737">
        <f>HEX2DEC(Table7[[#This Row],[D1]])</f>
        <v>0</v>
      </c>
      <c r="R737">
        <f>HEX2DEC(Table7[[#This Row],[D2]])</f>
        <v>32</v>
      </c>
      <c r="S737">
        <f>HEX2DEC(Table7[[#This Row],[D3]])</f>
        <v>54</v>
      </c>
      <c r="T737">
        <f>HEX2DEC(Table7[[#This Row],[D4]])</f>
        <v>128</v>
      </c>
      <c r="U737">
        <f>HEX2DEC(Table7[[#This Row],[D5]])</f>
        <v>10</v>
      </c>
      <c r="V737">
        <f>HEX2DEC(Table7[[#This Row],[D6]])</f>
        <v>0</v>
      </c>
      <c r="W737">
        <f>HEX2DEC(Table7[[#This Row],[D7]])</f>
        <v>0</v>
      </c>
      <c r="X737" s="22" t="str">
        <f>RIGHT("00000000" &amp; HEX2BIN(Table7[[#This Row],[D0]]), 8)</f>
        <v>00000000</v>
      </c>
      <c r="Y737" t="str">
        <f>RIGHT("00000000" &amp; HEX2BIN(Table7[[#This Row],[D1]]), 8)</f>
        <v>00000000</v>
      </c>
      <c r="Z737" t="str">
        <f>RIGHT("00000000" &amp; HEX2BIN(Table7[[#This Row],[D2]]), 8)</f>
        <v>00100000</v>
      </c>
      <c r="AA737" t="str">
        <f>RIGHT("00000000" &amp; HEX2BIN(Table7[[#This Row],[D3]]), 8)</f>
        <v>00110110</v>
      </c>
      <c r="AB737" t="str">
        <f>RIGHT("00000000" &amp; HEX2BIN(Table7[[#This Row],[D4]]), 8)</f>
        <v>10000000</v>
      </c>
      <c r="AC737" t="str">
        <f>RIGHT("00000000" &amp; HEX2BIN(Table7[[#This Row],[D5]]), 8)</f>
        <v>00001010</v>
      </c>
      <c r="AD737" t="str">
        <f>RIGHT("00000000" &amp; HEX2BIN(Table7[[#This Row],[D6]]), 8)</f>
        <v>00000000</v>
      </c>
      <c r="AE737" t="str">
        <f>RIGHT("00000000" &amp; HEX2BIN(Table7[[#This Row],[D7]]), 8)</f>
        <v>00000000</v>
      </c>
      <c r="AF737" s="22" t="str">
        <f>VLOOKUP(Table7[[#This Row],[MsgId.Pad]],Codes,2,FALSE)</f>
        <v>Doors status</v>
      </c>
      <c r="AG737" s="22">
        <f>((256*Table7[[#This Row],[D0.Dec]])+Table7[[#This Row],[D1.Dec]])/4</f>
        <v>0</v>
      </c>
    </row>
    <row r="738" spans="1:33" hidden="1" x14ac:dyDescent="0.4">
      <c r="A738" s="1">
        <v>3178</v>
      </c>
      <c r="B738" s="1" t="s">
        <v>100</v>
      </c>
      <c r="C738" s="1">
        <v>8</v>
      </c>
      <c r="D738" s="1" t="s">
        <v>18</v>
      </c>
      <c r="E738" s="1" t="s">
        <v>19</v>
      </c>
      <c r="F738" s="1" t="s">
        <v>20</v>
      </c>
      <c r="G738" s="1" t="s">
        <v>21</v>
      </c>
      <c r="H738" s="1" t="s">
        <v>263</v>
      </c>
      <c r="I738" s="1">
        <v>91</v>
      </c>
      <c r="J738" s="1" t="s">
        <v>9</v>
      </c>
      <c r="K738" s="1">
        <v>86</v>
      </c>
      <c r="L738" s="22" t="str">
        <f>RIGHT("000000" &amp;Table7[[#This Row],[MsgId]], 8)</f>
        <v>0030A002</v>
      </c>
      <c r="M738" s="22" t="str">
        <f>LEFT(Table7[[#This Row],[MsgId.Pad]],4)</f>
        <v>0030</v>
      </c>
      <c r="N738" s="22" t="str">
        <f>RIGHT(Table7[[#This Row],[MsgId.Pad]],4)</f>
        <v>A002</v>
      </c>
      <c r="O738" s="22">
        <f>HEX2DEC(Table7[[#This Row],[MsgId.Pad]])</f>
        <v>3186690</v>
      </c>
      <c r="P738" s="22">
        <f>HEX2DEC(Table7[[#This Row],[D0]])</f>
        <v>191</v>
      </c>
      <c r="Q738">
        <f>HEX2DEC(Table7[[#This Row],[D1]])</f>
        <v>223</v>
      </c>
      <c r="R738">
        <f>HEX2DEC(Table7[[#This Row],[D2]])</f>
        <v>233</v>
      </c>
      <c r="S738">
        <f>HEX2DEC(Table7[[#This Row],[D3]])</f>
        <v>209</v>
      </c>
      <c r="T738">
        <f>HEX2DEC(Table7[[#This Row],[D4]])</f>
        <v>230</v>
      </c>
      <c r="U738">
        <f>HEX2DEC(Table7[[#This Row],[D5]])</f>
        <v>145</v>
      </c>
      <c r="V738">
        <f>HEX2DEC(Table7[[#This Row],[D6]])</f>
        <v>62</v>
      </c>
      <c r="W738">
        <f>HEX2DEC(Table7[[#This Row],[D7]])</f>
        <v>134</v>
      </c>
      <c r="X738" s="22" t="str">
        <f>RIGHT("00000000" &amp; HEX2BIN(Table7[[#This Row],[D0]]), 8)</f>
        <v>10111111</v>
      </c>
      <c r="Y738" t="str">
        <f>RIGHT("00000000" &amp; HEX2BIN(Table7[[#This Row],[D1]]), 8)</f>
        <v>11011111</v>
      </c>
      <c r="Z738" t="str">
        <f>RIGHT("00000000" &amp; HEX2BIN(Table7[[#This Row],[D2]]), 8)</f>
        <v>11101001</v>
      </c>
      <c r="AA738" t="str">
        <f>RIGHT("00000000" &amp; HEX2BIN(Table7[[#This Row],[D3]]), 8)</f>
        <v>11010001</v>
      </c>
      <c r="AB738" t="str">
        <f>RIGHT("00000000" &amp; HEX2BIN(Table7[[#This Row],[D4]]), 8)</f>
        <v>11100110</v>
      </c>
      <c r="AC738" t="str">
        <f>RIGHT("00000000" &amp; HEX2BIN(Table7[[#This Row],[D5]]), 8)</f>
        <v>10010001</v>
      </c>
      <c r="AD738" t="str">
        <f>RIGHT("00000000" &amp; HEX2BIN(Table7[[#This Row],[D6]]), 8)</f>
        <v>00111110</v>
      </c>
      <c r="AE738" t="str">
        <f>RIGHT("00000000" &amp; HEX2BIN(Table7[[#This Row],[D7]]), 8)</f>
        <v>10000110</v>
      </c>
      <c r="AF738" s="22">
        <f>VLOOKUP(Table7[[#This Row],[MsgId.Pad]],Codes,2,FALSE)</f>
        <v>0</v>
      </c>
      <c r="AG738" s="22">
        <f>((256*Table7[[#This Row],[D0.Dec]])+Table7[[#This Row],[D1.Dec]])/4</f>
        <v>12279.75</v>
      </c>
    </row>
    <row r="739" spans="1:33" hidden="1" x14ac:dyDescent="0.4">
      <c r="A739" s="1">
        <v>3179</v>
      </c>
      <c r="B739" s="1" t="s">
        <v>92</v>
      </c>
      <c r="C739" s="1">
        <v>8</v>
      </c>
      <c r="D739" s="1">
        <v>1</v>
      </c>
      <c r="E739" s="1" t="s">
        <v>0</v>
      </c>
      <c r="F739" s="1">
        <v>18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22" t="str">
        <f>RIGHT("000000" &amp;Table7[[#This Row],[MsgId]], 8)</f>
        <v>0810A000</v>
      </c>
      <c r="M739" s="22" t="str">
        <f>LEFT(Table7[[#This Row],[MsgId.Pad]],4)</f>
        <v>0810</v>
      </c>
      <c r="N739" s="22" t="str">
        <f>RIGHT(Table7[[#This Row],[MsgId.Pad]],4)</f>
        <v>A000</v>
      </c>
      <c r="O739" s="22">
        <f>HEX2DEC(Table7[[#This Row],[MsgId.Pad]])</f>
        <v>135307264</v>
      </c>
      <c r="P739" s="22">
        <f>HEX2DEC(Table7[[#This Row],[D0]])</f>
        <v>1</v>
      </c>
      <c r="Q739">
        <f>HEX2DEC(Table7[[#This Row],[D1]])</f>
        <v>254</v>
      </c>
      <c r="R739">
        <f>HEX2DEC(Table7[[#This Row],[D2]])</f>
        <v>24</v>
      </c>
      <c r="S739">
        <f>HEX2DEC(Table7[[#This Row],[D3]])</f>
        <v>0</v>
      </c>
      <c r="T739">
        <f>HEX2DEC(Table7[[#This Row],[D4]])</f>
        <v>0</v>
      </c>
      <c r="U739">
        <f>HEX2DEC(Table7[[#This Row],[D5]])</f>
        <v>0</v>
      </c>
      <c r="V739">
        <f>HEX2DEC(Table7[[#This Row],[D6]])</f>
        <v>0</v>
      </c>
      <c r="W739">
        <f>HEX2DEC(Table7[[#This Row],[D7]])</f>
        <v>0</v>
      </c>
      <c r="X739" s="22" t="str">
        <f>RIGHT("00000000" &amp; HEX2BIN(Table7[[#This Row],[D0]]), 8)</f>
        <v>00000001</v>
      </c>
      <c r="Y739" t="str">
        <f>RIGHT("00000000" &amp; HEX2BIN(Table7[[#This Row],[D1]]), 8)</f>
        <v>11111110</v>
      </c>
      <c r="Z739" t="str">
        <f>RIGHT("00000000" &amp; HEX2BIN(Table7[[#This Row],[D2]]), 8)</f>
        <v>00011000</v>
      </c>
      <c r="AA739" t="str">
        <f>RIGHT("00000000" &amp; HEX2BIN(Table7[[#This Row],[D3]]), 8)</f>
        <v>00000000</v>
      </c>
      <c r="AB739" t="str">
        <f>RIGHT("00000000" &amp; HEX2BIN(Table7[[#This Row],[D4]]), 8)</f>
        <v>00000000</v>
      </c>
      <c r="AC739" t="str">
        <f>RIGHT("00000000" &amp; HEX2BIN(Table7[[#This Row],[D5]]), 8)</f>
        <v>00000000</v>
      </c>
      <c r="AD739" t="str">
        <f>RIGHT("00000000" &amp; HEX2BIN(Table7[[#This Row],[D6]]), 8)</f>
        <v>00000000</v>
      </c>
      <c r="AE739" t="str">
        <f>RIGHT("00000000" &amp; HEX2BIN(Table7[[#This Row],[D7]]), 8)</f>
        <v>00000000</v>
      </c>
      <c r="AF739" s="22" t="str">
        <f>VLOOKUP(Table7[[#This Row],[MsgId.Pad]],Codes,2,FALSE)</f>
        <v>A lot of these, brakes status for ABS?</v>
      </c>
      <c r="AG739" s="22">
        <f>((256*Table7[[#This Row],[D0.Dec]])+Table7[[#This Row],[D1.Dec]])/4</f>
        <v>127.5</v>
      </c>
    </row>
    <row r="740" spans="1:33" hidden="1" x14ac:dyDescent="0.4">
      <c r="A740" s="1">
        <v>3180</v>
      </c>
      <c r="B740" s="1" t="s">
        <v>100</v>
      </c>
      <c r="C740" s="1">
        <v>8</v>
      </c>
      <c r="D740" s="1" t="s">
        <v>18</v>
      </c>
      <c r="E740" s="1" t="s">
        <v>19</v>
      </c>
      <c r="F740" s="1" t="s">
        <v>20</v>
      </c>
      <c r="G740" s="1" t="s">
        <v>21</v>
      </c>
      <c r="H740" s="1" t="s">
        <v>263</v>
      </c>
      <c r="I740" s="1">
        <v>91</v>
      </c>
      <c r="J740" s="1" t="s">
        <v>9</v>
      </c>
      <c r="K740" s="1">
        <v>87</v>
      </c>
      <c r="L740" s="22" t="str">
        <f>RIGHT("000000" &amp;Table7[[#This Row],[MsgId]], 8)</f>
        <v>0030A002</v>
      </c>
      <c r="M740" s="22" t="str">
        <f>LEFT(Table7[[#This Row],[MsgId.Pad]],4)</f>
        <v>0030</v>
      </c>
      <c r="N740" s="22" t="str">
        <f>RIGHT(Table7[[#This Row],[MsgId.Pad]],4)</f>
        <v>A002</v>
      </c>
      <c r="O740" s="22">
        <f>HEX2DEC(Table7[[#This Row],[MsgId.Pad]])</f>
        <v>3186690</v>
      </c>
      <c r="P740" s="22">
        <f>HEX2DEC(Table7[[#This Row],[D0]])</f>
        <v>191</v>
      </c>
      <c r="Q740">
        <f>HEX2DEC(Table7[[#This Row],[D1]])</f>
        <v>223</v>
      </c>
      <c r="R740">
        <f>HEX2DEC(Table7[[#This Row],[D2]])</f>
        <v>233</v>
      </c>
      <c r="S740">
        <f>HEX2DEC(Table7[[#This Row],[D3]])</f>
        <v>209</v>
      </c>
      <c r="T740">
        <f>HEX2DEC(Table7[[#This Row],[D4]])</f>
        <v>230</v>
      </c>
      <c r="U740">
        <f>HEX2DEC(Table7[[#This Row],[D5]])</f>
        <v>145</v>
      </c>
      <c r="V740">
        <f>HEX2DEC(Table7[[#This Row],[D6]])</f>
        <v>62</v>
      </c>
      <c r="W740">
        <f>HEX2DEC(Table7[[#This Row],[D7]])</f>
        <v>135</v>
      </c>
      <c r="X740" s="22" t="str">
        <f>RIGHT("00000000" &amp; HEX2BIN(Table7[[#This Row],[D0]]), 8)</f>
        <v>10111111</v>
      </c>
      <c r="Y740" t="str">
        <f>RIGHT("00000000" &amp; HEX2BIN(Table7[[#This Row],[D1]]), 8)</f>
        <v>11011111</v>
      </c>
      <c r="Z740" t="str">
        <f>RIGHT("00000000" &amp; HEX2BIN(Table7[[#This Row],[D2]]), 8)</f>
        <v>11101001</v>
      </c>
      <c r="AA740" t="str">
        <f>RIGHT("00000000" &amp; HEX2BIN(Table7[[#This Row],[D3]]), 8)</f>
        <v>11010001</v>
      </c>
      <c r="AB740" t="str">
        <f>RIGHT("00000000" &amp; HEX2BIN(Table7[[#This Row],[D4]]), 8)</f>
        <v>11100110</v>
      </c>
      <c r="AC740" t="str">
        <f>RIGHT("00000000" &amp; HEX2BIN(Table7[[#This Row],[D5]]), 8)</f>
        <v>10010001</v>
      </c>
      <c r="AD740" t="str">
        <f>RIGHT("00000000" &amp; HEX2BIN(Table7[[#This Row],[D6]]), 8)</f>
        <v>00111110</v>
      </c>
      <c r="AE740" t="str">
        <f>RIGHT("00000000" &amp; HEX2BIN(Table7[[#This Row],[D7]]), 8)</f>
        <v>10000111</v>
      </c>
      <c r="AF740" s="22">
        <f>VLOOKUP(Table7[[#This Row],[MsgId.Pad]],Codes,2,FALSE)</f>
        <v>0</v>
      </c>
      <c r="AG740" s="22">
        <f>((256*Table7[[#This Row],[D0.Dec]])+Table7[[#This Row],[D1.Dec]])/4</f>
        <v>12279.75</v>
      </c>
    </row>
    <row r="741" spans="1:33" hidden="1" x14ac:dyDescent="0.4">
      <c r="A741" s="1">
        <v>3181</v>
      </c>
      <c r="B741" s="1" t="s">
        <v>92</v>
      </c>
      <c r="C741" s="1">
        <v>8</v>
      </c>
      <c r="D741" s="1">
        <v>1</v>
      </c>
      <c r="E741" s="1" t="s">
        <v>0</v>
      </c>
      <c r="F741" s="1" t="s">
        <v>1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22" t="str">
        <f>RIGHT("000000" &amp;Table7[[#This Row],[MsgId]], 8)</f>
        <v>0810A000</v>
      </c>
      <c r="M741" s="22" t="str">
        <f>LEFT(Table7[[#This Row],[MsgId.Pad]],4)</f>
        <v>0810</v>
      </c>
      <c r="N741" s="22" t="str">
        <f>RIGHT(Table7[[#This Row],[MsgId.Pad]],4)</f>
        <v>A000</v>
      </c>
      <c r="O741" s="22">
        <f>HEX2DEC(Table7[[#This Row],[MsgId.Pad]])</f>
        <v>135307264</v>
      </c>
      <c r="P741" s="22">
        <f>HEX2DEC(Table7[[#This Row],[D0]])</f>
        <v>1</v>
      </c>
      <c r="Q741">
        <f>HEX2DEC(Table7[[#This Row],[D1]])</f>
        <v>254</v>
      </c>
      <c r="R741">
        <f>HEX2DEC(Table7[[#This Row],[D2]])</f>
        <v>28</v>
      </c>
      <c r="S741">
        <f>HEX2DEC(Table7[[#This Row],[D3]])</f>
        <v>0</v>
      </c>
      <c r="T741">
        <f>HEX2DEC(Table7[[#This Row],[D4]])</f>
        <v>0</v>
      </c>
      <c r="U741">
        <f>HEX2DEC(Table7[[#This Row],[D5]])</f>
        <v>0</v>
      </c>
      <c r="V741">
        <f>HEX2DEC(Table7[[#This Row],[D6]])</f>
        <v>0</v>
      </c>
      <c r="W741">
        <f>HEX2DEC(Table7[[#This Row],[D7]])</f>
        <v>0</v>
      </c>
      <c r="X741" s="22" t="str">
        <f>RIGHT("00000000" &amp; HEX2BIN(Table7[[#This Row],[D0]]), 8)</f>
        <v>00000001</v>
      </c>
      <c r="Y741" t="str">
        <f>RIGHT("00000000" &amp; HEX2BIN(Table7[[#This Row],[D1]]), 8)</f>
        <v>11111110</v>
      </c>
      <c r="Z741" t="str">
        <f>RIGHT("00000000" &amp; HEX2BIN(Table7[[#This Row],[D2]]), 8)</f>
        <v>00011100</v>
      </c>
      <c r="AA741" t="str">
        <f>RIGHT("00000000" &amp; HEX2BIN(Table7[[#This Row],[D3]]), 8)</f>
        <v>00000000</v>
      </c>
      <c r="AB741" t="str">
        <f>RIGHT("00000000" &amp; HEX2BIN(Table7[[#This Row],[D4]]), 8)</f>
        <v>00000000</v>
      </c>
      <c r="AC741" t="str">
        <f>RIGHT("00000000" &amp; HEX2BIN(Table7[[#This Row],[D5]]), 8)</f>
        <v>00000000</v>
      </c>
      <c r="AD741" t="str">
        <f>RIGHT("00000000" &amp; HEX2BIN(Table7[[#This Row],[D6]]), 8)</f>
        <v>00000000</v>
      </c>
      <c r="AE741" t="str">
        <f>RIGHT("00000000" &amp; HEX2BIN(Table7[[#This Row],[D7]]), 8)</f>
        <v>00000000</v>
      </c>
      <c r="AF741" s="22" t="str">
        <f>VLOOKUP(Table7[[#This Row],[MsgId.Pad]],Codes,2,FALSE)</f>
        <v>A lot of these, brakes status for ABS?</v>
      </c>
      <c r="AG741" s="22">
        <f>((256*Table7[[#This Row],[D0.Dec]])+Table7[[#This Row],[D1.Dec]])/4</f>
        <v>127.5</v>
      </c>
    </row>
    <row r="742" spans="1:33" hidden="1" x14ac:dyDescent="0.4">
      <c r="A742" s="1">
        <v>3182</v>
      </c>
      <c r="B742" s="1" t="s">
        <v>100</v>
      </c>
      <c r="C742" s="1">
        <v>8</v>
      </c>
      <c r="D742" s="1" t="s">
        <v>18</v>
      </c>
      <c r="E742" s="1" t="s">
        <v>19</v>
      </c>
      <c r="F742" s="1" t="s">
        <v>20</v>
      </c>
      <c r="G742" s="1" t="s">
        <v>21</v>
      </c>
      <c r="H742" s="1" t="s">
        <v>263</v>
      </c>
      <c r="I742" s="1">
        <v>91</v>
      </c>
      <c r="J742" s="1" t="s">
        <v>9</v>
      </c>
      <c r="K742" s="1">
        <v>88</v>
      </c>
      <c r="L742" s="22" t="str">
        <f>RIGHT("000000" &amp;Table7[[#This Row],[MsgId]], 8)</f>
        <v>0030A002</v>
      </c>
      <c r="M742" s="22" t="str">
        <f>LEFT(Table7[[#This Row],[MsgId.Pad]],4)</f>
        <v>0030</v>
      </c>
      <c r="N742" s="22" t="str">
        <f>RIGHT(Table7[[#This Row],[MsgId.Pad]],4)</f>
        <v>A002</v>
      </c>
      <c r="O742" s="22">
        <f>HEX2DEC(Table7[[#This Row],[MsgId.Pad]])</f>
        <v>3186690</v>
      </c>
      <c r="P742" s="22">
        <f>HEX2DEC(Table7[[#This Row],[D0]])</f>
        <v>191</v>
      </c>
      <c r="Q742">
        <f>HEX2DEC(Table7[[#This Row],[D1]])</f>
        <v>223</v>
      </c>
      <c r="R742">
        <f>HEX2DEC(Table7[[#This Row],[D2]])</f>
        <v>233</v>
      </c>
      <c r="S742">
        <f>HEX2DEC(Table7[[#This Row],[D3]])</f>
        <v>209</v>
      </c>
      <c r="T742">
        <f>HEX2DEC(Table7[[#This Row],[D4]])</f>
        <v>230</v>
      </c>
      <c r="U742">
        <f>HEX2DEC(Table7[[#This Row],[D5]])</f>
        <v>145</v>
      </c>
      <c r="V742">
        <f>HEX2DEC(Table7[[#This Row],[D6]])</f>
        <v>62</v>
      </c>
      <c r="W742">
        <f>HEX2DEC(Table7[[#This Row],[D7]])</f>
        <v>136</v>
      </c>
      <c r="X742" s="22" t="str">
        <f>RIGHT("00000000" &amp; HEX2BIN(Table7[[#This Row],[D0]]), 8)</f>
        <v>10111111</v>
      </c>
      <c r="Y742" t="str">
        <f>RIGHT("00000000" &amp; HEX2BIN(Table7[[#This Row],[D1]]), 8)</f>
        <v>11011111</v>
      </c>
      <c r="Z742" t="str">
        <f>RIGHT("00000000" &amp; HEX2BIN(Table7[[#This Row],[D2]]), 8)</f>
        <v>11101001</v>
      </c>
      <c r="AA742" t="str">
        <f>RIGHT("00000000" &amp; HEX2BIN(Table7[[#This Row],[D3]]), 8)</f>
        <v>11010001</v>
      </c>
      <c r="AB742" t="str">
        <f>RIGHT("00000000" &amp; HEX2BIN(Table7[[#This Row],[D4]]), 8)</f>
        <v>11100110</v>
      </c>
      <c r="AC742" t="str">
        <f>RIGHT("00000000" &amp; HEX2BIN(Table7[[#This Row],[D5]]), 8)</f>
        <v>10010001</v>
      </c>
      <c r="AD742" t="str">
        <f>RIGHT("00000000" &amp; HEX2BIN(Table7[[#This Row],[D6]]), 8)</f>
        <v>00111110</v>
      </c>
      <c r="AE742" t="str">
        <f>RIGHT("00000000" &amp; HEX2BIN(Table7[[#This Row],[D7]]), 8)</f>
        <v>10001000</v>
      </c>
      <c r="AF742" s="22">
        <f>VLOOKUP(Table7[[#This Row],[MsgId.Pad]],Codes,2,FALSE)</f>
        <v>0</v>
      </c>
      <c r="AG742" s="22">
        <f>((256*Table7[[#This Row],[D0.Dec]])+Table7[[#This Row],[D1.Dec]])/4</f>
        <v>12279.75</v>
      </c>
    </row>
    <row r="743" spans="1:33" hidden="1" x14ac:dyDescent="0.4">
      <c r="A743" s="1">
        <v>3183</v>
      </c>
      <c r="B743" s="1" t="s">
        <v>92</v>
      </c>
      <c r="C743" s="1">
        <v>8</v>
      </c>
      <c r="D743" s="1">
        <v>1</v>
      </c>
      <c r="E743" s="1" t="s">
        <v>0</v>
      </c>
      <c r="F743" s="1">
        <v>10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22" t="str">
        <f>RIGHT("000000" &amp;Table7[[#This Row],[MsgId]], 8)</f>
        <v>0810A000</v>
      </c>
      <c r="M743" s="22" t="str">
        <f>LEFT(Table7[[#This Row],[MsgId.Pad]],4)</f>
        <v>0810</v>
      </c>
      <c r="N743" s="22" t="str">
        <f>RIGHT(Table7[[#This Row],[MsgId.Pad]],4)</f>
        <v>A000</v>
      </c>
      <c r="O743" s="22">
        <f>HEX2DEC(Table7[[#This Row],[MsgId.Pad]])</f>
        <v>135307264</v>
      </c>
      <c r="P743" s="22">
        <f>HEX2DEC(Table7[[#This Row],[D0]])</f>
        <v>1</v>
      </c>
      <c r="Q743">
        <f>HEX2DEC(Table7[[#This Row],[D1]])</f>
        <v>254</v>
      </c>
      <c r="R743">
        <f>HEX2DEC(Table7[[#This Row],[D2]])</f>
        <v>16</v>
      </c>
      <c r="S743">
        <f>HEX2DEC(Table7[[#This Row],[D3]])</f>
        <v>0</v>
      </c>
      <c r="T743">
        <f>HEX2DEC(Table7[[#This Row],[D4]])</f>
        <v>0</v>
      </c>
      <c r="U743">
        <f>HEX2DEC(Table7[[#This Row],[D5]])</f>
        <v>0</v>
      </c>
      <c r="V743">
        <f>HEX2DEC(Table7[[#This Row],[D6]])</f>
        <v>0</v>
      </c>
      <c r="W743">
        <f>HEX2DEC(Table7[[#This Row],[D7]])</f>
        <v>0</v>
      </c>
      <c r="X743" s="22" t="str">
        <f>RIGHT("00000000" &amp; HEX2BIN(Table7[[#This Row],[D0]]), 8)</f>
        <v>00000001</v>
      </c>
      <c r="Y743" t="str">
        <f>RIGHT("00000000" &amp; HEX2BIN(Table7[[#This Row],[D1]]), 8)</f>
        <v>11111110</v>
      </c>
      <c r="Z743" t="str">
        <f>RIGHT("00000000" &amp; HEX2BIN(Table7[[#This Row],[D2]]), 8)</f>
        <v>00010000</v>
      </c>
      <c r="AA743" t="str">
        <f>RIGHT("00000000" &amp; HEX2BIN(Table7[[#This Row],[D3]]), 8)</f>
        <v>00000000</v>
      </c>
      <c r="AB743" t="str">
        <f>RIGHT("00000000" &amp; HEX2BIN(Table7[[#This Row],[D4]]), 8)</f>
        <v>00000000</v>
      </c>
      <c r="AC743" t="str">
        <f>RIGHT("00000000" &amp; HEX2BIN(Table7[[#This Row],[D5]]), 8)</f>
        <v>00000000</v>
      </c>
      <c r="AD743" t="str">
        <f>RIGHT("00000000" &amp; HEX2BIN(Table7[[#This Row],[D6]]), 8)</f>
        <v>00000000</v>
      </c>
      <c r="AE743" t="str">
        <f>RIGHT("00000000" &amp; HEX2BIN(Table7[[#This Row],[D7]]), 8)</f>
        <v>00000000</v>
      </c>
      <c r="AF743" s="22" t="str">
        <f>VLOOKUP(Table7[[#This Row],[MsgId.Pad]],Codes,2,FALSE)</f>
        <v>A lot of these, brakes status for ABS?</v>
      </c>
      <c r="AG743" s="22">
        <f>((256*Table7[[#This Row],[D0.Dec]])+Table7[[#This Row],[D1.Dec]])/4</f>
        <v>127.5</v>
      </c>
    </row>
    <row r="744" spans="1:33" hidden="1" x14ac:dyDescent="0.4">
      <c r="A744" s="1">
        <v>3184</v>
      </c>
      <c r="B744" s="1" t="s">
        <v>100</v>
      </c>
      <c r="C744" s="1">
        <v>8</v>
      </c>
      <c r="D744" s="1" t="s">
        <v>18</v>
      </c>
      <c r="E744" s="1" t="s">
        <v>19</v>
      </c>
      <c r="F744" s="1" t="s">
        <v>20</v>
      </c>
      <c r="G744" s="1" t="s">
        <v>21</v>
      </c>
      <c r="H744" s="1" t="s">
        <v>263</v>
      </c>
      <c r="I744" s="1">
        <v>91</v>
      </c>
      <c r="J744" s="1" t="s">
        <v>9</v>
      </c>
      <c r="K744" s="1">
        <v>89</v>
      </c>
      <c r="L744" s="22" t="str">
        <f>RIGHT("000000" &amp;Table7[[#This Row],[MsgId]], 8)</f>
        <v>0030A002</v>
      </c>
      <c r="M744" s="22" t="str">
        <f>LEFT(Table7[[#This Row],[MsgId.Pad]],4)</f>
        <v>0030</v>
      </c>
      <c r="N744" s="22" t="str">
        <f>RIGHT(Table7[[#This Row],[MsgId.Pad]],4)</f>
        <v>A002</v>
      </c>
      <c r="O744" s="22">
        <f>HEX2DEC(Table7[[#This Row],[MsgId.Pad]])</f>
        <v>3186690</v>
      </c>
      <c r="P744" s="22">
        <f>HEX2DEC(Table7[[#This Row],[D0]])</f>
        <v>191</v>
      </c>
      <c r="Q744">
        <f>HEX2DEC(Table7[[#This Row],[D1]])</f>
        <v>223</v>
      </c>
      <c r="R744">
        <f>HEX2DEC(Table7[[#This Row],[D2]])</f>
        <v>233</v>
      </c>
      <c r="S744">
        <f>HEX2DEC(Table7[[#This Row],[D3]])</f>
        <v>209</v>
      </c>
      <c r="T744">
        <f>HEX2DEC(Table7[[#This Row],[D4]])</f>
        <v>230</v>
      </c>
      <c r="U744">
        <f>HEX2DEC(Table7[[#This Row],[D5]])</f>
        <v>145</v>
      </c>
      <c r="V744">
        <f>HEX2DEC(Table7[[#This Row],[D6]])</f>
        <v>62</v>
      </c>
      <c r="W744">
        <f>HEX2DEC(Table7[[#This Row],[D7]])</f>
        <v>137</v>
      </c>
      <c r="X744" s="22" t="str">
        <f>RIGHT("00000000" &amp; HEX2BIN(Table7[[#This Row],[D0]]), 8)</f>
        <v>10111111</v>
      </c>
      <c r="Y744" t="str">
        <f>RIGHT("00000000" &amp; HEX2BIN(Table7[[#This Row],[D1]]), 8)</f>
        <v>11011111</v>
      </c>
      <c r="Z744" t="str">
        <f>RIGHT("00000000" &amp; HEX2BIN(Table7[[#This Row],[D2]]), 8)</f>
        <v>11101001</v>
      </c>
      <c r="AA744" t="str">
        <f>RIGHT("00000000" &amp; HEX2BIN(Table7[[#This Row],[D3]]), 8)</f>
        <v>11010001</v>
      </c>
      <c r="AB744" t="str">
        <f>RIGHT("00000000" &amp; HEX2BIN(Table7[[#This Row],[D4]]), 8)</f>
        <v>11100110</v>
      </c>
      <c r="AC744" t="str">
        <f>RIGHT("00000000" &amp; HEX2BIN(Table7[[#This Row],[D5]]), 8)</f>
        <v>10010001</v>
      </c>
      <c r="AD744" t="str">
        <f>RIGHT("00000000" &amp; HEX2BIN(Table7[[#This Row],[D6]]), 8)</f>
        <v>00111110</v>
      </c>
      <c r="AE744" t="str">
        <f>RIGHT("00000000" &amp; HEX2BIN(Table7[[#This Row],[D7]]), 8)</f>
        <v>10001001</v>
      </c>
      <c r="AF744" s="22">
        <f>VLOOKUP(Table7[[#This Row],[MsgId.Pad]],Codes,2,FALSE)</f>
        <v>0</v>
      </c>
      <c r="AG744" s="22">
        <f>((256*Table7[[#This Row],[D0.Dec]])+Table7[[#This Row],[D1.Dec]])/4</f>
        <v>12279.75</v>
      </c>
    </row>
    <row r="745" spans="1:33" hidden="1" x14ac:dyDescent="0.4">
      <c r="A745" s="1">
        <v>3185</v>
      </c>
      <c r="B745" s="1" t="s">
        <v>92</v>
      </c>
      <c r="C745" s="1">
        <v>8</v>
      </c>
      <c r="D745" s="1">
        <v>1</v>
      </c>
      <c r="E745" s="1" t="s">
        <v>0</v>
      </c>
      <c r="F745" s="1">
        <v>14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22" t="str">
        <f>RIGHT("000000" &amp;Table7[[#This Row],[MsgId]], 8)</f>
        <v>0810A000</v>
      </c>
      <c r="M745" s="22" t="str">
        <f>LEFT(Table7[[#This Row],[MsgId.Pad]],4)</f>
        <v>0810</v>
      </c>
      <c r="N745" s="22" t="str">
        <f>RIGHT(Table7[[#This Row],[MsgId.Pad]],4)</f>
        <v>A000</v>
      </c>
      <c r="O745" s="22">
        <f>HEX2DEC(Table7[[#This Row],[MsgId.Pad]])</f>
        <v>135307264</v>
      </c>
      <c r="P745" s="22">
        <f>HEX2DEC(Table7[[#This Row],[D0]])</f>
        <v>1</v>
      </c>
      <c r="Q745">
        <f>HEX2DEC(Table7[[#This Row],[D1]])</f>
        <v>254</v>
      </c>
      <c r="R745">
        <f>HEX2DEC(Table7[[#This Row],[D2]])</f>
        <v>20</v>
      </c>
      <c r="S745">
        <f>HEX2DEC(Table7[[#This Row],[D3]])</f>
        <v>0</v>
      </c>
      <c r="T745">
        <f>HEX2DEC(Table7[[#This Row],[D4]])</f>
        <v>0</v>
      </c>
      <c r="U745">
        <f>HEX2DEC(Table7[[#This Row],[D5]])</f>
        <v>0</v>
      </c>
      <c r="V745">
        <f>HEX2DEC(Table7[[#This Row],[D6]])</f>
        <v>0</v>
      </c>
      <c r="W745">
        <f>HEX2DEC(Table7[[#This Row],[D7]])</f>
        <v>0</v>
      </c>
      <c r="X745" s="22" t="str">
        <f>RIGHT("00000000" &amp; HEX2BIN(Table7[[#This Row],[D0]]), 8)</f>
        <v>00000001</v>
      </c>
      <c r="Y745" t="str">
        <f>RIGHT("00000000" &amp; HEX2BIN(Table7[[#This Row],[D1]]), 8)</f>
        <v>11111110</v>
      </c>
      <c r="Z745" t="str">
        <f>RIGHT("00000000" &amp; HEX2BIN(Table7[[#This Row],[D2]]), 8)</f>
        <v>00010100</v>
      </c>
      <c r="AA745" t="str">
        <f>RIGHT("00000000" &amp; HEX2BIN(Table7[[#This Row],[D3]]), 8)</f>
        <v>00000000</v>
      </c>
      <c r="AB745" t="str">
        <f>RIGHT("00000000" &amp; HEX2BIN(Table7[[#This Row],[D4]]), 8)</f>
        <v>00000000</v>
      </c>
      <c r="AC745" t="str">
        <f>RIGHT("00000000" &amp; HEX2BIN(Table7[[#This Row],[D5]]), 8)</f>
        <v>00000000</v>
      </c>
      <c r="AD745" t="str">
        <f>RIGHT("00000000" &amp; HEX2BIN(Table7[[#This Row],[D6]]), 8)</f>
        <v>00000000</v>
      </c>
      <c r="AE745" t="str">
        <f>RIGHT("00000000" &amp; HEX2BIN(Table7[[#This Row],[D7]]), 8)</f>
        <v>00000000</v>
      </c>
      <c r="AF745" s="22" t="str">
        <f>VLOOKUP(Table7[[#This Row],[MsgId.Pad]],Codes,2,FALSE)</f>
        <v>A lot of these, brakes status for ABS?</v>
      </c>
      <c r="AG745" s="22">
        <f>((256*Table7[[#This Row],[D0.Dec]])+Table7[[#This Row],[D1.Dec]])/4</f>
        <v>127.5</v>
      </c>
    </row>
    <row r="746" spans="1:33" hidden="1" x14ac:dyDescent="0.4">
      <c r="A746" s="1">
        <v>3186</v>
      </c>
      <c r="B746" s="1" t="s">
        <v>93</v>
      </c>
      <c r="C746" s="1">
        <v>8</v>
      </c>
      <c r="D746" s="1">
        <v>0</v>
      </c>
      <c r="E746" s="1">
        <v>0</v>
      </c>
      <c r="F746" s="1">
        <v>0</v>
      </c>
      <c r="G746" s="1" t="s">
        <v>255</v>
      </c>
      <c r="H746" s="1">
        <v>8</v>
      </c>
      <c r="I746" s="1">
        <v>86</v>
      </c>
      <c r="J746" s="1">
        <v>0</v>
      </c>
      <c r="K746" s="1">
        <v>0</v>
      </c>
      <c r="L746" s="22" t="str">
        <f>RIGHT("000000" &amp;Table7[[#This Row],[MsgId]], 8)</f>
        <v>0A28A000</v>
      </c>
      <c r="M746" s="22" t="str">
        <f>LEFT(Table7[[#This Row],[MsgId.Pad]],4)</f>
        <v>0A28</v>
      </c>
      <c r="N746" s="22" t="str">
        <f>RIGHT(Table7[[#This Row],[MsgId.Pad]],4)</f>
        <v>A000</v>
      </c>
      <c r="O746" s="22">
        <f>HEX2DEC(Table7[[#This Row],[MsgId.Pad]])</f>
        <v>170434560</v>
      </c>
      <c r="P746" s="22">
        <f>HEX2DEC(Table7[[#This Row],[D0]])</f>
        <v>0</v>
      </c>
      <c r="Q746">
        <f>HEX2DEC(Table7[[#This Row],[D1]])</f>
        <v>0</v>
      </c>
      <c r="R746">
        <f>HEX2DEC(Table7[[#This Row],[D2]])</f>
        <v>0</v>
      </c>
      <c r="S746">
        <f>HEX2DEC(Table7[[#This Row],[D3]])</f>
        <v>220</v>
      </c>
      <c r="T746">
        <f>HEX2DEC(Table7[[#This Row],[D4]])</f>
        <v>8</v>
      </c>
      <c r="U746">
        <f>HEX2DEC(Table7[[#This Row],[D5]])</f>
        <v>134</v>
      </c>
      <c r="V746">
        <f>HEX2DEC(Table7[[#This Row],[D6]])</f>
        <v>0</v>
      </c>
      <c r="W746">
        <f>HEX2DEC(Table7[[#This Row],[D7]])</f>
        <v>0</v>
      </c>
      <c r="X746" s="22" t="str">
        <f>RIGHT("00000000" &amp; HEX2BIN(Table7[[#This Row],[D0]]), 8)</f>
        <v>00000000</v>
      </c>
      <c r="Y746" t="str">
        <f>RIGHT("00000000" &amp; HEX2BIN(Table7[[#This Row],[D1]]), 8)</f>
        <v>00000000</v>
      </c>
      <c r="Z746" t="str">
        <f>RIGHT("00000000" &amp; HEX2BIN(Table7[[#This Row],[D2]]), 8)</f>
        <v>00000000</v>
      </c>
      <c r="AA746" t="str">
        <f>RIGHT("00000000" &amp; HEX2BIN(Table7[[#This Row],[D3]]), 8)</f>
        <v>11011100</v>
      </c>
      <c r="AB746" t="str">
        <f>RIGHT("00000000" &amp; HEX2BIN(Table7[[#This Row],[D4]]), 8)</f>
        <v>00001000</v>
      </c>
      <c r="AC746" t="str">
        <f>RIGHT("00000000" &amp; HEX2BIN(Table7[[#This Row],[D5]]), 8)</f>
        <v>10000110</v>
      </c>
      <c r="AD746" t="str">
        <f>RIGHT("00000000" &amp; HEX2BIN(Table7[[#This Row],[D6]]), 8)</f>
        <v>00000000</v>
      </c>
      <c r="AE746" t="str">
        <f>RIGHT("00000000" &amp; HEX2BIN(Table7[[#This Row],[D7]]), 8)</f>
        <v>00000000</v>
      </c>
      <c r="AF746" s="22" t="str">
        <f>VLOOKUP(Table7[[#This Row],[MsgId.Pad]],Codes,2,FALSE)</f>
        <v>Speed (which one?)</v>
      </c>
      <c r="AG746" s="22">
        <f>((256*Table7[[#This Row],[D0.Dec]])+Table7[[#This Row],[D1.Dec]])/4</f>
        <v>0</v>
      </c>
    </row>
    <row r="747" spans="1:33" hidden="1" x14ac:dyDescent="0.4">
      <c r="A747" s="1">
        <v>3187</v>
      </c>
      <c r="B747" s="1" t="s">
        <v>100</v>
      </c>
      <c r="C747" s="1">
        <v>8</v>
      </c>
      <c r="D747" s="1" t="s">
        <v>18</v>
      </c>
      <c r="E747" s="1" t="s">
        <v>19</v>
      </c>
      <c r="F747" s="1" t="s">
        <v>20</v>
      </c>
      <c r="G747" s="1" t="s">
        <v>21</v>
      </c>
      <c r="H747" s="1" t="s">
        <v>263</v>
      </c>
      <c r="I747" s="1">
        <v>91</v>
      </c>
      <c r="J747" s="1" t="s">
        <v>9</v>
      </c>
      <c r="K747" s="1" t="s">
        <v>65</v>
      </c>
      <c r="L747" s="22" t="str">
        <f>RIGHT("000000" &amp;Table7[[#This Row],[MsgId]], 8)</f>
        <v>0030A002</v>
      </c>
      <c r="M747" s="22" t="str">
        <f>LEFT(Table7[[#This Row],[MsgId.Pad]],4)</f>
        <v>0030</v>
      </c>
      <c r="N747" s="22" t="str">
        <f>RIGHT(Table7[[#This Row],[MsgId.Pad]],4)</f>
        <v>A002</v>
      </c>
      <c r="O747" s="22">
        <f>HEX2DEC(Table7[[#This Row],[MsgId.Pad]])</f>
        <v>3186690</v>
      </c>
      <c r="P747" s="22">
        <f>HEX2DEC(Table7[[#This Row],[D0]])</f>
        <v>191</v>
      </c>
      <c r="Q747">
        <f>HEX2DEC(Table7[[#This Row],[D1]])</f>
        <v>223</v>
      </c>
      <c r="R747">
        <f>HEX2DEC(Table7[[#This Row],[D2]])</f>
        <v>233</v>
      </c>
      <c r="S747">
        <f>HEX2DEC(Table7[[#This Row],[D3]])</f>
        <v>209</v>
      </c>
      <c r="T747">
        <f>HEX2DEC(Table7[[#This Row],[D4]])</f>
        <v>230</v>
      </c>
      <c r="U747">
        <f>HEX2DEC(Table7[[#This Row],[D5]])</f>
        <v>145</v>
      </c>
      <c r="V747">
        <f>HEX2DEC(Table7[[#This Row],[D6]])</f>
        <v>62</v>
      </c>
      <c r="W747">
        <f>HEX2DEC(Table7[[#This Row],[D7]])</f>
        <v>138</v>
      </c>
      <c r="X747" s="22" t="str">
        <f>RIGHT("00000000" &amp; HEX2BIN(Table7[[#This Row],[D0]]), 8)</f>
        <v>10111111</v>
      </c>
      <c r="Y747" t="str">
        <f>RIGHT("00000000" &amp; HEX2BIN(Table7[[#This Row],[D1]]), 8)</f>
        <v>11011111</v>
      </c>
      <c r="Z747" t="str">
        <f>RIGHT("00000000" &amp; HEX2BIN(Table7[[#This Row],[D2]]), 8)</f>
        <v>11101001</v>
      </c>
      <c r="AA747" t="str">
        <f>RIGHT("00000000" &amp; HEX2BIN(Table7[[#This Row],[D3]]), 8)</f>
        <v>11010001</v>
      </c>
      <c r="AB747" t="str">
        <f>RIGHT("00000000" &amp; HEX2BIN(Table7[[#This Row],[D4]]), 8)</f>
        <v>11100110</v>
      </c>
      <c r="AC747" t="str">
        <f>RIGHT("00000000" &amp; HEX2BIN(Table7[[#This Row],[D5]]), 8)</f>
        <v>10010001</v>
      </c>
      <c r="AD747" t="str">
        <f>RIGHT("00000000" &amp; HEX2BIN(Table7[[#This Row],[D6]]), 8)</f>
        <v>00111110</v>
      </c>
      <c r="AE747" t="str">
        <f>RIGHT("00000000" &amp; HEX2BIN(Table7[[#This Row],[D7]]), 8)</f>
        <v>10001010</v>
      </c>
      <c r="AF747" s="22">
        <f>VLOOKUP(Table7[[#This Row],[MsgId.Pad]],Codes,2,FALSE)</f>
        <v>0</v>
      </c>
      <c r="AG747" s="22">
        <f>((256*Table7[[#This Row],[D0.Dec]])+Table7[[#This Row],[D1.Dec]])/4</f>
        <v>12279.75</v>
      </c>
    </row>
    <row r="748" spans="1:33" hidden="1" x14ac:dyDescent="0.4">
      <c r="A748" s="1">
        <v>3188</v>
      </c>
      <c r="B748" s="1" t="s">
        <v>92</v>
      </c>
      <c r="C748" s="1">
        <v>8</v>
      </c>
      <c r="D748" s="1">
        <v>1</v>
      </c>
      <c r="E748" s="1" t="s">
        <v>0</v>
      </c>
      <c r="F748" s="1">
        <v>18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22" t="str">
        <f>RIGHT("000000" &amp;Table7[[#This Row],[MsgId]], 8)</f>
        <v>0810A000</v>
      </c>
      <c r="M748" s="22" t="str">
        <f>LEFT(Table7[[#This Row],[MsgId.Pad]],4)</f>
        <v>0810</v>
      </c>
      <c r="N748" s="22" t="str">
        <f>RIGHT(Table7[[#This Row],[MsgId.Pad]],4)</f>
        <v>A000</v>
      </c>
      <c r="O748" s="22">
        <f>HEX2DEC(Table7[[#This Row],[MsgId.Pad]])</f>
        <v>135307264</v>
      </c>
      <c r="P748" s="22">
        <f>HEX2DEC(Table7[[#This Row],[D0]])</f>
        <v>1</v>
      </c>
      <c r="Q748">
        <f>HEX2DEC(Table7[[#This Row],[D1]])</f>
        <v>254</v>
      </c>
      <c r="R748">
        <f>HEX2DEC(Table7[[#This Row],[D2]])</f>
        <v>24</v>
      </c>
      <c r="S748">
        <f>HEX2DEC(Table7[[#This Row],[D3]])</f>
        <v>0</v>
      </c>
      <c r="T748">
        <f>HEX2DEC(Table7[[#This Row],[D4]])</f>
        <v>0</v>
      </c>
      <c r="U748">
        <f>HEX2DEC(Table7[[#This Row],[D5]])</f>
        <v>0</v>
      </c>
      <c r="V748">
        <f>HEX2DEC(Table7[[#This Row],[D6]])</f>
        <v>0</v>
      </c>
      <c r="W748">
        <f>HEX2DEC(Table7[[#This Row],[D7]])</f>
        <v>0</v>
      </c>
      <c r="X748" s="22" t="str">
        <f>RIGHT("00000000" &amp; HEX2BIN(Table7[[#This Row],[D0]]), 8)</f>
        <v>00000001</v>
      </c>
      <c r="Y748" t="str">
        <f>RIGHT("00000000" &amp; HEX2BIN(Table7[[#This Row],[D1]]), 8)</f>
        <v>11111110</v>
      </c>
      <c r="Z748" t="str">
        <f>RIGHT("00000000" &amp; HEX2BIN(Table7[[#This Row],[D2]]), 8)</f>
        <v>00011000</v>
      </c>
      <c r="AA748" t="str">
        <f>RIGHT("00000000" &amp; HEX2BIN(Table7[[#This Row],[D3]]), 8)</f>
        <v>00000000</v>
      </c>
      <c r="AB748" t="str">
        <f>RIGHT("00000000" &amp; HEX2BIN(Table7[[#This Row],[D4]]), 8)</f>
        <v>00000000</v>
      </c>
      <c r="AC748" t="str">
        <f>RIGHT("00000000" &amp; HEX2BIN(Table7[[#This Row],[D5]]), 8)</f>
        <v>00000000</v>
      </c>
      <c r="AD748" t="str">
        <f>RIGHT("00000000" &amp; HEX2BIN(Table7[[#This Row],[D6]]), 8)</f>
        <v>00000000</v>
      </c>
      <c r="AE748" t="str">
        <f>RIGHT("00000000" &amp; HEX2BIN(Table7[[#This Row],[D7]]), 8)</f>
        <v>00000000</v>
      </c>
      <c r="AF748" s="22" t="str">
        <f>VLOOKUP(Table7[[#This Row],[MsgId.Pad]],Codes,2,FALSE)</f>
        <v>A lot of these, brakes status for ABS?</v>
      </c>
      <c r="AG748" s="22">
        <f>((256*Table7[[#This Row],[D0.Dec]])+Table7[[#This Row],[D1.Dec]])/4</f>
        <v>127.5</v>
      </c>
    </row>
    <row r="749" spans="1:33" hidden="1" x14ac:dyDescent="0.4">
      <c r="A749" s="1">
        <v>3189</v>
      </c>
      <c r="B749" s="1" t="s">
        <v>100</v>
      </c>
      <c r="C749" s="1">
        <v>8</v>
      </c>
      <c r="D749" s="1" t="s">
        <v>18</v>
      </c>
      <c r="E749" s="1" t="s">
        <v>19</v>
      </c>
      <c r="F749" s="1" t="s">
        <v>20</v>
      </c>
      <c r="G749" s="1" t="s">
        <v>21</v>
      </c>
      <c r="H749" s="1" t="s">
        <v>263</v>
      </c>
      <c r="I749" s="1">
        <v>91</v>
      </c>
      <c r="J749" s="1" t="s">
        <v>9</v>
      </c>
      <c r="K749" s="1" t="s">
        <v>26</v>
      </c>
      <c r="L749" s="22" t="str">
        <f>RIGHT("000000" &amp;Table7[[#This Row],[MsgId]], 8)</f>
        <v>0030A002</v>
      </c>
      <c r="M749" s="22" t="str">
        <f>LEFT(Table7[[#This Row],[MsgId.Pad]],4)</f>
        <v>0030</v>
      </c>
      <c r="N749" s="22" t="str">
        <f>RIGHT(Table7[[#This Row],[MsgId.Pad]],4)</f>
        <v>A002</v>
      </c>
      <c r="O749" s="22">
        <f>HEX2DEC(Table7[[#This Row],[MsgId.Pad]])</f>
        <v>3186690</v>
      </c>
      <c r="P749" s="22">
        <f>HEX2DEC(Table7[[#This Row],[D0]])</f>
        <v>191</v>
      </c>
      <c r="Q749">
        <f>HEX2DEC(Table7[[#This Row],[D1]])</f>
        <v>223</v>
      </c>
      <c r="R749">
        <f>HEX2DEC(Table7[[#This Row],[D2]])</f>
        <v>233</v>
      </c>
      <c r="S749">
        <f>HEX2DEC(Table7[[#This Row],[D3]])</f>
        <v>209</v>
      </c>
      <c r="T749">
        <f>HEX2DEC(Table7[[#This Row],[D4]])</f>
        <v>230</v>
      </c>
      <c r="U749">
        <f>HEX2DEC(Table7[[#This Row],[D5]])</f>
        <v>145</v>
      </c>
      <c r="V749">
        <f>HEX2DEC(Table7[[#This Row],[D6]])</f>
        <v>62</v>
      </c>
      <c r="W749">
        <f>HEX2DEC(Table7[[#This Row],[D7]])</f>
        <v>139</v>
      </c>
      <c r="X749" s="22" t="str">
        <f>RIGHT("00000000" &amp; HEX2BIN(Table7[[#This Row],[D0]]), 8)</f>
        <v>10111111</v>
      </c>
      <c r="Y749" t="str">
        <f>RIGHT("00000000" &amp; HEX2BIN(Table7[[#This Row],[D1]]), 8)</f>
        <v>11011111</v>
      </c>
      <c r="Z749" t="str">
        <f>RIGHT("00000000" &amp; HEX2BIN(Table7[[#This Row],[D2]]), 8)</f>
        <v>11101001</v>
      </c>
      <c r="AA749" t="str">
        <f>RIGHT("00000000" &amp; HEX2BIN(Table7[[#This Row],[D3]]), 8)</f>
        <v>11010001</v>
      </c>
      <c r="AB749" t="str">
        <f>RIGHT("00000000" &amp; HEX2BIN(Table7[[#This Row],[D4]]), 8)</f>
        <v>11100110</v>
      </c>
      <c r="AC749" t="str">
        <f>RIGHT("00000000" &amp; HEX2BIN(Table7[[#This Row],[D5]]), 8)</f>
        <v>10010001</v>
      </c>
      <c r="AD749" t="str">
        <f>RIGHT("00000000" &amp; HEX2BIN(Table7[[#This Row],[D6]]), 8)</f>
        <v>00111110</v>
      </c>
      <c r="AE749" t="str">
        <f>RIGHT("00000000" &amp; HEX2BIN(Table7[[#This Row],[D7]]), 8)</f>
        <v>10001011</v>
      </c>
      <c r="AF749" s="22">
        <f>VLOOKUP(Table7[[#This Row],[MsgId.Pad]],Codes,2,FALSE)</f>
        <v>0</v>
      </c>
      <c r="AG749" s="22">
        <f>((256*Table7[[#This Row],[D0.Dec]])+Table7[[#This Row],[D1.Dec]])/4</f>
        <v>12279.75</v>
      </c>
    </row>
    <row r="750" spans="1:33" hidden="1" x14ac:dyDescent="0.4">
      <c r="A750" s="1">
        <v>3190</v>
      </c>
      <c r="B750" s="1" t="s">
        <v>92</v>
      </c>
      <c r="C750" s="1">
        <v>8</v>
      </c>
      <c r="D750" s="1">
        <v>1</v>
      </c>
      <c r="E750" s="1" t="s">
        <v>0</v>
      </c>
      <c r="F750" s="1" t="s">
        <v>1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22" t="str">
        <f>RIGHT("000000" &amp;Table7[[#This Row],[MsgId]], 8)</f>
        <v>0810A000</v>
      </c>
      <c r="M750" s="22" t="str">
        <f>LEFT(Table7[[#This Row],[MsgId.Pad]],4)</f>
        <v>0810</v>
      </c>
      <c r="N750" s="22" t="str">
        <f>RIGHT(Table7[[#This Row],[MsgId.Pad]],4)</f>
        <v>A000</v>
      </c>
      <c r="O750" s="22">
        <f>HEX2DEC(Table7[[#This Row],[MsgId.Pad]])</f>
        <v>135307264</v>
      </c>
      <c r="P750" s="22">
        <f>HEX2DEC(Table7[[#This Row],[D0]])</f>
        <v>1</v>
      </c>
      <c r="Q750">
        <f>HEX2DEC(Table7[[#This Row],[D1]])</f>
        <v>254</v>
      </c>
      <c r="R750">
        <f>HEX2DEC(Table7[[#This Row],[D2]])</f>
        <v>28</v>
      </c>
      <c r="S750">
        <f>HEX2DEC(Table7[[#This Row],[D3]])</f>
        <v>0</v>
      </c>
      <c r="T750">
        <f>HEX2DEC(Table7[[#This Row],[D4]])</f>
        <v>0</v>
      </c>
      <c r="U750">
        <f>HEX2DEC(Table7[[#This Row],[D5]])</f>
        <v>0</v>
      </c>
      <c r="V750">
        <f>HEX2DEC(Table7[[#This Row],[D6]])</f>
        <v>0</v>
      </c>
      <c r="W750">
        <f>HEX2DEC(Table7[[#This Row],[D7]])</f>
        <v>0</v>
      </c>
      <c r="X750" s="22" t="str">
        <f>RIGHT("00000000" &amp; HEX2BIN(Table7[[#This Row],[D0]]), 8)</f>
        <v>00000001</v>
      </c>
      <c r="Y750" t="str">
        <f>RIGHT("00000000" &amp; HEX2BIN(Table7[[#This Row],[D1]]), 8)</f>
        <v>11111110</v>
      </c>
      <c r="Z750" t="str">
        <f>RIGHT("00000000" &amp; HEX2BIN(Table7[[#This Row],[D2]]), 8)</f>
        <v>00011100</v>
      </c>
      <c r="AA750" t="str">
        <f>RIGHT("00000000" &amp; HEX2BIN(Table7[[#This Row],[D3]]), 8)</f>
        <v>00000000</v>
      </c>
      <c r="AB750" t="str">
        <f>RIGHT("00000000" &amp; HEX2BIN(Table7[[#This Row],[D4]]), 8)</f>
        <v>00000000</v>
      </c>
      <c r="AC750" t="str">
        <f>RIGHT("00000000" &amp; HEX2BIN(Table7[[#This Row],[D5]]), 8)</f>
        <v>00000000</v>
      </c>
      <c r="AD750" t="str">
        <f>RIGHT("00000000" &amp; HEX2BIN(Table7[[#This Row],[D6]]), 8)</f>
        <v>00000000</v>
      </c>
      <c r="AE750" t="str">
        <f>RIGHT("00000000" &amp; HEX2BIN(Table7[[#This Row],[D7]]), 8)</f>
        <v>00000000</v>
      </c>
      <c r="AF750" s="22" t="str">
        <f>VLOOKUP(Table7[[#This Row],[MsgId.Pad]],Codes,2,FALSE)</f>
        <v>A lot of these, brakes status for ABS?</v>
      </c>
      <c r="AG750" s="22">
        <f>((256*Table7[[#This Row],[D0.Dec]])+Table7[[#This Row],[D1.Dec]])/4</f>
        <v>127.5</v>
      </c>
    </row>
    <row r="751" spans="1:33" hidden="1" x14ac:dyDescent="0.4">
      <c r="A751" s="1">
        <v>3191</v>
      </c>
      <c r="B751" s="1" t="s">
        <v>94</v>
      </c>
      <c r="C751" s="1">
        <v>4</v>
      </c>
      <c r="D751" s="1">
        <v>0</v>
      </c>
      <c r="E751" s="1">
        <v>0</v>
      </c>
      <c r="F751" s="1">
        <v>2</v>
      </c>
      <c r="G751" s="1">
        <v>0</v>
      </c>
      <c r="L751" s="22" t="str">
        <f>RIGHT("000000" &amp;Table7[[#This Row],[MsgId]], 8)</f>
        <v>0A20A000</v>
      </c>
      <c r="M751" s="22" t="str">
        <f>LEFT(Table7[[#This Row],[MsgId.Pad]],4)</f>
        <v>0A20</v>
      </c>
      <c r="N751" s="22" t="str">
        <f>RIGHT(Table7[[#This Row],[MsgId.Pad]],4)</f>
        <v>A000</v>
      </c>
      <c r="O751" s="22">
        <f>HEX2DEC(Table7[[#This Row],[MsgId.Pad]])</f>
        <v>169910272</v>
      </c>
      <c r="P751" s="22">
        <f>HEX2DEC(Table7[[#This Row],[D0]])</f>
        <v>0</v>
      </c>
      <c r="Q751">
        <f>HEX2DEC(Table7[[#This Row],[D1]])</f>
        <v>0</v>
      </c>
      <c r="R751">
        <f>HEX2DEC(Table7[[#This Row],[D2]])</f>
        <v>2</v>
      </c>
      <c r="S751">
        <f>HEX2DEC(Table7[[#This Row],[D3]])</f>
        <v>0</v>
      </c>
      <c r="T751">
        <f>HEX2DEC(Table7[[#This Row],[D4]])</f>
        <v>0</v>
      </c>
      <c r="U751">
        <f>HEX2DEC(Table7[[#This Row],[D5]])</f>
        <v>0</v>
      </c>
      <c r="V751">
        <f>HEX2DEC(Table7[[#This Row],[D6]])</f>
        <v>0</v>
      </c>
      <c r="W751">
        <f>HEX2DEC(Table7[[#This Row],[D7]])</f>
        <v>0</v>
      </c>
      <c r="X751" s="22" t="str">
        <f>RIGHT("00000000" &amp; HEX2BIN(Table7[[#This Row],[D0]]), 8)</f>
        <v>00000000</v>
      </c>
      <c r="Y751" t="str">
        <f>RIGHT("00000000" &amp; HEX2BIN(Table7[[#This Row],[D1]]), 8)</f>
        <v>00000000</v>
      </c>
      <c r="Z751" t="str">
        <f>RIGHT("00000000" &amp; HEX2BIN(Table7[[#This Row],[D2]]), 8)</f>
        <v>00000010</v>
      </c>
      <c r="AA751" t="str">
        <f>RIGHT("00000000" &amp; HEX2BIN(Table7[[#This Row],[D3]]), 8)</f>
        <v>00000000</v>
      </c>
      <c r="AB751" t="str">
        <f>RIGHT("00000000" &amp; HEX2BIN(Table7[[#This Row],[D4]]), 8)</f>
        <v>00000000</v>
      </c>
      <c r="AC751" t="str">
        <f>RIGHT("00000000" &amp; HEX2BIN(Table7[[#This Row],[D5]]), 8)</f>
        <v>00000000</v>
      </c>
      <c r="AD751" t="str">
        <f>RIGHT("00000000" &amp; HEX2BIN(Table7[[#This Row],[D6]]), 8)</f>
        <v>00000000</v>
      </c>
      <c r="AE751" t="str">
        <f>RIGHT("00000000" &amp; HEX2BIN(Table7[[#This Row],[D7]]), 8)</f>
        <v>00000000</v>
      </c>
      <c r="AF751" s="22">
        <f>VLOOKUP(Table7[[#This Row],[MsgId.Pad]],Codes,2,FALSE)</f>
        <v>0</v>
      </c>
      <c r="AG751" s="22">
        <f>((256*Table7[[#This Row],[D0.Dec]])+Table7[[#This Row],[D1.Dec]])/4</f>
        <v>0</v>
      </c>
    </row>
    <row r="752" spans="1:33" hidden="1" x14ac:dyDescent="0.4">
      <c r="A752" s="1">
        <v>3192</v>
      </c>
      <c r="B752" s="1" t="s">
        <v>100</v>
      </c>
      <c r="C752" s="1">
        <v>8</v>
      </c>
      <c r="D752" s="1" t="s">
        <v>18</v>
      </c>
      <c r="E752" s="1" t="s">
        <v>19</v>
      </c>
      <c r="F752" s="1" t="s">
        <v>20</v>
      </c>
      <c r="G752" s="1" t="s">
        <v>21</v>
      </c>
      <c r="H752" s="1" t="s">
        <v>263</v>
      </c>
      <c r="I752" s="1">
        <v>91</v>
      </c>
      <c r="J752" s="1" t="s">
        <v>9</v>
      </c>
      <c r="K752" s="1" t="s">
        <v>90</v>
      </c>
      <c r="L752" s="22" t="str">
        <f>RIGHT("000000" &amp;Table7[[#This Row],[MsgId]], 8)</f>
        <v>0030A002</v>
      </c>
      <c r="M752" s="22" t="str">
        <f>LEFT(Table7[[#This Row],[MsgId.Pad]],4)</f>
        <v>0030</v>
      </c>
      <c r="N752" s="22" t="str">
        <f>RIGHT(Table7[[#This Row],[MsgId.Pad]],4)</f>
        <v>A002</v>
      </c>
      <c r="O752" s="22">
        <f>HEX2DEC(Table7[[#This Row],[MsgId.Pad]])</f>
        <v>3186690</v>
      </c>
      <c r="P752" s="22">
        <f>HEX2DEC(Table7[[#This Row],[D0]])</f>
        <v>191</v>
      </c>
      <c r="Q752">
        <f>HEX2DEC(Table7[[#This Row],[D1]])</f>
        <v>223</v>
      </c>
      <c r="R752">
        <f>HEX2DEC(Table7[[#This Row],[D2]])</f>
        <v>233</v>
      </c>
      <c r="S752">
        <f>HEX2DEC(Table7[[#This Row],[D3]])</f>
        <v>209</v>
      </c>
      <c r="T752">
        <f>HEX2DEC(Table7[[#This Row],[D4]])</f>
        <v>230</v>
      </c>
      <c r="U752">
        <f>HEX2DEC(Table7[[#This Row],[D5]])</f>
        <v>145</v>
      </c>
      <c r="V752">
        <f>HEX2DEC(Table7[[#This Row],[D6]])</f>
        <v>62</v>
      </c>
      <c r="W752">
        <f>HEX2DEC(Table7[[#This Row],[D7]])</f>
        <v>140</v>
      </c>
      <c r="X752" s="22" t="str">
        <f>RIGHT("00000000" &amp; HEX2BIN(Table7[[#This Row],[D0]]), 8)</f>
        <v>10111111</v>
      </c>
      <c r="Y752" t="str">
        <f>RIGHT("00000000" &amp; HEX2BIN(Table7[[#This Row],[D1]]), 8)</f>
        <v>11011111</v>
      </c>
      <c r="Z752" t="str">
        <f>RIGHT("00000000" &amp; HEX2BIN(Table7[[#This Row],[D2]]), 8)</f>
        <v>11101001</v>
      </c>
      <c r="AA752" t="str">
        <f>RIGHT("00000000" &amp; HEX2BIN(Table7[[#This Row],[D3]]), 8)</f>
        <v>11010001</v>
      </c>
      <c r="AB752" t="str">
        <f>RIGHT("00000000" &amp; HEX2BIN(Table7[[#This Row],[D4]]), 8)</f>
        <v>11100110</v>
      </c>
      <c r="AC752" t="str">
        <f>RIGHT("00000000" &amp; HEX2BIN(Table7[[#This Row],[D5]]), 8)</f>
        <v>10010001</v>
      </c>
      <c r="AD752" t="str">
        <f>RIGHT("00000000" &amp; HEX2BIN(Table7[[#This Row],[D6]]), 8)</f>
        <v>00111110</v>
      </c>
      <c r="AE752" t="str">
        <f>RIGHT("00000000" &amp; HEX2BIN(Table7[[#This Row],[D7]]), 8)</f>
        <v>10001100</v>
      </c>
      <c r="AF752" s="22">
        <f>VLOOKUP(Table7[[#This Row],[MsgId.Pad]],Codes,2,FALSE)</f>
        <v>0</v>
      </c>
      <c r="AG752" s="22">
        <f>((256*Table7[[#This Row],[D0.Dec]])+Table7[[#This Row],[D1.Dec]])/4</f>
        <v>12279.75</v>
      </c>
    </row>
    <row r="753" spans="1:33" hidden="1" x14ac:dyDescent="0.4">
      <c r="A753" s="1">
        <v>3193</v>
      </c>
      <c r="B753" s="1" t="s">
        <v>92</v>
      </c>
      <c r="C753" s="1">
        <v>8</v>
      </c>
      <c r="D753" s="1">
        <v>1</v>
      </c>
      <c r="E753" s="1" t="s">
        <v>0</v>
      </c>
      <c r="F753" s="1">
        <v>10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22" t="str">
        <f>RIGHT("000000" &amp;Table7[[#This Row],[MsgId]], 8)</f>
        <v>0810A000</v>
      </c>
      <c r="M753" s="22" t="str">
        <f>LEFT(Table7[[#This Row],[MsgId.Pad]],4)</f>
        <v>0810</v>
      </c>
      <c r="N753" s="22" t="str">
        <f>RIGHT(Table7[[#This Row],[MsgId.Pad]],4)</f>
        <v>A000</v>
      </c>
      <c r="O753" s="22">
        <f>HEX2DEC(Table7[[#This Row],[MsgId.Pad]])</f>
        <v>135307264</v>
      </c>
      <c r="P753" s="22">
        <f>HEX2DEC(Table7[[#This Row],[D0]])</f>
        <v>1</v>
      </c>
      <c r="Q753">
        <f>HEX2DEC(Table7[[#This Row],[D1]])</f>
        <v>254</v>
      </c>
      <c r="R753">
        <f>HEX2DEC(Table7[[#This Row],[D2]])</f>
        <v>16</v>
      </c>
      <c r="S753">
        <f>HEX2DEC(Table7[[#This Row],[D3]])</f>
        <v>0</v>
      </c>
      <c r="T753">
        <f>HEX2DEC(Table7[[#This Row],[D4]])</f>
        <v>0</v>
      </c>
      <c r="U753">
        <f>HEX2DEC(Table7[[#This Row],[D5]])</f>
        <v>0</v>
      </c>
      <c r="V753">
        <f>HEX2DEC(Table7[[#This Row],[D6]])</f>
        <v>0</v>
      </c>
      <c r="W753">
        <f>HEX2DEC(Table7[[#This Row],[D7]])</f>
        <v>0</v>
      </c>
      <c r="X753" s="22" t="str">
        <f>RIGHT("00000000" &amp; HEX2BIN(Table7[[#This Row],[D0]]), 8)</f>
        <v>00000001</v>
      </c>
      <c r="Y753" t="str">
        <f>RIGHT("00000000" &amp; HEX2BIN(Table7[[#This Row],[D1]]), 8)</f>
        <v>11111110</v>
      </c>
      <c r="Z753" t="str">
        <f>RIGHT("00000000" &amp; HEX2BIN(Table7[[#This Row],[D2]]), 8)</f>
        <v>00010000</v>
      </c>
      <c r="AA753" t="str">
        <f>RIGHT("00000000" &amp; HEX2BIN(Table7[[#This Row],[D3]]), 8)</f>
        <v>00000000</v>
      </c>
      <c r="AB753" t="str">
        <f>RIGHT("00000000" &amp; HEX2BIN(Table7[[#This Row],[D4]]), 8)</f>
        <v>00000000</v>
      </c>
      <c r="AC753" t="str">
        <f>RIGHT("00000000" &amp; HEX2BIN(Table7[[#This Row],[D5]]), 8)</f>
        <v>00000000</v>
      </c>
      <c r="AD753" t="str">
        <f>RIGHT("00000000" &amp; HEX2BIN(Table7[[#This Row],[D6]]), 8)</f>
        <v>00000000</v>
      </c>
      <c r="AE753" t="str">
        <f>RIGHT("00000000" &amp; HEX2BIN(Table7[[#This Row],[D7]]), 8)</f>
        <v>00000000</v>
      </c>
      <c r="AF753" s="22" t="str">
        <f>VLOOKUP(Table7[[#This Row],[MsgId.Pad]],Codes,2,FALSE)</f>
        <v>A lot of these, brakes status for ABS?</v>
      </c>
      <c r="AG753" s="22">
        <f>((256*Table7[[#This Row],[D0.Dec]])+Table7[[#This Row],[D1.Dec]])/4</f>
        <v>127.5</v>
      </c>
    </row>
    <row r="754" spans="1:33" hidden="1" x14ac:dyDescent="0.4">
      <c r="A754" s="1">
        <v>3194</v>
      </c>
      <c r="B754" s="1" t="s">
        <v>100</v>
      </c>
      <c r="C754" s="1">
        <v>8</v>
      </c>
      <c r="D754" s="1" t="s">
        <v>18</v>
      </c>
      <c r="E754" s="1" t="s">
        <v>19</v>
      </c>
      <c r="F754" s="1" t="s">
        <v>20</v>
      </c>
      <c r="G754" s="1" t="s">
        <v>21</v>
      </c>
      <c r="H754" s="1" t="s">
        <v>263</v>
      </c>
      <c r="I754" s="1">
        <v>91</v>
      </c>
      <c r="J754" s="1" t="s">
        <v>9</v>
      </c>
      <c r="K754" s="1" t="s">
        <v>22</v>
      </c>
      <c r="L754" s="22" t="str">
        <f>RIGHT("000000" &amp;Table7[[#This Row],[MsgId]], 8)</f>
        <v>0030A002</v>
      </c>
      <c r="M754" s="22" t="str">
        <f>LEFT(Table7[[#This Row],[MsgId.Pad]],4)</f>
        <v>0030</v>
      </c>
      <c r="N754" s="22" t="str">
        <f>RIGHT(Table7[[#This Row],[MsgId.Pad]],4)</f>
        <v>A002</v>
      </c>
      <c r="O754" s="22">
        <f>HEX2DEC(Table7[[#This Row],[MsgId.Pad]])</f>
        <v>3186690</v>
      </c>
      <c r="P754" s="22">
        <f>HEX2DEC(Table7[[#This Row],[D0]])</f>
        <v>191</v>
      </c>
      <c r="Q754">
        <f>HEX2DEC(Table7[[#This Row],[D1]])</f>
        <v>223</v>
      </c>
      <c r="R754">
        <f>HEX2DEC(Table7[[#This Row],[D2]])</f>
        <v>233</v>
      </c>
      <c r="S754">
        <f>HEX2DEC(Table7[[#This Row],[D3]])</f>
        <v>209</v>
      </c>
      <c r="T754">
        <f>HEX2DEC(Table7[[#This Row],[D4]])</f>
        <v>230</v>
      </c>
      <c r="U754">
        <f>HEX2DEC(Table7[[#This Row],[D5]])</f>
        <v>145</v>
      </c>
      <c r="V754">
        <f>HEX2DEC(Table7[[#This Row],[D6]])</f>
        <v>62</v>
      </c>
      <c r="W754">
        <f>HEX2DEC(Table7[[#This Row],[D7]])</f>
        <v>141</v>
      </c>
      <c r="X754" s="22" t="str">
        <f>RIGHT("00000000" &amp; HEX2BIN(Table7[[#This Row],[D0]]), 8)</f>
        <v>10111111</v>
      </c>
      <c r="Y754" t="str">
        <f>RIGHT("00000000" &amp; HEX2BIN(Table7[[#This Row],[D1]]), 8)</f>
        <v>11011111</v>
      </c>
      <c r="Z754" t="str">
        <f>RIGHT("00000000" &amp; HEX2BIN(Table7[[#This Row],[D2]]), 8)</f>
        <v>11101001</v>
      </c>
      <c r="AA754" t="str">
        <f>RIGHT("00000000" &amp; HEX2BIN(Table7[[#This Row],[D3]]), 8)</f>
        <v>11010001</v>
      </c>
      <c r="AB754" t="str">
        <f>RIGHT("00000000" &amp; HEX2BIN(Table7[[#This Row],[D4]]), 8)</f>
        <v>11100110</v>
      </c>
      <c r="AC754" t="str">
        <f>RIGHT("00000000" &amp; HEX2BIN(Table7[[#This Row],[D5]]), 8)</f>
        <v>10010001</v>
      </c>
      <c r="AD754" t="str">
        <f>RIGHT("00000000" &amp; HEX2BIN(Table7[[#This Row],[D6]]), 8)</f>
        <v>00111110</v>
      </c>
      <c r="AE754" t="str">
        <f>RIGHT("00000000" &amp; HEX2BIN(Table7[[#This Row],[D7]]), 8)</f>
        <v>10001101</v>
      </c>
      <c r="AF754" s="22">
        <f>VLOOKUP(Table7[[#This Row],[MsgId.Pad]],Codes,2,FALSE)</f>
        <v>0</v>
      </c>
      <c r="AG754" s="22">
        <f>((256*Table7[[#This Row],[D0.Dec]])+Table7[[#This Row],[D1.Dec]])/4</f>
        <v>12279.75</v>
      </c>
    </row>
    <row r="755" spans="1:33" hidden="1" x14ac:dyDescent="0.4">
      <c r="A755" s="1">
        <v>3195</v>
      </c>
      <c r="B755" s="1" t="s">
        <v>92</v>
      </c>
      <c r="C755" s="1">
        <v>8</v>
      </c>
      <c r="D755" s="1">
        <v>1</v>
      </c>
      <c r="E755" s="1" t="s">
        <v>0</v>
      </c>
      <c r="F755" s="1">
        <v>14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22" t="str">
        <f>RIGHT("000000" &amp;Table7[[#This Row],[MsgId]], 8)</f>
        <v>0810A000</v>
      </c>
      <c r="M755" s="22" t="str">
        <f>LEFT(Table7[[#This Row],[MsgId.Pad]],4)</f>
        <v>0810</v>
      </c>
      <c r="N755" s="22" t="str">
        <f>RIGHT(Table7[[#This Row],[MsgId.Pad]],4)</f>
        <v>A000</v>
      </c>
      <c r="O755" s="22">
        <f>HEX2DEC(Table7[[#This Row],[MsgId.Pad]])</f>
        <v>135307264</v>
      </c>
      <c r="P755" s="22">
        <f>HEX2DEC(Table7[[#This Row],[D0]])</f>
        <v>1</v>
      </c>
      <c r="Q755">
        <f>HEX2DEC(Table7[[#This Row],[D1]])</f>
        <v>254</v>
      </c>
      <c r="R755">
        <f>HEX2DEC(Table7[[#This Row],[D2]])</f>
        <v>20</v>
      </c>
      <c r="S755">
        <f>HEX2DEC(Table7[[#This Row],[D3]])</f>
        <v>0</v>
      </c>
      <c r="T755">
        <f>HEX2DEC(Table7[[#This Row],[D4]])</f>
        <v>0</v>
      </c>
      <c r="U755">
        <f>HEX2DEC(Table7[[#This Row],[D5]])</f>
        <v>0</v>
      </c>
      <c r="V755">
        <f>HEX2DEC(Table7[[#This Row],[D6]])</f>
        <v>0</v>
      </c>
      <c r="W755">
        <f>HEX2DEC(Table7[[#This Row],[D7]])</f>
        <v>0</v>
      </c>
      <c r="X755" s="22" t="str">
        <f>RIGHT("00000000" &amp; HEX2BIN(Table7[[#This Row],[D0]]), 8)</f>
        <v>00000001</v>
      </c>
      <c r="Y755" t="str">
        <f>RIGHT("00000000" &amp; HEX2BIN(Table7[[#This Row],[D1]]), 8)</f>
        <v>11111110</v>
      </c>
      <c r="Z755" t="str">
        <f>RIGHT("00000000" &amp; HEX2BIN(Table7[[#This Row],[D2]]), 8)</f>
        <v>00010100</v>
      </c>
      <c r="AA755" t="str">
        <f>RIGHT("00000000" &amp; HEX2BIN(Table7[[#This Row],[D3]]), 8)</f>
        <v>00000000</v>
      </c>
      <c r="AB755" t="str">
        <f>RIGHT("00000000" &amp; HEX2BIN(Table7[[#This Row],[D4]]), 8)</f>
        <v>00000000</v>
      </c>
      <c r="AC755" t="str">
        <f>RIGHT("00000000" &amp; HEX2BIN(Table7[[#This Row],[D5]]), 8)</f>
        <v>00000000</v>
      </c>
      <c r="AD755" t="str">
        <f>RIGHT("00000000" &amp; HEX2BIN(Table7[[#This Row],[D6]]), 8)</f>
        <v>00000000</v>
      </c>
      <c r="AE755" t="str">
        <f>RIGHT("00000000" &amp; HEX2BIN(Table7[[#This Row],[D7]]), 8)</f>
        <v>00000000</v>
      </c>
      <c r="AF755" s="22" t="str">
        <f>VLOOKUP(Table7[[#This Row],[MsgId.Pad]],Codes,2,FALSE)</f>
        <v>A lot of these, brakes status for ABS?</v>
      </c>
      <c r="AG755" s="22">
        <f>((256*Table7[[#This Row],[D0.Dec]])+Table7[[#This Row],[D1.Dec]])/4</f>
        <v>127.5</v>
      </c>
    </row>
    <row r="756" spans="1:33" hidden="1" x14ac:dyDescent="0.4">
      <c r="A756" s="1">
        <v>3196</v>
      </c>
      <c r="B756" s="1" t="s">
        <v>100</v>
      </c>
      <c r="C756" s="1">
        <v>8</v>
      </c>
      <c r="D756" s="1" t="s">
        <v>18</v>
      </c>
      <c r="E756" s="1" t="s">
        <v>19</v>
      </c>
      <c r="F756" s="1" t="s">
        <v>20</v>
      </c>
      <c r="G756" s="1" t="s">
        <v>21</v>
      </c>
      <c r="H756" s="1" t="s">
        <v>263</v>
      </c>
      <c r="I756" s="1">
        <v>91</v>
      </c>
      <c r="J756" s="1" t="s">
        <v>9</v>
      </c>
      <c r="K756" s="1" t="s">
        <v>31</v>
      </c>
      <c r="L756" s="22" t="str">
        <f>RIGHT("000000" &amp;Table7[[#This Row],[MsgId]], 8)</f>
        <v>0030A002</v>
      </c>
      <c r="M756" s="22" t="str">
        <f>LEFT(Table7[[#This Row],[MsgId.Pad]],4)</f>
        <v>0030</v>
      </c>
      <c r="N756" s="22" t="str">
        <f>RIGHT(Table7[[#This Row],[MsgId.Pad]],4)</f>
        <v>A002</v>
      </c>
      <c r="O756" s="22">
        <f>HEX2DEC(Table7[[#This Row],[MsgId.Pad]])</f>
        <v>3186690</v>
      </c>
      <c r="P756" s="22">
        <f>HEX2DEC(Table7[[#This Row],[D0]])</f>
        <v>191</v>
      </c>
      <c r="Q756">
        <f>HEX2DEC(Table7[[#This Row],[D1]])</f>
        <v>223</v>
      </c>
      <c r="R756">
        <f>HEX2DEC(Table7[[#This Row],[D2]])</f>
        <v>233</v>
      </c>
      <c r="S756">
        <f>HEX2DEC(Table7[[#This Row],[D3]])</f>
        <v>209</v>
      </c>
      <c r="T756">
        <f>HEX2DEC(Table7[[#This Row],[D4]])</f>
        <v>230</v>
      </c>
      <c r="U756">
        <f>HEX2DEC(Table7[[#This Row],[D5]])</f>
        <v>145</v>
      </c>
      <c r="V756">
        <f>HEX2DEC(Table7[[#This Row],[D6]])</f>
        <v>62</v>
      </c>
      <c r="W756">
        <f>HEX2DEC(Table7[[#This Row],[D7]])</f>
        <v>142</v>
      </c>
      <c r="X756" s="22" t="str">
        <f>RIGHT("00000000" &amp; HEX2BIN(Table7[[#This Row],[D0]]), 8)</f>
        <v>10111111</v>
      </c>
      <c r="Y756" t="str">
        <f>RIGHT("00000000" &amp; HEX2BIN(Table7[[#This Row],[D1]]), 8)</f>
        <v>11011111</v>
      </c>
      <c r="Z756" t="str">
        <f>RIGHT("00000000" &amp; HEX2BIN(Table7[[#This Row],[D2]]), 8)</f>
        <v>11101001</v>
      </c>
      <c r="AA756" t="str">
        <f>RIGHT("00000000" &amp; HEX2BIN(Table7[[#This Row],[D3]]), 8)</f>
        <v>11010001</v>
      </c>
      <c r="AB756" t="str">
        <f>RIGHT("00000000" &amp; HEX2BIN(Table7[[#This Row],[D4]]), 8)</f>
        <v>11100110</v>
      </c>
      <c r="AC756" t="str">
        <f>RIGHT("00000000" &amp; HEX2BIN(Table7[[#This Row],[D5]]), 8)</f>
        <v>10010001</v>
      </c>
      <c r="AD756" t="str">
        <f>RIGHT("00000000" &amp; HEX2BIN(Table7[[#This Row],[D6]]), 8)</f>
        <v>00111110</v>
      </c>
      <c r="AE756" t="str">
        <f>RIGHT("00000000" &amp; HEX2BIN(Table7[[#This Row],[D7]]), 8)</f>
        <v>10001110</v>
      </c>
      <c r="AF756" s="22">
        <f>VLOOKUP(Table7[[#This Row],[MsgId.Pad]],Codes,2,FALSE)</f>
        <v>0</v>
      </c>
      <c r="AG756" s="22">
        <f>((256*Table7[[#This Row],[D0.Dec]])+Table7[[#This Row],[D1.Dec]])/4</f>
        <v>12279.75</v>
      </c>
    </row>
    <row r="757" spans="1:33" hidden="1" x14ac:dyDescent="0.4">
      <c r="A757" s="1">
        <v>3197</v>
      </c>
      <c r="B757" s="1" t="s">
        <v>92</v>
      </c>
      <c r="C757" s="1">
        <v>8</v>
      </c>
      <c r="D757" s="1">
        <v>1</v>
      </c>
      <c r="E757" s="1" t="s">
        <v>0</v>
      </c>
      <c r="F757" s="1">
        <v>18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22" t="str">
        <f>RIGHT("000000" &amp;Table7[[#This Row],[MsgId]], 8)</f>
        <v>0810A000</v>
      </c>
      <c r="M757" s="22" t="str">
        <f>LEFT(Table7[[#This Row],[MsgId.Pad]],4)</f>
        <v>0810</v>
      </c>
      <c r="N757" s="22" t="str">
        <f>RIGHT(Table7[[#This Row],[MsgId.Pad]],4)</f>
        <v>A000</v>
      </c>
      <c r="O757" s="22">
        <f>HEX2DEC(Table7[[#This Row],[MsgId.Pad]])</f>
        <v>135307264</v>
      </c>
      <c r="P757" s="22">
        <f>HEX2DEC(Table7[[#This Row],[D0]])</f>
        <v>1</v>
      </c>
      <c r="Q757">
        <f>HEX2DEC(Table7[[#This Row],[D1]])</f>
        <v>254</v>
      </c>
      <c r="R757">
        <f>HEX2DEC(Table7[[#This Row],[D2]])</f>
        <v>24</v>
      </c>
      <c r="S757">
        <f>HEX2DEC(Table7[[#This Row],[D3]])</f>
        <v>0</v>
      </c>
      <c r="T757">
        <f>HEX2DEC(Table7[[#This Row],[D4]])</f>
        <v>0</v>
      </c>
      <c r="U757">
        <f>HEX2DEC(Table7[[#This Row],[D5]])</f>
        <v>0</v>
      </c>
      <c r="V757">
        <f>HEX2DEC(Table7[[#This Row],[D6]])</f>
        <v>0</v>
      </c>
      <c r="W757">
        <f>HEX2DEC(Table7[[#This Row],[D7]])</f>
        <v>0</v>
      </c>
      <c r="X757" s="22" t="str">
        <f>RIGHT("00000000" &amp; HEX2BIN(Table7[[#This Row],[D0]]), 8)</f>
        <v>00000001</v>
      </c>
      <c r="Y757" t="str">
        <f>RIGHT("00000000" &amp; HEX2BIN(Table7[[#This Row],[D1]]), 8)</f>
        <v>11111110</v>
      </c>
      <c r="Z757" t="str">
        <f>RIGHT("00000000" &amp; HEX2BIN(Table7[[#This Row],[D2]]), 8)</f>
        <v>00011000</v>
      </c>
      <c r="AA757" t="str">
        <f>RIGHT("00000000" &amp; HEX2BIN(Table7[[#This Row],[D3]]), 8)</f>
        <v>00000000</v>
      </c>
      <c r="AB757" t="str">
        <f>RIGHT("00000000" &amp; HEX2BIN(Table7[[#This Row],[D4]]), 8)</f>
        <v>00000000</v>
      </c>
      <c r="AC757" t="str">
        <f>RIGHT("00000000" &amp; HEX2BIN(Table7[[#This Row],[D5]]), 8)</f>
        <v>00000000</v>
      </c>
      <c r="AD757" t="str">
        <f>RIGHT("00000000" &amp; HEX2BIN(Table7[[#This Row],[D6]]), 8)</f>
        <v>00000000</v>
      </c>
      <c r="AE757" t="str">
        <f>RIGHT("00000000" &amp; HEX2BIN(Table7[[#This Row],[D7]]), 8)</f>
        <v>00000000</v>
      </c>
      <c r="AF757" s="22" t="str">
        <f>VLOOKUP(Table7[[#This Row],[MsgId.Pad]],Codes,2,FALSE)</f>
        <v>A lot of these, brakes status for ABS?</v>
      </c>
      <c r="AG757" s="22">
        <f>((256*Table7[[#This Row],[D0.Dec]])+Table7[[#This Row],[D1.Dec]])/4</f>
        <v>127.5</v>
      </c>
    </row>
    <row r="758" spans="1:33" hidden="1" x14ac:dyDescent="0.4">
      <c r="A758" s="1">
        <v>3198</v>
      </c>
      <c r="B758" s="1" t="s">
        <v>98</v>
      </c>
      <c r="C758" s="1">
        <v>8</v>
      </c>
      <c r="D758" s="1">
        <v>0</v>
      </c>
      <c r="E758" s="1">
        <v>0</v>
      </c>
      <c r="F758" s="1">
        <v>10</v>
      </c>
      <c r="G758" s="1" t="s">
        <v>40</v>
      </c>
      <c r="H758" s="1">
        <v>2</v>
      </c>
      <c r="I758" s="1">
        <v>0</v>
      </c>
      <c r="J758" s="1">
        <v>0</v>
      </c>
      <c r="K758" s="1" t="s">
        <v>255</v>
      </c>
      <c r="L758" s="22" t="str">
        <f>RIGHT("000000" &amp;Table7[[#This Row],[MsgId]], 8)</f>
        <v>0A18A000</v>
      </c>
      <c r="M758" s="22" t="str">
        <f>LEFT(Table7[[#This Row],[MsgId.Pad]],4)</f>
        <v>0A18</v>
      </c>
      <c r="N758" s="22" t="str">
        <f>RIGHT(Table7[[#This Row],[MsgId.Pad]],4)</f>
        <v>A000</v>
      </c>
      <c r="O758" s="22">
        <f>HEX2DEC(Table7[[#This Row],[MsgId.Pad]])</f>
        <v>169385984</v>
      </c>
      <c r="P758" s="22">
        <f>HEX2DEC(Table7[[#This Row],[D0]])</f>
        <v>0</v>
      </c>
      <c r="Q758">
        <f>HEX2DEC(Table7[[#This Row],[D1]])</f>
        <v>0</v>
      </c>
      <c r="R758">
        <f>HEX2DEC(Table7[[#This Row],[D2]])</f>
        <v>16</v>
      </c>
      <c r="S758">
        <f>HEX2DEC(Table7[[#This Row],[D3]])</f>
        <v>127</v>
      </c>
      <c r="T758">
        <f>HEX2DEC(Table7[[#This Row],[D4]])</f>
        <v>2</v>
      </c>
      <c r="U758">
        <f>HEX2DEC(Table7[[#This Row],[D5]])</f>
        <v>0</v>
      </c>
      <c r="V758">
        <f>HEX2DEC(Table7[[#This Row],[D6]])</f>
        <v>0</v>
      </c>
      <c r="W758">
        <f>HEX2DEC(Table7[[#This Row],[D7]])</f>
        <v>220</v>
      </c>
      <c r="X758" s="22" t="str">
        <f>RIGHT("00000000" &amp; HEX2BIN(Table7[[#This Row],[D0]]), 8)</f>
        <v>00000000</v>
      </c>
      <c r="Y758" t="str">
        <f>RIGHT("00000000" &amp; HEX2BIN(Table7[[#This Row],[D1]]), 8)</f>
        <v>00000000</v>
      </c>
      <c r="Z758" t="str">
        <f>RIGHT("00000000" &amp; HEX2BIN(Table7[[#This Row],[D2]]), 8)</f>
        <v>00010000</v>
      </c>
      <c r="AA758" t="str">
        <f>RIGHT("00000000" &amp; HEX2BIN(Table7[[#This Row],[D3]]), 8)</f>
        <v>01111111</v>
      </c>
      <c r="AB758" t="str">
        <f>RIGHT("00000000" &amp; HEX2BIN(Table7[[#This Row],[D4]]), 8)</f>
        <v>00000010</v>
      </c>
      <c r="AC758" t="str">
        <f>RIGHT("00000000" &amp; HEX2BIN(Table7[[#This Row],[D5]]), 8)</f>
        <v>00000000</v>
      </c>
      <c r="AD758" t="str">
        <f>RIGHT("00000000" &amp; HEX2BIN(Table7[[#This Row],[D6]]), 8)</f>
        <v>00000000</v>
      </c>
      <c r="AE758" t="str">
        <f>RIGHT("00000000" &amp; HEX2BIN(Table7[[#This Row],[D7]]), 8)</f>
        <v>11011100</v>
      </c>
      <c r="AF758" s="22" t="str">
        <f>VLOOKUP(Table7[[#This Row],[MsgId.Pad]],Codes,2,FALSE)</f>
        <v>Various statuses</v>
      </c>
      <c r="AG758" s="22">
        <f>((256*Table7[[#This Row],[D0.Dec]])+Table7[[#This Row],[D1.Dec]])/4</f>
        <v>0</v>
      </c>
    </row>
    <row r="759" spans="1:33" hidden="1" x14ac:dyDescent="0.4">
      <c r="A759" s="1">
        <v>3199</v>
      </c>
      <c r="B759" s="1" t="s">
        <v>100</v>
      </c>
      <c r="C759" s="1">
        <v>8</v>
      </c>
      <c r="D759" s="1" t="s">
        <v>18</v>
      </c>
      <c r="E759" s="1" t="s">
        <v>19</v>
      </c>
      <c r="F759" s="1" t="s">
        <v>20</v>
      </c>
      <c r="G759" s="1" t="s">
        <v>21</v>
      </c>
      <c r="H759" s="1" t="s">
        <v>263</v>
      </c>
      <c r="I759" s="1">
        <v>91</v>
      </c>
      <c r="J759" s="1" t="s">
        <v>9</v>
      </c>
      <c r="K759" s="1" t="s">
        <v>38</v>
      </c>
      <c r="L759" s="22" t="str">
        <f>RIGHT("000000" &amp;Table7[[#This Row],[MsgId]], 8)</f>
        <v>0030A002</v>
      </c>
      <c r="M759" s="22" t="str">
        <f>LEFT(Table7[[#This Row],[MsgId.Pad]],4)</f>
        <v>0030</v>
      </c>
      <c r="N759" s="22" t="str">
        <f>RIGHT(Table7[[#This Row],[MsgId.Pad]],4)</f>
        <v>A002</v>
      </c>
      <c r="O759" s="22">
        <f>HEX2DEC(Table7[[#This Row],[MsgId.Pad]])</f>
        <v>3186690</v>
      </c>
      <c r="P759" s="22">
        <f>HEX2DEC(Table7[[#This Row],[D0]])</f>
        <v>191</v>
      </c>
      <c r="Q759">
        <f>HEX2DEC(Table7[[#This Row],[D1]])</f>
        <v>223</v>
      </c>
      <c r="R759">
        <f>HEX2DEC(Table7[[#This Row],[D2]])</f>
        <v>233</v>
      </c>
      <c r="S759">
        <f>HEX2DEC(Table7[[#This Row],[D3]])</f>
        <v>209</v>
      </c>
      <c r="T759">
        <f>HEX2DEC(Table7[[#This Row],[D4]])</f>
        <v>230</v>
      </c>
      <c r="U759">
        <f>HEX2DEC(Table7[[#This Row],[D5]])</f>
        <v>145</v>
      </c>
      <c r="V759">
        <f>HEX2DEC(Table7[[#This Row],[D6]])</f>
        <v>62</v>
      </c>
      <c r="W759">
        <f>HEX2DEC(Table7[[#This Row],[D7]])</f>
        <v>143</v>
      </c>
      <c r="X759" s="22" t="str">
        <f>RIGHT("00000000" &amp; HEX2BIN(Table7[[#This Row],[D0]]), 8)</f>
        <v>10111111</v>
      </c>
      <c r="Y759" t="str">
        <f>RIGHT("00000000" &amp; HEX2BIN(Table7[[#This Row],[D1]]), 8)</f>
        <v>11011111</v>
      </c>
      <c r="Z759" t="str">
        <f>RIGHT("00000000" &amp; HEX2BIN(Table7[[#This Row],[D2]]), 8)</f>
        <v>11101001</v>
      </c>
      <c r="AA759" t="str">
        <f>RIGHT("00000000" &amp; HEX2BIN(Table7[[#This Row],[D3]]), 8)</f>
        <v>11010001</v>
      </c>
      <c r="AB759" t="str">
        <f>RIGHT("00000000" &amp; HEX2BIN(Table7[[#This Row],[D4]]), 8)</f>
        <v>11100110</v>
      </c>
      <c r="AC759" t="str">
        <f>RIGHT("00000000" &amp; HEX2BIN(Table7[[#This Row],[D5]]), 8)</f>
        <v>10010001</v>
      </c>
      <c r="AD759" t="str">
        <f>RIGHT("00000000" &amp; HEX2BIN(Table7[[#This Row],[D6]]), 8)</f>
        <v>00111110</v>
      </c>
      <c r="AE759" t="str">
        <f>RIGHT("00000000" &amp; HEX2BIN(Table7[[#This Row],[D7]]), 8)</f>
        <v>10001111</v>
      </c>
      <c r="AF759" s="22">
        <f>VLOOKUP(Table7[[#This Row],[MsgId.Pad]],Codes,2,FALSE)</f>
        <v>0</v>
      </c>
      <c r="AG759" s="22">
        <f>((256*Table7[[#This Row],[D0.Dec]])+Table7[[#This Row],[D1.Dec]])/4</f>
        <v>12279.75</v>
      </c>
    </row>
    <row r="760" spans="1:33" hidden="1" x14ac:dyDescent="0.4">
      <c r="A760" s="1">
        <v>3200</v>
      </c>
      <c r="B760" s="1" t="s">
        <v>101</v>
      </c>
      <c r="C760" s="1">
        <v>2</v>
      </c>
      <c r="D760" s="1">
        <v>0</v>
      </c>
      <c r="E760" s="1">
        <v>0</v>
      </c>
      <c r="L760" s="22" t="str">
        <f>RIGHT("000000" &amp;Table7[[#This Row],[MsgId]], 8)</f>
        <v>0A18A002</v>
      </c>
      <c r="M760" s="22" t="str">
        <f>LEFT(Table7[[#This Row],[MsgId.Pad]],4)</f>
        <v>0A18</v>
      </c>
      <c r="N760" s="22" t="str">
        <f>RIGHT(Table7[[#This Row],[MsgId.Pad]],4)</f>
        <v>A002</v>
      </c>
      <c r="O760" s="22">
        <f>HEX2DEC(Table7[[#This Row],[MsgId.Pad]])</f>
        <v>169385986</v>
      </c>
      <c r="P760" s="22">
        <f>HEX2DEC(Table7[[#This Row],[D0]])</f>
        <v>0</v>
      </c>
      <c r="Q760">
        <f>HEX2DEC(Table7[[#This Row],[D1]])</f>
        <v>0</v>
      </c>
      <c r="R760">
        <f>HEX2DEC(Table7[[#This Row],[D2]])</f>
        <v>0</v>
      </c>
      <c r="S760">
        <f>HEX2DEC(Table7[[#This Row],[D3]])</f>
        <v>0</v>
      </c>
      <c r="T760">
        <f>HEX2DEC(Table7[[#This Row],[D4]])</f>
        <v>0</v>
      </c>
      <c r="U760">
        <f>HEX2DEC(Table7[[#This Row],[D5]])</f>
        <v>0</v>
      </c>
      <c r="V760">
        <f>HEX2DEC(Table7[[#This Row],[D6]])</f>
        <v>0</v>
      </c>
      <c r="W760">
        <f>HEX2DEC(Table7[[#This Row],[D7]])</f>
        <v>0</v>
      </c>
      <c r="X760" s="22" t="str">
        <f>RIGHT("00000000" &amp; HEX2BIN(Table7[[#This Row],[D0]]), 8)</f>
        <v>00000000</v>
      </c>
      <c r="Y760" t="str">
        <f>RIGHT("00000000" &amp; HEX2BIN(Table7[[#This Row],[D1]]), 8)</f>
        <v>00000000</v>
      </c>
      <c r="Z760" t="str">
        <f>RIGHT("00000000" &amp; HEX2BIN(Table7[[#This Row],[D2]]), 8)</f>
        <v>00000000</v>
      </c>
      <c r="AA760" t="str">
        <f>RIGHT("00000000" &amp; HEX2BIN(Table7[[#This Row],[D3]]), 8)</f>
        <v>00000000</v>
      </c>
      <c r="AB760" t="str">
        <f>RIGHT("00000000" &amp; HEX2BIN(Table7[[#This Row],[D4]]), 8)</f>
        <v>00000000</v>
      </c>
      <c r="AC760" t="str">
        <f>RIGHT("00000000" &amp; HEX2BIN(Table7[[#This Row],[D5]]), 8)</f>
        <v>00000000</v>
      </c>
      <c r="AD760" t="str">
        <f>RIGHT("00000000" &amp; HEX2BIN(Table7[[#This Row],[D6]]), 8)</f>
        <v>00000000</v>
      </c>
      <c r="AE760" t="str">
        <f>RIGHT("00000000" &amp; HEX2BIN(Table7[[#This Row],[D7]]), 8)</f>
        <v>00000000</v>
      </c>
      <c r="AF760" s="22">
        <f>VLOOKUP(Table7[[#This Row],[MsgId.Pad]],Codes,2,FALSE)</f>
        <v>0</v>
      </c>
      <c r="AG760" s="22">
        <f>((256*Table7[[#This Row],[D0.Dec]])+Table7[[#This Row],[D1.Dec]])/4</f>
        <v>0</v>
      </c>
    </row>
    <row r="761" spans="1:33" hidden="1" x14ac:dyDescent="0.4">
      <c r="A761" s="1">
        <v>3201</v>
      </c>
      <c r="B761" s="1" t="s">
        <v>92</v>
      </c>
      <c r="C761" s="1">
        <v>8</v>
      </c>
      <c r="D761" s="1">
        <v>1</v>
      </c>
      <c r="E761" s="1" t="s">
        <v>0</v>
      </c>
      <c r="F761" s="1" t="s">
        <v>1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22" t="str">
        <f>RIGHT("000000" &amp;Table7[[#This Row],[MsgId]], 8)</f>
        <v>0810A000</v>
      </c>
      <c r="M761" s="22" t="str">
        <f>LEFT(Table7[[#This Row],[MsgId.Pad]],4)</f>
        <v>0810</v>
      </c>
      <c r="N761" s="22" t="str">
        <f>RIGHT(Table7[[#This Row],[MsgId.Pad]],4)</f>
        <v>A000</v>
      </c>
      <c r="O761" s="22">
        <f>HEX2DEC(Table7[[#This Row],[MsgId.Pad]])</f>
        <v>135307264</v>
      </c>
      <c r="P761" s="22">
        <f>HEX2DEC(Table7[[#This Row],[D0]])</f>
        <v>1</v>
      </c>
      <c r="Q761">
        <f>HEX2DEC(Table7[[#This Row],[D1]])</f>
        <v>254</v>
      </c>
      <c r="R761">
        <f>HEX2DEC(Table7[[#This Row],[D2]])</f>
        <v>28</v>
      </c>
      <c r="S761">
        <f>HEX2DEC(Table7[[#This Row],[D3]])</f>
        <v>0</v>
      </c>
      <c r="T761">
        <f>HEX2DEC(Table7[[#This Row],[D4]])</f>
        <v>0</v>
      </c>
      <c r="U761">
        <f>HEX2DEC(Table7[[#This Row],[D5]])</f>
        <v>0</v>
      </c>
      <c r="V761">
        <f>HEX2DEC(Table7[[#This Row],[D6]])</f>
        <v>0</v>
      </c>
      <c r="W761">
        <f>HEX2DEC(Table7[[#This Row],[D7]])</f>
        <v>0</v>
      </c>
      <c r="X761" s="22" t="str">
        <f>RIGHT("00000000" &amp; HEX2BIN(Table7[[#This Row],[D0]]), 8)</f>
        <v>00000001</v>
      </c>
      <c r="Y761" t="str">
        <f>RIGHT("00000000" &amp; HEX2BIN(Table7[[#This Row],[D1]]), 8)</f>
        <v>11111110</v>
      </c>
      <c r="Z761" t="str">
        <f>RIGHT("00000000" &amp; HEX2BIN(Table7[[#This Row],[D2]]), 8)</f>
        <v>00011100</v>
      </c>
      <c r="AA761" t="str">
        <f>RIGHT("00000000" &amp; HEX2BIN(Table7[[#This Row],[D3]]), 8)</f>
        <v>00000000</v>
      </c>
      <c r="AB761" t="str">
        <f>RIGHT("00000000" &amp; HEX2BIN(Table7[[#This Row],[D4]]), 8)</f>
        <v>00000000</v>
      </c>
      <c r="AC761" t="str">
        <f>RIGHT("00000000" &amp; HEX2BIN(Table7[[#This Row],[D5]]), 8)</f>
        <v>00000000</v>
      </c>
      <c r="AD761" t="str">
        <f>RIGHT("00000000" &amp; HEX2BIN(Table7[[#This Row],[D6]]), 8)</f>
        <v>00000000</v>
      </c>
      <c r="AE761" t="str">
        <f>RIGHT("00000000" &amp; HEX2BIN(Table7[[#This Row],[D7]]), 8)</f>
        <v>00000000</v>
      </c>
      <c r="AF761" s="22" t="str">
        <f>VLOOKUP(Table7[[#This Row],[MsgId.Pad]],Codes,2,FALSE)</f>
        <v>A lot of these, brakes status for ABS?</v>
      </c>
      <c r="AG761" s="22">
        <f>((256*Table7[[#This Row],[D0.Dec]])+Table7[[#This Row],[D1.Dec]])/4</f>
        <v>127.5</v>
      </c>
    </row>
    <row r="762" spans="1:33" hidden="1" x14ac:dyDescent="0.4">
      <c r="A762" s="1">
        <v>3202</v>
      </c>
      <c r="B762" s="1" t="s">
        <v>114</v>
      </c>
      <c r="C762" s="1">
        <v>6</v>
      </c>
      <c r="D762" s="1">
        <v>15</v>
      </c>
      <c r="E762" s="1">
        <v>12</v>
      </c>
      <c r="F762" s="1">
        <v>9</v>
      </c>
      <c r="G762" s="1">
        <v>6</v>
      </c>
      <c r="H762" s="1">
        <v>20</v>
      </c>
      <c r="I762" s="1">
        <v>24</v>
      </c>
      <c r="L762" s="22" t="str">
        <f>RIGHT("000000" &amp;Table7[[#This Row],[MsgId]], 8)</f>
        <v>0C28A000</v>
      </c>
      <c r="M762" s="22" t="str">
        <f>LEFT(Table7[[#This Row],[MsgId.Pad]],4)</f>
        <v>0C28</v>
      </c>
      <c r="N762" s="22" t="str">
        <f>RIGHT(Table7[[#This Row],[MsgId.Pad]],4)</f>
        <v>A000</v>
      </c>
      <c r="O762" s="22">
        <f>HEX2DEC(Table7[[#This Row],[MsgId.Pad]])</f>
        <v>203988992</v>
      </c>
      <c r="P762" s="22">
        <f>HEX2DEC(Table7[[#This Row],[D0]])</f>
        <v>21</v>
      </c>
      <c r="Q762">
        <f>HEX2DEC(Table7[[#This Row],[D1]])</f>
        <v>18</v>
      </c>
      <c r="R762">
        <f>HEX2DEC(Table7[[#This Row],[D2]])</f>
        <v>9</v>
      </c>
      <c r="S762">
        <f>HEX2DEC(Table7[[#This Row],[D3]])</f>
        <v>6</v>
      </c>
      <c r="T762">
        <f>HEX2DEC(Table7[[#This Row],[D4]])</f>
        <v>32</v>
      </c>
      <c r="U762">
        <f>HEX2DEC(Table7[[#This Row],[D5]])</f>
        <v>36</v>
      </c>
      <c r="V762">
        <f>HEX2DEC(Table7[[#This Row],[D6]])</f>
        <v>0</v>
      </c>
      <c r="W762">
        <f>HEX2DEC(Table7[[#This Row],[D7]])</f>
        <v>0</v>
      </c>
      <c r="X762" s="22" t="str">
        <f>RIGHT("00000000" &amp; HEX2BIN(Table7[[#This Row],[D0]]), 8)</f>
        <v>00010101</v>
      </c>
      <c r="Y762" t="str">
        <f>RIGHT("00000000" &amp; HEX2BIN(Table7[[#This Row],[D1]]), 8)</f>
        <v>00010010</v>
      </c>
      <c r="Z762" t="str">
        <f>RIGHT("00000000" &amp; HEX2BIN(Table7[[#This Row],[D2]]), 8)</f>
        <v>00001001</v>
      </c>
      <c r="AA762" t="str">
        <f>RIGHT("00000000" &amp; HEX2BIN(Table7[[#This Row],[D3]]), 8)</f>
        <v>00000110</v>
      </c>
      <c r="AB762" t="str">
        <f>RIGHT("00000000" &amp; HEX2BIN(Table7[[#This Row],[D4]]), 8)</f>
        <v>00100000</v>
      </c>
      <c r="AC762" t="str">
        <f>RIGHT("00000000" &amp; HEX2BIN(Table7[[#This Row],[D5]]), 8)</f>
        <v>00100100</v>
      </c>
      <c r="AD762" t="str">
        <f>RIGHT("00000000" &amp; HEX2BIN(Table7[[#This Row],[D6]]), 8)</f>
        <v>00000000</v>
      </c>
      <c r="AE762" t="str">
        <f>RIGHT("00000000" &amp; HEX2BIN(Table7[[#This Row],[D7]]), 8)</f>
        <v>00000000</v>
      </c>
      <c r="AF762" s="22" t="str">
        <f>VLOOKUP(Table7[[#This Row],[MsgId.Pad]],Codes,2,FALSE)</f>
        <v>Date and Time</v>
      </c>
      <c r="AG762" s="22">
        <f>((256*Table7[[#This Row],[D0.Dec]])+Table7[[#This Row],[D1.Dec]])/4</f>
        <v>1348.5</v>
      </c>
    </row>
    <row r="763" spans="1:33" hidden="1" x14ac:dyDescent="0.4">
      <c r="A763" s="1">
        <v>3203</v>
      </c>
      <c r="B763" s="1" t="s">
        <v>100</v>
      </c>
      <c r="C763" s="1">
        <v>8</v>
      </c>
      <c r="D763" s="1" t="s">
        <v>18</v>
      </c>
      <c r="E763" s="1" t="s">
        <v>19</v>
      </c>
      <c r="F763" s="1" t="s">
        <v>20</v>
      </c>
      <c r="G763" s="1" t="s">
        <v>21</v>
      </c>
      <c r="H763" s="1" t="s">
        <v>263</v>
      </c>
      <c r="I763" s="1">
        <v>91</v>
      </c>
      <c r="J763" s="1" t="s">
        <v>9</v>
      </c>
      <c r="K763" s="1">
        <v>80</v>
      </c>
      <c r="L763" s="22" t="str">
        <f>RIGHT("000000" &amp;Table7[[#This Row],[MsgId]], 8)</f>
        <v>0030A002</v>
      </c>
      <c r="M763" s="22" t="str">
        <f>LEFT(Table7[[#This Row],[MsgId.Pad]],4)</f>
        <v>0030</v>
      </c>
      <c r="N763" s="22" t="str">
        <f>RIGHT(Table7[[#This Row],[MsgId.Pad]],4)</f>
        <v>A002</v>
      </c>
      <c r="O763" s="22">
        <f>HEX2DEC(Table7[[#This Row],[MsgId.Pad]])</f>
        <v>3186690</v>
      </c>
      <c r="P763" s="22">
        <f>HEX2DEC(Table7[[#This Row],[D0]])</f>
        <v>191</v>
      </c>
      <c r="Q763">
        <f>HEX2DEC(Table7[[#This Row],[D1]])</f>
        <v>223</v>
      </c>
      <c r="R763">
        <f>HEX2DEC(Table7[[#This Row],[D2]])</f>
        <v>233</v>
      </c>
      <c r="S763">
        <f>HEX2DEC(Table7[[#This Row],[D3]])</f>
        <v>209</v>
      </c>
      <c r="T763">
        <f>HEX2DEC(Table7[[#This Row],[D4]])</f>
        <v>230</v>
      </c>
      <c r="U763">
        <f>HEX2DEC(Table7[[#This Row],[D5]])</f>
        <v>145</v>
      </c>
      <c r="V763">
        <f>HEX2DEC(Table7[[#This Row],[D6]])</f>
        <v>62</v>
      </c>
      <c r="W763">
        <f>HEX2DEC(Table7[[#This Row],[D7]])</f>
        <v>128</v>
      </c>
      <c r="X763" s="22" t="str">
        <f>RIGHT("00000000" &amp; HEX2BIN(Table7[[#This Row],[D0]]), 8)</f>
        <v>10111111</v>
      </c>
      <c r="Y763" t="str">
        <f>RIGHT("00000000" &amp; HEX2BIN(Table7[[#This Row],[D1]]), 8)</f>
        <v>11011111</v>
      </c>
      <c r="Z763" t="str">
        <f>RIGHT("00000000" &amp; HEX2BIN(Table7[[#This Row],[D2]]), 8)</f>
        <v>11101001</v>
      </c>
      <c r="AA763" t="str">
        <f>RIGHT("00000000" &amp; HEX2BIN(Table7[[#This Row],[D3]]), 8)</f>
        <v>11010001</v>
      </c>
      <c r="AB763" t="str">
        <f>RIGHT("00000000" &amp; HEX2BIN(Table7[[#This Row],[D4]]), 8)</f>
        <v>11100110</v>
      </c>
      <c r="AC763" t="str">
        <f>RIGHT("00000000" &amp; HEX2BIN(Table7[[#This Row],[D5]]), 8)</f>
        <v>10010001</v>
      </c>
      <c r="AD763" t="str">
        <f>RIGHT("00000000" &amp; HEX2BIN(Table7[[#This Row],[D6]]), 8)</f>
        <v>00111110</v>
      </c>
      <c r="AE763" t="str">
        <f>RIGHT("00000000" &amp; HEX2BIN(Table7[[#This Row],[D7]]), 8)</f>
        <v>10000000</v>
      </c>
      <c r="AF763" s="22">
        <f>VLOOKUP(Table7[[#This Row],[MsgId.Pad]],Codes,2,FALSE)</f>
        <v>0</v>
      </c>
      <c r="AG763" s="22">
        <f>((256*Table7[[#This Row],[D0.Dec]])+Table7[[#This Row],[D1.Dec]])/4</f>
        <v>12279.75</v>
      </c>
    </row>
    <row r="764" spans="1:33" hidden="1" x14ac:dyDescent="0.4">
      <c r="A764" s="1">
        <v>3204</v>
      </c>
      <c r="B764" s="1" t="s">
        <v>92</v>
      </c>
      <c r="C764" s="1">
        <v>8</v>
      </c>
      <c r="D764" s="1">
        <v>1</v>
      </c>
      <c r="E764" s="1" t="s">
        <v>0</v>
      </c>
      <c r="F764" s="1">
        <v>10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22" t="str">
        <f>RIGHT("000000" &amp;Table7[[#This Row],[MsgId]], 8)</f>
        <v>0810A000</v>
      </c>
      <c r="M764" s="22" t="str">
        <f>LEFT(Table7[[#This Row],[MsgId.Pad]],4)</f>
        <v>0810</v>
      </c>
      <c r="N764" s="22" t="str">
        <f>RIGHT(Table7[[#This Row],[MsgId.Pad]],4)</f>
        <v>A000</v>
      </c>
      <c r="O764" s="22">
        <f>HEX2DEC(Table7[[#This Row],[MsgId.Pad]])</f>
        <v>135307264</v>
      </c>
      <c r="P764" s="22">
        <f>HEX2DEC(Table7[[#This Row],[D0]])</f>
        <v>1</v>
      </c>
      <c r="Q764">
        <f>HEX2DEC(Table7[[#This Row],[D1]])</f>
        <v>254</v>
      </c>
      <c r="R764">
        <f>HEX2DEC(Table7[[#This Row],[D2]])</f>
        <v>16</v>
      </c>
      <c r="S764">
        <f>HEX2DEC(Table7[[#This Row],[D3]])</f>
        <v>0</v>
      </c>
      <c r="T764">
        <f>HEX2DEC(Table7[[#This Row],[D4]])</f>
        <v>0</v>
      </c>
      <c r="U764">
        <f>HEX2DEC(Table7[[#This Row],[D5]])</f>
        <v>0</v>
      </c>
      <c r="V764">
        <f>HEX2DEC(Table7[[#This Row],[D6]])</f>
        <v>0</v>
      </c>
      <c r="W764">
        <f>HEX2DEC(Table7[[#This Row],[D7]])</f>
        <v>0</v>
      </c>
      <c r="X764" s="22" t="str">
        <f>RIGHT("00000000" &amp; HEX2BIN(Table7[[#This Row],[D0]]), 8)</f>
        <v>00000001</v>
      </c>
      <c r="Y764" t="str">
        <f>RIGHT("00000000" &amp; HEX2BIN(Table7[[#This Row],[D1]]), 8)</f>
        <v>11111110</v>
      </c>
      <c r="Z764" t="str">
        <f>RIGHT("00000000" &amp; HEX2BIN(Table7[[#This Row],[D2]]), 8)</f>
        <v>00010000</v>
      </c>
      <c r="AA764" t="str">
        <f>RIGHT("00000000" &amp; HEX2BIN(Table7[[#This Row],[D3]]), 8)</f>
        <v>00000000</v>
      </c>
      <c r="AB764" t="str">
        <f>RIGHT("00000000" &amp; HEX2BIN(Table7[[#This Row],[D4]]), 8)</f>
        <v>00000000</v>
      </c>
      <c r="AC764" t="str">
        <f>RIGHT("00000000" &amp; HEX2BIN(Table7[[#This Row],[D5]]), 8)</f>
        <v>00000000</v>
      </c>
      <c r="AD764" t="str">
        <f>RIGHT("00000000" &amp; HEX2BIN(Table7[[#This Row],[D6]]), 8)</f>
        <v>00000000</v>
      </c>
      <c r="AE764" t="str">
        <f>RIGHT("00000000" &amp; HEX2BIN(Table7[[#This Row],[D7]]), 8)</f>
        <v>00000000</v>
      </c>
      <c r="AF764" s="22" t="str">
        <f>VLOOKUP(Table7[[#This Row],[MsgId.Pad]],Codes,2,FALSE)</f>
        <v>A lot of these, brakes status for ABS?</v>
      </c>
      <c r="AG764" s="22">
        <f>((256*Table7[[#This Row],[D0.Dec]])+Table7[[#This Row],[D1.Dec]])/4</f>
        <v>127.5</v>
      </c>
    </row>
    <row r="765" spans="1:33" hidden="1" x14ac:dyDescent="0.4">
      <c r="A765" s="1">
        <v>3205</v>
      </c>
      <c r="B765" s="1" t="s">
        <v>100</v>
      </c>
      <c r="C765" s="1">
        <v>8</v>
      </c>
      <c r="D765" s="1" t="s">
        <v>18</v>
      </c>
      <c r="E765" s="1" t="s">
        <v>19</v>
      </c>
      <c r="F765" s="1" t="s">
        <v>20</v>
      </c>
      <c r="G765" s="1" t="s">
        <v>21</v>
      </c>
      <c r="H765" s="1" t="s">
        <v>263</v>
      </c>
      <c r="I765" s="1">
        <v>91</v>
      </c>
      <c r="J765" s="1" t="s">
        <v>9</v>
      </c>
      <c r="K765" s="1">
        <v>81</v>
      </c>
      <c r="L765" s="22" t="str">
        <f>RIGHT("000000" &amp;Table7[[#This Row],[MsgId]], 8)</f>
        <v>0030A002</v>
      </c>
      <c r="M765" s="22" t="str">
        <f>LEFT(Table7[[#This Row],[MsgId.Pad]],4)</f>
        <v>0030</v>
      </c>
      <c r="N765" s="22" t="str">
        <f>RIGHT(Table7[[#This Row],[MsgId.Pad]],4)</f>
        <v>A002</v>
      </c>
      <c r="O765" s="22">
        <f>HEX2DEC(Table7[[#This Row],[MsgId.Pad]])</f>
        <v>3186690</v>
      </c>
      <c r="P765" s="22">
        <f>HEX2DEC(Table7[[#This Row],[D0]])</f>
        <v>191</v>
      </c>
      <c r="Q765">
        <f>HEX2DEC(Table7[[#This Row],[D1]])</f>
        <v>223</v>
      </c>
      <c r="R765">
        <f>HEX2DEC(Table7[[#This Row],[D2]])</f>
        <v>233</v>
      </c>
      <c r="S765">
        <f>HEX2DEC(Table7[[#This Row],[D3]])</f>
        <v>209</v>
      </c>
      <c r="T765">
        <f>HEX2DEC(Table7[[#This Row],[D4]])</f>
        <v>230</v>
      </c>
      <c r="U765">
        <f>HEX2DEC(Table7[[#This Row],[D5]])</f>
        <v>145</v>
      </c>
      <c r="V765">
        <f>HEX2DEC(Table7[[#This Row],[D6]])</f>
        <v>62</v>
      </c>
      <c r="W765">
        <f>HEX2DEC(Table7[[#This Row],[D7]])</f>
        <v>129</v>
      </c>
      <c r="X765" s="22" t="str">
        <f>RIGHT("00000000" &amp; HEX2BIN(Table7[[#This Row],[D0]]), 8)</f>
        <v>10111111</v>
      </c>
      <c r="Y765" t="str">
        <f>RIGHT("00000000" &amp; HEX2BIN(Table7[[#This Row],[D1]]), 8)</f>
        <v>11011111</v>
      </c>
      <c r="Z765" t="str">
        <f>RIGHT("00000000" &amp; HEX2BIN(Table7[[#This Row],[D2]]), 8)</f>
        <v>11101001</v>
      </c>
      <c r="AA765" t="str">
        <f>RIGHT("00000000" &amp; HEX2BIN(Table7[[#This Row],[D3]]), 8)</f>
        <v>11010001</v>
      </c>
      <c r="AB765" t="str">
        <f>RIGHT("00000000" &amp; HEX2BIN(Table7[[#This Row],[D4]]), 8)</f>
        <v>11100110</v>
      </c>
      <c r="AC765" t="str">
        <f>RIGHT("00000000" &amp; HEX2BIN(Table7[[#This Row],[D5]]), 8)</f>
        <v>10010001</v>
      </c>
      <c r="AD765" t="str">
        <f>RIGHT("00000000" &amp; HEX2BIN(Table7[[#This Row],[D6]]), 8)</f>
        <v>00111110</v>
      </c>
      <c r="AE765" t="str">
        <f>RIGHT("00000000" &amp; HEX2BIN(Table7[[#This Row],[D7]]), 8)</f>
        <v>10000001</v>
      </c>
      <c r="AF765" s="22">
        <f>VLOOKUP(Table7[[#This Row],[MsgId.Pad]],Codes,2,FALSE)</f>
        <v>0</v>
      </c>
      <c r="AG765" s="22">
        <f>((256*Table7[[#This Row],[D0.Dec]])+Table7[[#This Row],[D1.Dec]])/4</f>
        <v>12279.75</v>
      </c>
    </row>
    <row r="766" spans="1:33" hidden="1" x14ac:dyDescent="0.4">
      <c r="A766" s="1">
        <v>3206</v>
      </c>
      <c r="B766" s="1" t="s">
        <v>92</v>
      </c>
      <c r="C766" s="1">
        <v>8</v>
      </c>
      <c r="D766" s="1">
        <v>1</v>
      </c>
      <c r="E766" s="1" t="s">
        <v>0</v>
      </c>
      <c r="F766" s="1">
        <v>14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22" t="str">
        <f>RIGHT("000000" &amp;Table7[[#This Row],[MsgId]], 8)</f>
        <v>0810A000</v>
      </c>
      <c r="M766" s="22" t="str">
        <f>LEFT(Table7[[#This Row],[MsgId.Pad]],4)</f>
        <v>0810</v>
      </c>
      <c r="N766" s="22" t="str">
        <f>RIGHT(Table7[[#This Row],[MsgId.Pad]],4)</f>
        <v>A000</v>
      </c>
      <c r="O766" s="22">
        <f>HEX2DEC(Table7[[#This Row],[MsgId.Pad]])</f>
        <v>135307264</v>
      </c>
      <c r="P766" s="22">
        <f>HEX2DEC(Table7[[#This Row],[D0]])</f>
        <v>1</v>
      </c>
      <c r="Q766">
        <f>HEX2DEC(Table7[[#This Row],[D1]])</f>
        <v>254</v>
      </c>
      <c r="R766">
        <f>HEX2DEC(Table7[[#This Row],[D2]])</f>
        <v>20</v>
      </c>
      <c r="S766">
        <f>HEX2DEC(Table7[[#This Row],[D3]])</f>
        <v>0</v>
      </c>
      <c r="T766">
        <f>HEX2DEC(Table7[[#This Row],[D4]])</f>
        <v>0</v>
      </c>
      <c r="U766">
        <f>HEX2DEC(Table7[[#This Row],[D5]])</f>
        <v>0</v>
      </c>
      <c r="V766">
        <f>HEX2DEC(Table7[[#This Row],[D6]])</f>
        <v>0</v>
      </c>
      <c r="W766">
        <f>HEX2DEC(Table7[[#This Row],[D7]])</f>
        <v>0</v>
      </c>
      <c r="X766" s="22" t="str">
        <f>RIGHT("00000000" &amp; HEX2BIN(Table7[[#This Row],[D0]]), 8)</f>
        <v>00000001</v>
      </c>
      <c r="Y766" t="str">
        <f>RIGHT("00000000" &amp; HEX2BIN(Table7[[#This Row],[D1]]), 8)</f>
        <v>11111110</v>
      </c>
      <c r="Z766" t="str">
        <f>RIGHT("00000000" &amp; HEX2BIN(Table7[[#This Row],[D2]]), 8)</f>
        <v>00010100</v>
      </c>
      <c r="AA766" t="str">
        <f>RIGHT("00000000" &amp; HEX2BIN(Table7[[#This Row],[D3]]), 8)</f>
        <v>00000000</v>
      </c>
      <c r="AB766" t="str">
        <f>RIGHT("00000000" &amp; HEX2BIN(Table7[[#This Row],[D4]]), 8)</f>
        <v>00000000</v>
      </c>
      <c r="AC766" t="str">
        <f>RIGHT("00000000" &amp; HEX2BIN(Table7[[#This Row],[D5]]), 8)</f>
        <v>00000000</v>
      </c>
      <c r="AD766" t="str">
        <f>RIGHT("00000000" &amp; HEX2BIN(Table7[[#This Row],[D6]]), 8)</f>
        <v>00000000</v>
      </c>
      <c r="AE766" t="str">
        <f>RIGHT("00000000" &amp; HEX2BIN(Table7[[#This Row],[D7]]), 8)</f>
        <v>00000000</v>
      </c>
      <c r="AF766" s="22" t="str">
        <f>VLOOKUP(Table7[[#This Row],[MsgId.Pad]],Codes,2,FALSE)</f>
        <v>A lot of these, brakes status for ABS?</v>
      </c>
      <c r="AG766" s="22">
        <f>((256*Table7[[#This Row],[D0.Dec]])+Table7[[#This Row],[D1.Dec]])/4</f>
        <v>127.5</v>
      </c>
    </row>
    <row r="767" spans="1:33" hidden="1" x14ac:dyDescent="0.4">
      <c r="A767" s="1">
        <v>3207</v>
      </c>
      <c r="B767" s="1" t="s">
        <v>100</v>
      </c>
      <c r="C767" s="1">
        <v>8</v>
      </c>
      <c r="D767" s="1" t="s">
        <v>18</v>
      </c>
      <c r="E767" s="1" t="s">
        <v>19</v>
      </c>
      <c r="F767" s="1" t="s">
        <v>20</v>
      </c>
      <c r="G767" s="1" t="s">
        <v>21</v>
      </c>
      <c r="H767" s="1" t="s">
        <v>263</v>
      </c>
      <c r="I767" s="1">
        <v>91</v>
      </c>
      <c r="J767" s="1" t="s">
        <v>9</v>
      </c>
      <c r="K767" s="1">
        <v>82</v>
      </c>
      <c r="L767" s="22" t="str">
        <f>RIGHT("000000" &amp;Table7[[#This Row],[MsgId]], 8)</f>
        <v>0030A002</v>
      </c>
      <c r="M767" s="22" t="str">
        <f>LEFT(Table7[[#This Row],[MsgId.Pad]],4)</f>
        <v>0030</v>
      </c>
      <c r="N767" s="22" t="str">
        <f>RIGHT(Table7[[#This Row],[MsgId.Pad]],4)</f>
        <v>A002</v>
      </c>
      <c r="O767" s="22">
        <f>HEX2DEC(Table7[[#This Row],[MsgId.Pad]])</f>
        <v>3186690</v>
      </c>
      <c r="P767" s="22">
        <f>HEX2DEC(Table7[[#This Row],[D0]])</f>
        <v>191</v>
      </c>
      <c r="Q767">
        <f>HEX2DEC(Table7[[#This Row],[D1]])</f>
        <v>223</v>
      </c>
      <c r="R767">
        <f>HEX2DEC(Table7[[#This Row],[D2]])</f>
        <v>233</v>
      </c>
      <c r="S767">
        <f>HEX2DEC(Table7[[#This Row],[D3]])</f>
        <v>209</v>
      </c>
      <c r="T767">
        <f>HEX2DEC(Table7[[#This Row],[D4]])</f>
        <v>230</v>
      </c>
      <c r="U767">
        <f>HEX2DEC(Table7[[#This Row],[D5]])</f>
        <v>145</v>
      </c>
      <c r="V767">
        <f>HEX2DEC(Table7[[#This Row],[D6]])</f>
        <v>62</v>
      </c>
      <c r="W767">
        <f>HEX2DEC(Table7[[#This Row],[D7]])</f>
        <v>130</v>
      </c>
      <c r="X767" s="22" t="str">
        <f>RIGHT("00000000" &amp; HEX2BIN(Table7[[#This Row],[D0]]), 8)</f>
        <v>10111111</v>
      </c>
      <c r="Y767" t="str">
        <f>RIGHT("00000000" &amp; HEX2BIN(Table7[[#This Row],[D1]]), 8)</f>
        <v>11011111</v>
      </c>
      <c r="Z767" t="str">
        <f>RIGHT("00000000" &amp; HEX2BIN(Table7[[#This Row],[D2]]), 8)</f>
        <v>11101001</v>
      </c>
      <c r="AA767" t="str">
        <f>RIGHT("00000000" &amp; HEX2BIN(Table7[[#This Row],[D3]]), 8)</f>
        <v>11010001</v>
      </c>
      <c r="AB767" t="str">
        <f>RIGHT("00000000" &amp; HEX2BIN(Table7[[#This Row],[D4]]), 8)</f>
        <v>11100110</v>
      </c>
      <c r="AC767" t="str">
        <f>RIGHT("00000000" &amp; HEX2BIN(Table7[[#This Row],[D5]]), 8)</f>
        <v>10010001</v>
      </c>
      <c r="AD767" t="str">
        <f>RIGHT("00000000" &amp; HEX2BIN(Table7[[#This Row],[D6]]), 8)</f>
        <v>00111110</v>
      </c>
      <c r="AE767" t="str">
        <f>RIGHT("00000000" &amp; HEX2BIN(Table7[[#This Row],[D7]]), 8)</f>
        <v>10000010</v>
      </c>
      <c r="AF767" s="22">
        <f>VLOOKUP(Table7[[#This Row],[MsgId.Pad]],Codes,2,FALSE)</f>
        <v>0</v>
      </c>
      <c r="AG767" s="22">
        <f>((256*Table7[[#This Row],[D0.Dec]])+Table7[[#This Row],[D1.Dec]])/4</f>
        <v>12279.75</v>
      </c>
    </row>
    <row r="768" spans="1:33" hidden="1" x14ac:dyDescent="0.4">
      <c r="A768" s="1">
        <v>3208</v>
      </c>
      <c r="B768" s="1" t="s">
        <v>92</v>
      </c>
      <c r="C768" s="1">
        <v>8</v>
      </c>
      <c r="D768" s="1">
        <v>1</v>
      </c>
      <c r="E768" s="1" t="s">
        <v>0</v>
      </c>
      <c r="F768" s="1">
        <v>18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22" t="str">
        <f>RIGHT("000000" &amp;Table7[[#This Row],[MsgId]], 8)</f>
        <v>0810A000</v>
      </c>
      <c r="M768" s="22" t="str">
        <f>LEFT(Table7[[#This Row],[MsgId.Pad]],4)</f>
        <v>0810</v>
      </c>
      <c r="N768" s="22" t="str">
        <f>RIGHT(Table7[[#This Row],[MsgId.Pad]],4)</f>
        <v>A000</v>
      </c>
      <c r="O768" s="22">
        <f>HEX2DEC(Table7[[#This Row],[MsgId.Pad]])</f>
        <v>135307264</v>
      </c>
      <c r="P768" s="22">
        <f>HEX2DEC(Table7[[#This Row],[D0]])</f>
        <v>1</v>
      </c>
      <c r="Q768">
        <f>HEX2DEC(Table7[[#This Row],[D1]])</f>
        <v>254</v>
      </c>
      <c r="R768">
        <f>HEX2DEC(Table7[[#This Row],[D2]])</f>
        <v>24</v>
      </c>
      <c r="S768">
        <f>HEX2DEC(Table7[[#This Row],[D3]])</f>
        <v>0</v>
      </c>
      <c r="T768">
        <f>HEX2DEC(Table7[[#This Row],[D4]])</f>
        <v>0</v>
      </c>
      <c r="U768">
        <f>HEX2DEC(Table7[[#This Row],[D5]])</f>
        <v>0</v>
      </c>
      <c r="V768">
        <f>HEX2DEC(Table7[[#This Row],[D6]])</f>
        <v>0</v>
      </c>
      <c r="W768">
        <f>HEX2DEC(Table7[[#This Row],[D7]])</f>
        <v>0</v>
      </c>
      <c r="X768" s="22" t="str">
        <f>RIGHT("00000000" &amp; HEX2BIN(Table7[[#This Row],[D0]]), 8)</f>
        <v>00000001</v>
      </c>
      <c r="Y768" t="str">
        <f>RIGHT("00000000" &amp; HEX2BIN(Table7[[#This Row],[D1]]), 8)</f>
        <v>11111110</v>
      </c>
      <c r="Z768" t="str">
        <f>RIGHT("00000000" &amp; HEX2BIN(Table7[[#This Row],[D2]]), 8)</f>
        <v>00011000</v>
      </c>
      <c r="AA768" t="str">
        <f>RIGHT("00000000" &amp; HEX2BIN(Table7[[#This Row],[D3]]), 8)</f>
        <v>00000000</v>
      </c>
      <c r="AB768" t="str">
        <f>RIGHT("00000000" &amp; HEX2BIN(Table7[[#This Row],[D4]]), 8)</f>
        <v>00000000</v>
      </c>
      <c r="AC768" t="str">
        <f>RIGHT("00000000" &amp; HEX2BIN(Table7[[#This Row],[D5]]), 8)</f>
        <v>00000000</v>
      </c>
      <c r="AD768" t="str">
        <f>RIGHT("00000000" &amp; HEX2BIN(Table7[[#This Row],[D6]]), 8)</f>
        <v>00000000</v>
      </c>
      <c r="AE768" t="str">
        <f>RIGHT("00000000" &amp; HEX2BIN(Table7[[#This Row],[D7]]), 8)</f>
        <v>00000000</v>
      </c>
      <c r="AF768" s="22" t="str">
        <f>VLOOKUP(Table7[[#This Row],[MsgId.Pad]],Codes,2,FALSE)</f>
        <v>A lot of these, brakes status for ABS?</v>
      </c>
      <c r="AG768" s="22">
        <f>((256*Table7[[#This Row],[D0.Dec]])+Table7[[#This Row],[D1.Dec]])/4</f>
        <v>127.5</v>
      </c>
    </row>
    <row r="769" spans="1:33" hidden="1" x14ac:dyDescent="0.4">
      <c r="A769" s="1">
        <v>3209</v>
      </c>
      <c r="B769" s="1" t="s">
        <v>100</v>
      </c>
      <c r="C769" s="1">
        <v>8</v>
      </c>
      <c r="D769" s="1" t="s">
        <v>18</v>
      </c>
      <c r="E769" s="1" t="s">
        <v>19</v>
      </c>
      <c r="F769" s="1" t="s">
        <v>20</v>
      </c>
      <c r="G769" s="1" t="s">
        <v>21</v>
      </c>
      <c r="H769" s="1" t="s">
        <v>263</v>
      </c>
      <c r="I769" s="1">
        <v>91</v>
      </c>
      <c r="J769" s="1" t="s">
        <v>9</v>
      </c>
      <c r="K769" s="1">
        <v>83</v>
      </c>
      <c r="L769" s="22" t="str">
        <f>RIGHT("000000" &amp;Table7[[#This Row],[MsgId]], 8)</f>
        <v>0030A002</v>
      </c>
      <c r="M769" s="22" t="str">
        <f>LEFT(Table7[[#This Row],[MsgId.Pad]],4)</f>
        <v>0030</v>
      </c>
      <c r="N769" s="22" t="str">
        <f>RIGHT(Table7[[#This Row],[MsgId.Pad]],4)</f>
        <v>A002</v>
      </c>
      <c r="O769" s="22">
        <f>HEX2DEC(Table7[[#This Row],[MsgId.Pad]])</f>
        <v>3186690</v>
      </c>
      <c r="P769" s="22">
        <f>HEX2DEC(Table7[[#This Row],[D0]])</f>
        <v>191</v>
      </c>
      <c r="Q769">
        <f>HEX2DEC(Table7[[#This Row],[D1]])</f>
        <v>223</v>
      </c>
      <c r="R769">
        <f>HEX2DEC(Table7[[#This Row],[D2]])</f>
        <v>233</v>
      </c>
      <c r="S769">
        <f>HEX2DEC(Table7[[#This Row],[D3]])</f>
        <v>209</v>
      </c>
      <c r="T769">
        <f>HEX2DEC(Table7[[#This Row],[D4]])</f>
        <v>230</v>
      </c>
      <c r="U769">
        <f>HEX2DEC(Table7[[#This Row],[D5]])</f>
        <v>145</v>
      </c>
      <c r="V769">
        <f>HEX2DEC(Table7[[#This Row],[D6]])</f>
        <v>62</v>
      </c>
      <c r="W769">
        <f>HEX2DEC(Table7[[#This Row],[D7]])</f>
        <v>131</v>
      </c>
      <c r="X769" s="22" t="str">
        <f>RIGHT("00000000" &amp; HEX2BIN(Table7[[#This Row],[D0]]), 8)</f>
        <v>10111111</v>
      </c>
      <c r="Y769" t="str">
        <f>RIGHT("00000000" &amp; HEX2BIN(Table7[[#This Row],[D1]]), 8)</f>
        <v>11011111</v>
      </c>
      <c r="Z769" t="str">
        <f>RIGHT("00000000" &amp; HEX2BIN(Table7[[#This Row],[D2]]), 8)</f>
        <v>11101001</v>
      </c>
      <c r="AA769" t="str">
        <f>RIGHT("00000000" &amp; HEX2BIN(Table7[[#This Row],[D3]]), 8)</f>
        <v>11010001</v>
      </c>
      <c r="AB769" t="str">
        <f>RIGHT("00000000" &amp; HEX2BIN(Table7[[#This Row],[D4]]), 8)</f>
        <v>11100110</v>
      </c>
      <c r="AC769" t="str">
        <f>RIGHT("00000000" &amp; HEX2BIN(Table7[[#This Row],[D5]]), 8)</f>
        <v>10010001</v>
      </c>
      <c r="AD769" t="str">
        <f>RIGHT("00000000" &amp; HEX2BIN(Table7[[#This Row],[D6]]), 8)</f>
        <v>00111110</v>
      </c>
      <c r="AE769" t="str">
        <f>RIGHT("00000000" &amp; HEX2BIN(Table7[[#This Row],[D7]]), 8)</f>
        <v>10000011</v>
      </c>
      <c r="AF769" s="22">
        <f>VLOOKUP(Table7[[#This Row],[MsgId.Pad]],Codes,2,FALSE)</f>
        <v>0</v>
      </c>
      <c r="AG769" s="22">
        <f>((256*Table7[[#This Row],[D0.Dec]])+Table7[[#This Row],[D1.Dec]])/4</f>
        <v>12279.75</v>
      </c>
    </row>
    <row r="770" spans="1:33" hidden="1" x14ac:dyDescent="0.4">
      <c r="A770" s="1">
        <v>3210</v>
      </c>
      <c r="B770" s="1" t="s">
        <v>92</v>
      </c>
      <c r="C770" s="1">
        <v>8</v>
      </c>
      <c r="D770" s="1">
        <v>1</v>
      </c>
      <c r="E770" s="1" t="s">
        <v>0</v>
      </c>
      <c r="F770" s="1" t="s">
        <v>1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22" t="str">
        <f>RIGHT("000000" &amp;Table7[[#This Row],[MsgId]], 8)</f>
        <v>0810A000</v>
      </c>
      <c r="M770" s="22" t="str">
        <f>LEFT(Table7[[#This Row],[MsgId.Pad]],4)</f>
        <v>0810</v>
      </c>
      <c r="N770" s="22" t="str">
        <f>RIGHT(Table7[[#This Row],[MsgId.Pad]],4)</f>
        <v>A000</v>
      </c>
      <c r="O770" s="22">
        <f>HEX2DEC(Table7[[#This Row],[MsgId.Pad]])</f>
        <v>135307264</v>
      </c>
      <c r="P770" s="22">
        <f>HEX2DEC(Table7[[#This Row],[D0]])</f>
        <v>1</v>
      </c>
      <c r="Q770">
        <f>HEX2DEC(Table7[[#This Row],[D1]])</f>
        <v>254</v>
      </c>
      <c r="R770">
        <f>HEX2DEC(Table7[[#This Row],[D2]])</f>
        <v>28</v>
      </c>
      <c r="S770">
        <f>HEX2DEC(Table7[[#This Row],[D3]])</f>
        <v>0</v>
      </c>
      <c r="T770">
        <f>HEX2DEC(Table7[[#This Row],[D4]])</f>
        <v>0</v>
      </c>
      <c r="U770">
        <f>HEX2DEC(Table7[[#This Row],[D5]])</f>
        <v>0</v>
      </c>
      <c r="V770">
        <f>HEX2DEC(Table7[[#This Row],[D6]])</f>
        <v>0</v>
      </c>
      <c r="W770">
        <f>HEX2DEC(Table7[[#This Row],[D7]])</f>
        <v>0</v>
      </c>
      <c r="X770" s="22" t="str">
        <f>RIGHT("00000000" &amp; HEX2BIN(Table7[[#This Row],[D0]]), 8)</f>
        <v>00000001</v>
      </c>
      <c r="Y770" t="str">
        <f>RIGHT("00000000" &amp; HEX2BIN(Table7[[#This Row],[D1]]), 8)</f>
        <v>11111110</v>
      </c>
      <c r="Z770" t="str">
        <f>RIGHT("00000000" &amp; HEX2BIN(Table7[[#This Row],[D2]]), 8)</f>
        <v>00011100</v>
      </c>
      <c r="AA770" t="str">
        <f>RIGHT("00000000" &amp; HEX2BIN(Table7[[#This Row],[D3]]), 8)</f>
        <v>00000000</v>
      </c>
      <c r="AB770" t="str">
        <f>RIGHT("00000000" &amp; HEX2BIN(Table7[[#This Row],[D4]]), 8)</f>
        <v>00000000</v>
      </c>
      <c r="AC770" t="str">
        <f>RIGHT("00000000" &amp; HEX2BIN(Table7[[#This Row],[D5]]), 8)</f>
        <v>00000000</v>
      </c>
      <c r="AD770" t="str">
        <f>RIGHT("00000000" &amp; HEX2BIN(Table7[[#This Row],[D6]]), 8)</f>
        <v>00000000</v>
      </c>
      <c r="AE770" t="str">
        <f>RIGHT("00000000" &amp; HEX2BIN(Table7[[#This Row],[D7]]), 8)</f>
        <v>00000000</v>
      </c>
      <c r="AF770" s="22" t="str">
        <f>VLOOKUP(Table7[[#This Row],[MsgId.Pad]],Codes,2,FALSE)</f>
        <v>A lot of these, brakes status for ABS?</v>
      </c>
      <c r="AG770" s="22">
        <f>((256*Table7[[#This Row],[D0.Dec]])+Table7[[#This Row],[D1.Dec]])/4</f>
        <v>127.5</v>
      </c>
    </row>
    <row r="771" spans="1:33" hidden="1" x14ac:dyDescent="0.4">
      <c r="A771" s="1">
        <v>3211</v>
      </c>
      <c r="B771" s="1" t="s">
        <v>93</v>
      </c>
      <c r="C771" s="1">
        <v>8</v>
      </c>
      <c r="D771" s="1">
        <v>0</v>
      </c>
      <c r="E771" s="1">
        <v>0</v>
      </c>
      <c r="F771" s="1">
        <v>0</v>
      </c>
      <c r="G771" s="1" t="s">
        <v>255</v>
      </c>
      <c r="H771" s="1">
        <v>8</v>
      </c>
      <c r="I771" s="1">
        <v>86</v>
      </c>
      <c r="J771" s="1">
        <v>0</v>
      </c>
      <c r="K771" s="1">
        <v>0</v>
      </c>
      <c r="L771" s="22" t="str">
        <f>RIGHT("000000" &amp;Table7[[#This Row],[MsgId]], 8)</f>
        <v>0A28A000</v>
      </c>
      <c r="M771" s="22" t="str">
        <f>LEFT(Table7[[#This Row],[MsgId.Pad]],4)</f>
        <v>0A28</v>
      </c>
      <c r="N771" s="22" t="str">
        <f>RIGHT(Table7[[#This Row],[MsgId.Pad]],4)</f>
        <v>A000</v>
      </c>
      <c r="O771" s="22">
        <f>HEX2DEC(Table7[[#This Row],[MsgId.Pad]])</f>
        <v>170434560</v>
      </c>
      <c r="P771" s="22">
        <f>HEX2DEC(Table7[[#This Row],[D0]])</f>
        <v>0</v>
      </c>
      <c r="Q771">
        <f>HEX2DEC(Table7[[#This Row],[D1]])</f>
        <v>0</v>
      </c>
      <c r="R771">
        <f>HEX2DEC(Table7[[#This Row],[D2]])</f>
        <v>0</v>
      </c>
      <c r="S771">
        <f>HEX2DEC(Table7[[#This Row],[D3]])</f>
        <v>220</v>
      </c>
      <c r="T771">
        <f>HEX2DEC(Table7[[#This Row],[D4]])</f>
        <v>8</v>
      </c>
      <c r="U771">
        <f>HEX2DEC(Table7[[#This Row],[D5]])</f>
        <v>134</v>
      </c>
      <c r="V771">
        <f>HEX2DEC(Table7[[#This Row],[D6]])</f>
        <v>0</v>
      </c>
      <c r="W771">
        <f>HEX2DEC(Table7[[#This Row],[D7]])</f>
        <v>0</v>
      </c>
      <c r="X771" s="22" t="str">
        <f>RIGHT("00000000" &amp; HEX2BIN(Table7[[#This Row],[D0]]), 8)</f>
        <v>00000000</v>
      </c>
      <c r="Y771" t="str">
        <f>RIGHT("00000000" &amp; HEX2BIN(Table7[[#This Row],[D1]]), 8)</f>
        <v>00000000</v>
      </c>
      <c r="Z771" t="str">
        <f>RIGHT("00000000" &amp; HEX2BIN(Table7[[#This Row],[D2]]), 8)</f>
        <v>00000000</v>
      </c>
      <c r="AA771" t="str">
        <f>RIGHT("00000000" &amp; HEX2BIN(Table7[[#This Row],[D3]]), 8)</f>
        <v>11011100</v>
      </c>
      <c r="AB771" t="str">
        <f>RIGHT("00000000" &amp; HEX2BIN(Table7[[#This Row],[D4]]), 8)</f>
        <v>00001000</v>
      </c>
      <c r="AC771" t="str">
        <f>RIGHT("00000000" &amp; HEX2BIN(Table7[[#This Row],[D5]]), 8)</f>
        <v>10000110</v>
      </c>
      <c r="AD771" t="str">
        <f>RIGHT("00000000" &amp; HEX2BIN(Table7[[#This Row],[D6]]), 8)</f>
        <v>00000000</v>
      </c>
      <c r="AE771" t="str">
        <f>RIGHT("00000000" &amp; HEX2BIN(Table7[[#This Row],[D7]]), 8)</f>
        <v>00000000</v>
      </c>
      <c r="AF771" s="22" t="str">
        <f>VLOOKUP(Table7[[#This Row],[MsgId.Pad]],Codes,2,FALSE)</f>
        <v>Speed (which one?)</v>
      </c>
      <c r="AG771" s="22">
        <f>((256*Table7[[#This Row],[D0.Dec]])+Table7[[#This Row],[D1.Dec]])/4</f>
        <v>0</v>
      </c>
    </row>
    <row r="772" spans="1:33" hidden="1" x14ac:dyDescent="0.4">
      <c r="A772" s="1">
        <v>3212</v>
      </c>
      <c r="B772" s="1" t="s">
        <v>100</v>
      </c>
      <c r="C772" s="1">
        <v>8</v>
      </c>
      <c r="D772" s="1" t="s">
        <v>18</v>
      </c>
      <c r="E772" s="1" t="s">
        <v>19</v>
      </c>
      <c r="F772" s="1" t="s">
        <v>20</v>
      </c>
      <c r="G772" s="1" t="s">
        <v>21</v>
      </c>
      <c r="H772" s="1" t="s">
        <v>263</v>
      </c>
      <c r="I772" s="1">
        <v>91</v>
      </c>
      <c r="J772" s="1" t="s">
        <v>9</v>
      </c>
      <c r="K772" s="1">
        <v>84</v>
      </c>
      <c r="L772" s="22" t="str">
        <f>RIGHT("000000" &amp;Table7[[#This Row],[MsgId]], 8)</f>
        <v>0030A002</v>
      </c>
      <c r="M772" s="22" t="str">
        <f>LEFT(Table7[[#This Row],[MsgId.Pad]],4)</f>
        <v>0030</v>
      </c>
      <c r="N772" s="22" t="str">
        <f>RIGHT(Table7[[#This Row],[MsgId.Pad]],4)</f>
        <v>A002</v>
      </c>
      <c r="O772" s="22">
        <f>HEX2DEC(Table7[[#This Row],[MsgId.Pad]])</f>
        <v>3186690</v>
      </c>
      <c r="P772" s="22">
        <f>HEX2DEC(Table7[[#This Row],[D0]])</f>
        <v>191</v>
      </c>
      <c r="Q772">
        <f>HEX2DEC(Table7[[#This Row],[D1]])</f>
        <v>223</v>
      </c>
      <c r="R772">
        <f>HEX2DEC(Table7[[#This Row],[D2]])</f>
        <v>233</v>
      </c>
      <c r="S772">
        <f>HEX2DEC(Table7[[#This Row],[D3]])</f>
        <v>209</v>
      </c>
      <c r="T772">
        <f>HEX2DEC(Table7[[#This Row],[D4]])</f>
        <v>230</v>
      </c>
      <c r="U772">
        <f>HEX2DEC(Table7[[#This Row],[D5]])</f>
        <v>145</v>
      </c>
      <c r="V772">
        <f>HEX2DEC(Table7[[#This Row],[D6]])</f>
        <v>62</v>
      </c>
      <c r="W772">
        <f>HEX2DEC(Table7[[#This Row],[D7]])</f>
        <v>132</v>
      </c>
      <c r="X772" s="22" t="str">
        <f>RIGHT("00000000" &amp; HEX2BIN(Table7[[#This Row],[D0]]), 8)</f>
        <v>10111111</v>
      </c>
      <c r="Y772" t="str">
        <f>RIGHT("00000000" &amp; HEX2BIN(Table7[[#This Row],[D1]]), 8)</f>
        <v>11011111</v>
      </c>
      <c r="Z772" t="str">
        <f>RIGHT("00000000" &amp; HEX2BIN(Table7[[#This Row],[D2]]), 8)</f>
        <v>11101001</v>
      </c>
      <c r="AA772" t="str">
        <f>RIGHT("00000000" &amp; HEX2BIN(Table7[[#This Row],[D3]]), 8)</f>
        <v>11010001</v>
      </c>
      <c r="AB772" t="str">
        <f>RIGHT("00000000" &amp; HEX2BIN(Table7[[#This Row],[D4]]), 8)</f>
        <v>11100110</v>
      </c>
      <c r="AC772" t="str">
        <f>RIGHT("00000000" &amp; HEX2BIN(Table7[[#This Row],[D5]]), 8)</f>
        <v>10010001</v>
      </c>
      <c r="AD772" t="str">
        <f>RIGHT("00000000" &amp; HEX2BIN(Table7[[#This Row],[D6]]), 8)</f>
        <v>00111110</v>
      </c>
      <c r="AE772" t="str">
        <f>RIGHT("00000000" &amp; HEX2BIN(Table7[[#This Row],[D7]]), 8)</f>
        <v>10000100</v>
      </c>
      <c r="AF772" s="22">
        <f>VLOOKUP(Table7[[#This Row],[MsgId.Pad]],Codes,2,FALSE)</f>
        <v>0</v>
      </c>
      <c r="AG772" s="22">
        <f>((256*Table7[[#This Row],[D0.Dec]])+Table7[[#This Row],[D1.Dec]])/4</f>
        <v>12279.75</v>
      </c>
    </row>
    <row r="773" spans="1:33" hidden="1" x14ac:dyDescent="0.4">
      <c r="A773" s="1">
        <v>3213</v>
      </c>
      <c r="B773" s="1" t="s">
        <v>92</v>
      </c>
      <c r="C773" s="1">
        <v>8</v>
      </c>
      <c r="D773" s="1">
        <v>1</v>
      </c>
      <c r="E773" s="1" t="s">
        <v>0</v>
      </c>
      <c r="F773" s="1">
        <v>10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22" t="str">
        <f>RIGHT("000000" &amp;Table7[[#This Row],[MsgId]], 8)</f>
        <v>0810A000</v>
      </c>
      <c r="M773" s="22" t="str">
        <f>LEFT(Table7[[#This Row],[MsgId.Pad]],4)</f>
        <v>0810</v>
      </c>
      <c r="N773" s="22" t="str">
        <f>RIGHT(Table7[[#This Row],[MsgId.Pad]],4)</f>
        <v>A000</v>
      </c>
      <c r="O773" s="22">
        <f>HEX2DEC(Table7[[#This Row],[MsgId.Pad]])</f>
        <v>135307264</v>
      </c>
      <c r="P773" s="22">
        <f>HEX2DEC(Table7[[#This Row],[D0]])</f>
        <v>1</v>
      </c>
      <c r="Q773">
        <f>HEX2DEC(Table7[[#This Row],[D1]])</f>
        <v>254</v>
      </c>
      <c r="R773">
        <f>HEX2DEC(Table7[[#This Row],[D2]])</f>
        <v>16</v>
      </c>
      <c r="S773">
        <f>HEX2DEC(Table7[[#This Row],[D3]])</f>
        <v>0</v>
      </c>
      <c r="T773">
        <f>HEX2DEC(Table7[[#This Row],[D4]])</f>
        <v>0</v>
      </c>
      <c r="U773">
        <f>HEX2DEC(Table7[[#This Row],[D5]])</f>
        <v>0</v>
      </c>
      <c r="V773">
        <f>HEX2DEC(Table7[[#This Row],[D6]])</f>
        <v>0</v>
      </c>
      <c r="W773">
        <f>HEX2DEC(Table7[[#This Row],[D7]])</f>
        <v>0</v>
      </c>
      <c r="X773" s="22" t="str">
        <f>RIGHT("00000000" &amp; HEX2BIN(Table7[[#This Row],[D0]]), 8)</f>
        <v>00000001</v>
      </c>
      <c r="Y773" t="str">
        <f>RIGHT("00000000" &amp; HEX2BIN(Table7[[#This Row],[D1]]), 8)</f>
        <v>11111110</v>
      </c>
      <c r="Z773" t="str">
        <f>RIGHT("00000000" &amp; HEX2BIN(Table7[[#This Row],[D2]]), 8)</f>
        <v>00010000</v>
      </c>
      <c r="AA773" t="str">
        <f>RIGHT("00000000" &amp; HEX2BIN(Table7[[#This Row],[D3]]), 8)</f>
        <v>00000000</v>
      </c>
      <c r="AB773" t="str">
        <f>RIGHT("00000000" &amp; HEX2BIN(Table7[[#This Row],[D4]]), 8)</f>
        <v>00000000</v>
      </c>
      <c r="AC773" t="str">
        <f>RIGHT("00000000" &amp; HEX2BIN(Table7[[#This Row],[D5]]), 8)</f>
        <v>00000000</v>
      </c>
      <c r="AD773" t="str">
        <f>RIGHT("00000000" &amp; HEX2BIN(Table7[[#This Row],[D6]]), 8)</f>
        <v>00000000</v>
      </c>
      <c r="AE773" t="str">
        <f>RIGHT("00000000" &amp; HEX2BIN(Table7[[#This Row],[D7]]), 8)</f>
        <v>00000000</v>
      </c>
      <c r="AF773" s="22" t="str">
        <f>VLOOKUP(Table7[[#This Row],[MsgId.Pad]],Codes,2,FALSE)</f>
        <v>A lot of these, brakes status for ABS?</v>
      </c>
      <c r="AG773" s="22">
        <f>((256*Table7[[#This Row],[D0.Dec]])+Table7[[#This Row],[D1.Dec]])/4</f>
        <v>127.5</v>
      </c>
    </row>
    <row r="774" spans="1:33" hidden="1" x14ac:dyDescent="0.4">
      <c r="A774" s="1">
        <v>3214</v>
      </c>
      <c r="B774" s="1" t="s">
        <v>100</v>
      </c>
      <c r="C774" s="1">
        <v>8</v>
      </c>
      <c r="D774" s="1" t="s">
        <v>18</v>
      </c>
      <c r="E774" s="1" t="s">
        <v>19</v>
      </c>
      <c r="F774" s="1" t="s">
        <v>20</v>
      </c>
      <c r="G774" s="1" t="s">
        <v>21</v>
      </c>
      <c r="H774" s="1" t="s">
        <v>263</v>
      </c>
      <c r="I774" s="1">
        <v>91</v>
      </c>
      <c r="J774" s="1" t="s">
        <v>9</v>
      </c>
      <c r="K774" s="1">
        <v>85</v>
      </c>
      <c r="L774" s="22" t="str">
        <f>RIGHT("000000" &amp;Table7[[#This Row],[MsgId]], 8)</f>
        <v>0030A002</v>
      </c>
      <c r="M774" s="22" t="str">
        <f>LEFT(Table7[[#This Row],[MsgId.Pad]],4)</f>
        <v>0030</v>
      </c>
      <c r="N774" s="22" t="str">
        <f>RIGHT(Table7[[#This Row],[MsgId.Pad]],4)</f>
        <v>A002</v>
      </c>
      <c r="O774" s="22">
        <f>HEX2DEC(Table7[[#This Row],[MsgId.Pad]])</f>
        <v>3186690</v>
      </c>
      <c r="P774" s="22">
        <f>HEX2DEC(Table7[[#This Row],[D0]])</f>
        <v>191</v>
      </c>
      <c r="Q774">
        <f>HEX2DEC(Table7[[#This Row],[D1]])</f>
        <v>223</v>
      </c>
      <c r="R774">
        <f>HEX2DEC(Table7[[#This Row],[D2]])</f>
        <v>233</v>
      </c>
      <c r="S774">
        <f>HEX2DEC(Table7[[#This Row],[D3]])</f>
        <v>209</v>
      </c>
      <c r="T774">
        <f>HEX2DEC(Table7[[#This Row],[D4]])</f>
        <v>230</v>
      </c>
      <c r="U774">
        <f>HEX2DEC(Table7[[#This Row],[D5]])</f>
        <v>145</v>
      </c>
      <c r="V774">
        <f>HEX2DEC(Table7[[#This Row],[D6]])</f>
        <v>62</v>
      </c>
      <c r="W774">
        <f>HEX2DEC(Table7[[#This Row],[D7]])</f>
        <v>133</v>
      </c>
      <c r="X774" s="22" t="str">
        <f>RIGHT("00000000" &amp; HEX2BIN(Table7[[#This Row],[D0]]), 8)</f>
        <v>10111111</v>
      </c>
      <c r="Y774" t="str">
        <f>RIGHT("00000000" &amp; HEX2BIN(Table7[[#This Row],[D1]]), 8)</f>
        <v>11011111</v>
      </c>
      <c r="Z774" t="str">
        <f>RIGHT("00000000" &amp; HEX2BIN(Table7[[#This Row],[D2]]), 8)</f>
        <v>11101001</v>
      </c>
      <c r="AA774" t="str">
        <f>RIGHT("00000000" &amp; HEX2BIN(Table7[[#This Row],[D3]]), 8)</f>
        <v>11010001</v>
      </c>
      <c r="AB774" t="str">
        <f>RIGHT("00000000" &amp; HEX2BIN(Table7[[#This Row],[D4]]), 8)</f>
        <v>11100110</v>
      </c>
      <c r="AC774" t="str">
        <f>RIGHT("00000000" &amp; HEX2BIN(Table7[[#This Row],[D5]]), 8)</f>
        <v>10010001</v>
      </c>
      <c r="AD774" t="str">
        <f>RIGHT("00000000" &amp; HEX2BIN(Table7[[#This Row],[D6]]), 8)</f>
        <v>00111110</v>
      </c>
      <c r="AE774" t="str">
        <f>RIGHT("00000000" &amp; HEX2BIN(Table7[[#This Row],[D7]]), 8)</f>
        <v>10000101</v>
      </c>
      <c r="AF774" s="22">
        <f>VLOOKUP(Table7[[#This Row],[MsgId.Pad]],Codes,2,FALSE)</f>
        <v>0</v>
      </c>
      <c r="AG774" s="22">
        <f>((256*Table7[[#This Row],[D0.Dec]])+Table7[[#This Row],[D1.Dec]])/4</f>
        <v>12279.75</v>
      </c>
    </row>
    <row r="775" spans="1:33" hidden="1" x14ac:dyDescent="0.4">
      <c r="A775" s="1">
        <v>3215</v>
      </c>
      <c r="B775" s="1" t="s">
        <v>92</v>
      </c>
      <c r="C775" s="1">
        <v>8</v>
      </c>
      <c r="D775" s="1">
        <v>1</v>
      </c>
      <c r="E775" s="1" t="s">
        <v>0</v>
      </c>
      <c r="F775" s="1">
        <v>14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22" t="str">
        <f>RIGHT("000000" &amp;Table7[[#This Row],[MsgId]], 8)</f>
        <v>0810A000</v>
      </c>
      <c r="M775" s="22" t="str">
        <f>LEFT(Table7[[#This Row],[MsgId.Pad]],4)</f>
        <v>0810</v>
      </c>
      <c r="N775" s="22" t="str">
        <f>RIGHT(Table7[[#This Row],[MsgId.Pad]],4)</f>
        <v>A000</v>
      </c>
      <c r="O775" s="22">
        <f>HEX2DEC(Table7[[#This Row],[MsgId.Pad]])</f>
        <v>135307264</v>
      </c>
      <c r="P775" s="22">
        <f>HEX2DEC(Table7[[#This Row],[D0]])</f>
        <v>1</v>
      </c>
      <c r="Q775">
        <f>HEX2DEC(Table7[[#This Row],[D1]])</f>
        <v>254</v>
      </c>
      <c r="R775">
        <f>HEX2DEC(Table7[[#This Row],[D2]])</f>
        <v>20</v>
      </c>
      <c r="S775">
        <f>HEX2DEC(Table7[[#This Row],[D3]])</f>
        <v>0</v>
      </c>
      <c r="T775">
        <f>HEX2DEC(Table7[[#This Row],[D4]])</f>
        <v>0</v>
      </c>
      <c r="U775">
        <f>HEX2DEC(Table7[[#This Row],[D5]])</f>
        <v>0</v>
      </c>
      <c r="V775">
        <f>HEX2DEC(Table7[[#This Row],[D6]])</f>
        <v>0</v>
      </c>
      <c r="W775">
        <f>HEX2DEC(Table7[[#This Row],[D7]])</f>
        <v>0</v>
      </c>
      <c r="X775" s="22" t="str">
        <f>RIGHT("00000000" &amp; HEX2BIN(Table7[[#This Row],[D0]]), 8)</f>
        <v>00000001</v>
      </c>
      <c r="Y775" t="str">
        <f>RIGHT("00000000" &amp; HEX2BIN(Table7[[#This Row],[D1]]), 8)</f>
        <v>11111110</v>
      </c>
      <c r="Z775" t="str">
        <f>RIGHT("00000000" &amp; HEX2BIN(Table7[[#This Row],[D2]]), 8)</f>
        <v>00010100</v>
      </c>
      <c r="AA775" t="str">
        <f>RIGHT("00000000" &amp; HEX2BIN(Table7[[#This Row],[D3]]), 8)</f>
        <v>00000000</v>
      </c>
      <c r="AB775" t="str">
        <f>RIGHT("00000000" &amp; HEX2BIN(Table7[[#This Row],[D4]]), 8)</f>
        <v>00000000</v>
      </c>
      <c r="AC775" t="str">
        <f>RIGHT("00000000" &amp; HEX2BIN(Table7[[#This Row],[D5]]), 8)</f>
        <v>00000000</v>
      </c>
      <c r="AD775" t="str">
        <f>RIGHT("00000000" &amp; HEX2BIN(Table7[[#This Row],[D6]]), 8)</f>
        <v>00000000</v>
      </c>
      <c r="AE775" t="str">
        <f>RIGHT("00000000" &amp; HEX2BIN(Table7[[#This Row],[D7]]), 8)</f>
        <v>00000000</v>
      </c>
      <c r="AF775" s="22" t="str">
        <f>VLOOKUP(Table7[[#This Row],[MsgId.Pad]],Codes,2,FALSE)</f>
        <v>A lot of these, brakes status for ABS?</v>
      </c>
      <c r="AG775" s="22">
        <f>((256*Table7[[#This Row],[D0.Dec]])+Table7[[#This Row],[D1.Dec]])/4</f>
        <v>127.5</v>
      </c>
    </row>
    <row r="776" spans="1:33" hidden="1" x14ac:dyDescent="0.4">
      <c r="A776" s="1">
        <v>3216</v>
      </c>
      <c r="B776" s="1" t="s">
        <v>94</v>
      </c>
      <c r="C776" s="1">
        <v>4</v>
      </c>
      <c r="D776" s="1">
        <v>0</v>
      </c>
      <c r="E776" s="1">
        <v>0</v>
      </c>
      <c r="F776" s="1">
        <v>2</v>
      </c>
      <c r="G776" s="1">
        <v>0</v>
      </c>
      <c r="L776" s="22" t="str">
        <f>RIGHT("000000" &amp;Table7[[#This Row],[MsgId]], 8)</f>
        <v>0A20A000</v>
      </c>
      <c r="M776" s="22" t="str">
        <f>LEFT(Table7[[#This Row],[MsgId.Pad]],4)</f>
        <v>0A20</v>
      </c>
      <c r="N776" s="22" t="str">
        <f>RIGHT(Table7[[#This Row],[MsgId.Pad]],4)</f>
        <v>A000</v>
      </c>
      <c r="O776" s="22">
        <f>HEX2DEC(Table7[[#This Row],[MsgId.Pad]])</f>
        <v>169910272</v>
      </c>
      <c r="P776" s="22">
        <f>HEX2DEC(Table7[[#This Row],[D0]])</f>
        <v>0</v>
      </c>
      <c r="Q776">
        <f>HEX2DEC(Table7[[#This Row],[D1]])</f>
        <v>0</v>
      </c>
      <c r="R776">
        <f>HEX2DEC(Table7[[#This Row],[D2]])</f>
        <v>2</v>
      </c>
      <c r="S776">
        <f>HEX2DEC(Table7[[#This Row],[D3]])</f>
        <v>0</v>
      </c>
      <c r="T776">
        <f>HEX2DEC(Table7[[#This Row],[D4]])</f>
        <v>0</v>
      </c>
      <c r="U776">
        <f>HEX2DEC(Table7[[#This Row],[D5]])</f>
        <v>0</v>
      </c>
      <c r="V776">
        <f>HEX2DEC(Table7[[#This Row],[D6]])</f>
        <v>0</v>
      </c>
      <c r="W776">
        <f>HEX2DEC(Table7[[#This Row],[D7]])</f>
        <v>0</v>
      </c>
      <c r="X776" s="22" t="str">
        <f>RIGHT("00000000" &amp; HEX2BIN(Table7[[#This Row],[D0]]), 8)</f>
        <v>00000000</v>
      </c>
      <c r="Y776" t="str">
        <f>RIGHT("00000000" &amp; HEX2BIN(Table7[[#This Row],[D1]]), 8)</f>
        <v>00000000</v>
      </c>
      <c r="Z776" t="str">
        <f>RIGHT("00000000" &amp; HEX2BIN(Table7[[#This Row],[D2]]), 8)</f>
        <v>00000010</v>
      </c>
      <c r="AA776" t="str">
        <f>RIGHT("00000000" &amp; HEX2BIN(Table7[[#This Row],[D3]]), 8)</f>
        <v>00000000</v>
      </c>
      <c r="AB776" t="str">
        <f>RIGHT("00000000" &amp; HEX2BIN(Table7[[#This Row],[D4]]), 8)</f>
        <v>00000000</v>
      </c>
      <c r="AC776" t="str">
        <f>RIGHT("00000000" &amp; HEX2BIN(Table7[[#This Row],[D5]]), 8)</f>
        <v>00000000</v>
      </c>
      <c r="AD776" t="str">
        <f>RIGHT("00000000" &amp; HEX2BIN(Table7[[#This Row],[D6]]), 8)</f>
        <v>00000000</v>
      </c>
      <c r="AE776" t="str">
        <f>RIGHT("00000000" &amp; HEX2BIN(Table7[[#This Row],[D7]]), 8)</f>
        <v>00000000</v>
      </c>
      <c r="AF776" s="22">
        <f>VLOOKUP(Table7[[#This Row],[MsgId.Pad]],Codes,2,FALSE)</f>
        <v>0</v>
      </c>
      <c r="AG776" s="22">
        <f>((256*Table7[[#This Row],[D0.Dec]])+Table7[[#This Row],[D1.Dec]])/4</f>
        <v>0</v>
      </c>
    </row>
    <row r="777" spans="1:33" hidden="1" x14ac:dyDescent="0.4">
      <c r="A777" s="1">
        <v>3217</v>
      </c>
      <c r="B777" s="1" t="s">
        <v>100</v>
      </c>
      <c r="C777" s="1">
        <v>8</v>
      </c>
      <c r="D777" s="1" t="s">
        <v>18</v>
      </c>
      <c r="E777" s="1" t="s">
        <v>19</v>
      </c>
      <c r="F777" s="1" t="s">
        <v>20</v>
      </c>
      <c r="G777" s="1" t="s">
        <v>21</v>
      </c>
      <c r="H777" s="1" t="s">
        <v>263</v>
      </c>
      <c r="I777" s="1">
        <v>91</v>
      </c>
      <c r="J777" s="1" t="s">
        <v>9</v>
      </c>
      <c r="K777" s="1">
        <v>86</v>
      </c>
      <c r="L777" s="22" t="str">
        <f>RIGHT("000000" &amp;Table7[[#This Row],[MsgId]], 8)</f>
        <v>0030A002</v>
      </c>
      <c r="M777" s="22" t="str">
        <f>LEFT(Table7[[#This Row],[MsgId.Pad]],4)</f>
        <v>0030</v>
      </c>
      <c r="N777" s="22" t="str">
        <f>RIGHT(Table7[[#This Row],[MsgId.Pad]],4)</f>
        <v>A002</v>
      </c>
      <c r="O777" s="22">
        <f>HEX2DEC(Table7[[#This Row],[MsgId.Pad]])</f>
        <v>3186690</v>
      </c>
      <c r="P777" s="22">
        <f>HEX2DEC(Table7[[#This Row],[D0]])</f>
        <v>191</v>
      </c>
      <c r="Q777">
        <f>HEX2DEC(Table7[[#This Row],[D1]])</f>
        <v>223</v>
      </c>
      <c r="R777">
        <f>HEX2DEC(Table7[[#This Row],[D2]])</f>
        <v>233</v>
      </c>
      <c r="S777">
        <f>HEX2DEC(Table7[[#This Row],[D3]])</f>
        <v>209</v>
      </c>
      <c r="T777">
        <f>HEX2DEC(Table7[[#This Row],[D4]])</f>
        <v>230</v>
      </c>
      <c r="U777">
        <f>HEX2DEC(Table7[[#This Row],[D5]])</f>
        <v>145</v>
      </c>
      <c r="V777">
        <f>HEX2DEC(Table7[[#This Row],[D6]])</f>
        <v>62</v>
      </c>
      <c r="W777">
        <f>HEX2DEC(Table7[[#This Row],[D7]])</f>
        <v>134</v>
      </c>
      <c r="X777" s="22" t="str">
        <f>RIGHT("00000000" &amp; HEX2BIN(Table7[[#This Row],[D0]]), 8)</f>
        <v>10111111</v>
      </c>
      <c r="Y777" t="str">
        <f>RIGHT("00000000" &amp; HEX2BIN(Table7[[#This Row],[D1]]), 8)</f>
        <v>11011111</v>
      </c>
      <c r="Z777" t="str">
        <f>RIGHT("00000000" &amp; HEX2BIN(Table7[[#This Row],[D2]]), 8)</f>
        <v>11101001</v>
      </c>
      <c r="AA777" t="str">
        <f>RIGHT("00000000" &amp; HEX2BIN(Table7[[#This Row],[D3]]), 8)</f>
        <v>11010001</v>
      </c>
      <c r="AB777" t="str">
        <f>RIGHT("00000000" &amp; HEX2BIN(Table7[[#This Row],[D4]]), 8)</f>
        <v>11100110</v>
      </c>
      <c r="AC777" t="str">
        <f>RIGHT("00000000" &amp; HEX2BIN(Table7[[#This Row],[D5]]), 8)</f>
        <v>10010001</v>
      </c>
      <c r="AD777" t="str">
        <f>RIGHT("00000000" &amp; HEX2BIN(Table7[[#This Row],[D6]]), 8)</f>
        <v>00111110</v>
      </c>
      <c r="AE777" t="str">
        <f>RIGHT("00000000" &amp; HEX2BIN(Table7[[#This Row],[D7]]), 8)</f>
        <v>10000110</v>
      </c>
      <c r="AF777" s="22">
        <f>VLOOKUP(Table7[[#This Row],[MsgId.Pad]],Codes,2,FALSE)</f>
        <v>0</v>
      </c>
      <c r="AG777" s="22">
        <f>((256*Table7[[#This Row],[D0.Dec]])+Table7[[#This Row],[D1.Dec]])/4</f>
        <v>12279.75</v>
      </c>
    </row>
    <row r="778" spans="1:33" hidden="1" x14ac:dyDescent="0.4">
      <c r="A778" s="1">
        <v>3218</v>
      </c>
      <c r="B778" s="1" t="s">
        <v>92</v>
      </c>
      <c r="C778" s="1">
        <v>8</v>
      </c>
      <c r="D778" s="1">
        <v>1</v>
      </c>
      <c r="E778" s="1" t="s">
        <v>0</v>
      </c>
      <c r="F778" s="1">
        <v>18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22" t="str">
        <f>RIGHT("000000" &amp;Table7[[#This Row],[MsgId]], 8)</f>
        <v>0810A000</v>
      </c>
      <c r="M778" s="22" t="str">
        <f>LEFT(Table7[[#This Row],[MsgId.Pad]],4)</f>
        <v>0810</v>
      </c>
      <c r="N778" s="22" t="str">
        <f>RIGHT(Table7[[#This Row],[MsgId.Pad]],4)</f>
        <v>A000</v>
      </c>
      <c r="O778" s="22">
        <f>HEX2DEC(Table7[[#This Row],[MsgId.Pad]])</f>
        <v>135307264</v>
      </c>
      <c r="P778" s="22">
        <f>HEX2DEC(Table7[[#This Row],[D0]])</f>
        <v>1</v>
      </c>
      <c r="Q778">
        <f>HEX2DEC(Table7[[#This Row],[D1]])</f>
        <v>254</v>
      </c>
      <c r="R778">
        <f>HEX2DEC(Table7[[#This Row],[D2]])</f>
        <v>24</v>
      </c>
      <c r="S778">
        <f>HEX2DEC(Table7[[#This Row],[D3]])</f>
        <v>0</v>
      </c>
      <c r="T778">
        <f>HEX2DEC(Table7[[#This Row],[D4]])</f>
        <v>0</v>
      </c>
      <c r="U778">
        <f>HEX2DEC(Table7[[#This Row],[D5]])</f>
        <v>0</v>
      </c>
      <c r="V778">
        <f>HEX2DEC(Table7[[#This Row],[D6]])</f>
        <v>0</v>
      </c>
      <c r="W778">
        <f>HEX2DEC(Table7[[#This Row],[D7]])</f>
        <v>0</v>
      </c>
      <c r="X778" s="22" t="str">
        <f>RIGHT("00000000" &amp; HEX2BIN(Table7[[#This Row],[D0]]), 8)</f>
        <v>00000001</v>
      </c>
      <c r="Y778" t="str">
        <f>RIGHT("00000000" &amp; HEX2BIN(Table7[[#This Row],[D1]]), 8)</f>
        <v>11111110</v>
      </c>
      <c r="Z778" t="str">
        <f>RIGHT("00000000" &amp; HEX2BIN(Table7[[#This Row],[D2]]), 8)</f>
        <v>00011000</v>
      </c>
      <c r="AA778" t="str">
        <f>RIGHT("00000000" &amp; HEX2BIN(Table7[[#This Row],[D3]]), 8)</f>
        <v>00000000</v>
      </c>
      <c r="AB778" t="str">
        <f>RIGHT("00000000" &amp; HEX2BIN(Table7[[#This Row],[D4]]), 8)</f>
        <v>00000000</v>
      </c>
      <c r="AC778" t="str">
        <f>RIGHT("00000000" &amp; HEX2BIN(Table7[[#This Row],[D5]]), 8)</f>
        <v>00000000</v>
      </c>
      <c r="AD778" t="str">
        <f>RIGHT("00000000" &amp; HEX2BIN(Table7[[#This Row],[D6]]), 8)</f>
        <v>00000000</v>
      </c>
      <c r="AE778" t="str">
        <f>RIGHT("00000000" &amp; HEX2BIN(Table7[[#This Row],[D7]]), 8)</f>
        <v>00000000</v>
      </c>
      <c r="AF778" s="22" t="str">
        <f>VLOOKUP(Table7[[#This Row],[MsgId.Pad]],Codes,2,FALSE)</f>
        <v>A lot of these, brakes status for ABS?</v>
      </c>
      <c r="AG778" s="22">
        <f>((256*Table7[[#This Row],[D0.Dec]])+Table7[[#This Row],[D1.Dec]])/4</f>
        <v>127.5</v>
      </c>
    </row>
    <row r="779" spans="1:33" hidden="1" x14ac:dyDescent="0.4">
      <c r="A779" s="1">
        <v>3219</v>
      </c>
      <c r="B779" s="1" t="s">
        <v>100</v>
      </c>
      <c r="C779" s="1">
        <v>8</v>
      </c>
      <c r="D779" s="1" t="s">
        <v>18</v>
      </c>
      <c r="E779" s="1" t="s">
        <v>19</v>
      </c>
      <c r="F779" s="1" t="s">
        <v>20</v>
      </c>
      <c r="G779" s="1" t="s">
        <v>21</v>
      </c>
      <c r="H779" s="1" t="s">
        <v>263</v>
      </c>
      <c r="I779" s="1">
        <v>91</v>
      </c>
      <c r="J779" s="1" t="s">
        <v>9</v>
      </c>
      <c r="K779" s="1">
        <v>87</v>
      </c>
      <c r="L779" s="22" t="str">
        <f>RIGHT("000000" &amp;Table7[[#This Row],[MsgId]], 8)</f>
        <v>0030A002</v>
      </c>
      <c r="M779" s="22" t="str">
        <f>LEFT(Table7[[#This Row],[MsgId.Pad]],4)</f>
        <v>0030</v>
      </c>
      <c r="N779" s="22" t="str">
        <f>RIGHT(Table7[[#This Row],[MsgId.Pad]],4)</f>
        <v>A002</v>
      </c>
      <c r="O779" s="22">
        <f>HEX2DEC(Table7[[#This Row],[MsgId.Pad]])</f>
        <v>3186690</v>
      </c>
      <c r="P779" s="22">
        <f>HEX2DEC(Table7[[#This Row],[D0]])</f>
        <v>191</v>
      </c>
      <c r="Q779">
        <f>HEX2DEC(Table7[[#This Row],[D1]])</f>
        <v>223</v>
      </c>
      <c r="R779">
        <f>HEX2DEC(Table7[[#This Row],[D2]])</f>
        <v>233</v>
      </c>
      <c r="S779">
        <f>HEX2DEC(Table7[[#This Row],[D3]])</f>
        <v>209</v>
      </c>
      <c r="T779">
        <f>HEX2DEC(Table7[[#This Row],[D4]])</f>
        <v>230</v>
      </c>
      <c r="U779">
        <f>HEX2DEC(Table7[[#This Row],[D5]])</f>
        <v>145</v>
      </c>
      <c r="V779">
        <f>HEX2DEC(Table7[[#This Row],[D6]])</f>
        <v>62</v>
      </c>
      <c r="W779">
        <f>HEX2DEC(Table7[[#This Row],[D7]])</f>
        <v>135</v>
      </c>
      <c r="X779" s="22" t="str">
        <f>RIGHT("00000000" &amp; HEX2BIN(Table7[[#This Row],[D0]]), 8)</f>
        <v>10111111</v>
      </c>
      <c r="Y779" t="str">
        <f>RIGHT("00000000" &amp; HEX2BIN(Table7[[#This Row],[D1]]), 8)</f>
        <v>11011111</v>
      </c>
      <c r="Z779" t="str">
        <f>RIGHT("00000000" &amp; HEX2BIN(Table7[[#This Row],[D2]]), 8)</f>
        <v>11101001</v>
      </c>
      <c r="AA779" t="str">
        <f>RIGHT("00000000" &amp; HEX2BIN(Table7[[#This Row],[D3]]), 8)</f>
        <v>11010001</v>
      </c>
      <c r="AB779" t="str">
        <f>RIGHT("00000000" &amp; HEX2BIN(Table7[[#This Row],[D4]]), 8)</f>
        <v>11100110</v>
      </c>
      <c r="AC779" t="str">
        <f>RIGHT("00000000" &amp; HEX2BIN(Table7[[#This Row],[D5]]), 8)</f>
        <v>10010001</v>
      </c>
      <c r="AD779" t="str">
        <f>RIGHT("00000000" &amp; HEX2BIN(Table7[[#This Row],[D6]]), 8)</f>
        <v>00111110</v>
      </c>
      <c r="AE779" t="str">
        <f>RIGHT("00000000" &amp; HEX2BIN(Table7[[#This Row],[D7]]), 8)</f>
        <v>10000111</v>
      </c>
      <c r="AF779" s="22">
        <f>VLOOKUP(Table7[[#This Row],[MsgId.Pad]],Codes,2,FALSE)</f>
        <v>0</v>
      </c>
      <c r="AG779" s="22">
        <f>((256*Table7[[#This Row],[D0.Dec]])+Table7[[#This Row],[D1.Dec]])/4</f>
        <v>12279.75</v>
      </c>
    </row>
    <row r="780" spans="1:33" hidden="1" x14ac:dyDescent="0.4">
      <c r="A780" s="1">
        <v>3220</v>
      </c>
      <c r="B780" s="1" t="s">
        <v>92</v>
      </c>
      <c r="C780" s="1">
        <v>8</v>
      </c>
      <c r="D780" s="1">
        <v>1</v>
      </c>
      <c r="E780" s="1" t="s">
        <v>0</v>
      </c>
      <c r="F780" s="1" t="s">
        <v>1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22" t="str">
        <f>RIGHT("000000" &amp;Table7[[#This Row],[MsgId]], 8)</f>
        <v>0810A000</v>
      </c>
      <c r="M780" s="22" t="str">
        <f>LEFT(Table7[[#This Row],[MsgId.Pad]],4)</f>
        <v>0810</v>
      </c>
      <c r="N780" s="22" t="str">
        <f>RIGHT(Table7[[#This Row],[MsgId.Pad]],4)</f>
        <v>A000</v>
      </c>
      <c r="O780" s="22">
        <f>HEX2DEC(Table7[[#This Row],[MsgId.Pad]])</f>
        <v>135307264</v>
      </c>
      <c r="P780" s="22">
        <f>HEX2DEC(Table7[[#This Row],[D0]])</f>
        <v>1</v>
      </c>
      <c r="Q780">
        <f>HEX2DEC(Table7[[#This Row],[D1]])</f>
        <v>254</v>
      </c>
      <c r="R780">
        <f>HEX2DEC(Table7[[#This Row],[D2]])</f>
        <v>28</v>
      </c>
      <c r="S780">
        <f>HEX2DEC(Table7[[#This Row],[D3]])</f>
        <v>0</v>
      </c>
      <c r="T780">
        <f>HEX2DEC(Table7[[#This Row],[D4]])</f>
        <v>0</v>
      </c>
      <c r="U780">
        <f>HEX2DEC(Table7[[#This Row],[D5]])</f>
        <v>0</v>
      </c>
      <c r="V780">
        <f>HEX2DEC(Table7[[#This Row],[D6]])</f>
        <v>0</v>
      </c>
      <c r="W780">
        <f>HEX2DEC(Table7[[#This Row],[D7]])</f>
        <v>0</v>
      </c>
      <c r="X780" s="22" t="str">
        <f>RIGHT("00000000" &amp; HEX2BIN(Table7[[#This Row],[D0]]), 8)</f>
        <v>00000001</v>
      </c>
      <c r="Y780" t="str">
        <f>RIGHT("00000000" &amp; HEX2BIN(Table7[[#This Row],[D1]]), 8)</f>
        <v>11111110</v>
      </c>
      <c r="Z780" t="str">
        <f>RIGHT("00000000" &amp; HEX2BIN(Table7[[#This Row],[D2]]), 8)</f>
        <v>00011100</v>
      </c>
      <c r="AA780" t="str">
        <f>RIGHT("00000000" &amp; HEX2BIN(Table7[[#This Row],[D3]]), 8)</f>
        <v>00000000</v>
      </c>
      <c r="AB780" t="str">
        <f>RIGHT("00000000" &amp; HEX2BIN(Table7[[#This Row],[D4]]), 8)</f>
        <v>00000000</v>
      </c>
      <c r="AC780" t="str">
        <f>RIGHT("00000000" &amp; HEX2BIN(Table7[[#This Row],[D5]]), 8)</f>
        <v>00000000</v>
      </c>
      <c r="AD780" t="str">
        <f>RIGHT("00000000" &amp; HEX2BIN(Table7[[#This Row],[D6]]), 8)</f>
        <v>00000000</v>
      </c>
      <c r="AE780" t="str">
        <f>RIGHT("00000000" &amp; HEX2BIN(Table7[[#This Row],[D7]]), 8)</f>
        <v>00000000</v>
      </c>
      <c r="AF780" s="22" t="str">
        <f>VLOOKUP(Table7[[#This Row],[MsgId.Pad]],Codes,2,FALSE)</f>
        <v>A lot of these, brakes status for ABS?</v>
      </c>
      <c r="AG780" s="22">
        <f>((256*Table7[[#This Row],[D0.Dec]])+Table7[[#This Row],[D1.Dec]])/4</f>
        <v>127.5</v>
      </c>
    </row>
    <row r="781" spans="1:33" hidden="1" x14ac:dyDescent="0.4">
      <c r="A781" s="1">
        <v>3221</v>
      </c>
      <c r="B781" s="1" t="s">
        <v>100</v>
      </c>
      <c r="C781" s="1">
        <v>8</v>
      </c>
      <c r="D781" s="1" t="s">
        <v>18</v>
      </c>
      <c r="E781" s="1" t="s">
        <v>19</v>
      </c>
      <c r="F781" s="1" t="s">
        <v>20</v>
      </c>
      <c r="G781" s="1" t="s">
        <v>21</v>
      </c>
      <c r="H781" s="1" t="s">
        <v>263</v>
      </c>
      <c r="I781" s="1">
        <v>91</v>
      </c>
      <c r="J781" s="1" t="s">
        <v>9</v>
      </c>
      <c r="K781" s="1">
        <v>88</v>
      </c>
      <c r="L781" s="22" t="str">
        <f>RIGHT("000000" &amp;Table7[[#This Row],[MsgId]], 8)</f>
        <v>0030A002</v>
      </c>
      <c r="M781" s="22" t="str">
        <f>LEFT(Table7[[#This Row],[MsgId.Pad]],4)</f>
        <v>0030</v>
      </c>
      <c r="N781" s="22" t="str">
        <f>RIGHT(Table7[[#This Row],[MsgId.Pad]],4)</f>
        <v>A002</v>
      </c>
      <c r="O781" s="22">
        <f>HEX2DEC(Table7[[#This Row],[MsgId.Pad]])</f>
        <v>3186690</v>
      </c>
      <c r="P781" s="22">
        <f>HEX2DEC(Table7[[#This Row],[D0]])</f>
        <v>191</v>
      </c>
      <c r="Q781">
        <f>HEX2DEC(Table7[[#This Row],[D1]])</f>
        <v>223</v>
      </c>
      <c r="R781">
        <f>HEX2DEC(Table7[[#This Row],[D2]])</f>
        <v>233</v>
      </c>
      <c r="S781">
        <f>HEX2DEC(Table7[[#This Row],[D3]])</f>
        <v>209</v>
      </c>
      <c r="T781">
        <f>HEX2DEC(Table7[[#This Row],[D4]])</f>
        <v>230</v>
      </c>
      <c r="U781">
        <f>HEX2DEC(Table7[[#This Row],[D5]])</f>
        <v>145</v>
      </c>
      <c r="V781">
        <f>HEX2DEC(Table7[[#This Row],[D6]])</f>
        <v>62</v>
      </c>
      <c r="W781">
        <f>HEX2DEC(Table7[[#This Row],[D7]])</f>
        <v>136</v>
      </c>
      <c r="X781" s="22" t="str">
        <f>RIGHT("00000000" &amp; HEX2BIN(Table7[[#This Row],[D0]]), 8)</f>
        <v>10111111</v>
      </c>
      <c r="Y781" t="str">
        <f>RIGHT("00000000" &amp; HEX2BIN(Table7[[#This Row],[D1]]), 8)</f>
        <v>11011111</v>
      </c>
      <c r="Z781" t="str">
        <f>RIGHT("00000000" &amp; HEX2BIN(Table7[[#This Row],[D2]]), 8)</f>
        <v>11101001</v>
      </c>
      <c r="AA781" t="str">
        <f>RIGHT("00000000" &amp; HEX2BIN(Table7[[#This Row],[D3]]), 8)</f>
        <v>11010001</v>
      </c>
      <c r="AB781" t="str">
        <f>RIGHT("00000000" &amp; HEX2BIN(Table7[[#This Row],[D4]]), 8)</f>
        <v>11100110</v>
      </c>
      <c r="AC781" t="str">
        <f>RIGHT("00000000" &amp; HEX2BIN(Table7[[#This Row],[D5]]), 8)</f>
        <v>10010001</v>
      </c>
      <c r="AD781" t="str">
        <f>RIGHT("00000000" &amp; HEX2BIN(Table7[[#This Row],[D6]]), 8)</f>
        <v>00111110</v>
      </c>
      <c r="AE781" t="str">
        <f>RIGHT("00000000" &amp; HEX2BIN(Table7[[#This Row],[D7]]), 8)</f>
        <v>10001000</v>
      </c>
      <c r="AF781" s="22">
        <f>VLOOKUP(Table7[[#This Row],[MsgId.Pad]],Codes,2,FALSE)</f>
        <v>0</v>
      </c>
      <c r="AG781" s="22">
        <f>((256*Table7[[#This Row],[D0.Dec]])+Table7[[#This Row],[D1.Dec]])/4</f>
        <v>12279.75</v>
      </c>
    </row>
    <row r="782" spans="1:33" hidden="1" x14ac:dyDescent="0.4">
      <c r="A782" s="1">
        <v>3222</v>
      </c>
      <c r="B782" s="1" t="s">
        <v>92</v>
      </c>
      <c r="C782" s="1">
        <v>8</v>
      </c>
      <c r="D782" s="1">
        <v>1</v>
      </c>
      <c r="E782" s="1" t="s">
        <v>0</v>
      </c>
      <c r="F782" s="1">
        <v>10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22" t="str">
        <f>RIGHT("000000" &amp;Table7[[#This Row],[MsgId]], 8)</f>
        <v>0810A000</v>
      </c>
      <c r="M782" s="22" t="str">
        <f>LEFT(Table7[[#This Row],[MsgId.Pad]],4)</f>
        <v>0810</v>
      </c>
      <c r="N782" s="22" t="str">
        <f>RIGHT(Table7[[#This Row],[MsgId.Pad]],4)</f>
        <v>A000</v>
      </c>
      <c r="O782" s="22">
        <f>HEX2DEC(Table7[[#This Row],[MsgId.Pad]])</f>
        <v>135307264</v>
      </c>
      <c r="P782" s="22">
        <f>HEX2DEC(Table7[[#This Row],[D0]])</f>
        <v>1</v>
      </c>
      <c r="Q782">
        <f>HEX2DEC(Table7[[#This Row],[D1]])</f>
        <v>254</v>
      </c>
      <c r="R782">
        <f>HEX2DEC(Table7[[#This Row],[D2]])</f>
        <v>16</v>
      </c>
      <c r="S782">
        <f>HEX2DEC(Table7[[#This Row],[D3]])</f>
        <v>0</v>
      </c>
      <c r="T782">
        <f>HEX2DEC(Table7[[#This Row],[D4]])</f>
        <v>0</v>
      </c>
      <c r="U782">
        <f>HEX2DEC(Table7[[#This Row],[D5]])</f>
        <v>0</v>
      </c>
      <c r="V782">
        <f>HEX2DEC(Table7[[#This Row],[D6]])</f>
        <v>0</v>
      </c>
      <c r="W782">
        <f>HEX2DEC(Table7[[#This Row],[D7]])</f>
        <v>0</v>
      </c>
      <c r="X782" s="22" t="str">
        <f>RIGHT("00000000" &amp; HEX2BIN(Table7[[#This Row],[D0]]), 8)</f>
        <v>00000001</v>
      </c>
      <c r="Y782" t="str">
        <f>RIGHT("00000000" &amp; HEX2BIN(Table7[[#This Row],[D1]]), 8)</f>
        <v>11111110</v>
      </c>
      <c r="Z782" t="str">
        <f>RIGHT("00000000" &amp; HEX2BIN(Table7[[#This Row],[D2]]), 8)</f>
        <v>00010000</v>
      </c>
      <c r="AA782" t="str">
        <f>RIGHT("00000000" &amp; HEX2BIN(Table7[[#This Row],[D3]]), 8)</f>
        <v>00000000</v>
      </c>
      <c r="AB782" t="str">
        <f>RIGHT("00000000" &amp; HEX2BIN(Table7[[#This Row],[D4]]), 8)</f>
        <v>00000000</v>
      </c>
      <c r="AC782" t="str">
        <f>RIGHT("00000000" &amp; HEX2BIN(Table7[[#This Row],[D5]]), 8)</f>
        <v>00000000</v>
      </c>
      <c r="AD782" t="str">
        <f>RIGHT("00000000" &amp; HEX2BIN(Table7[[#This Row],[D6]]), 8)</f>
        <v>00000000</v>
      </c>
      <c r="AE782" t="str">
        <f>RIGHT("00000000" &amp; HEX2BIN(Table7[[#This Row],[D7]]), 8)</f>
        <v>00000000</v>
      </c>
      <c r="AF782" s="22" t="str">
        <f>VLOOKUP(Table7[[#This Row],[MsgId.Pad]],Codes,2,FALSE)</f>
        <v>A lot of these, brakes status for ABS?</v>
      </c>
      <c r="AG782" s="22">
        <f>((256*Table7[[#This Row],[D0.Dec]])+Table7[[#This Row],[D1.Dec]])/4</f>
        <v>127.5</v>
      </c>
    </row>
    <row r="783" spans="1:33" hidden="1" x14ac:dyDescent="0.4">
      <c r="A783" s="1">
        <v>3223</v>
      </c>
      <c r="B783" s="1" t="s">
        <v>98</v>
      </c>
      <c r="C783" s="1">
        <v>8</v>
      </c>
      <c r="D783" s="1">
        <v>0</v>
      </c>
      <c r="E783" s="1">
        <v>0</v>
      </c>
      <c r="F783" s="1">
        <v>10</v>
      </c>
      <c r="G783" s="1" t="s">
        <v>40</v>
      </c>
      <c r="H783" s="1">
        <v>2</v>
      </c>
      <c r="I783" s="1">
        <v>0</v>
      </c>
      <c r="J783" s="1">
        <v>0</v>
      </c>
      <c r="K783" s="1" t="s">
        <v>255</v>
      </c>
      <c r="L783" s="22" t="str">
        <f>RIGHT("000000" &amp;Table7[[#This Row],[MsgId]], 8)</f>
        <v>0A18A000</v>
      </c>
      <c r="M783" s="22" t="str">
        <f>LEFT(Table7[[#This Row],[MsgId.Pad]],4)</f>
        <v>0A18</v>
      </c>
      <c r="N783" s="22" t="str">
        <f>RIGHT(Table7[[#This Row],[MsgId.Pad]],4)</f>
        <v>A000</v>
      </c>
      <c r="O783" s="22">
        <f>HEX2DEC(Table7[[#This Row],[MsgId.Pad]])</f>
        <v>169385984</v>
      </c>
      <c r="P783" s="22">
        <f>HEX2DEC(Table7[[#This Row],[D0]])</f>
        <v>0</v>
      </c>
      <c r="Q783">
        <f>HEX2DEC(Table7[[#This Row],[D1]])</f>
        <v>0</v>
      </c>
      <c r="R783">
        <f>HEX2DEC(Table7[[#This Row],[D2]])</f>
        <v>16</v>
      </c>
      <c r="S783">
        <f>HEX2DEC(Table7[[#This Row],[D3]])</f>
        <v>127</v>
      </c>
      <c r="T783">
        <f>HEX2DEC(Table7[[#This Row],[D4]])</f>
        <v>2</v>
      </c>
      <c r="U783">
        <f>HEX2DEC(Table7[[#This Row],[D5]])</f>
        <v>0</v>
      </c>
      <c r="V783">
        <f>HEX2DEC(Table7[[#This Row],[D6]])</f>
        <v>0</v>
      </c>
      <c r="W783">
        <f>HEX2DEC(Table7[[#This Row],[D7]])</f>
        <v>220</v>
      </c>
      <c r="X783" s="22" t="str">
        <f>RIGHT("00000000" &amp; HEX2BIN(Table7[[#This Row],[D0]]), 8)</f>
        <v>00000000</v>
      </c>
      <c r="Y783" t="str">
        <f>RIGHT("00000000" &amp; HEX2BIN(Table7[[#This Row],[D1]]), 8)</f>
        <v>00000000</v>
      </c>
      <c r="Z783" t="str">
        <f>RIGHT("00000000" &amp; HEX2BIN(Table7[[#This Row],[D2]]), 8)</f>
        <v>00010000</v>
      </c>
      <c r="AA783" t="str">
        <f>RIGHT("00000000" &amp; HEX2BIN(Table7[[#This Row],[D3]]), 8)</f>
        <v>01111111</v>
      </c>
      <c r="AB783" t="str">
        <f>RIGHT("00000000" &amp; HEX2BIN(Table7[[#This Row],[D4]]), 8)</f>
        <v>00000010</v>
      </c>
      <c r="AC783" t="str">
        <f>RIGHT("00000000" &amp; HEX2BIN(Table7[[#This Row],[D5]]), 8)</f>
        <v>00000000</v>
      </c>
      <c r="AD783" t="str">
        <f>RIGHT("00000000" &amp; HEX2BIN(Table7[[#This Row],[D6]]), 8)</f>
        <v>00000000</v>
      </c>
      <c r="AE783" t="str">
        <f>RIGHT("00000000" &amp; HEX2BIN(Table7[[#This Row],[D7]]), 8)</f>
        <v>11011100</v>
      </c>
      <c r="AF783" s="22" t="str">
        <f>VLOOKUP(Table7[[#This Row],[MsgId.Pad]],Codes,2,FALSE)</f>
        <v>Various statuses</v>
      </c>
      <c r="AG783" s="22">
        <f>((256*Table7[[#This Row],[D0.Dec]])+Table7[[#This Row],[D1.Dec]])/4</f>
        <v>0</v>
      </c>
    </row>
    <row r="784" spans="1:33" hidden="1" x14ac:dyDescent="0.4">
      <c r="A784" s="1">
        <v>3224</v>
      </c>
      <c r="B784" s="1" t="s">
        <v>100</v>
      </c>
      <c r="C784" s="1">
        <v>8</v>
      </c>
      <c r="D784" s="1" t="s">
        <v>18</v>
      </c>
      <c r="E784" s="1" t="s">
        <v>19</v>
      </c>
      <c r="F784" s="1" t="s">
        <v>20</v>
      </c>
      <c r="G784" s="1" t="s">
        <v>21</v>
      </c>
      <c r="H784" s="1" t="s">
        <v>263</v>
      </c>
      <c r="I784" s="1">
        <v>91</v>
      </c>
      <c r="J784" s="1" t="s">
        <v>9</v>
      </c>
      <c r="K784" s="1">
        <v>89</v>
      </c>
      <c r="L784" s="22" t="str">
        <f>RIGHT("000000" &amp;Table7[[#This Row],[MsgId]], 8)</f>
        <v>0030A002</v>
      </c>
      <c r="M784" s="22" t="str">
        <f>LEFT(Table7[[#This Row],[MsgId.Pad]],4)</f>
        <v>0030</v>
      </c>
      <c r="N784" s="22" t="str">
        <f>RIGHT(Table7[[#This Row],[MsgId.Pad]],4)</f>
        <v>A002</v>
      </c>
      <c r="O784" s="22">
        <f>HEX2DEC(Table7[[#This Row],[MsgId.Pad]])</f>
        <v>3186690</v>
      </c>
      <c r="P784" s="22">
        <f>HEX2DEC(Table7[[#This Row],[D0]])</f>
        <v>191</v>
      </c>
      <c r="Q784">
        <f>HEX2DEC(Table7[[#This Row],[D1]])</f>
        <v>223</v>
      </c>
      <c r="R784">
        <f>HEX2DEC(Table7[[#This Row],[D2]])</f>
        <v>233</v>
      </c>
      <c r="S784">
        <f>HEX2DEC(Table7[[#This Row],[D3]])</f>
        <v>209</v>
      </c>
      <c r="T784">
        <f>HEX2DEC(Table7[[#This Row],[D4]])</f>
        <v>230</v>
      </c>
      <c r="U784">
        <f>HEX2DEC(Table7[[#This Row],[D5]])</f>
        <v>145</v>
      </c>
      <c r="V784">
        <f>HEX2DEC(Table7[[#This Row],[D6]])</f>
        <v>62</v>
      </c>
      <c r="W784">
        <f>HEX2DEC(Table7[[#This Row],[D7]])</f>
        <v>137</v>
      </c>
      <c r="X784" s="22" t="str">
        <f>RIGHT("00000000" &amp; HEX2BIN(Table7[[#This Row],[D0]]), 8)</f>
        <v>10111111</v>
      </c>
      <c r="Y784" t="str">
        <f>RIGHT("00000000" &amp; HEX2BIN(Table7[[#This Row],[D1]]), 8)</f>
        <v>11011111</v>
      </c>
      <c r="Z784" t="str">
        <f>RIGHT("00000000" &amp; HEX2BIN(Table7[[#This Row],[D2]]), 8)</f>
        <v>11101001</v>
      </c>
      <c r="AA784" t="str">
        <f>RIGHT("00000000" &amp; HEX2BIN(Table7[[#This Row],[D3]]), 8)</f>
        <v>11010001</v>
      </c>
      <c r="AB784" t="str">
        <f>RIGHT("00000000" &amp; HEX2BIN(Table7[[#This Row],[D4]]), 8)</f>
        <v>11100110</v>
      </c>
      <c r="AC784" t="str">
        <f>RIGHT("00000000" &amp; HEX2BIN(Table7[[#This Row],[D5]]), 8)</f>
        <v>10010001</v>
      </c>
      <c r="AD784" t="str">
        <f>RIGHT("00000000" &amp; HEX2BIN(Table7[[#This Row],[D6]]), 8)</f>
        <v>00111110</v>
      </c>
      <c r="AE784" t="str">
        <f>RIGHT("00000000" &amp; HEX2BIN(Table7[[#This Row],[D7]]), 8)</f>
        <v>10001001</v>
      </c>
      <c r="AF784" s="22">
        <f>VLOOKUP(Table7[[#This Row],[MsgId.Pad]],Codes,2,FALSE)</f>
        <v>0</v>
      </c>
      <c r="AG784" s="22">
        <f>((256*Table7[[#This Row],[D0.Dec]])+Table7[[#This Row],[D1.Dec]])/4</f>
        <v>12279.75</v>
      </c>
    </row>
    <row r="785" spans="1:33" hidden="1" x14ac:dyDescent="0.4">
      <c r="A785" s="1">
        <v>3225</v>
      </c>
      <c r="B785" s="1" t="s">
        <v>101</v>
      </c>
      <c r="C785" s="1">
        <v>2</v>
      </c>
      <c r="D785" s="1">
        <v>0</v>
      </c>
      <c r="E785" s="1">
        <v>0</v>
      </c>
      <c r="L785" s="22" t="str">
        <f>RIGHT("000000" &amp;Table7[[#This Row],[MsgId]], 8)</f>
        <v>0A18A002</v>
      </c>
      <c r="M785" s="22" t="str">
        <f>LEFT(Table7[[#This Row],[MsgId.Pad]],4)</f>
        <v>0A18</v>
      </c>
      <c r="N785" s="22" t="str">
        <f>RIGHT(Table7[[#This Row],[MsgId.Pad]],4)</f>
        <v>A002</v>
      </c>
      <c r="O785" s="22">
        <f>HEX2DEC(Table7[[#This Row],[MsgId.Pad]])</f>
        <v>169385986</v>
      </c>
      <c r="P785" s="22">
        <f>HEX2DEC(Table7[[#This Row],[D0]])</f>
        <v>0</v>
      </c>
      <c r="Q785">
        <f>HEX2DEC(Table7[[#This Row],[D1]])</f>
        <v>0</v>
      </c>
      <c r="R785">
        <f>HEX2DEC(Table7[[#This Row],[D2]])</f>
        <v>0</v>
      </c>
      <c r="S785">
        <f>HEX2DEC(Table7[[#This Row],[D3]])</f>
        <v>0</v>
      </c>
      <c r="T785">
        <f>HEX2DEC(Table7[[#This Row],[D4]])</f>
        <v>0</v>
      </c>
      <c r="U785">
        <f>HEX2DEC(Table7[[#This Row],[D5]])</f>
        <v>0</v>
      </c>
      <c r="V785">
        <f>HEX2DEC(Table7[[#This Row],[D6]])</f>
        <v>0</v>
      </c>
      <c r="W785">
        <f>HEX2DEC(Table7[[#This Row],[D7]])</f>
        <v>0</v>
      </c>
      <c r="X785" s="22" t="str">
        <f>RIGHT("00000000" &amp; HEX2BIN(Table7[[#This Row],[D0]]), 8)</f>
        <v>00000000</v>
      </c>
      <c r="Y785" t="str">
        <f>RIGHT("00000000" &amp; HEX2BIN(Table7[[#This Row],[D1]]), 8)</f>
        <v>00000000</v>
      </c>
      <c r="Z785" t="str">
        <f>RIGHT("00000000" &amp; HEX2BIN(Table7[[#This Row],[D2]]), 8)</f>
        <v>00000000</v>
      </c>
      <c r="AA785" t="str">
        <f>RIGHT("00000000" &amp; HEX2BIN(Table7[[#This Row],[D3]]), 8)</f>
        <v>00000000</v>
      </c>
      <c r="AB785" t="str">
        <f>RIGHT("00000000" &amp; HEX2BIN(Table7[[#This Row],[D4]]), 8)</f>
        <v>00000000</v>
      </c>
      <c r="AC785" t="str">
        <f>RIGHT("00000000" &amp; HEX2BIN(Table7[[#This Row],[D5]]), 8)</f>
        <v>00000000</v>
      </c>
      <c r="AD785" t="str">
        <f>RIGHT("00000000" &amp; HEX2BIN(Table7[[#This Row],[D6]]), 8)</f>
        <v>00000000</v>
      </c>
      <c r="AE785" t="str">
        <f>RIGHT("00000000" &amp; HEX2BIN(Table7[[#This Row],[D7]]), 8)</f>
        <v>00000000</v>
      </c>
      <c r="AF785" s="22">
        <f>VLOOKUP(Table7[[#This Row],[MsgId.Pad]],Codes,2,FALSE)</f>
        <v>0</v>
      </c>
      <c r="AG785" s="22">
        <f>((256*Table7[[#This Row],[D0.Dec]])+Table7[[#This Row],[D1.Dec]])/4</f>
        <v>0</v>
      </c>
    </row>
    <row r="786" spans="1:33" hidden="1" x14ac:dyDescent="0.4">
      <c r="A786" s="1">
        <v>3226</v>
      </c>
      <c r="B786" s="1" t="s">
        <v>92</v>
      </c>
      <c r="C786" s="1">
        <v>8</v>
      </c>
      <c r="D786" s="1">
        <v>1</v>
      </c>
      <c r="E786" s="1" t="s">
        <v>0</v>
      </c>
      <c r="F786" s="1">
        <v>14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22" t="str">
        <f>RIGHT("000000" &amp;Table7[[#This Row],[MsgId]], 8)</f>
        <v>0810A000</v>
      </c>
      <c r="M786" s="22" t="str">
        <f>LEFT(Table7[[#This Row],[MsgId.Pad]],4)</f>
        <v>0810</v>
      </c>
      <c r="N786" s="22" t="str">
        <f>RIGHT(Table7[[#This Row],[MsgId.Pad]],4)</f>
        <v>A000</v>
      </c>
      <c r="O786" s="22">
        <f>HEX2DEC(Table7[[#This Row],[MsgId.Pad]])</f>
        <v>135307264</v>
      </c>
      <c r="P786" s="22">
        <f>HEX2DEC(Table7[[#This Row],[D0]])</f>
        <v>1</v>
      </c>
      <c r="Q786">
        <f>HEX2DEC(Table7[[#This Row],[D1]])</f>
        <v>254</v>
      </c>
      <c r="R786">
        <f>HEX2DEC(Table7[[#This Row],[D2]])</f>
        <v>20</v>
      </c>
      <c r="S786">
        <f>HEX2DEC(Table7[[#This Row],[D3]])</f>
        <v>0</v>
      </c>
      <c r="T786">
        <f>HEX2DEC(Table7[[#This Row],[D4]])</f>
        <v>0</v>
      </c>
      <c r="U786">
        <f>HEX2DEC(Table7[[#This Row],[D5]])</f>
        <v>0</v>
      </c>
      <c r="V786">
        <f>HEX2DEC(Table7[[#This Row],[D6]])</f>
        <v>0</v>
      </c>
      <c r="W786">
        <f>HEX2DEC(Table7[[#This Row],[D7]])</f>
        <v>0</v>
      </c>
      <c r="X786" s="22" t="str">
        <f>RIGHT("00000000" &amp; HEX2BIN(Table7[[#This Row],[D0]]), 8)</f>
        <v>00000001</v>
      </c>
      <c r="Y786" t="str">
        <f>RIGHT("00000000" &amp; HEX2BIN(Table7[[#This Row],[D1]]), 8)</f>
        <v>11111110</v>
      </c>
      <c r="Z786" t="str">
        <f>RIGHT("00000000" &amp; HEX2BIN(Table7[[#This Row],[D2]]), 8)</f>
        <v>00010100</v>
      </c>
      <c r="AA786" t="str">
        <f>RIGHT("00000000" &amp; HEX2BIN(Table7[[#This Row],[D3]]), 8)</f>
        <v>00000000</v>
      </c>
      <c r="AB786" t="str">
        <f>RIGHT("00000000" &amp; HEX2BIN(Table7[[#This Row],[D4]]), 8)</f>
        <v>00000000</v>
      </c>
      <c r="AC786" t="str">
        <f>RIGHT("00000000" &amp; HEX2BIN(Table7[[#This Row],[D5]]), 8)</f>
        <v>00000000</v>
      </c>
      <c r="AD786" t="str">
        <f>RIGHT("00000000" &amp; HEX2BIN(Table7[[#This Row],[D6]]), 8)</f>
        <v>00000000</v>
      </c>
      <c r="AE786" t="str">
        <f>RIGHT("00000000" &amp; HEX2BIN(Table7[[#This Row],[D7]]), 8)</f>
        <v>00000000</v>
      </c>
      <c r="AF786" s="22" t="str">
        <f>VLOOKUP(Table7[[#This Row],[MsgId.Pad]],Codes,2,FALSE)</f>
        <v>A lot of these, brakes status for ABS?</v>
      </c>
      <c r="AG786" s="22">
        <f>((256*Table7[[#This Row],[D0.Dec]])+Table7[[#This Row],[D1.Dec]])/4</f>
        <v>127.5</v>
      </c>
    </row>
    <row r="787" spans="1:33" hidden="1" x14ac:dyDescent="0.4">
      <c r="A787" s="1">
        <v>3227</v>
      </c>
      <c r="B787" s="1" t="s">
        <v>100</v>
      </c>
      <c r="C787" s="1">
        <v>8</v>
      </c>
      <c r="D787" s="1" t="s">
        <v>18</v>
      </c>
      <c r="E787" s="1" t="s">
        <v>19</v>
      </c>
      <c r="F787" s="1" t="s">
        <v>20</v>
      </c>
      <c r="G787" s="1" t="s">
        <v>21</v>
      </c>
      <c r="H787" s="1" t="s">
        <v>263</v>
      </c>
      <c r="I787" s="1">
        <v>91</v>
      </c>
      <c r="J787" s="1" t="s">
        <v>9</v>
      </c>
      <c r="K787" s="1" t="s">
        <v>65</v>
      </c>
      <c r="L787" s="22" t="str">
        <f>RIGHT("000000" &amp;Table7[[#This Row],[MsgId]], 8)</f>
        <v>0030A002</v>
      </c>
      <c r="M787" s="22" t="str">
        <f>LEFT(Table7[[#This Row],[MsgId.Pad]],4)</f>
        <v>0030</v>
      </c>
      <c r="N787" s="22" t="str">
        <f>RIGHT(Table7[[#This Row],[MsgId.Pad]],4)</f>
        <v>A002</v>
      </c>
      <c r="O787" s="22">
        <f>HEX2DEC(Table7[[#This Row],[MsgId.Pad]])</f>
        <v>3186690</v>
      </c>
      <c r="P787" s="22">
        <f>HEX2DEC(Table7[[#This Row],[D0]])</f>
        <v>191</v>
      </c>
      <c r="Q787">
        <f>HEX2DEC(Table7[[#This Row],[D1]])</f>
        <v>223</v>
      </c>
      <c r="R787">
        <f>HEX2DEC(Table7[[#This Row],[D2]])</f>
        <v>233</v>
      </c>
      <c r="S787">
        <f>HEX2DEC(Table7[[#This Row],[D3]])</f>
        <v>209</v>
      </c>
      <c r="T787">
        <f>HEX2DEC(Table7[[#This Row],[D4]])</f>
        <v>230</v>
      </c>
      <c r="U787">
        <f>HEX2DEC(Table7[[#This Row],[D5]])</f>
        <v>145</v>
      </c>
      <c r="V787">
        <f>HEX2DEC(Table7[[#This Row],[D6]])</f>
        <v>62</v>
      </c>
      <c r="W787">
        <f>HEX2DEC(Table7[[#This Row],[D7]])</f>
        <v>138</v>
      </c>
      <c r="X787" s="22" t="str">
        <f>RIGHT("00000000" &amp; HEX2BIN(Table7[[#This Row],[D0]]), 8)</f>
        <v>10111111</v>
      </c>
      <c r="Y787" t="str">
        <f>RIGHT("00000000" &amp; HEX2BIN(Table7[[#This Row],[D1]]), 8)</f>
        <v>11011111</v>
      </c>
      <c r="Z787" t="str">
        <f>RIGHT("00000000" &amp; HEX2BIN(Table7[[#This Row],[D2]]), 8)</f>
        <v>11101001</v>
      </c>
      <c r="AA787" t="str">
        <f>RIGHT("00000000" &amp; HEX2BIN(Table7[[#This Row],[D3]]), 8)</f>
        <v>11010001</v>
      </c>
      <c r="AB787" t="str">
        <f>RIGHT("00000000" &amp; HEX2BIN(Table7[[#This Row],[D4]]), 8)</f>
        <v>11100110</v>
      </c>
      <c r="AC787" t="str">
        <f>RIGHT("00000000" &amp; HEX2BIN(Table7[[#This Row],[D5]]), 8)</f>
        <v>10010001</v>
      </c>
      <c r="AD787" t="str">
        <f>RIGHT("00000000" &amp; HEX2BIN(Table7[[#This Row],[D6]]), 8)</f>
        <v>00111110</v>
      </c>
      <c r="AE787" t="str">
        <f>RIGHT("00000000" &amp; HEX2BIN(Table7[[#This Row],[D7]]), 8)</f>
        <v>10001010</v>
      </c>
      <c r="AF787" s="22">
        <f>VLOOKUP(Table7[[#This Row],[MsgId.Pad]],Codes,2,FALSE)</f>
        <v>0</v>
      </c>
      <c r="AG787" s="22">
        <f>((256*Table7[[#This Row],[D0.Dec]])+Table7[[#This Row],[D1.Dec]])/4</f>
        <v>12279.75</v>
      </c>
    </row>
    <row r="788" spans="1:33" hidden="1" x14ac:dyDescent="0.4">
      <c r="A788" s="1">
        <v>3228</v>
      </c>
      <c r="B788" s="1" t="s">
        <v>92</v>
      </c>
      <c r="C788" s="1">
        <v>8</v>
      </c>
      <c r="D788" s="1">
        <v>1</v>
      </c>
      <c r="E788" s="1" t="s">
        <v>0</v>
      </c>
      <c r="F788" s="1">
        <v>18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22" t="str">
        <f>RIGHT("000000" &amp;Table7[[#This Row],[MsgId]], 8)</f>
        <v>0810A000</v>
      </c>
      <c r="M788" s="22" t="str">
        <f>LEFT(Table7[[#This Row],[MsgId.Pad]],4)</f>
        <v>0810</v>
      </c>
      <c r="N788" s="22" t="str">
        <f>RIGHT(Table7[[#This Row],[MsgId.Pad]],4)</f>
        <v>A000</v>
      </c>
      <c r="O788" s="22">
        <f>HEX2DEC(Table7[[#This Row],[MsgId.Pad]])</f>
        <v>135307264</v>
      </c>
      <c r="P788" s="22">
        <f>HEX2DEC(Table7[[#This Row],[D0]])</f>
        <v>1</v>
      </c>
      <c r="Q788">
        <f>HEX2DEC(Table7[[#This Row],[D1]])</f>
        <v>254</v>
      </c>
      <c r="R788">
        <f>HEX2DEC(Table7[[#This Row],[D2]])</f>
        <v>24</v>
      </c>
      <c r="S788">
        <f>HEX2DEC(Table7[[#This Row],[D3]])</f>
        <v>0</v>
      </c>
      <c r="T788">
        <f>HEX2DEC(Table7[[#This Row],[D4]])</f>
        <v>0</v>
      </c>
      <c r="U788">
        <f>HEX2DEC(Table7[[#This Row],[D5]])</f>
        <v>0</v>
      </c>
      <c r="V788">
        <f>HEX2DEC(Table7[[#This Row],[D6]])</f>
        <v>0</v>
      </c>
      <c r="W788">
        <f>HEX2DEC(Table7[[#This Row],[D7]])</f>
        <v>0</v>
      </c>
      <c r="X788" s="22" t="str">
        <f>RIGHT("00000000" &amp; HEX2BIN(Table7[[#This Row],[D0]]), 8)</f>
        <v>00000001</v>
      </c>
      <c r="Y788" t="str">
        <f>RIGHT("00000000" &amp; HEX2BIN(Table7[[#This Row],[D1]]), 8)</f>
        <v>11111110</v>
      </c>
      <c r="Z788" t="str">
        <f>RIGHT("00000000" &amp; HEX2BIN(Table7[[#This Row],[D2]]), 8)</f>
        <v>00011000</v>
      </c>
      <c r="AA788" t="str">
        <f>RIGHT("00000000" &amp; HEX2BIN(Table7[[#This Row],[D3]]), 8)</f>
        <v>00000000</v>
      </c>
      <c r="AB788" t="str">
        <f>RIGHT("00000000" &amp; HEX2BIN(Table7[[#This Row],[D4]]), 8)</f>
        <v>00000000</v>
      </c>
      <c r="AC788" t="str">
        <f>RIGHT("00000000" &amp; HEX2BIN(Table7[[#This Row],[D5]]), 8)</f>
        <v>00000000</v>
      </c>
      <c r="AD788" t="str">
        <f>RIGHT("00000000" &amp; HEX2BIN(Table7[[#This Row],[D6]]), 8)</f>
        <v>00000000</v>
      </c>
      <c r="AE788" t="str">
        <f>RIGHT("00000000" &amp; HEX2BIN(Table7[[#This Row],[D7]]), 8)</f>
        <v>00000000</v>
      </c>
      <c r="AF788" s="22" t="str">
        <f>VLOOKUP(Table7[[#This Row],[MsgId.Pad]],Codes,2,FALSE)</f>
        <v>A lot of these, brakes status for ABS?</v>
      </c>
      <c r="AG788" s="22">
        <f>((256*Table7[[#This Row],[D0.Dec]])+Table7[[#This Row],[D1.Dec]])/4</f>
        <v>127.5</v>
      </c>
    </row>
    <row r="789" spans="1:33" hidden="1" x14ac:dyDescent="0.4">
      <c r="A789" s="1">
        <v>3229</v>
      </c>
      <c r="B789" s="1" t="s">
        <v>100</v>
      </c>
      <c r="C789" s="1">
        <v>8</v>
      </c>
      <c r="D789" s="1" t="s">
        <v>18</v>
      </c>
      <c r="E789" s="1" t="s">
        <v>19</v>
      </c>
      <c r="F789" s="1" t="s">
        <v>20</v>
      </c>
      <c r="G789" s="1" t="s">
        <v>21</v>
      </c>
      <c r="H789" s="1" t="s">
        <v>263</v>
      </c>
      <c r="I789" s="1">
        <v>91</v>
      </c>
      <c r="J789" s="1" t="s">
        <v>9</v>
      </c>
      <c r="K789" s="1" t="s">
        <v>26</v>
      </c>
      <c r="L789" s="22" t="str">
        <f>RIGHT("000000" &amp;Table7[[#This Row],[MsgId]], 8)</f>
        <v>0030A002</v>
      </c>
      <c r="M789" s="22" t="str">
        <f>LEFT(Table7[[#This Row],[MsgId.Pad]],4)</f>
        <v>0030</v>
      </c>
      <c r="N789" s="22" t="str">
        <f>RIGHT(Table7[[#This Row],[MsgId.Pad]],4)</f>
        <v>A002</v>
      </c>
      <c r="O789" s="22">
        <f>HEX2DEC(Table7[[#This Row],[MsgId.Pad]])</f>
        <v>3186690</v>
      </c>
      <c r="P789" s="22">
        <f>HEX2DEC(Table7[[#This Row],[D0]])</f>
        <v>191</v>
      </c>
      <c r="Q789">
        <f>HEX2DEC(Table7[[#This Row],[D1]])</f>
        <v>223</v>
      </c>
      <c r="R789">
        <f>HEX2DEC(Table7[[#This Row],[D2]])</f>
        <v>233</v>
      </c>
      <c r="S789">
        <f>HEX2DEC(Table7[[#This Row],[D3]])</f>
        <v>209</v>
      </c>
      <c r="T789">
        <f>HEX2DEC(Table7[[#This Row],[D4]])</f>
        <v>230</v>
      </c>
      <c r="U789">
        <f>HEX2DEC(Table7[[#This Row],[D5]])</f>
        <v>145</v>
      </c>
      <c r="V789">
        <f>HEX2DEC(Table7[[#This Row],[D6]])</f>
        <v>62</v>
      </c>
      <c r="W789">
        <f>HEX2DEC(Table7[[#This Row],[D7]])</f>
        <v>139</v>
      </c>
      <c r="X789" s="22" t="str">
        <f>RIGHT("00000000" &amp; HEX2BIN(Table7[[#This Row],[D0]]), 8)</f>
        <v>10111111</v>
      </c>
      <c r="Y789" t="str">
        <f>RIGHT("00000000" &amp; HEX2BIN(Table7[[#This Row],[D1]]), 8)</f>
        <v>11011111</v>
      </c>
      <c r="Z789" t="str">
        <f>RIGHT("00000000" &amp; HEX2BIN(Table7[[#This Row],[D2]]), 8)</f>
        <v>11101001</v>
      </c>
      <c r="AA789" t="str">
        <f>RIGHT("00000000" &amp; HEX2BIN(Table7[[#This Row],[D3]]), 8)</f>
        <v>11010001</v>
      </c>
      <c r="AB789" t="str">
        <f>RIGHT("00000000" &amp; HEX2BIN(Table7[[#This Row],[D4]]), 8)</f>
        <v>11100110</v>
      </c>
      <c r="AC789" t="str">
        <f>RIGHT("00000000" &amp; HEX2BIN(Table7[[#This Row],[D5]]), 8)</f>
        <v>10010001</v>
      </c>
      <c r="AD789" t="str">
        <f>RIGHT("00000000" &amp; HEX2BIN(Table7[[#This Row],[D6]]), 8)</f>
        <v>00111110</v>
      </c>
      <c r="AE789" t="str">
        <f>RIGHT("00000000" &amp; HEX2BIN(Table7[[#This Row],[D7]]), 8)</f>
        <v>10001011</v>
      </c>
      <c r="AF789" s="22">
        <f>VLOOKUP(Table7[[#This Row],[MsgId.Pad]],Codes,2,FALSE)</f>
        <v>0</v>
      </c>
      <c r="AG789" s="22">
        <f>((256*Table7[[#This Row],[D0.Dec]])+Table7[[#This Row],[D1.Dec]])/4</f>
        <v>12279.75</v>
      </c>
    </row>
    <row r="790" spans="1:33" hidden="1" x14ac:dyDescent="0.4">
      <c r="A790" s="1">
        <v>3230</v>
      </c>
      <c r="B790" s="1" t="s">
        <v>92</v>
      </c>
      <c r="C790" s="1">
        <v>8</v>
      </c>
      <c r="D790" s="1">
        <v>1</v>
      </c>
      <c r="E790" s="1" t="s">
        <v>0</v>
      </c>
      <c r="F790" s="1" t="s">
        <v>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22" t="str">
        <f>RIGHT("000000" &amp;Table7[[#This Row],[MsgId]], 8)</f>
        <v>0810A000</v>
      </c>
      <c r="M790" s="22" t="str">
        <f>LEFT(Table7[[#This Row],[MsgId.Pad]],4)</f>
        <v>0810</v>
      </c>
      <c r="N790" s="22" t="str">
        <f>RIGHT(Table7[[#This Row],[MsgId.Pad]],4)</f>
        <v>A000</v>
      </c>
      <c r="O790" s="22">
        <f>HEX2DEC(Table7[[#This Row],[MsgId.Pad]])</f>
        <v>135307264</v>
      </c>
      <c r="P790" s="22">
        <f>HEX2DEC(Table7[[#This Row],[D0]])</f>
        <v>1</v>
      </c>
      <c r="Q790">
        <f>HEX2DEC(Table7[[#This Row],[D1]])</f>
        <v>254</v>
      </c>
      <c r="R790">
        <f>HEX2DEC(Table7[[#This Row],[D2]])</f>
        <v>28</v>
      </c>
      <c r="S790">
        <f>HEX2DEC(Table7[[#This Row],[D3]])</f>
        <v>0</v>
      </c>
      <c r="T790">
        <f>HEX2DEC(Table7[[#This Row],[D4]])</f>
        <v>0</v>
      </c>
      <c r="U790">
        <f>HEX2DEC(Table7[[#This Row],[D5]])</f>
        <v>0</v>
      </c>
      <c r="V790">
        <f>HEX2DEC(Table7[[#This Row],[D6]])</f>
        <v>0</v>
      </c>
      <c r="W790">
        <f>HEX2DEC(Table7[[#This Row],[D7]])</f>
        <v>0</v>
      </c>
      <c r="X790" s="22" t="str">
        <f>RIGHT("00000000" &amp; HEX2BIN(Table7[[#This Row],[D0]]), 8)</f>
        <v>00000001</v>
      </c>
      <c r="Y790" t="str">
        <f>RIGHT("00000000" &amp; HEX2BIN(Table7[[#This Row],[D1]]), 8)</f>
        <v>11111110</v>
      </c>
      <c r="Z790" t="str">
        <f>RIGHT("00000000" &amp; HEX2BIN(Table7[[#This Row],[D2]]), 8)</f>
        <v>00011100</v>
      </c>
      <c r="AA790" t="str">
        <f>RIGHT("00000000" &amp; HEX2BIN(Table7[[#This Row],[D3]]), 8)</f>
        <v>00000000</v>
      </c>
      <c r="AB790" t="str">
        <f>RIGHT("00000000" &amp; HEX2BIN(Table7[[#This Row],[D4]]), 8)</f>
        <v>00000000</v>
      </c>
      <c r="AC790" t="str">
        <f>RIGHT("00000000" &amp; HEX2BIN(Table7[[#This Row],[D5]]), 8)</f>
        <v>00000000</v>
      </c>
      <c r="AD790" t="str">
        <f>RIGHT("00000000" &amp; HEX2BIN(Table7[[#This Row],[D6]]), 8)</f>
        <v>00000000</v>
      </c>
      <c r="AE790" t="str">
        <f>RIGHT("00000000" &amp; HEX2BIN(Table7[[#This Row],[D7]]), 8)</f>
        <v>00000000</v>
      </c>
      <c r="AF790" s="22" t="str">
        <f>VLOOKUP(Table7[[#This Row],[MsgId.Pad]],Codes,2,FALSE)</f>
        <v>A lot of these, brakes status for ABS?</v>
      </c>
      <c r="AG790" s="22">
        <f>((256*Table7[[#This Row],[D0.Dec]])+Table7[[#This Row],[D1.Dec]])/4</f>
        <v>127.5</v>
      </c>
    </row>
    <row r="791" spans="1:33" hidden="1" x14ac:dyDescent="0.4">
      <c r="A791" s="1">
        <v>3231</v>
      </c>
      <c r="B791" s="1" t="s">
        <v>100</v>
      </c>
      <c r="C791" s="1">
        <v>8</v>
      </c>
      <c r="D791" s="1" t="s">
        <v>18</v>
      </c>
      <c r="E791" s="1" t="s">
        <v>19</v>
      </c>
      <c r="F791" s="1" t="s">
        <v>20</v>
      </c>
      <c r="G791" s="1" t="s">
        <v>21</v>
      </c>
      <c r="H791" s="1" t="s">
        <v>263</v>
      </c>
      <c r="I791" s="1">
        <v>91</v>
      </c>
      <c r="J791" s="1" t="s">
        <v>9</v>
      </c>
      <c r="K791" s="1" t="s">
        <v>90</v>
      </c>
      <c r="L791" s="22" t="str">
        <f>RIGHT("000000" &amp;Table7[[#This Row],[MsgId]], 8)</f>
        <v>0030A002</v>
      </c>
      <c r="M791" s="22" t="str">
        <f>LEFT(Table7[[#This Row],[MsgId.Pad]],4)</f>
        <v>0030</v>
      </c>
      <c r="N791" s="22" t="str">
        <f>RIGHT(Table7[[#This Row],[MsgId.Pad]],4)</f>
        <v>A002</v>
      </c>
      <c r="O791" s="22">
        <f>HEX2DEC(Table7[[#This Row],[MsgId.Pad]])</f>
        <v>3186690</v>
      </c>
      <c r="P791" s="22">
        <f>HEX2DEC(Table7[[#This Row],[D0]])</f>
        <v>191</v>
      </c>
      <c r="Q791">
        <f>HEX2DEC(Table7[[#This Row],[D1]])</f>
        <v>223</v>
      </c>
      <c r="R791">
        <f>HEX2DEC(Table7[[#This Row],[D2]])</f>
        <v>233</v>
      </c>
      <c r="S791">
        <f>HEX2DEC(Table7[[#This Row],[D3]])</f>
        <v>209</v>
      </c>
      <c r="T791">
        <f>HEX2DEC(Table7[[#This Row],[D4]])</f>
        <v>230</v>
      </c>
      <c r="U791">
        <f>HEX2DEC(Table7[[#This Row],[D5]])</f>
        <v>145</v>
      </c>
      <c r="V791">
        <f>HEX2DEC(Table7[[#This Row],[D6]])</f>
        <v>62</v>
      </c>
      <c r="W791">
        <f>HEX2DEC(Table7[[#This Row],[D7]])</f>
        <v>140</v>
      </c>
      <c r="X791" s="22" t="str">
        <f>RIGHT("00000000" &amp; HEX2BIN(Table7[[#This Row],[D0]]), 8)</f>
        <v>10111111</v>
      </c>
      <c r="Y791" t="str">
        <f>RIGHT("00000000" &amp; HEX2BIN(Table7[[#This Row],[D1]]), 8)</f>
        <v>11011111</v>
      </c>
      <c r="Z791" t="str">
        <f>RIGHT("00000000" &amp; HEX2BIN(Table7[[#This Row],[D2]]), 8)</f>
        <v>11101001</v>
      </c>
      <c r="AA791" t="str">
        <f>RIGHT("00000000" &amp; HEX2BIN(Table7[[#This Row],[D3]]), 8)</f>
        <v>11010001</v>
      </c>
      <c r="AB791" t="str">
        <f>RIGHT("00000000" &amp; HEX2BIN(Table7[[#This Row],[D4]]), 8)</f>
        <v>11100110</v>
      </c>
      <c r="AC791" t="str">
        <f>RIGHT("00000000" &amp; HEX2BIN(Table7[[#This Row],[D5]]), 8)</f>
        <v>10010001</v>
      </c>
      <c r="AD791" t="str">
        <f>RIGHT("00000000" &amp; HEX2BIN(Table7[[#This Row],[D6]]), 8)</f>
        <v>00111110</v>
      </c>
      <c r="AE791" t="str">
        <f>RIGHT("00000000" &amp; HEX2BIN(Table7[[#This Row],[D7]]), 8)</f>
        <v>10001100</v>
      </c>
      <c r="AF791" s="22">
        <f>VLOOKUP(Table7[[#This Row],[MsgId.Pad]],Codes,2,FALSE)</f>
        <v>0</v>
      </c>
      <c r="AG791" s="22">
        <f>((256*Table7[[#This Row],[D0.Dec]])+Table7[[#This Row],[D1.Dec]])/4</f>
        <v>12279.75</v>
      </c>
    </row>
    <row r="792" spans="1:33" hidden="1" x14ac:dyDescent="0.4">
      <c r="A792" s="1">
        <v>3232</v>
      </c>
      <c r="B792" s="1" t="s">
        <v>92</v>
      </c>
      <c r="C792" s="1">
        <v>8</v>
      </c>
      <c r="D792" s="1">
        <v>1</v>
      </c>
      <c r="E792" s="1" t="s">
        <v>0</v>
      </c>
      <c r="F792" s="1">
        <v>10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22" t="str">
        <f>RIGHT("000000" &amp;Table7[[#This Row],[MsgId]], 8)</f>
        <v>0810A000</v>
      </c>
      <c r="M792" s="22" t="str">
        <f>LEFT(Table7[[#This Row],[MsgId.Pad]],4)</f>
        <v>0810</v>
      </c>
      <c r="N792" s="22" t="str">
        <f>RIGHT(Table7[[#This Row],[MsgId.Pad]],4)</f>
        <v>A000</v>
      </c>
      <c r="O792" s="22">
        <f>HEX2DEC(Table7[[#This Row],[MsgId.Pad]])</f>
        <v>135307264</v>
      </c>
      <c r="P792" s="22">
        <f>HEX2DEC(Table7[[#This Row],[D0]])</f>
        <v>1</v>
      </c>
      <c r="Q792">
        <f>HEX2DEC(Table7[[#This Row],[D1]])</f>
        <v>254</v>
      </c>
      <c r="R792">
        <f>HEX2DEC(Table7[[#This Row],[D2]])</f>
        <v>16</v>
      </c>
      <c r="S792">
        <f>HEX2DEC(Table7[[#This Row],[D3]])</f>
        <v>0</v>
      </c>
      <c r="T792">
        <f>HEX2DEC(Table7[[#This Row],[D4]])</f>
        <v>0</v>
      </c>
      <c r="U792">
        <f>HEX2DEC(Table7[[#This Row],[D5]])</f>
        <v>0</v>
      </c>
      <c r="V792">
        <f>HEX2DEC(Table7[[#This Row],[D6]])</f>
        <v>0</v>
      </c>
      <c r="W792">
        <f>HEX2DEC(Table7[[#This Row],[D7]])</f>
        <v>0</v>
      </c>
      <c r="X792" s="22" t="str">
        <f>RIGHT("00000000" &amp; HEX2BIN(Table7[[#This Row],[D0]]), 8)</f>
        <v>00000001</v>
      </c>
      <c r="Y792" t="str">
        <f>RIGHT("00000000" &amp; HEX2BIN(Table7[[#This Row],[D1]]), 8)</f>
        <v>11111110</v>
      </c>
      <c r="Z792" t="str">
        <f>RIGHT("00000000" &amp; HEX2BIN(Table7[[#This Row],[D2]]), 8)</f>
        <v>00010000</v>
      </c>
      <c r="AA792" t="str">
        <f>RIGHT("00000000" &amp; HEX2BIN(Table7[[#This Row],[D3]]), 8)</f>
        <v>00000000</v>
      </c>
      <c r="AB792" t="str">
        <f>RIGHT("00000000" &amp; HEX2BIN(Table7[[#This Row],[D4]]), 8)</f>
        <v>00000000</v>
      </c>
      <c r="AC792" t="str">
        <f>RIGHT("00000000" &amp; HEX2BIN(Table7[[#This Row],[D5]]), 8)</f>
        <v>00000000</v>
      </c>
      <c r="AD792" t="str">
        <f>RIGHT("00000000" &amp; HEX2BIN(Table7[[#This Row],[D6]]), 8)</f>
        <v>00000000</v>
      </c>
      <c r="AE792" t="str">
        <f>RIGHT("00000000" &amp; HEX2BIN(Table7[[#This Row],[D7]]), 8)</f>
        <v>00000000</v>
      </c>
      <c r="AF792" s="22" t="str">
        <f>VLOOKUP(Table7[[#This Row],[MsgId.Pad]],Codes,2,FALSE)</f>
        <v>A lot of these, brakes status for ABS?</v>
      </c>
      <c r="AG792" s="22">
        <f>((256*Table7[[#This Row],[D0.Dec]])+Table7[[#This Row],[D1.Dec]])/4</f>
        <v>127.5</v>
      </c>
    </row>
    <row r="793" spans="1:33" hidden="1" x14ac:dyDescent="0.4">
      <c r="A793" s="1">
        <v>3233</v>
      </c>
      <c r="B793" s="1" t="s">
        <v>100</v>
      </c>
      <c r="C793" s="1">
        <v>8</v>
      </c>
      <c r="D793" s="1" t="s">
        <v>18</v>
      </c>
      <c r="E793" s="1" t="s">
        <v>19</v>
      </c>
      <c r="F793" s="1" t="s">
        <v>20</v>
      </c>
      <c r="G793" s="1" t="s">
        <v>21</v>
      </c>
      <c r="H793" s="1" t="s">
        <v>263</v>
      </c>
      <c r="I793" s="1">
        <v>91</v>
      </c>
      <c r="J793" s="1" t="s">
        <v>9</v>
      </c>
      <c r="K793" s="1" t="s">
        <v>22</v>
      </c>
      <c r="L793" s="22" t="str">
        <f>RIGHT("000000" &amp;Table7[[#This Row],[MsgId]], 8)</f>
        <v>0030A002</v>
      </c>
      <c r="M793" s="22" t="str">
        <f>LEFT(Table7[[#This Row],[MsgId.Pad]],4)</f>
        <v>0030</v>
      </c>
      <c r="N793" s="22" t="str">
        <f>RIGHT(Table7[[#This Row],[MsgId.Pad]],4)</f>
        <v>A002</v>
      </c>
      <c r="O793" s="22">
        <f>HEX2DEC(Table7[[#This Row],[MsgId.Pad]])</f>
        <v>3186690</v>
      </c>
      <c r="P793" s="22">
        <f>HEX2DEC(Table7[[#This Row],[D0]])</f>
        <v>191</v>
      </c>
      <c r="Q793">
        <f>HEX2DEC(Table7[[#This Row],[D1]])</f>
        <v>223</v>
      </c>
      <c r="R793">
        <f>HEX2DEC(Table7[[#This Row],[D2]])</f>
        <v>233</v>
      </c>
      <c r="S793">
        <f>HEX2DEC(Table7[[#This Row],[D3]])</f>
        <v>209</v>
      </c>
      <c r="T793">
        <f>HEX2DEC(Table7[[#This Row],[D4]])</f>
        <v>230</v>
      </c>
      <c r="U793">
        <f>HEX2DEC(Table7[[#This Row],[D5]])</f>
        <v>145</v>
      </c>
      <c r="V793">
        <f>HEX2DEC(Table7[[#This Row],[D6]])</f>
        <v>62</v>
      </c>
      <c r="W793">
        <f>HEX2DEC(Table7[[#This Row],[D7]])</f>
        <v>141</v>
      </c>
      <c r="X793" s="22" t="str">
        <f>RIGHT("00000000" &amp; HEX2BIN(Table7[[#This Row],[D0]]), 8)</f>
        <v>10111111</v>
      </c>
      <c r="Y793" t="str">
        <f>RIGHT("00000000" &amp; HEX2BIN(Table7[[#This Row],[D1]]), 8)</f>
        <v>11011111</v>
      </c>
      <c r="Z793" t="str">
        <f>RIGHT("00000000" &amp; HEX2BIN(Table7[[#This Row],[D2]]), 8)</f>
        <v>11101001</v>
      </c>
      <c r="AA793" t="str">
        <f>RIGHT("00000000" &amp; HEX2BIN(Table7[[#This Row],[D3]]), 8)</f>
        <v>11010001</v>
      </c>
      <c r="AB793" t="str">
        <f>RIGHT("00000000" &amp; HEX2BIN(Table7[[#This Row],[D4]]), 8)</f>
        <v>11100110</v>
      </c>
      <c r="AC793" t="str">
        <f>RIGHT("00000000" &amp; HEX2BIN(Table7[[#This Row],[D5]]), 8)</f>
        <v>10010001</v>
      </c>
      <c r="AD793" t="str">
        <f>RIGHT("00000000" &amp; HEX2BIN(Table7[[#This Row],[D6]]), 8)</f>
        <v>00111110</v>
      </c>
      <c r="AE793" t="str">
        <f>RIGHT("00000000" &amp; HEX2BIN(Table7[[#This Row],[D7]]), 8)</f>
        <v>10001101</v>
      </c>
      <c r="AF793" s="22">
        <f>VLOOKUP(Table7[[#This Row],[MsgId.Pad]],Codes,2,FALSE)</f>
        <v>0</v>
      </c>
      <c r="AG793" s="22">
        <f>((256*Table7[[#This Row],[D0.Dec]])+Table7[[#This Row],[D1.Dec]])/4</f>
        <v>12279.75</v>
      </c>
    </row>
    <row r="794" spans="1:33" hidden="1" x14ac:dyDescent="0.4">
      <c r="A794" s="1">
        <v>3234</v>
      </c>
      <c r="B794" s="1" t="s">
        <v>92</v>
      </c>
      <c r="C794" s="1">
        <v>8</v>
      </c>
      <c r="D794" s="1">
        <v>1</v>
      </c>
      <c r="E794" s="1" t="s">
        <v>0</v>
      </c>
      <c r="F794" s="1">
        <v>14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22" t="str">
        <f>RIGHT("000000" &amp;Table7[[#This Row],[MsgId]], 8)</f>
        <v>0810A000</v>
      </c>
      <c r="M794" s="22" t="str">
        <f>LEFT(Table7[[#This Row],[MsgId.Pad]],4)</f>
        <v>0810</v>
      </c>
      <c r="N794" s="22" t="str">
        <f>RIGHT(Table7[[#This Row],[MsgId.Pad]],4)</f>
        <v>A000</v>
      </c>
      <c r="O794" s="22">
        <f>HEX2DEC(Table7[[#This Row],[MsgId.Pad]])</f>
        <v>135307264</v>
      </c>
      <c r="P794" s="22">
        <f>HEX2DEC(Table7[[#This Row],[D0]])</f>
        <v>1</v>
      </c>
      <c r="Q794">
        <f>HEX2DEC(Table7[[#This Row],[D1]])</f>
        <v>254</v>
      </c>
      <c r="R794">
        <f>HEX2DEC(Table7[[#This Row],[D2]])</f>
        <v>20</v>
      </c>
      <c r="S794">
        <f>HEX2DEC(Table7[[#This Row],[D3]])</f>
        <v>0</v>
      </c>
      <c r="T794">
        <f>HEX2DEC(Table7[[#This Row],[D4]])</f>
        <v>0</v>
      </c>
      <c r="U794">
        <f>HEX2DEC(Table7[[#This Row],[D5]])</f>
        <v>0</v>
      </c>
      <c r="V794">
        <f>HEX2DEC(Table7[[#This Row],[D6]])</f>
        <v>0</v>
      </c>
      <c r="W794">
        <f>HEX2DEC(Table7[[#This Row],[D7]])</f>
        <v>0</v>
      </c>
      <c r="X794" s="22" t="str">
        <f>RIGHT("00000000" &amp; HEX2BIN(Table7[[#This Row],[D0]]), 8)</f>
        <v>00000001</v>
      </c>
      <c r="Y794" t="str">
        <f>RIGHT("00000000" &amp; HEX2BIN(Table7[[#This Row],[D1]]), 8)</f>
        <v>11111110</v>
      </c>
      <c r="Z794" t="str">
        <f>RIGHT("00000000" &amp; HEX2BIN(Table7[[#This Row],[D2]]), 8)</f>
        <v>00010100</v>
      </c>
      <c r="AA794" t="str">
        <f>RIGHT("00000000" &amp; HEX2BIN(Table7[[#This Row],[D3]]), 8)</f>
        <v>00000000</v>
      </c>
      <c r="AB794" t="str">
        <f>RIGHT("00000000" &amp; HEX2BIN(Table7[[#This Row],[D4]]), 8)</f>
        <v>00000000</v>
      </c>
      <c r="AC794" t="str">
        <f>RIGHT("00000000" &amp; HEX2BIN(Table7[[#This Row],[D5]]), 8)</f>
        <v>00000000</v>
      </c>
      <c r="AD794" t="str">
        <f>RIGHT("00000000" &amp; HEX2BIN(Table7[[#This Row],[D6]]), 8)</f>
        <v>00000000</v>
      </c>
      <c r="AE794" t="str">
        <f>RIGHT("00000000" &amp; HEX2BIN(Table7[[#This Row],[D7]]), 8)</f>
        <v>00000000</v>
      </c>
      <c r="AF794" s="22" t="str">
        <f>VLOOKUP(Table7[[#This Row],[MsgId.Pad]],Codes,2,FALSE)</f>
        <v>A lot of these, brakes status for ABS?</v>
      </c>
      <c r="AG794" s="22">
        <f>((256*Table7[[#This Row],[D0.Dec]])+Table7[[#This Row],[D1.Dec]])/4</f>
        <v>127.5</v>
      </c>
    </row>
    <row r="795" spans="1:33" hidden="1" x14ac:dyDescent="0.4">
      <c r="A795" s="1">
        <v>3235</v>
      </c>
      <c r="B795" s="1" t="s">
        <v>93</v>
      </c>
      <c r="C795" s="1">
        <v>8</v>
      </c>
      <c r="D795" s="1">
        <v>0</v>
      </c>
      <c r="E795" s="1">
        <v>0</v>
      </c>
      <c r="F795" s="1">
        <v>0</v>
      </c>
      <c r="G795" s="1" t="s">
        <v>255</v>
      </c>
      <c r="H795" s="1">
        <v>8</v>
      </c>
      <c r="I795" s="1">
        <v>86</v>
      </c>
      <c r="J795" s="1">
        <v>0</v>
      </c>
      <c r="K795" s="1">
        <v>0</v>
      </c>
      <c r="L795" s="22" t="str">
        <f>RIGHT("000000" &amp;Table7[[#This Row],[MsgId]], 8)</f>
        <v>0A28A000</v>
      </c>
      <c r="M795" s="22" t="str">
        <f>LEFT(Table7[[#This Row],[MsgId.Pad]],4)</f>
        <v>0A28</v>
      </c>
      <c r="N795" s="22" t="str">
        <f>RIGHT(Table7[[#This Row],[MsgId.Pad]],4)</f>
        <v>A000</v>
      </c>
      <c r="O795" s="22">
        <f>HEX2DEC(Table7[[#This Row],[MsgId.Pad]])</f>
        <v>170434560</v>
      </c>
      <c r="P795" s="22">
        <f>HEX2DEC(Table7[[#This Row],[D0]])</f>
        <v>0</v>
      </c>
      <c r="Q795">
        <f>HEX2DEC(Table7[[#This Row],[D1]])</f>
        <v>0</v>
      </c>
      <c r="R795">
        <f>HEX2DEC(Table7[[#This Row],[D2]])</f>
        <v>0</v>
      </c>
      <c r="S795">
        <f>HEX2DEC(Table7[[#This Row],[D3]])</f>
        <v>220</v>
      </c>
      <c r="T795">
        <f>HEX2DEC(Table7[[#This Row],[D4]])</f>
        <v>8</v>
      </c>
      <c r="U795">
        <f>HEX2DEC(Table7[[#This Row],[D5]])</f>
        <v>134</v>
      </c>
      <c r="V795">
        <f>HEX2DEC(Table7[[#This Row],[D6]])</f>
        <v>0</v>
      </c>
      <c r="W795">
        <f>HEX2DEC(Table7[[#This Row],[D7]])</f>
        <v>0</v>
      </c>
      <c r="X795" s="22" t="str">
        <f>RIGHT("00000000" &amp; HEX2BIN(Table7[[#This Row],[D0]]), 8)</f>
        <v>00000000</v>
      </c>
      <c r="Y795" t="str">
        <f>RIGHT("00000000" &amp; HEX2BIN(Table7[[#This Row],[D1]]), 8)</f>
        <v>00000000</v>
      </c>
      <c r="Z795" t="str">
        <f>RIGHT("00000000" &amp; HEX2BIN(Table7[[#This Row],[D2]]), 8)</f>
        <v>00000000</v>
      </c>
      <c r="AA795" t="str">
        <f>RIGHT("00000000" &amp; HEX2BIN(Table7[[#This Row],[D3]]), 8)</f>
        <v>11011100</v>
      </c>
      <c r="AB795" t="str">
        <f>RIGHT("00000000" &amp; HEX2BIN(Table7[[#This Row],[D4]]), 8)</f>
        <v>00001000</v>
      </c>
      <c r="AC795" t="str">
        <f>RIGHT("00000000" &amp; HEX2BIN(Table7[[#This Row],[D5]]), 8)</f>
        <v>10000110</v>
      </c>
      <c r="AD795" t="str">
        <f>RIGHT("00000000" &amp; HEX2BIN(Table7[[#This Row],[D6]]), 8)</f>
        <v>00000000</v>
      </c>
      <c r="AE795" t="str">
        <f>RIGHT("00000000" &amp; HEX2BIN(Table7[[#This Row],[D7]]), 8)</f>
        <v>00000000</v>
      </c>
      <c r="AF795" s="22" t="str">
        <f>VLOOKUP(Table7[[#This Row],[MsgId.Pad]],Codes,2,FALSE)</f>
        <v>Speed (which one?)</v>
      </c>
      <c r="AG795" s="22">
        <f>((256*Table7[[#This Row],[D0.Dec]])+Table7[[#This Row],[D1.Dec]])/4</f>
        <v>0</v>
      </c>
    </row>
    <row r="796" spans="1:33" hidden="1" x14ac:dyDescent="0.4">
      <c r="A796" s="1">
        <v>3236</v>
      </c>
      <c r="B796" s="1" t="s">
        <v>100</v>
      </c>
      <c r="C796" s="1">
        <v>8</v>
      </c>
      <c r="D796" s="1" t="s">
        <v>18</v>
      </c>
      <c r="E796" s="1" t="s">
        <v>19</v>
      </c>
      <c r="F796" s="1" t="s">
        <v>20</v>
      </c>
      <c r="G796" s="1" t="s">
        <v>21</v>
      </c>
      <c r="H796" s="1" t="s">
        <v>263</v>
      </c>
      <c r="I796" s="1">
        <v>91</v>
      </c>
      <c r="J796" s="1" t="s">
        <v>9</v>
      </c>
      <c r="K796" s="1" t="s">
        <v>31</v>
      </c>
      <c r="L796" s="22" t="str">
        <f>RIGHT("000000" &amp;Table7[[#This Row],[MsgId]], 8)</f>
        <v>0030A002</v>
      </c>
      <c r="M796" s="22" t="str">
        <f>LEFT(Table7[[#This Row],[MsgId.Pad]],4)</f>
        <v>0030</v>
      </c>
      <c r="N796" s="22" t="str">
        <f>RIGHT(Table7[[#This Row],[MsgId.Pad]],4)</f>
        <v>A002</v>
      </c>
      <c r="O796" s="22">
        <f>HEX2DEC(Table7[[#This Row],[MsgId.Pad]])</f>
        <v>3186690</v>
      </c>
      <c r="P796" s="22">
        <f>HEX2DEC(Table7[[#This Row],[D0]])</f>
        <v>191</v>
      </c>
      <c r="Q796">
        <f>HEX2DEC(Table7[[#This Row],[D1]])</f>
        <v>223</v>
      </c>
      <c r="R796">
        <f>HEX2DEC(Table7[[#This Row],[D2]])</f>
        <v>233</v>
      </c>
      <c r="S796">
        <f>HEX2DEC(Table7[[#This Row],[D3]])</f>
        <v>209</v>
      </c>
      <c r="T796">
        <f>HEX2DEC(Table7[[#This Row],[D4]])</f>
        <v>230</v>
      </c>
      <c r="U796">
        <f>HEX2DEC(Table7[[#This Row],[D5]])</f>
        <v>145</v>
      </c>
      <c r="V796">
        <f>HEX2DEC(Table7[[#This Row],[D6]])</f>
        <v>62</v>
      </c>
      <c r="W796">
        <f>HEX2DEC(Table7[[#This Row],[D7]])</f>
        <v>142</v>
      </c>
      <c r="X796" s="22" t="str">
        <f>RIGHT("00000000" &amp; HEX2BIN(Table7[[#This Row],[D0]]), 8)</f>
        <v>10111111</v>
      </c>
      <c r="Y796" t="str">
        <f>RIGHT("00000000" &amp; HEX2BIN(Table7[[#This Row],[D1]]), 8)</f>
        <v>11011111</v>
      </c>
      <c r="Z796" t="str">
        <f>RIGHT("00000000" &amp; HEX2BIN(Table7[[#This Row],[D2]]), 8)</f>
        <v>11101001</v>
      </c>
      <c r="AA796" t="str">
        <f>RIGHT("00000000" &amp; HEX2BIN(Table7[[#This Row],[D3]]), 8)</f>
        <v>11010001</v>
      </c>
      <c r="AB796" t="str">
        <f>RIGHT("00000000" &amp; HEX2BIN(Table7[[#This Row],[D4]]), 8)</f>
        <v>11100110</v>
      </c>
      <c r="AC796" t="str">
        <f>RIGHT("00000000" &amp; HEX2BIN(Table7[[#This Row],[D5]]), 8)</f>
        <v>10010001</v>
      </c>
      <c r="AD796" t="str">
        <f>RIGHT("00000000" &amp; HEX2BIN(Table7[[#This Row],[D6]]), 8)</f>
        <v>00111110</v>
      </c>
      <c r="AE796" t="str">
        <f>RIGHT("00000000" &amp; HEX2BIN(Table7[[#This Row],[D7]]), 8)</f>
        <v>10001110</v>
      </c>
      <c r="AF796" s="22">
        <f>VLOOKUP(Table7[[#This Row],[MsgId.Pad]],Codes,2,FALSE)</f>
        <v>0</v>
      </c>
      <c r="AG796" s="22">
        <f>((256*Table7[[#This Row],[D0.Dec]])+Table7[[#This Row],[D1.Dec]])/4</f>
        <v>12279.75</v>
      </c>
    </row>
    <row r="797" spans="1:33" hidden="1" x14ac:dyDescent="0.4">
      <c r="A797" s="1">
        <v>3237</v>
      </c>
      <c r="B797" s="1" t="s">
        <v>92</v>
      </c>
      <c r="C797" s="1">
        <v>8</v>
      </c>
      <c r="D797" s="1">
        <v>1</v>
      </c>
      <c r="E797" s="1" t="s">
        <v>0</v>
      </c>
      <c r="F797" s="1">
        <v>18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22" t="str">
        <f>RIGHT("000000" &amp;Table7[[#This Row],[MsgId]], 8)</f>
        <v>0810A000</v>
      </c>
      <c r="M797" s="22" t="str">
        <f>LEFT(Table7[[#This Row],[MsgId.Pad]],4)</f>
        <v>0810</v>
      </c>
      <c r="N797" s="22" t="str">
        <f>RIGHT(Table7[[#This Row],[MsgId.Pad]],4)</f>
        <v>A000</v>
      </c>
      <c r="O797" s="22">
        <f>HEX2DEC(Table7[[#This Row],[MsgId.Pad]])</f>
        <v>135307264</v>
      </c>
      <c r="P797" s="22">
        <f>HEX2DEC(Table7[[#This Row],[D0]])</f>
        <v>1</v>
      </c>
      <c r="Q797">
        <f>HEX2DEC(Table7[[#This Row],[D1]])</f>
        <v>254</v>
      </c>
      <c r="R797">
        <f>HEX2DEC(Table7[[#This Row],[D2]])</f>
        <v>24</v>
      </c>
      <c r="S797">
        <f>HEX2DEC(Table7[[#This Row],[D3]])</f>
        <v>0</v>
      </c>
      <c r="T797">
        <f>HEX2DEC(Table7[[#This Row],[D4]])</f>
        <v>0</v>
      </c>
      <c r="U797">
        <f>HEX2DEC(Table7[[#This Row],[D5]])</f>
        <v>0</v>
      </c>
      <c r="V797">
        <f>HEX2DEC(Table7[[#This Row],[D6]])</f>
        <v>0</v>
      </c>
      <c r="W797">
        <f>HEX2DEC(Table7[[#This Row],[D7]])</f>
        <v>0</v>
      </c>
      <c r="X797" s="22" t="str">
        <f>RIGHT("00000000" &amp; HEX2BIN(Table7[[#This Row],[D0]]), 8)</f>
        <v>00000001</v>
      </c>
      <c r="Y797" t="str">
        <f>RIGHT("00000000" &amp; HEX2BIN(Table7[[#This Row],[D1]]), 8)</f>
        <v>11111110</v>
      </c>
      <c r="Z797" t="str">
        <f>RIGHT("00000000" &amp; HEX2BIN(Table7[[#This Row],[D2]]), 8)</f>
        <v>00011000</v>
      </c>
      <c r="AA797" t="str">
        <f>RIGHT("00000000" &amp; HEX2BIN(Table7[[#This Row],[D3]]), 8)</f>
        <v>00000000</v>
      </c>
      <c r="AB797" t="str">
        <f>RIGHT("00000000" &amp; HEX2BIN(Table7[[#This Row],[D4]]), 8)</f>
        <v>00000000</v>
      </c>
      <c r="AC797" t="str">
        <f>RIGHT("00000000" &amp; HEX2BIN(Table7[[#This Row],[D5]]), 8)</f>
        <v>00000000</v>
      </c>
      <c r="AD797" t="str">
        <f>RIGHT("00000000" &amp; HEX2BIN(Table7[[#This Row],[D6]]), 8)</f>
        <v>00000000</v>
      </c>
      <c r="AE797" t="str">
        <f>RIGHT("00000000" &amp; HEX2BIN(Table7[[#This Row],[D7]]), 8)</f>
        <v>00000000</v>
      </c>
      <c r="AF797" s="22" t="str">
        <f>VLOOKUP(Table7[[#This Row],[MsgId.Pad]],Codes,2,FALSE)</f>
        <v>A lot of these, brakes status for ABS?</v>
      </c>
      <c r="AG797" s="22">
        <f>((256*Table7[[#This Row],[D0.Dec]])+Table7[[#This Row],[D1.Dec]])/4</f>
        <v>127.5</v>
      </c>
    </row>
    <row r="798" spans="1:33" x14ac:dyDescent="0.4">
      <c r="A798" s="1">
        <v>3238</v>
      </c>
      <c r="B798" s="1" t="s">
        <v>99</v>
      </c>
      <c r="C798" s="1">
        <v>8</v>
      </c>
      <c r="D798" s="1">
        <v>0</v>
      </c>
      <c r="E798" s="1">
        <v>0</v>
      </c>
      <c r="F798" s="1">
        <v>20</v>
      </c>
      <c r="G798" s="1">
        <v>36</v>
      </c>
      <c r="H798" s="1">
        <v>40</v>
      </c>
      <c r="I798" s="1" t="s">
        <v>69</v>
      </c>
      <c r="J798" s="1">
        <v>0</v>
      </c>
      <c r="K798" s="1">
        <v>0</v>
      </c>
      <c r="L798" s="22" t="str">
        <f>RIGHT("000000" &amp;Table7[[#This Row],[MsgId]], 8)</f>
        <v>0C1CA000</v>
      </c>
      <c r="M798" s="22" t="str">
        <f>LEFT(Table7[[#This Row],[MsgId.Pad]],4)</f>
        <v>0C1C</v>
      </c>
      <c r="N798" s="22" t="str">
        <f>RIGHT(Table7[[#This Row],[MsgId.Pad]],4)</f>
        <v>A000</v>
      </c>
      <c r="O798" s="22">
        <f>HEX2DEC(Table7[[#This Row],[MsgId.Pad]])</f>
        <v>203202560</v>
      </c>
      <c r="P798" s="22">
        <f>HEX2DEC(Table7[[#This Row],[D0]])</f>
        <v>0</v>
      </c>
      <c r="Q798">
        <f>HEX2DEC(Table7[[#This Row],[D1]])</f>
        <v>0</v>
      </c>
      <c r="R798">
        <f>HEX2DEC(Table7[[#This Row],[D2]])</f>
        <v>32</v>
      </c>
      <c r="S798">
        <f>HEX2DEC(Table7[[#This Row],[D3]])</f>
        <v>54</v>
      </c>
      <c r="T798">
        <f>HEX2DEC(Table7[[#This Row],[D4]])</f>
        <v>64</v>
      </c>
      <c r="U798">
        <f>HEX2DEC(Table7[[#This Row],[D5]])</f>
        <v>10</v>
      </c>
      <c r="V798">
        <f>HEX2DEC(Table7[[#This Row],[D6]])</f>
        <v>0</v>
      </c>
      <c r="W798">
        <f>HEX2DEC(Table7[[#This Row],[D7]])</f>
        <v>0</v>
      </c>
      <c r="X798" s="22" t="str">
        <f>RIGHT("00000000" &amp; HEX2BIN(Table7[[#This Row],[D0]]), 8)</f>
        <v>00000000</v>
      </c>
      <c r="Y798" t="str">
        <f>RIGHT("00000000" &amp; HEX2BIN(Table7[[#This Row],[D1]]), 8)</f>
        <v>00000000</v>
      </c>
      <c r="Z798" t="str">
        <f>RIGHT("00000000" &amp; HEX2BIN(Table7[[#This Row],[D2]]), 8)</f>
        <v>00100000</v>
      </c>
      <c r="AA798" t="str">
        <f>RIGHT("00000000" &amp; HEX2BIN(Table7[[#This Row],[D3]]), 8)</f>
        <v>00110110</v>
      </c>
      <c r="AB798" t="str">
        <f>RIGHT("00000000" &amp; HEX2BIN(Table7[[#This Row],[D4]]), 8)</f>
        <v>01000000</v>
      </c>
      <c r="AC798" t="str">
        <f>RIGHT("00000000" &amp; HEX2BIN(Table7[[#This Row],[D5]]), 8)</f>
        <v>00001010</v>
      </c>
      <c r="AD798" t="str">
        <f>RIGHT("00000000" &amp; HEX2BIN(Table7[[#This Row],[D6]]), 8)</f>
        <v>00000000</v>
      </c>
      <c r="AE798" t="str">
        <f>RIGHT("00000000" &amp; HEX2BIN(Table7[[#This Row],[D7]]), 8)</f>
        <v>00000000</v>
      </c>
      <c r="AF798" s="22" t="str">
        <f>VLOOKUP(Table7[[#This Row],[MsgId.Pad]],Codes,2,FALSE)</f>
        <v>Doors status</v>
      </c>
      <c r="AG798" s="22">
        <f>((256*Table7[[#This Row],[D0.Dec]])+Table7[[#This Row],[D1.Dec]])/4</f>
        <v>0</v>
      </c>
    </row>
    <row r="799" spans="1:33" hidden="1" x14ac:dyDescent="0.4">
      <c r="A799" s="1">
        <v>3239</v>
      </c>
      <c r="B799" s="1" t="s">
        <v>100</v>
      </c>
      <c r="C799" s="1">
        <v>8</v>
      </c>
      <c r="D799" s="1" t="s">
        <v>18</v>
      </c>
      <c r="E799" s="1" t="s">
        <v>19</v>
      </c>
      <c r="F799" s="1" t="s">
        <v>20</v>
      </c>
      <c r="G799" s="1" t="s">
        <v>21</v>
      </c>
      <c r="H799" s="1" t="s">
        <v>263</v>
      </c>
      <c r="I799" s="1">
        <v>91</v>
      </c>
      <c r="J799" s="1" t="s">
        <v>9</v>
      </c>
      <c r="K799" s="1" t="s">
        <v>38</v>
      </c>
      <c r="L799" s="22" t="str">
        <f>RIGHT("000000" &amp;Table7[[#This Row],[MsgId]], 8)</f>
        <v>0030A002</v>
      </c>
      <c r="M799" s="22" t="str">
        <f>LEFT(Table7[[#This Row],[MsgId.Pad]],4)</f>
        <v>0030</v>
      </c>
      <c r="N799" s="22" t="str">
        <f>RIGHT(Table7[[#This Row],[MsgId.Pad]],4)</f>
        <v>A002</v>
      </c>
      <c r="O799" s="22">
        <f>HEX2DEC(Table7[[#This Row],[MsgId.Pad]])</f>
        <v>3186690</v>
      </c>
      <c r="P799" s="22">
        <f>HEX2DEC(Table7[[#This Row],[D0]])</f>
        <v>191</v>
      </c>
      <c r="Q799">
        <f>HEX2DEC(Table7[[#This Row],[D1]])</f>
        <v>223</v>
      </c>
      <c r="R799">
        <f>HEX2DEC(Table7[[#This Row],[D2]])</f>
        <v>233</v>
      </c>
      <c r="S799">
        <f>HEX2DEC(Table7[[#This Row],[D3]])</f>
        <v>209</v>
      </c>
      <c r="T799">
        <f>HEX2DEC(Table7[[#This Row],[D4]])</f>
        <v>230</v>
      </c>
      <c r="U799">
        <f>HEX2DEC(Table7[[#This Row],[D5]])</f>
        <v>145</v>
      </c>
      <c r="V799">
        <f>HEX2DEC(Table7[[#This Row],[D6]])</f>
        <v>62</v>
      </c>
      <c r="W799">
        <f>HEX2DEC(Table7[[#This Row],[D7]])</f>
        <v>143</v>
      </c>
      <c r="X799" s="22" t="str">
        <f>RIGHT("00000000" &amp; HEX2BIN(Table7[[#This Row],[D0]]), 8)</f>
        <v>10111111</v>
      </c>
      <c r="Y799" t="str">
        <f>RIGHT("00000000" &amp; HEX2BIN(Table7[[#This Row],[D1]]), 8)</f>
        <v>11011111</v>
      </c>
      <c r="Z799" t="str">
        <f>RIGHT("00000000" &amp; HEX2BIN(Table7[[#This Row],[D2]]), 8)</f>
        <v>11101001</v>
      </c>
      <c r="AA799" t="str">
        <f>RIGHT("00000000" &amp; HEX2BIN(Table7[[#This Row],[D3]]), 8)</f>
        <v>11010001</v>
      </c>
      <c r="AB799" t="str">
        <f>RIGHT("00000000" &amp; HEX2BIN(Table7[[#This Row],[D4]]), 8)</f>
        <v>11100110</v>
      </c>
      <c r="AC799" t="str">
        <f>RIGHT("00000000" &amp; HEX2BIN(Table7[[#This Row],[D5]]), 8)</f>
        <v>10010001</v>
      </c>
      <c r="AD799" t="str">
        <f>RIGHT("00000000" &amp; HEX2BIN(Table7[[#This Row],[D6]]), 8)</f>
        <v>00111110</v>
      </c>
      <c r="AE799" t="str">
        <f>RIGHT("00000000" &amp; HEX2BIN(Table7[[#This Row],[D7]]), 8)</f>
        <v>10001111</v>
      </c>
      <c r="AF799" s="22">
        <f>VLOOKUP(Table7[[#This Row],[MsgId.Pad]],Codes,2,FALSE)</f>
        <v>0</v>
      </c>
      <c r="AG799" s="22">
        <f>((256*Table7[[#This Row],[D0.Dec]])+Table7[[#This Row],[D1.Dec]])/4</f>
        <v>12279.75</v>
      </c>
    </row>
    <row r="800" spans="1:33" hidden="1" x14ac:dyDescent="0.4">
      <c r="A800" s="1">
        <v>3240</v>
      </c>
      <c r="B800" s="1" t="s">
        <v>92</v>
      </c>
      <c r="C800" s="1">
        <v>8</v>
      </c>
      <c r="D800" s="1">
        <v>1</v>
      </c>
      <c r="E800" s="1" t="s">
        <v>0</v>
      </c>
      <c r="F800" s="1" t="s">
        <v>1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22" t="str">
        <f>RIGHT("000000" &amp;Table7[[#This Row],[MsgId]], 8)</f>
        <v>0810A000</v>
      </c>
      <c r="M800" s="22" t="str">
        <f>LEFT(Table7[[#This Row],[MsgId.Pad]],4)</f>
        <v>0810</v>
      </c>
      <c r="N800" s="22" t="str">
        <f>RIGHT(Table7[[#This Row],[MsgId.Pad]],4)</f>
        <v>A000</v>
      </c>
      <c r="O800" s="22">
        <f>HEX2DEC(Table7[[#This Row],[MsgId.Pad]])</f>
        <v>135307264</v>
      </c>
      <c r="P800" s="22">
        <f>HEX2DEC(Table7[[#This Row],[D0]])</f>
        <v>1</v>
      </c>
      <c r="Q800">
        <f>HEX2DEC(Table7[[#This Row],[D1]])</f>
        <v>254</v>
      </c>
      <c r="R800">
        <f>HEX2DEC(Table7[[#This Row],[D2]])</f>
        <v>28</v>
      </c>
      <c r="S800">
        <f>HEX2DEC(Table7[[#This Row],[D3]])</f>
        <v>0</v>
      </c>
      <c r="T800">
        <f>HEX2DEC(Table7[[#This Row],[D4]])</f>
        <v>0</v>
      </c>
      <c r="U800">
        <f>HEX2DEC(Table7[[#This Row],[D5]])</f>
        <v>0</v>
      </c>
      <c r="V800">
        <f>HEX2DEC(Table7[[#This Row],[D6]])</f>
        <v>0</v>
      </c>
      <c r="W800">
        <f>HEX2DEC(Table7[[#This Row],[D7]])</f>
        <v>0</v>
      </c>
      <c r="X800" s="22" t="str">
        <f>RIGHT("00000000" &amp; HEX2BIN(Table7[[#This Row],[D0]]), 8)</f>
        <v>00000001</v>
      </c>
      <c r="Y800" t="str">
        <f>RIGHT("00000000" &amp; HEX2BIN(Table7[[#This Row],[D1]]), 8)</f>
        <v>11111110</v>
      </c>
      <c r="Z800" t="str">
        <f>RIGHT("00000000" &amp; HEX2BIN(Table7[[#This Row],[D2]]), 8)</f>
        <v>00011100</v>
      </c>
      <c r="AA800" t="str">
        <f>RIGHT("00000000" &amp; HEX2BIN(Table7[[#This Row],[D3]]), 8)</f>
        <v>00000000</v>
      </c>
      <c r="AB800" t="str">
        <f>RIGHT("00000000" &amp; HEX2BIN(Table7[[#This Row],[D4]]), 8)</f>
        <v>00000000</v>
      </c>
      <c r="AC800" t="str">
        <f>RIGHT("00000000" &amp; HEX2BIN(Table7[[#This Row],[D5]]), 8)</f>
        <v>00000000</v>
      </c>
      <c r="AD800" t="str">
        <f>RIGHT("00000000" &amp; HEX2BIN(Table7[[#This Row],[D6]]), 8)</f>
        <v>00000000</v>
      </c>
      <c r="AE800" t="str">
        <f>RIGHT("00000000" &amp; HEX2BIN(Table7[[#This Row],[D7]]), 8)</f>
        <v>00000000</v>
      </c>
      <c r="AF800" s="22" t="str">
        <f>VLOOKUP(Table7[[#This Row],[MsgId.Pad]],Codes,2,FALSE)</f>
        <v>A lot of these, brakes status for ABS?</v>
      </c>
      <c r="AG800" s="22">
        <f>((256*Table7[[#This Row],[D0.Dec]])+Table7[[#This Row],[D1.Dec]])/4</f>
        <v>127.5</v>
      </c>
    </row>
    <row r="801" spans="1:33" hidden="1" x14ac:dyDescent="0.4">
      <c r="A801" s="1">
        <v>3241</v>
      </c>
      <c r="B801" s="1" t="s">
        <v>94</v>
      </c>
      <c r="C801" s="1">
        <v>4</v>
      </c>
      <c r="D801" s="1">
        <v>0</v>
      </c>
      <c r="E801" s="1">
        <v>0</v>
      </c>
      <c r="F801" s="1">
        <v>2</v>
      </c>
      <c r="G801" s="1">
        <v>0</v>
      </c>
      <c r="L801" s="22" t="str">
        <f>RIGHT("000000" &amp;Table7[[#This Row],[MsgId]], 8)</f>
        <v>0A20A000</v>
      </c>
      <c r="M801" s="22" t="str">
        <f>LEFT(Table7[[#This Row],[MsgId.Pad]],4)</f>
        <v>0A20</v>
      </c>
      <c r="N801" s="22" t="str">
        <f>RIGHT(Table7[[#This Row],[MsgId.Pad]],4)</f>
        <v>A000</v>
      </c>
      <c r="O801" s="22">
        <f>HEX2DEC(Table7[[#This Row],[MsgId.Pad]])</f>
        <v>169910272</v>
      </c>
      <c r="P801" s="22">
        <f>HEX2DEC(Table7[[#This Row],[D0]])</f>
        <v>0</v>
      </c>
      <c r="Q801">
        <f>HEX2DEC(Table7[[#This Row],[D1]])</f>
        <v>0</v>
      </c>
      <c r="R801">
        <f>HEX2DEC(Table7[[#This Row],[D2]])</f>
        <v>2</v>
      </c>
      <c r="S801">
        <f>HEX2DEC(Table7[[#This Row],[D3]])</f>
        <v>0</v>
      </c>
      <c r="T801">
        <f>HEX2DEC(Table7[[#This Row],[D4]])</f>
        <v>0</v>
      </c>
      <c r="U801">
        <f>HEX2DEC(Table7[[#This Row],[D5]])</f>
        <v>0</v>
      </c>
      <c r="V801">
        <f>HEX2DEC(Table7[[#This Row],[D6]])</f>
        <v>0</v>
      </c>
      <c r="W801">
        <f>HEX2DEC(Table7[[#This Row],[D7]])</f>
        <v>0</v>
      </c>
      <c r="X801" s="22" t="str">
        <f>RIGHT("00000000" &amp; HEX2BIN(Table7[[#This Row],[D0]]), 8)</f>
        <v>00000000</v>
      </c>
      <c r="Y801" t="str">
        <f>RIGHT("00000000" &amp; HEX2BIN(Table7[[#This Row],[D1]]), 8)</f>
        <v>00000000</v>
      </c>
      <c r="Z801" t="str">
        <f>RIGHT("00000000" &amp; HEX2BIN(Table7[[#This Row],[D2]]), 8)</f>
        <v>00000010</v>
      </c>
      <c r="AA801" t="str">
        <f>RIGHT("00000000" &amp; HEX2BIN(Table7[[#This Row],[D3]]), 8)</f>
        <v>00000000</v>
      </c>
      <c r="AB801" t="str">
        <f>RIGHT("00000000" &amp; HEX2BIN(Table7[[#This Row],[D4]]), 8)</f>
        <v>00000000</v>
      </c>
      <c r="AC801" t="str">
        <f>RIGHT("00000000" &amp; HEX2BIN(Table7[[#This Row],[D5]]), 8)</f>
        <v>00000000</v>
      </c>
      <c r="AD801" t="str">
        <f>RIGHT("00000000" &amp; HEX2BIN(Table7[[#This Row],[D6]]), 8)</f>
        <v>00000000</v>
      </c>
      <c r="AE801" t="str">
        <f>RIGHT("00000000" &amp; HEX2BIN(Table7[[#This Row],[D7]]), 8)</f>
        <v>00000000</v>
      </c>
      <c r="AF801" s="22">
        <f>VLOOKUP(Table7[[#This Row],[MsgId.Pad]],Codes,2,FALSE)</f>
        <v>0</v>
      </c>
      <c r="AG801" s="22">
        <f>((256*Table7[[#This Row],[D0.Dec]])+Table7[[#This Row],[D1.Dec]])/4</f>
        <v>0</v>
      </c>
    </row>
    <row r="802" spans="1:33" hidden="1" x14ac:dyDescent="0.4">
      <c r="A802" s="1">
        <v>3242</v>
      </c>
      <c r="B802" s="1" t="s">
        <v>100</v>
      </c>
      <c r="C802" s="1">
        <v>8</v>
      </c>
      <c r="D802" s="1" t="s">
        <v>18</v>
      </c>
      <c r="E802" s="1" t="s">
        <v>19</v>
      </c>
      <c r="F802" s="1" t="s">
        <v>20</v>
      </c>
      <c r="G802" s="1" t="s">
        <v>21</v>
      </c>
      <c r="H802" s="1" t="s">
        <v>263</v>
      </c>
      <c r="I802" s="1">
        <v>91</v>
      </c>
      <c r="J802" s="1" t="s">
        <v>9</v>
      </c>
      <c r="K802" s="1">
        <v>80</v>
      </c>
      <c r="L802" s="22" t="str">
        <f>RIGHT("000000" &amp;Table7[[#This Row],[MsgId]], 8)</f>
        <v>0030A002</v>
      </c>
      <c r="M802" s="22" t="str">
        <f>LEFT(Table7[[#This Row],[MsgId.Pad]],4)</f>
        <v>0030</v>
      </c>
      <c r="N802" s="22" t="str">
        <f>RIGHT(Table7[[#This Row],[MsgId.Pad]],4)</f>
        <v>A002</v>
      </c>
      <c r="O802" s="22">
        <f>HEX2DEC(Table7[[#This Row],[MsgId.Pad]])</f>
        <v>3186690</v>
      </c>
      <c r="P802" s="22">
        <f>HEX2DEC(Table7[[#This Row],[D0]])</f>
        <v>191</v>
      </c>
      <c r="Q802">
        <f>HEX2DEC(Table7[[#This Row],[D1]])</f>
        <v>223</v>
      </c>
      <c r="R802">
        <f>HEX2DEC(Table7[[#This Row],[D2]])</f>
        <v>233</v>
      </c>
      <c r="S802">
        <f>HEX2DEC(Table7[[#This Row],[D3]])</f>
        <v>209</v>
      </c>
      <c r="T802">
        <f>HEX2DEC(Table7[[#This Row],[D4]])</f>
        <v>230</v>
      </c>
      <c r="U802">
        <f>HEX2DEC(Table7[[#This Row],[D5]])</f>
        <v>145</v>
      </c>
      <c r="V802">
        <f>HEX2DEC(Table7[[#This Row],[D6]])</f>
        <v>62</v>
      </c>
      <c r="W802">
        <f>HEX2DEC(Table7[[#This Row],[D7]])</f>
        <v>128</v>
      </c>
      <c r="X802" s="22" t="str">
        <f>RIGHT("00000000" &amp; HEX2BIN(Table7[[#This Row],[D0]]), 8)</f>
        <v>10111111</v>
      </c>
      <c r="Y802" t="str">
        <f>RIGHT("00000000" &amp; HEX2BIN(Table7[[#This Row],[D1]]), 8)</f>
        <v>11011111</v>
      </c>
      <c r="Z802" t="str">
        <f>RIGHT("00000000" &amp; HEX2BIN(Table7[[#This Row],[D2]]), 8)</f>
        <v>11101001</v>
      </c>
      <c r="AA802" t="str">
        <f>RIGHT("00000000" &amp; HEX2BIN(Table7[[#This Row],[D3]]), 8)</f>
        <v>11010001</v>
      </c>
      <c r="AB802" t="str">
        <f>RIGHT("00000000" &amp; HEX2BIN(Table7[[#This Row],[D4]]), 8)</f>
        <v>11100110</v>
      </c>
      <c r="AC802" t="str">
        <f>RIGHT("00000000" &amp; HEX2BIN(Table7[[#This Row],[D5]]), 8)</f>
        <v>10010001</v>
      </c>
      <c r="AD802" t="str">
        <f>RIGHT("00000000" &amp; HEX2BIN(Table7[[#This Row],[D6]]), 8)</f>
        <v>00111110</v>
      </c>
      <c r="AE802" t="str">
        <f>RIGHT("00000000" &amp; HEX2BIN(Table7[[#This Row],[D7]]), 8)</f>
        <v>10000000</v>
      </c>
      <c r="AF802" s="22">
        <f>VLOOKUP(Table7[[#This Row],[MsgId.Pad]],Codes,2,FALSE)</f>
        <v>0</v>
      </c>
      <c r="AG802" s="22">
        <f>((256*Table7[[#This Row],[D0.Dec]])+Table7[[#This Row],[D1.Dec]])/4</f>
        <v>12279.75</v>
      </c>
    </row>
    <row r="803" spans="1:33" hidden="1" x14ac:dyDescent="0.4">
      <c r="A803" s="1">
        <v>3243</v>
      </c>
      <c r="B803" s="1" t="s">
        <v>92</v>
      </c>
      <c r="C803" s="1">
        <v>8</v>
      </c>
      <c r="D803" s="1">
        <v>1</v>
      </c>
      <c r="E803" s="1" t="s">
        <v>0</v>
      </c>
      <c r="F803" s="1">
        <v>10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22" t="str">
        <f>RIGHT("000000" &amp;Table7[[#This Row],[MsgId]], 8)</f>
        <v>0810A000</v>
      </c>
      <c r="M803" s="22" t="str">
        <f>LEFT(Table7[[#This Row],[MsgId.Pad]],4)</f>
        <v>0810</v>
      </c>
      <c r="N803" s="22" t="str">
        <f>RIGHT(Table7[[#This Row],[MsgId.Pad]],4)</f>
        <v>A000</v>
      </c>
      <c r="O803" s="22">
        <f>HEX2DEC(Table7[[#This Row],[MsgId.Pad]])</f>
        <v>135307264</v>
      </c>
      <c r="P803" s="22">
        <f>HEX2DEC(Table7[[#This Row],[D0]])</f>
        <v>1</v>
      </c>
      <c r="Q803">
        <f>HEX2DEC(Table7[[#This Row],[D1]])</f>
        <v>254</v>
      </c>
      <c r="R803">
        <f>HEX2DEC(Table7[[#This Row],[D2]])</f>
        <v>16</v>
      </c>
      <c r="S803">
        <f>HEX2DEC(Table7[[#This Row],[D3]])</f>
        <v>0</v>
      </c>
      <c r="T803">
        <f>HEX2DEC(Table7[[#This Row],[D4]])</f>
        <v>0</v>
      </c>
      <c r="U803">
        <f>HEX2DEC(Table7[[#This Row],[D5]])</f>
        <v>0</v>
      </c>
      <c r="V803">
        <f>HEX2DEC(Table7[[#This Row],[D6]])</f>
        <v>0</v>
      </c>
      <c r="W803">
        <f>HEX2DEC(Table7[[#This Row],[D7]])</f>
        <v>0</v>
      </c>
      <c r="X803" s="22" t="str">
        <f>RIGHT("00000000" &amp; HEX2BIN(Table7[[#This Row],[D0]]), 8)</f>
        <v>00000001</v>
      </c>
      <c r="Y803" t="str">
        <f>RIGHT("00000000" &amp; HEX2BIN(Table7[[#This Row],[D1]]), 8)</f>
        <v>11111110</v>
      </c>
      <c r="Z803" t="str">
        <f>RIGHT("00000000" &amp; HEX2BIN(Table7[[#This Row],[D2]]), 8)</f>
        <v>00010000</v>
      </c>
      <c r="AA803" t="str">
        <f>RIGHT("00000000" &amp; HEX2BIN(Table7[[#This Row],[D3]]), 8)</f>
        <v>00000000</v>
      </c>
      <c r="AB803" t="str">
        <f>RIGHT("00000000" &amp; HEX2BIN(Table7[[#This Row],[D4]]), 8)</f>
        <v>00000000</v>
      </c>
      <c r="AC803" t="str">
        <f>RIGHT("00000000" &amp; HEX2BIN(Table7[[#This Row],[D5]]), 8)</f>
        <v>00000000</v>
      </c>
      <c r="AD803" t="str">
        <f>RIGHT("00000000" &amp; HEX2BIN(Table7[[#This Row],[D6]]), 8)</f>
        <v>00000000</v>
      </c>
      <c r="AE803" t="str">
        <f>RIGHT("00000000" &amp; HEX2BIN(Table7[[#This Row],[D7]]), 8)</f>
        <v>00000000</v>
      </c>
      <c r="AF803" s="22" t="str">
        <f>VLOOKUP(Table7[[#This Row],[MsgId.Pad]],Codes,2,FALSE)</f>
        <v>A lot of these, brakes status for ABS?</v>
      </c>
      <c r="AG803" s="22">
        <f>((256*Table7[[#This Row],[D0.Dec]])+Table7[[#This Row],[D1.Dec]])/4</f>
        <v>127.5</v>
      </c>
    </row>
    <row r="804" spans="1:33" hidden="1" x14ac:dyDescent="0.4">
      <c r="A804" s="1">
        <v>3244</v>
      </c>
      <c r="B804" s="1" t="s">
        <v>100</v>
      </c>
      <c r="C804" s="1">
        <v>8</v>
      </c>
      <c r="D804" s="1" t="s">
        <v>18</v>
      </c>
      <c r="E804" s="1" t="s">
        <v>19</v>
      </c>
      <c r="F804" s="1" t="s">
        <v>20</v>
      </c>
      <c r="G804" s="1" t="s">
        <v>21</v>
      </c>
      <c r="H804" s="1" t="s">
        <v>263</v>
      </c>
      <c r="I804" s="1">
        <v>91</v>
      </c>
      <c r="J804" s="1" t="s">
        <v>9</v>
      </c>
      <c r="K804" s="1">
        <v>81</v>
      </c>
      <c r="L804" s="22" t="str">
        <f>RIGHT("000000" &amp;Table7[[#This Row],[MsgId]], 8)</f>
        <v>0030A002</v>
      </c>
      <c r="M804" s="22" t="str">
        <f>LEFT(Table7[[#This Row],[MsgId.Pad]],4)</f>
        <v>0030</v>
      </c>
      <c r="N804" s="22" t="str">
        <f>RIGHT(Table7[[#This Row],[MsgId.Pad]],4)</f>
        <v>A002</v>
      </c>
      <c r="O804" s="22">
        <f>HEX2DEC(Table7[[#This Row],[MsgId.Pad]])</f>
        <v>3186690</v>
      </c>
      <c r="P804" s="22">
        <f>HEX2DEC(Table7[[#This Row],[D0]])</f>
        <v>191</v>
      </c>
      <c r="Q804">
        <f>HEX2DEC(Table7[[#This Row],[D1]])</f>
        <v>223</v>
      </c>
      <c r="R804">
        <f>HEX2DEC(Table7[[#This Row],[D2]])</f>
        <v>233</v>
      </c>
      <c r="S804">
        <f>HEX2DEC(Table7[[#This Row],[D3]])</f>
        <v>209</v>
      </c>
      <c r="T804">
        <f>HEX2DEC(Table7[[#This Row],[D4]])</f>
        <v>230</v>
      </c>
      <c r="U804">
        <f>HEX2DEC(Table7[[#This Row],[D5]])</f>
        <v>145</v>
      </c>
      <c r="V804">
        <f>HEX2DEC(Table7[[#This Row],[D6]])</f>
        <v>62</v>
      </c>
      <c r="W804">
        <f>HEX2DEC(Table7[[#This Row],[D7]])</f>
        <v>129</v>
      </c>
      <c r="X804" s="22" t="str">
        <f>RIGHT("00000000" &amp; HEX2BIN(Table7[[#This Row],[D0]]), 8)</f>
        <v>10111111</v>
      </c>
      <c r="Y804" t="str">
        <f>RIGHT("00000000" &amp; HEX2BIN(Table7[[#This Row],[D1]]), 8)</f>
        <v>11011111</v>
      </c>
      <c r="Z804" t="str">
        <f>RIGHT("00000000" &amp; HEX2BIN(Table7[[#This Row],[D2]]), 8)</f>
        <v>11101001</v>
      </c>
      <c r="AA804" t="str">
        <f>RIGHT("00000000" &amp; HEX2BIN(Table7[[#This Row],[D3]]), 8)</f>
        <v>11010001</v>
      </c>
      <c r="AB804" t="str">
        <f>RIGHT("00000000" &amp; HEX2BIN(Table7[[#This Row],[D4]]), 8)</f>
        <v>11100110</v>
      </c>
      <c r="AC804" t="str">
        <f>RIGHT("00000000" &amp; HEX2BIN(Table7[[#This Row],[D5]]), 8)</f>
        <v>10010001</v>
      </c>
      <c r="AD804" t="str">
        <f>RIGHT("00000000" &amp; HEX2BIN(Table7[[#This Row],[D6]]), 8)</f>
        <v>00111110</v>
      </c>
      <c r="AE804" t="str">
        <f>RIGHT("00000000" &amp; HEX2BIN(Table7[[#This Row],[D7]]), 8)</f>
        <v>10000001</v>
      </c>
      <c r="AF804" s="22">
        <f>VLOOKUP(Table7[[#This Row],[MsgId.Pad]],Codes,2,FALSE)</f>
        <v>0</v>
      </c>
      <c r="AG804" s="22">
        <f>((256*Table7[[#This Row],[D0.Dec]])+Table7[[#This Row],[D1.Dec]])/4</f>
        <v>12279.75</v>
      </c>
    </row>
    <row r="805" spans="1:33" hidden="1" x14ac:dyDescent="0.4">
      <c r="A805" s="1">
        <v>3245</v>
      </c>
      <c r="B805" s="1" t="s">
        <v>92</v>
      </c>
      <c r="C805" s="1">
        <v>8</v>
      </c>
      <c r="D805" s="1">
        <v>1</v>
      </c>
      <c r="E805" s="1" t="s">
        <v>0</v>
      </c>
      <c r="F805" s="1">
        <v>14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22" t="str">
        <f>RIGHT("000000" &amp;Table7[[#This Row],[MsgId]], 8)</f>
        <v>0810A000</v>
      </c>
      <c r="M805" s="22" t="str">
        <f>LEFT(Table7[[#This Row],[MsgId.Pad]],4)</f>
        <v>0810</v>
      </c>
      <c r="N805" s="22" t="str">
        <f>RIGHT(Table7[[#This Row],[MsgId.Pad]],4)</f>
        <v>A000</v>
      </c>
      <c r="O805" s="22">
        <f>HEX2DEC(Table7[[#This Row],[MsgId.Pad]])</f>
        <v>135307264</v>
      </c>
      <c r="P805" s="22">
        <f>HEX2DEC(Table7[[#This Row],[D0]])</f>
        <v>1</v>
      </c>
      <c r="Q805">
        <f>HEX2DEC(Table7[[#This Row],[D1]])</f>
        <v>254</v>
      </c>
      <c r="R805">
        <f>HEX2DEC(Table7[[#This Row],[D2]])</f>
        <v>20</v>
      </c>
      <c r="S805">
        <f>HEX2DEC(Table7[[#This Row],[D3]])</f>
        <v>0</v>
      </c>
      <c r="T805">
        <f>HEX2DEC(Table7[[#This Row],[D4]])</f>
        <v>0</v>
      </c>
      <c r="U805">
        <f>HEX2DEC(Table7[[#This Row],[D5]])</f>
        <v>0</v>
      </c>
      <c r="V805">
        <f>HEX2DEC(Table7[[#This Row],[D6]])</f>
        <v>0</v>
      </c>
      <c r="W805">
        <f>HEX2DEC(Table7[[#This Row],[D7]])</f>
        <v>0</v>
      </c>
      <c r="X805" s="22" t="str">
        <f>RIGHT("00000000" &amp; HEX2BIN(Table7[[#This Row],[D0]]), 8)</f>
        <v>00000001</v>
      </c>
      <c r="Y805" t="str">
        <f>RIGHT("00000000" &amp; HEX2BIN(Table7[[#This Row],[D1]]), 8)</f>
        <v>11111110</v>
      </c>
      <c r="Z805" t="str">
        <f>RIGHT("00000000" &amp; HEX2BIN(Table7[[#This Row],[D2]]), 8)</f>
        <v>00010100</v>
      </c>
      <c r="AA805" t="str">
        <f>RIGHT("00000000" &amp; HEX2BIN(Table7[[#This Row],[D3]]), 8)</f>
        <v>00000000</v>
      </c>
      <c r="AB805" t="str">
        <f>RIGHT("00000000" &amp; HEX2BIN(Table7[[#This Row],[D4]]), 8)</f>
        <v>00000000</v>
      </c>
      <c r="AC805" t="str">
        <f>RIGHT("00000000" &amp; HEX2BIN(Table7[[#This Row],[D5]]), 8)</f>
        <v>00000000</v>
      </c>
      <c r="AD805" t="str">
        <f>RIGHT("00000000" &amp; HEX2BIN(Table7[[#This Row],[D6]]), 8)</f>
        <v>00000000</v>
      </c>
      <c r="AE805" t="str">
        <f>RIGHT("00000000" &amp; HEX2BIN(Table7[[#This Row],[D7]]), 8)</f>
        <v>00000000</v>
      </c>
      <c r="AF805" s="22" t="str">
        <f>VLOOKUP(Table7[[#This Row],[MsgId.Pad]],Codes,2,FALSE)</f>
        <v>A lot of these, brakes status for ABS?</v>
      </c>
      <c r="AG805" s="22">
        <f>((256*Table7[[#This Row],[D0.Dec]])+Table7[[#This Row],[D1.Dec]])/4</f>
        <v>127.5</v>
      </c>
    </row>
    <row r="806" spans="1:33" hidden="1" x14ac:dyDescent="0.4">
      <c r="A806" s="1">
        <v>3246</v>
      </c>
      <c r="B806" s="1" t="s">
        <v>100</v>
      </c>
      <c r="C806" s="1">
        <v>8</v>
      </c>
      <c r="D806" s="1" t="s">
        <v>18</v>
      </c>
      <c r="E806" s="1" t="s">
        <v>19</v>
      </c>
      <c r="F806" s="1" t="s">
        <v>20</v>
      </c>
      <c r="G806" s="1" t="s">
        <v>21</v>
      </c>
      <c r="H806" s="1" t="s">
        <v>263</v>
      </c>
      <c r="I806" s="1">
        <v>91</v>
      </c>
      <c r="J806" s="1" t="s">
        <v>9</v>
      </c>
      <c r="K806" s="1">
        <v>82</v>
      </c>
      <c r="L806" s="22" t="str">
        <f>RIGHT("000000" &amp;Table7[[#This Row],[MsgId]], 8)</f>
        <v>0030A002</v>
      </c>
      <c r="M806" s="22" t="str">
        <f>LEFT(Table7[[#This Row],[MsgId.Pad]],4)</f>
        <v>0030</v>
      </c>
      <c r="N806" s="22" t="str">
        <f>RIGHT(Table7[[#This Row],[MsgId.Pad]],4)</f>
        <v>A002</v>
      </c>
      <c r="O806" s="22">
        <f>HEX2DEC(Table7[[#This Row],[MsgId.Pad]])</f>
        <v>3186690</v>
      </c>
      <c r="P806" s="22">
        <f>HEX2DEC(Table7[[#This Row],[D0]])</f>
        <v>191</v>
      </c>
      <c r="Q806">
        <f>HEX2DEC(Table7[[#This Row],[D1]])</f>
        <v>223</v>
      </c>
      <c r="R806">
        <f>HEX2DEC(Table7[[#This Row],[D2]])</f>
        <v>233</v>
      </c>
      <c r="S806">
        <f>HEX2DEC(Table7[[#This Row],[D3]])</f>
        <v>209</v>
      </c>
      <c r="T806">
        <f>HEX2DEC(Table7[[#This Row],[D4]])</f>
        <v>230</v>
      </c>
      <c r="U806">
        <f>HEX2DEC(Table7[[#This Row],[D5]])</f>
        <v>145</v>
      </c>
      <c r="V806">
        <f>HEX2DEC(Table7[[#This Row],[D6]])</f>
        <v>62</v>
      </c>
      <c r="W806">
        <f>HEX2DEC(Table7[[#This Row],[D7]])</f>
        <v>130</v>
      </c>
      <c r="X806" s="22" t="str">
        <f>RIGHT("00000000" &amp; HEX2BIN(Table7[[#This Row],[D0]]), 8)</f>
        <v>10111111</v>
      </c>
      <c r="Y806" t="str">
        <f>RIGHT("00000000" &amp; HEX2BIN(Table7[[#This Row],[D1]]), 8)</f>
        <v>11011111</v>
      </c>
      <c r="Z806" t="str">
        <f>RIGHT("00000000" &amp; HEX2BIN(Table7[[#This Row],[D2]]), 8)</f>
        <v>11101001</v>
      </c>
      <c r="AA806" t="str">
        <f>RIGHT("00000000" &amp; HEX2BIN(Table7[[#This Row],[D3]]), 8)</f>
        <v>11010001</v>
      </c>
      <c r="AB806" t="str">
        <f>RIGHT("00000000" &amp; HEX2BIN(Table7[[#This Row],[D4]]), 8)</f>
        <v>11100110</v>
      </c>
      <c r="AC806" t="str">
        <f>RIGHT("00000000" &amp; HEX2BIN(Table7[[#This Row],[D5]]), 8)</f>
        <v>10010001</v>
      </c>
      <c r="AD806" t="str">
        <f>RIGHT("00000000" &amp; HEX2BIN(Table7[[#This Row],[D6]]), 8)</f>
        <v>00111110</v>
      </c>
      <c r="AE806" t="str">
        <f>RIGHT("00000000" &amp; HEX2BIN(Table7[[#This Row],[D7]]), 8)</f>
        <v>10000010</v>
      </c>
      <c r="AF806" s="22">
        <f>VLOOKUP(Table7[[#This Row],[MsgId.Pad]],Codes,2,FALSE)</f>
        <v>0</v>
      </c>
      <c r="AG806" s="22">
        <f>((256*Table7[[#This Row],[D0.Dec]])+Table7[[#This Row],[D1.Dec]])/4</f>
        <v>12279.75</v>
      </c>
    </row>
    <row r="807" spans="1:33" hidden="1" x14ac:dyDescent="0.4">
      <c r="A807" s="1">
        <v>3247</v>
      </c>
      <c r="B807" s="1" t="s">
        <v>92</v>
      </c>
      <c r="C807" s="1">
        <v>8</v>
      </c>
      <c r="D807" s="1">
        <v>1</v>
      </c>
      <c r="E807" s="1" t="s">
        <v>0</v>
      </c>
      <c r="F807" s="1">
        <v>18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22" t="str">
        <f>RIGHT("000000" &amp;Table7[[#This Row],[MsgId]], 8)</f>
        <v>0810A000</v>
      </c>
      <c r="M807" s="22" t="str">
        <f>LEFT(Table7[[#This Row],[MsgId.Pad]],4)</f>
        <v>0810</v>
      </c>
      <c r="N807" s="22" t="str">
        <f>RIGHT(Table7[[#This Row],[MsgId.Pad]],4)</f>
        <v>A000</v>
      </c>
      <c r="O807" s="22">
        <f>HEX2DEC(Table7[[#This Row],[MsgId.Pad]])</f>
        <v>135307264</v>
      </c>
      <c r="P807" s="22">
        <f>HEX2DEC(Table7[[#This Row],[D0]])</f>
        <v>1</v>
      </c>
      <c r="Q807">
        <f>HEX2DEC(Table7[[#This Row],[D1]])</f>
        <v>254</v>
      </c>
      <c r="R807">
        <f>HEX2DEC(Table7[[#This Row],[D2]])</f>
        <v>24</v>
      </c>
      <c r="S807">
        <f>HEX2DEC(Table7[[#This Row],[D3]])</f>
        <v>0</v>
      </c>
      <c r="T807">
        <f>HEX2DEC(Table7[[#This Row],[D4]])</f>
        <v>0</v>
      </c>
      <c r="U807">
        <f>HEX2DEC(Table7[[#This Row],[D5]])</f>
        <v>0</v>
      </c>
      <c r="V807">
        <f>HEX2DEC(Table7[[#This Row],[D6]])</f>
        <v>0</v>
      </c>
      <c r="W807">
        <f>HEX2DEC(Table7[[#This Row],[D7]])</f>
        <v>0</v>
      </c>
      <c r="X807" s="22" t="str">
        <f>RIGHT("00000000" &amp; HEX2BIN(Table7[[#This Row],[D0]]), 8)</f>
        <v>00000001</v>
      </c>
      <c r="Y807" t="str">
        <f>RIGHT("00000000" &amp; HEX2BIN(Table7[[#This Row],[D1]]), 8)</f>
        <v>11111110</v>
      </c>
      <c r="Z807" t="str">
        <f>RIGHT("00000000" &amp; HEX2BIN(Table7[[#This Row],[D2]]), 8)</f>
        <v>00011000</v>
      </c>
      <c r="AA807" t="str">
        <f>RIGHT("00000000" &amp; HEX2BIN(Table7[[#This Row],[D3]]), 8)</f>
        <v>00000000</v>
      </c>
      <c r="AB807" t="str">
        <f>RIGHT("00000000" &amp; HEX2BIN(Table7[[#This Row],[D4]]), 8)</f>
        <v>00000000</v>
      </c>
      <c r="AC807" t="str">
        <f>RIGHT("00000000" &amp; HEX2BIN(Table7[[#This Row],[D5]]), 8)</f>
        <v>00000000</v>
      </c>
      <c r="AD807" t="str">
        <f>RIGHT("00000000" &amp; HEX2BIN(Table7[[#This Row],[D6]]), 8)</f>
        <v>00000000</v>
      </c>
      <c r="AE807" t="str">
        <f>RIGHT("00000000" &amp; HEX2BIN(Table7[[#This Row],[D7]]), 8)</f>
        <v>00000000</v>
      </c>
      <c r="AF807" s="22" t="str">
        <f>VLOOKUP(Table7[[#This Row],[MsgId.Pad]],Codes,2,FALSE)</f>
        <v>A lot of these, brakes status for ABS?</v>
      </c>
      <c r="AG807" s="22">
        <f>((256*Table7[[#This Row],[D0.Dec]])+Table7[[#This Row],[D1.Dec]])/4</f>
        <v>127.5</v>
      </c>
    </row>
    <row r="808" spans="1:33" hidden="1" x14ac:dyDescent="0.4">
      <c r="A808" s="1">
        <v>3248</v>
      </c>
      <c r="B808" s="1" t="s">
        <v>98</v>
      </c>
      <c r="C808" s="1">
        <v>8</v>
      </c>
      <c r="D808" s="1">
        <v>0</v>
      </c>
      <c r="E808" s="1">
        <v>0</v>
      </c>
      <c r="F808" s="1">
        <v>10</v>
      </c>
      <c r="G808" s="1" t="s">
        <v>40</v>
      </c>
      <c r="H808" s="1">
        <v>2</v>
      </c>
      <c r="I808" s="1">
        <v>0</v>
      </c>
      <c r="J808" s="1">
        <v>0</v>
      </c>
      <c r="K808" s="1" t="s">
        <v>255</v>
      </c>
      <c r="L808" s="22" t="str">
        <f>RIGHT("000000" &amp;Table7[[#This Row],[MsgId]], 8)</f>
        <v>0A18A000</v>
      </c>
      <c r="M808" s="22" t="str">
        <f>LEFT(Table7[[#This Row],[MsgId.Pad]],4)</f>
        <v>0A18</v>
      </c>
      <c r="N808" s="22" t="str">
        <f>RIGHT(Table7[[#This Row],[MsgId.Pad]],4)</f>
        <v>A000</v>
      </c>
      <c r="O808" s="22">
        <f>HEX2DEC(Table7[[#This Row],[MsgId.Pad]])</f>
        <v>169385984</v>
      </c>
      <c r="P808" s="22">
        <f>HEX2DEC(Table7[[#This Row],[D0]])</f>
        <v>0</v>
      </c>
      <c r="Q808">
        <f>HEX2DEC(Table7[[#This Row],[D1]])</f>
        <v>0</v>
      </c>
      <c r="R808">
        <f>HEX2DEC(Table7[[#This Row],[D2]])</f>
        <v>16</v>
      </c>
      <c r="S808">
        <f>HEX2DEC(Table7[[#This Row],[D3]])</f>
        <v>127</v>
      </c>
      <c r="T808">
        <f>HEX2DEC(Table7[[#This Row],[D4]])</f>
        <v>2</v>
      </c>
      <c r="U808">
        <f>HEX2DEC(Table7[[#This Row],[D5]])</f>
        <v>0</v>
      </c>
      <c r="V808">
        <f>HEX2DEC(Table7[[#This Row],[D6]])</f>
        <v>0</v>
      </c>
      <c r="W808">
        <f>HEX2DEC(Table7[[#This Row],[D7]])</f>
        <v>220</v>
      </c>
      <c r="X808" s="22" t="str">
        <f>RIGHT("00000000" &amp; HEX2BIN(Table7[[#This Row],[D0]]), 8)</f>
        <v>00000000</v>
      </c>
      <c r="Y808" t="str">
        <f>RIGHT("00000000" &amp; HEX2BIN(Table7[[#This Row],[D1]]), 8)</f>
        <v>00000000</v>
      </c>
      <c r="Z808" t="str">
        <f>RIGHT("00000000" &amp; HEX2BIN(Table7[[#This Row],[D2]]), 8)</f>
        <v>00010000</v>
      </c>
      <c r="AA808" t="str">
        <f>RIGHT("00000000" &amp; HEX2BIN(Table7[[#This Row],[D3]]), 8)</f>
        <v>01111111</v>
      </c>
      <c r="AB808" t="str">
        <f>RIGHT("00000000" &amp; HEX2BIN(Table7[[#This Row],[D4]]), 8)</f>
        <v>00000010</v>
      </c>
      <c r="AC808" t="str">
        <f>RIGHT("00000000" &amp; HEX2BIN(Table7[[#This Row],[D5]]), 8)</f>
        <v>00000000</v>
      </c>
      <c r="AD808" t="str">
        <f>RIGHT("00000000" &amp; HEX2BIN(Table7[[#This Row],[D6]]), 8)</f>
        <v>00000000</v>
      </c>
      <c r="AE808" t="str">
        <f>RIGHT("00000000" &amp; HEX2BIN(Table7[[#This Row],[D7]]), 8)</f>
        <v>11011100</v>
      </c>
      <c r="AF808" s="22" t="str">
        <f>VLOOKUP(Table7[[#This Row],[MsgId.Pad]],Codes,2,FALSE)</f>
        <v>Various statuses</v>
      </c>
      <c r="AG808" s="22">
        <f>((256*Table7[[#This Row],[D0.Dec]])+Table7[[#This Row],[D1.Dec]])/4</f>
        <v>0</v>
      </c>
    </row>
    <row r="809" spans="1:33" hidden="1" x14ac:dyDescent="0.4">
      <c r="A809" s="1">
        <v>3249</v>
      </c>
      <c r="B809" s="1" t="s">
        <v>100</v>
      </c>
      <c r="C809" s="1">
        <v>8</v>
      </c>
      <c r="D809" s="1" t="s">
        <v>18</v>
      </c>
      <c r="E809" s="1" t="s">
        <v>19</v>
      </c>
      <c r="F809" s="1" t="s">
        <v>20</v>
      </c>
      <c r="G809" s="1" t="s">
        <v>21</v>
      </c>
      <c r="H809" s="1" t="s">
        <v>263</v>
      </c>
      <c r="I809" s="1">
        <v>91</v>
      </c>
      <c r="J809" s="1" t="s">
        <v>9</v>
      </c>
      <c r="K809" s="1">
        <v>83</v>
      </c>
      <c r="L809" s="22" t="str">
        <f>RIGHT("000000" &amp;Table7[[#This Row],[MsgId]], 8)</f>
        <v>0030A002</v>
      </c>
      <c r="M809" s="22" t="str">
        <f>LEFT(Table7[[#This Row],[MsgId.Pad]],4)</f>
        <v>0030</v>
      </c>
      <c r="N809" s="22" t="str">
        <f>RIGHT(Table7[[#This Row],[MsgId.Pad]],4)</f>
        <v>A002</v>
      </c>
      <c r="O809" s="22">
        <f>HEX2DEC(Table7[[#This Row],[MsgId.Pad]])</f>
        <v>3186690</v>
      </c>
      <c r="P809" s="22">
        <f>HEX2DEC(Table7[[#This Row],[D0]])</f>
        <v>191</v>
      </c>
      <c r="Q809">
        <f>HEX2DEC(Table7[[#This Row],[D1]])</f>
        <v>223</v>
      </c>
      <c r="R809">
        <f>HEX2DEC(Table7[[#This Row],[D2]])</f>
        <v>233</v>
      </c>
      <c r="S809">
        <f>HEX2DEC(Table7[[#This Row],[D3]])</f>
        <v>209</v>
      </c>
      <c r="T809">
        <f>HEX2DEC(Table7[[#This Row],[D4]])</f>
        <v>230</v>
      </c>
      <c r="U809">
        <f>HEX2DEC(Table7[[#This Row],[D5]])</f>
        <v>145</v>
      </c>
      <c r="V809">
        <f>HEX2DEC(Table7[[#This Row],[D6]])</f>
        <v>62</v>
      </c>
      <c r="W809">
        <f>HEX2DEC(Table7[[#This Row],[D7]])</f>
        <v>131</v>
      </c>
      <c r="X809" s="22" t="str">
        <f>RIGHT("00000000" &amp; HEX2BIN(Table7[[#This Row],[D0]]), 8)</f>
        <v>10111111</v>
      </c>
      <c r="Y809" t="str">
        <f>RIGHT("00000000" &amp; HEX2BIN(Table7[[#This Row],[D1]]), 8)</f>
        <v>11011111</v>
      </c>
      <c r="Z809" t="str">
        <f>RIGHT("00000000" &amp; HEX2BIN(Table7[[#This Row],[D2]]), 8)</f>
        <v>11101001</v>
      </c>
      <c r="AA809" t="str">
        <f>RIGHT("00000000" &amp; HEX2BIN(Table7[[#This Row],[D3]]), 8)</f>
        <v>11010001</v>
      </c>
      <c r="AB809" t="str">
        <f>RIGHT("00000000" &amp; HEX2BIN(Table7[[#This Row],[D4]]), 8)</f>
        <v>11100110</v>
      </c>
      <c r="AC809" t="str">
        <f>RIGHT("00000000" &amp; HEX2BIN(Table7[[#This Row],[D5]]), 8)</f>
        <v>10010001</v>
      </c>
      <c r="AD809" t="str">
        <f>RIGHT("00000000" &amp; HEX2BIN(Table7[[#This Row],[D6]]), 8)</f>
        <v>00111110</v>
      </c>
      <c r="AE809" t="str">
        <f>RIGHT("00000000" &amp; HEX2BIN(Table7[[#This Row],[D7]]), 8)</f>
        <v>10000011</v>
      </c>
      <c r="AF809" s="22">
        <f>VLOOKUP(Table7[[#This Row],[MsgId.Pad]],Codes,2,FALSE)</f>
        <v>0</v>
      </c>
      <c r="AG809" s="22">
        <f>((256*Table7[[#This Row],[D0.Dec]])+Table7[[#This Row],[D1.Dec]])/4</f>
        <v>12279.75</v>
      </c>
    </row>
    <row r="810" spans="1:33" hidden="1" x14ac:dyDescent="0.4">
      <c r="A810" s="1">
        <v>3250</v>
      </c>
      <c r="B810" s="1" t="s">
        <v>101</v>
      </c>
      <c r="C810" s="1">
        <v>2</v>
      </c>
      <c r="D810" s="1">
        <v>0</v>
      </c>
      <c r="E810" s="1">
        <v>0</v>
      </c>
      <c r="L810" s="22" t="str">
        <f>RIGHT("000000" &amp;Table7[[#This Row],[MsgId]], 8)</f>
        <v>0A18A002</v>
      </c>
      <c r="M810" s="22" t="str">
        <f>LEFT(Table7[[#This Row],[MsgId.Pad]],4)</f>
        <v>0A18</v>
      </c>
      <c r="N810" s="22" t="str">
        <f>RIGHT(Table7[[#This Row],[MsgId.Pad]],4)</f>
        <v>A002</v>
      </c>
      <c r="O810" s="22">
        <f>HEX2DEC(Table7[[#This Row],[MsgId.Pad]])</f>
        <v>169385986</v>
      </c>
      <c r="P810" s="22">
        <f>HEX2DEC(Table7[[#This Row],[D0]])</f>
        <v>0</v>
      </c>
      <c r="Q810">
        <f>HEX2DEC(Table7[[#This Row],[D1]])</f>
        <v>0</v>
      </c>
      <c r="R810">
        <f>HEX2DEC(Table7[[#This Row],[D2]])</f>
        <v>0</v>
      </c>
      <c r="S810">
        <f>HEX2DEC(Table7[[#This Row],[D3]])</f>
        <v>0</v>
      </c>
      <c r="T810">
        <f>HEX2DEC(Table7[[#This Row],[D4]])</f>
        <v>0</v>
      </c>
      <c r="U810">
        <f>HEX2DEC(Table7[[#This Row],[D5]])</f>
        <v>0</v>
      </c>
      <c r="V810">
        <f>HEX2DEC(Table7[[#This Row],[D6]])</f>
        <v>0</v>
      </c>
      <c r="W810">
        <f>HEX2DEC(Table7[[#This Row],[D7]])</f>
        <v>0</v>
      </c>
      <c r="X810" s="22" t="str">
        <f>RIGHT("00000000" &amp; HEX2BIN(Table7[[#This Row],[D0]]), 8)</f>
        <v>00000000</v>
      </c>
      <c r="Y810" t="str">
        <f>RIGHT("00000000" &amp; HEX2BIN(Table7[[#This Row],[D1]]), 8)</f>
        <v>00000000</v>
      </c>
      <c r="Z810" t="str">
        <f>RIGHT("00000000" &amp; HEX2BIN(Table7[[#This Row],[D2]]), 8)</f>
        <v>00000000</v>
      </c>
      <c r="AA810" t="str">
        <f>RIGHT("00000000" &amp; HEX2BIN(Table7[[#This Row],[D3]]), 8)</f>
        <v>00000000</v>
      </c>
      <c r="AB810" t="str">
        <f>RIGHT("00000000" &amp; HEX2BIN(Table7[[#This Row],[D4]]), 8)</f>
        <v>00000000</v>
      </c>
      <c r="AC810" t="str">
        <f>RIGHT("00000000" &amp; HEX2BIN(Table7[[#This Row],[D5]]), 8)</f>
        <v>00000000</v>
      </c>
      <c r="AD810" t="str">
        <f>RIGHT("00000000" &amp; HEX2BIN(Table7[[#This Row],[D6]]), 8)</f>
        <v>00000000</v>
      </c>
      <c r="AE810" t="str">
        <f>RIGHT("00000000" &amp; HEX2BIN(Table7[[#This Row],[D7]]), 8)</f>
        <v>00000000</v>
      </c>
      <c r="AF810" s="22">
        <f>VLOOKUP(Table7[[#This Row],[MsgId.Pad]],Codes,2,FALSE)</f>
        <v>0</v>
      </c>
      <c r="AG810" s="22">
        <f>((256*Table7[[#This Row],[D0.Dec]])+Table7[[#This Row],[D1.Dec]])/4</f>
        <v>0</v>
      </c>
    </row>
    <row r="811" spans="1:33" hidden="1" x14ac:dyDescent="0.4">
      <c r="A811" s="1">
        <v>3251</v>
      </c>
      <c r="B811" s="1" t="s">
        <v>92</v>
      </c>
      <c r="C811" s="1">
        <v>8</v>
      </c>
      <c r="D811" s="1">
        <v>1</v>
      </c>
      <c r="E811" s="1" t="s">
        <v>0</v>
      </c>
      <c r="F811" s="1" t="s">
        <v>1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22" t="str">
        <f>RIGHT("000000" &amp;Table7[[#This Row],[MsgId]], 8)</f>
        <v>0810A000</v>
      </c>
      <c r="M811" s="22" t="str">
        <f>LEFT(Table7[[#This Row],[MsgId.Pad]],4)</f>
        <v>0810</v>
      </c>
      <c r="N811" s="22" t="str">
        <f>RIGHT(Table7[[#This Row],[MsgId.Pad]],4)</f>
        <v>A000</v>
      </c>
      <c r="O811" s="22">
        <f>HEX2DEC(Table7[[#This Row],[MsgId.Pad]])</f>
        <v>135307264</v>
      </c>
      <c r="P811" s="22">
        <f>HEX2DEC(Table7[[#This Row],[D0]])</f>
        <v>1</v>
      </c>
      <c r="Q811">
        <f>HEX2DEC(Table7[[#This Row],[D1]])</f>
        <v>254</v>
      </c>
      <c r="R811">
        <f>HEX2DEC(Table7[[#This Row],[D2]])</f>
        <v>28</v>
      </c>
      <c r="S811">
        <f>HEX2DEC(Table7[[#This Row],[D3]])</f>
        <v>0</v>
      </c>
      <c r="T811">
        <f>HEX2DEC(Table7[[#This Row],[D4]])</f>
        <v>0</v>
      </c>
      <c r="U811">
        <f>HEX2DEC(Table7[[#This Row],[D5]])</f>
        <v>0</v>
      </c>
      <c r="V811">
        <f>HEX2DEC(Table7[[#This Row],[D6]])</f>
        <v>0</v>
      </c>
      <c r="W811">
        <f>HEX2DEC(Table7[[#This Row],[D7]])</f>
        <v>0</v>
      </c>
      <c r="X811" s="22" t="str">
        <f>RIGHT("00000000" &amp; HEX2BIN(Table7[[#This Row],[D0]]), 8)</f>
        <v>00000001</v>
      </c>
      <c r="Y811" t="str">
        <f>RIGHT("00000000" &amp; HEX2BIN(Table7[[#This Row],[D1]]), 8)</f>
        <v>11111110</v>
      </c>
      <c r="Z811" t="str">
        <f>RIGHT("00000000" &amp; HEX2BIN(Table7[[#This Row],[D2]]), 8)</f>
        <v>00011100</v>
      </c>
      <c r="AA811" t="str">
        <f>RIGHT("00000000" &amp; HEX2BIN(Table7[[#This Row],[D3]]), 8)</f>
        <v>00000000</v>
      </c>
      <c r="AB811" t="str">
        <f>RIGHT("00000000" &amp; HEX2BIN(Table7[[#This Row],[D4]]), 8)</f>
        <v>00000000</v>
      </c>
      <c r="AC811" t="str">
        <f>RIGHT("00000000" &amp; HEX2BIN(Table7[[#This Row],[D5]]), 8)</f>
        <v>00000000</v>
      </c>
      <c r="AD811" t="str">
        <f>RIGHT("00000000" &amp; HEX2BIN(Table7[[#This Row],[D6]]), 8)</f>
        <v>00000000</v>
      </c>
      <c r="AE811" t="str">
        <f>RIGHT("00000000" &amp; HEX2BIN(Table7[[#This Row],[D7]]), 8)</f>
        <v>00000000</v>
      </c>
      <c r="AF811" s="22" t="str">
        <f>VLOOKUP(Table7[[#This Row],[MsgId.Pad]],Codes,2,FALSE)</f>
        <v>A lot of these, brakes status for ABS?</v>
      </c>
      <c r="AG811" s="22">
        <f>((256*Table7[[#This Row],[D0.Dec]])+Table7[[#This Row],[D1.Dec]])/4</f>
        <v>127.5</v>
      </c>
    </row>
    <row r="812" spans="1:33" hidden="1" x14ac:dyDescent="0.4">
      <c r="A812" s="1">
        <v>3252</v>
      </c>
      <c r="B812" s="1" t="s">
        <v>100</v>
      </c>
      <c r="C812" s="1">
        <v>8</v>
      </c>
      <c r="D812" s="1" t="s">
        <v>18</v>
      </c>
      <c r="E812" s="1" t="s">
        <v>19</v>
      </c>
      <c r="F812" s="1" t="s">
        <v>20</v>
      </c>
      <c r="G812" s="1" t="s">
        <v>21</v>
      </c>
      <c r="H812" s="1" t="s">
        <v>263</v>
      </c>
      <c r="I812" s="1">
        <v>91</v>
      </c>
      <c r="J812" s="1" t="s">
        <v>9</v>
      </c>
      <c r="K812" s="1">
        <v>84</v>
      </c>
      <c r="L812" s="22" t="str">
        <f>RIGHT("000000" &amp;Table7[[#This Row],[MsgId]], 8)</f>
        <v>0030A002</v>
      </c>
      <c r="M812" s="22" t="str">
        <f>LEFT(Table7[[#This Row],[MsgId.Pad]],4)</f>
        <v>0030</v>
      </c>
      <c r="N812" s="22" t="str">
        <f>RIGHT(Table7[[#This Row],[MsgId.Pad]],4)</f>
        <v>A002</v>
      </c>
      <c r="O812" s="22">
        <f>HEX2DEC(Table7[[#This Row],[MsgId.Pad]])</f>
        <v>3186690</v>
      </c>
      <c r="P812" s="22">
        <f>HEX2DEC(Table7[[#This Row],[D0]])</f>
        <v>191</v>
      </c>
      <c r="Q812">
        <f>HEX2DEC(Table7[[#This Row],[D1]])</f>
        <v>223</v>
      </c>
      <c r="R812">
        <f>HEX2DEC(Table7[[#This Row],[D2]])</f>
        <v>233</v>
      </c>
      <c r="S812">
        <f>HEX2DEC(Table7[[#This Row],[D3]])</f>
        <v>209</v>
      </c>
      <c r="T812">
        <f>HEX2DEC(Table7[[#This Row],[D4]])</f>
        <v>230</v>
      </c>
      <c r="U812">
        <f>HEX2DEC(Table7[[#This Row],[D5]])</f>
        <v>145</v>
      </c>
      <c r="V812">
        <f>HEX2DEC(Table7[[#This Row],[D6]])</f>
        <v>62</v>
      </c>
      <c r="W812">
        <f>HEX2DEC(Table7[[#This Row],[D7]])</f>
        <v>132</v>
      </c>
      <c r="X812" s="22" t="str">
        <f>RIGHT("00000000" &amp; HEX2BIN(Table7[[#This Row],[D0]]), 8)</f>
        <v>10111111</v>
      </c>
      <c r="Y812" t="str">
        <f>RIGHT("00000000" &amp; HEX2BIN(Table7[[#This Row],[D1]]), 8)</f>
        <v>11011111</v>
      </c>
      <c r="Z812" t="str">
        <f>RIGHT("00000000" &amp; HEX2BIN(Table7[[#This Row],[D2]]), 8)</f>
        <v>11101001</v>
      </c>
      <c r="AA812" t="str">
        <f>RIGHT("00000000" &amp; HEX2BIN(Table7[[#This Row],[D3]]), 8)</f>
        <v>11010001</v>
      </c>
      <c r="AB812" t="str">
        <f>RIGHT("00000000" &amp; HEX2BIN(Table7[[#This Row],[D4]]), 8)</f>
        <v>11100110</v>
      </c>
      <c r="AC812" t="str">
        <f>RIGHT("00000000" &amp; HEX2BIN(Table7[[#This Row],[D5]]), 8)</f>
        <v>10010001</v>
      </c>
      <c r="AD812" t="str">
        <f>RIGHT("00000000" &amp; HEX2BIN(Table7[[#This Row],[D6]]), 8)</f>
        <v>00111110</v>
      </c>
      <c r="AE812" t="str">
        <f>RIGHT("00000000" &amp; HEX2BIN(Table7[[#This Row],[D7]]), 8)</f>
        <v>10000100</v>
      </c>
      <c r="AF812" s="22">
        <f>VLOOKUP(Table7[[#This Row],[MsgId.Pad]],Codes,2,FALSE)</f>
        <v>0</v>
      </c>
      <c r="AG812" s="22">
        <f>((256*Table7[[#This Row],[D0.Dec]])+Table7[[#This Row],[D1.Dec]])/4</f>
        <v>12279.75</v>
      </c>
    </row>
    <row r="813" spans="1:33" hidden="1" x14ac:dyDescent="0.4">
      <c r="A813" s="1">
        <v>3253</v>
      </c>
      <c r="B813" s="1" t="s">
        <v>92</v>
      </c>
      <c r="C813" s="1">
        <v>8</v>
      </c>
      <c r="D813" s="1">
        <v>1</v>
      </c>
      <c r="E813" s="1" t="s">
        <v>0</v>
      </c>
      <c r="F813" s="1">
        <v>10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22" t="str">
        <f>RIGHT("000000" &amp;Table7[[#This Row],[MsgId]], 8)</f>
        <v>0810A000</v>
      </c>
      <c r="M813" s="22" t="str">
        <f>LEFT(Table7[[#This Row],[MsgId.Pad]],4)</f>
        <v>0810</v>
      </c>
      <c r="N813" s="22" t="str">
        <f>RIGHT(Table7[[#This Row],[MsgId.Pad]],4)</f>
        <v>A000</v>
      </c>
      <c r="O813" s="22">
        <f>HEX2DEC(Table7[[#This Row],[MsgId.Pad]])</f>
        <v>135307264</v>
      </c>
      <c r="P813" s="22">
        <f>HEX2DEC(Table7[[#This Row],[D0]])</f>
        <v>1</v>
      </c>
      <c r="Q813">
        <f>HEX2DEC(Table7[[#This Row],[D1]])</f>
        <v>254</v>
      </c>
      <c r="R813">
        <f>HEX2DEC(Table7[[#This Row],[D2]])</f>
        <v>16</v>
      </c>
      <c r="S813">
        <f>HEX2DEC(Table7[[#This Row],[D3]])</f>
        <v>0</v>
      </c>
      <c r="T813">
        <f>HEX2DEC(Table7[[#This Row],[D4]])</f>
        <v>0</v>
      </c>
      <c r="U813">
        <f>HEX2DEC(Table7[[#This Row],[D5]])</f>
        <v>0</v>
      </c>
      <c r="V813">
        <f>HEX2DEC(Table7[[#This Row],[D6]])</f>
        <v>0</v>
      </c>
      <c r="W813">
        <f>HEX2DEC(Table7[[#This Row],[D7]])</f>
        <v>0</v>
      </c>
      <c r="X813" s="22" t="str">
        <f>RIGHT("00000000" &amp; HEX2BIN(Table7[[#This Row],[D0]]), 8)</f>
        <v>00000001</v>
      </c>
      <c r="Y813" t="str">
        <f>RIGHT("00000000" &amp; HEX2BIN(Table7[[#This Row],[D1]]), 8)</f>
        <v>11111110</v>
      </c>
      <c r="Z813" t="str">
        <f>RIGHT("00000000" &amp; HEX2BIN(Table7[[#This Row],[D2]]), 8)</f>
        <v>00010000</v>
      </c>
      <c r="AA813" t="str">
        <f>RIGHT("00000000" &amp; HEX2BIN(Table7[[#This Row],[D3]]), 8)</f>
        <v>00000000</v>
      </c>
      <c r="AB813" t="str">
        <f>RIGHT("00000000" &amp; HEX2BIN(Table7[[#This Row],[D4]]), 8)</f>
        <v>00000000</v>
      </c>
      <c r="AC813" t="str">
        <f>RIGHT("00000000" &amp; HEX2BIN(Table7[[#This Row],[D5]]), 8)</f>
        <v>00000000</v>
      </c>
      <c r="AD813" t="str">
        <f>RIGHT("00000000" &amp; HEX2BIN(Table7[[#This Row],[D6]]), 8)</f>
        <v>00000000</v>
      </c>
      <c r="AE813" t="str">
        <f>RIGHT("00000000" &amp; HEX2BIN(Table7[[#This Row],[D7]]), 8)</f>
        <v>00000000</v>
      </c>
      <c r="AF813" s="22" t="str">
        <f>VLOOKUP(Table7[[#This Row],[MsgId.Pad]],Codes,2,FALSE)</f>
        <v>A lot of these, brakes status for ABS?</v>
      </c>
      <c r="AG813" s="22">
        <f>((256*Table7[[#This Row],[D0.Dec]])+Table7[[#This Row],[D1.Dec]])/4</f>
        <v>127.5</v>
      </c>
    </row>
    <row r="814" spans="1:33" hidden="1" x14ac:dyDescent="0.4">
      <c r="A814" s="1">
        <v>3254</v>
      </c>
      <c r="B814" s="1" t="s">
        <v>100</v>
      </c>
      <c r="C814" s="1">
        <v>8</v>
      </c>
      <c r="D814" s="1" t="s">
        <v>18</v>
      </c>
      <c r="E814" s="1" t="s">
        <v>19</v>
      </c>
      <c r="F814" s="1" t="s">
        <v>20</v>
      </c>
      <c r="G814" s="1" t="s">
        <v>21</v>
      </c>
      <c r="H814" s="1" t="s">
        <v>263</v>
      </c>
      <c r="I814" s="1">
        <v>91</v>
      </c>
      <c r="J814" s="1" t="s">
        <v>9</v>
      </c>
      <c r="K814" s="1">
        <v>85</v>
      </c>
      <c r="L814" s="22" t="str">
        <f>RIGHT("000000" &amp;Table7[[#This Row],[MsgId]], 8)</f>
        <v>0030A002</v>
      </c>
      <c r="M814" s="22" t="str">
        <f>LEFT(Table7[[#This Row],[MsgId.Pad]],4)</f>
        <v>0030</v>
      </c>
      <c r="N814" s="22" t="str">
        <f>RIGHT(Table7[[#This Row],[MsgId.Pad]],4)</f>
        <v>A002</v>
      </c>
      <c r="O814" s="22">
        <f>HEX2DEC(Table7[[#This Row],[MsgId.Pad]])</f>
        <v>3186690</v>
      </c>
      <c r="P814" s="22">
        <f>HEX2DEC(Table7[[#This Row],[D0]])</f>
        <v>191</v>
      </c>
      <c r="Q814">
        <f>HEX2DEC(Table7[[#This Row],[D1]])</f>
        <v>223</v>
      </c>
      <c r="R814">
        <f>HEX2DEC(Table7[[#This Row],[D2]])</f>
        <v>233</v>
      </c>
      <c r="S814">
        <f>HEX2DEC(Table7[[#This Row],[D3]])</f>
        <v>209</v>
      </c>
      <c r="T814">
        <f>HEX2DEC(Table7[[#This Row],[D4]])</f>
        <v>230</v>
      </c>
      <c r="U814">
        <f>HEX2DEC(Table7[[#This Row],[D5]])</f>
        <v>145</v>
      </c>
      <c r="V814">
        <f>HEX2DEC(Table7[[#This Row],[D6]])</f>
        <v>62</v>
      </c>
      <c r="W814">
        <f>HEX2DEC(Table7[[#This Row],[D7]])</f>
        <v>133</v>
      </c>
      <c r="X814" s="22" t="str">
        <f>RIGHT("00000000" &amp; HEX2BIN(Table7[[#This Row],[D0]]), 8)</f>
        <v>10111111</v>
      </c>
      <c r="Y814" t="str">
        <f>RIGHT("00000000" &amp; HEX2BIN(Table7[[#This Row],[D1]]), 8)</f>
        <v>11011111</v>
      </c>
      <c r="Z814" t="str">
        <f>RIGHT("00000000" &amp; HEX2BIN(Table7[[#This Row],[D2]]), 8)</f>
        <v>11101001</v>
      </c>
      <c r="AA814" t="str">
        <f>RIGHT("00000000" &amp; HEX2BIN(Table7[[#This Row],[D3]]), 8)</f>
        <v>11010001</v>
      </c>
      <c r="AB814" t="str">
        <f>RIGHT("00000000" &amp; HEX2BIN(Table7[[#This Row],[D4]]), 8)</f>
        <v>11100110</v>
      </c>
      <c r="AC814" t="str">
        <f>RIGHT("00000000" &amp; HEX2BIN(Table7[[#This Row],[D5]]), 8)</f>
        <v>10010001</v>
      </c>
      <c r="AD814" t="str">
        <f>RIGHT("00000000" &amp; HEX2BIN(Table7[[#This Row],[D6]]), 8)</f>
        <v>00111110</v>
      </c>
      <c r="AE814" t="str">
        <f>RIGHT("00000000" &amp; HEX2BIN(Table7[[#This Row],[D7]]), 8)</f>
        <v>10000101</v>
      </c>
      <c r="AF814" s="22">
        <f>VLOOKUP(Table7[[#This Row],[MsgId.Pad]],Codes,2,FALSE)</f>
        <v>0</v>
      </c>
      <c r="AG814" s="22">
        <f>((256*Table7[[#This Row],[D0.Dec]])+Table7[[#This Row],[D1.Dec]])/4</f>
        <v>12279.75</v>
      </c>
    </row>
    <row r="815" spans="1:33" hidden="1" x14ac:dyDescent="0.4">
      <c r="A815" s="1">
        <v>3255</v>
      </c>
      <c r="B815" s="1" t="s">
        <v>92</v>
      </c>
      <c r="C815" s="1">
        <v>8</v>
      </c>
      <c r="D815" s="1">
        <v>1</v>
      </c>
      <c r="E815" s="1" t="s">
        <v>0</v>
      </c>
      <c r="F815" s="1">
        <v>14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22" t="str">
        <f>RIGHT("000000" &amp;Table7[[#This Row],[MsgId]], 8)</f>
        <v>0810A000</v>
      </c>
      <c r="M815" s="22" t="str">
        <f>LEFT(Table7[[#This Row],[MsgId.Pad]],4)</f>
        <v>0810</v>
      </c>
      <c r="N815" s="22" t="str">
        <f>RIGHT(Table7[[#This Row],[MsgId.Pad]],4)</f>
        <v>A000</v>
      </c>
      <c r="O815" s="22">
        <f>HEX2DEC(Table7[[#This Row],[MsgId.Pad]])</f>
        <v>135307264</v>
      </c>
      <c r="P815" s="22">
        <f>HEX2DEC(Table7[[#This Row],[D0]])</f>
        <v>1</v>
      </c>
      <c r="Q815">
        <f>HEX2DEC(Table7[[#This Row],[D1]])</f>
        <v>254</v>
      </c>
      <c r="R815">
        <f>HEX2DEC(Table7[[#This Row],[D2]])</f>
        <v>20</v>
      </c>
      <c r="S815">
        <f>HEX2DEC(Table7[[#This Row],[D3]])</f>
        <v>0</v>
      </c>
      <c r="T815">
        <f>HEX2DEC(Table7[[#This Row],[D4]])</f>
        <v>0</v>
      </c>
      <c r="U815">
        <f>HEX2DEC(Table7[[#This Row],[D5]])</f>
        <v>0</v>
      </c>
      <c r="V815">
        <f>HEX2DEC(Table7[[#This Row],[D6]])</f>
        <v>0</v>
      </c>
      <c r="W815">
        <f>HEX2DEC(Table7[[#This Row],[D7]])</f>
        <v>0</v>
      </c>
      <c r="X815" s="22" t="str">
        <f>RIGHT("00000000" &amp; HEX2BIN(Table7[[#This Row],[D0]]), 8)</f>
        <v>00000001</v>
      </c>
      <c r="Y815" t="str">
        <f>RIGHT("00000000" &amp; HEX2BIN(Table7[[#This Row],[D1]]), 8)</f>
        <v>11111110</v>
      </c>
      <c r="Z815" t="str">
        <f>RIGHT("00000000" &amp; HEX2BIN(Table7[[#This Row],[D2]]), 8)</f>
        <v>00010100</v>
      </c>
      <c r="AA815" t="str">
        <f>RIGHT("00000000" &amp; HEX2BIN(Table7[[#This Row],[D3]]), 8)</f>
        <v>00000000</v>
      </c>
      <c r="AB815" t="str">
        <f>RIGHT("00000000" &amp; HEX2BIN(Table7[[#This Row],[D4]]), 8)</f>
        <v>00000000</v>
      </c>
      <c r="AC815" t="str">
        <f>RIGHT("00000000" &amp; HEX2BIN(Table7[[#This Row],[D5]]), 8)</f>
        <v>00000000</v>
      </c>
      <c r="AD815" t="str">
        <f>RIGHT("00000000" &amp; HEX2BIN(Table7[[#This Row],[D6]]), 8)</f>
        <v>00000000</v>
      </c>
      <c r="AE815" t="str">
        <f>RIGHT("00000000" &amp; HEX2BIN(Table7[[#This Row],[D7]]), 8)</f>
        <v>00000000</v>
      </c>
      <c r="AF815" s="22" t="str">
        <f>VLOOKUP(Table7[[#This Row],[MsgId.Pad]],Codes,2,FALSE)</f>
        <v>A lot of these, brakes status for ABS?</v>
      </c>
      <c r="AG815" s="22">
        <f>((256*Table7[[#This Row],[D0.Dec]])+Table7[[#This Row],[D1.Dec]])/4</f>
        <v>127.5</v>
      </c>
    </row>
    <row r="816" spans="1:33" hidden="1" x14ac:dyDescent="0.4">
      <c r="A816" s="1">
        <v>3256</v>
      </c>
      <c r="B816" s="1" t="s">
        <v>100</v>
      </c>
      <c r="C816" s="1">
        <v>8</v>
      </c>
      <c r="D816" s="1" t="s">
        <v>18</v>
      </c>
      <c r="E816" s="1" t="s">
        <v>19</v>
      </c>
      <c r="F816" s="1" t="s">
        <v>20</v>
      </c>
      <c r="G816" s="1" t="s">
        <v>21</v>
      </c>
      <c r="H816" s="1" t="s">
        <v>263</v>
      </c>
      <c r="I816" s="1">
        <v>91</v>
      </c>
      <c r="J816" s="1" t="s">
        <v>9</v>
      </c>
      <c r="K816" s="1">
        <v>86</v>
      </c>
      <c r="L816" s="22" t="str">
        <f>RIGHT("000000" &amp;Table7[[#This Row],[MsgId]], 8)</f>
        <v>0030A002</v>
      </c>
      <c r="M816" s="22" t="str">
        <f>LEFT(Table7[[#This Row],[MsgId.Pad]],4)</f>
        <v>0030</v>
      </c>
      <c r="N816" s="22" t="str">
        <f>RIGHT(Table7[[#This Row],[MsgId.Pad]],4)</f>
        <v>A002</v>
      </c>
      <c r="O816" s="22">
        <f>HEX2DEC(Table7[[#This Row],[MsgId.Pad]])</f>
        <v>3186690</v>
      </c>
      <c r="P816" s="22">
        <f>HEX2DEC(Table7[[#This Row],[D0]])</f>
        <v>191</v>
      </c>
      <c r="Q816">
        <f>HEX2DEC(Table7[[#This Row],[D1]])</f>
        <v>223</v>
      </c>
      <c r="R816">
        <f>HEX2DEC(Table7[[#This Row],[D2]])</f>
        <v>233</v>
      </c>
      <c r="S816">
        <f>HEX2DEC(Table7[[#This Row],[D3]])</f>
        <v>209</v>
      </c>
      <c r="T816">
        <f>HEX2DEC(Table7[[#This Row],[D4]])</f>
        <v>230</v>
      </c>
      <c r="U816">
        <f>HEX2DEC(Table7[[#This Row],[D5]])</f>
        <v>145</v>
      </c>
      <c r="V816">
        <f>HEX2DEC(Table7[[#This Row],[D6]])</f>
        <v>62</v>
      </c>
      <c r="W816">
        <f>HEX2DEC(Table7[[#This Row],[D7]])</f>
        <v>134</v>
      </c>
      <c r="X816" s="22" t="str">
        <f>RIGHT("00000000" &amp; HEX2BIN(Table7[[#This Row],[D0]]), 8)</f>
        <v>10111111</v>
      </c>
      <c r="Y816" t="str">
        <f>RIGHT("00000000" &amp; HEX2BIN(Table7[[#This Row],[D1]]), 8)</f>
        <v>11011111</v>
      </c>
      <c r="Z816" t="str">
        <f>RIGHT("00000000" &amp; HEX2BIN(Table7[[#This Row],[D2]]), 8)</f>
        <v>11101001</v>
      </c>
      <c r="AA816" t="str">
        <f>RIGHT("00000000" &amp; HEX2BIN(Table7[[#This Row],[D3]]), 8)</f>
        <v>11010001</v>
      </c>
      <c r="AB816" t="str">
        <f>RIGHT("00000000" &amp; HEX2BIN(Table7[[#This Row],[D4]]), 8)</f>
        <v>11100110</v>
      </c>
      <c r="AC816" t="str">
        <f>RIGHT("00000000" &amp; HEX2BIN(Table7[[#This Row],[D5]]), 8)</f>
        <v>10010001</v>
      </c>
      <c r="AD816" t="str">
        <f>RIGHT("00000000" &amp; HEX2BIN(Table7[[#This Row],[D6]]), 8)</f>
        <v>00111110</v>
      </c>
      <c r="AE816" t="str">
        <f>RIGHT("00000000" &amp; HEX2BIN(Table7[[#This Row],[D7]]), 8)</f>
        <v>10000110</v>
      </c>
      <c r="AF816" s="22">
        <f>VLOOKUP(Table7[[#This Row],[MsgId.Pad]],Codes,2,FALSE)</f>
        <v>0</v>
      </c>
      <c r="AG816" s="22">
        <f>((256*Table7[[#This Row],[D0.Dec]])+Table7[[#This Row],[D1.Dec]])/4</f>
        <v>12279.75</v>
      </c>
    </row>
    <row r="817" spans="1:33" hidden="1" x14ac:dyDescent="0.4">
      <c r="A817" s="1">
        <v>3257</v>
      </c>
      <c r="B817" s="1" t="s">
        <v>92</v>
      </c>
      <c r="C817" s="1">
        <v>8</v>
      </c>
      <c r="D817" s="1">
        <v>1</v>
      </c>
      <c r="E817" s="1" t="s">
        <v>0</v>
      </c>
      <c r="F817" s="1">
        <v>18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22" t="str">
        <f>RIGHT("000000" &amp;Table7[[#This Row],[MsgId]], 8)</f>
        <v>0810A000</v>
      </c>
      <c r="M817" s="22" t="str">
        <f>LEFT(Table7[[#This Row],[MsgId.Pad]],4)</f>
        <v>0810</v>
      </c>
      <c r="N817" s="22" t="str">
        <f>RIGHT(Table7[[#This Row],[MsgId.Pad]],4)</f>
        <v>A000</v>
      </c>
      <c r="O817" s="22">
        <f>HEX2DEC(Table7[[#This Row],[MsgId.Pad]])</f>
        <v>135307264</v>
      </c>
      <c r="P817" s="22">
        <f>HEX2DEC(Table7[[#This Row],[D0]])</f>
        <v>1</v>
      </c>
      <c r="Q817">
        <f>HEX2DEC(Table7[[#This Row],[D1]])</f>
        <v>254</v>
      </c>
      <c r="R817">
        <f>HEX2DEC(Table7[[#This Row],[D2]])</f>
        <v>24</v>
      </c>
      <c r="S817">
        <f>HEX2DEC(Table7[[#This Row],[D3]])</f>
        <v>0</v>
      </c>
      <c r="T817">
        <f>HEX2DEC(Table7[[#This Row],[D4]])</f>
        <v>0</v>
      </c>
      <c r="U817">
        <f>HEX2DEC(Table7[[#This Row],[D5]])</f>
        <v>0</v>
      </c>
      <c r="V817">
        <f>HEX2DEC(Table7[[#This Row],[D6]])</f>
        <v>0</v>
      </c>
      <c r="W817">
        <f>HEX2DEC(Table7[[#This Row],[D7]])</f>
        <v>0</v>
      </c>
      <c r="X817" s="22" t="str">
        <f>RIGHT("00000000" &amp; HEX2BIN(Table7[[#This Row],[D0]]), 8)</f>
        <v>00000001</v>
      </c>
      <c r="Y817" t="str">
        <f>RIGHT("00000000" &amp; HEX2BIN(Table7[[#This Row],[D1]]), 8)</f>
        <v>11111110</v>
      </c>
      <c r="Z817" t="str">
        <f>RIGHT("00000000" &amp; HEX2BIN(Table7[[#This Row],[D2]]), 8)</f>
        <v>00011000</v>
      </c>
      <c r="AA817" t="str">
        <f>RIGHT("00000000" &amp; HEX2BIN(Table7[[#This Row],[D3]]), 8)</f>
        <v>00000000</v>
      </c>
      <c r="AB817" t="str">
        <f>RIGHT("00000000" &amp; HEX2BIN(Table7[[#This Row],[D4]]), 8)</f>
        <v>00000000</v>
      </c>
      <c r="AC817" t="str">
        <f>RIGHT("00000000" &amp; HEX2BIN(Table7[[#This Row],[D5]]), 8)</f>
        <v>00000000</v>
      </c>
      <c r="AD817" t="str">
        <f>RIGHT("00000000" &amp; HEX2BIN(Table7[[#This Row],[D6]]), 8)</f>
        <v>00000000</v>
      </c>
      <c r="AE817" t="str">
        <f>RIGHT("00000000" &amp; HEX2BIN(Table7[[#This Row],[D7]]), 8)</f>
        <v>00000000</v>
      </c>
      <c r="AF817" s="22" t="str">
        <f>VLOOKUP(Table7[[#This Row],[MsgId.Pad]],Codes,2,FALSE)</f>
        <v>A lot of these, brakes status for ABS?</v>
      </c>
      <c r="AG817" s="22">
        <f>((256*Table7[[#This Row],[D0.Dec]])+Table7[[#This Row],[D1.Dec]])/4</f>
        <v>127.5</v>
      </c>
    </row>
    <row r="818" spans="1:33" hidden="1" x14ac:dyDescent="0.4">
      <c r="A818" s="1">
        <v>3258</v>
      </c>
      <c r="B818" s="1" t="s">
        <v>100</v>
      </c>
      <c r="C818" s="1">
        <v>8</v>
      </c>
      <c r="D818" s="1" t="s">
        <v>18</v>
      </c>
      <c r="E818" s="1" t="s">
        <v>19</v>
      </c>
      <c r="F818" s="1" t="s">
        <v>20</v>
      </c>
      <c r="G818" s="1" t="s">
        <v>21</v>
      </c>
      <c r="H818" s="1" t="s">
        <v>263</v>
      </c>
      <c r="I818" s="1">
        <v>91</v>
      </c>
      <c r="J818" s="1" t="s">
        <v>9</v>
      </c>
      <c r="K818" s="1">
        <v>87</v>
      </c>
      <c r="L818" s="22" t="str">
        <f>RIGHT("000000" &amp;Table7[[#This Row],[MsgId]], 8)</f>
        <v>0030A002</v>
      </c>
      <c r="M818" s="22" t="str">
        <f>LEFT(Table7[[#This Row],[MsgId.Pad]],4)</f>
        <v>0030</v>
      </c>
      <c r="N818" s="22" t="str">
        <f>RIGHT(Table7[[#This Row],[MsgId.Pad]],4)</f>
        <v>A002</v>
      </c>
      <c r="O818" s="22">
        <f>HEX2DEC(Table7[[#This Row],[MsgId.Pad]])</f>
        <v>3186690</v>
      </c>
      <c r="P818" s="22">
        <f>HEX2DEC(Table7[[#This Row],[D0]])</f>
        <v>191</v>
      </c>
      <c r="Q818">
        <f>HEX2DEC(Table7[[#This Row],[D1]])</f>
        <v>223</v>
      </c>
      <c r="R818">
        <f>HEX2DEC(Table7[[#This Row],[D2]])</f>
        <v>233</v>
      </c>
      <c r="S818">
        <f>HEX2DEC(Table7[[#This Row],[D3]])</f>
        <v>209</v>
      </c>
      <c r="T818">
        <f>HEX2DEC(Table7[[#This Row],[D4]])</f>
        <v>230</v>
      </c>
      <c r="U818">
        <f>HEX2DEC(Table7[[#This Row],[D5]])</f>
        <v>145</v>
      </c>
      <c r="V818">
        <f>HEX2DEC(Table7[[#This Row],[D6]])</f>
        <v>62</v>
      </c>
      <c r="W818">
        <f>HEX2DEC(Table7[[#This Row],[D7]])</f>
        <v>135</v>
      </c>
      <c r="X818" s="22" t="str">
        <f>RIGHT("00000000" &amp; HEX2BIN(Table7[[#This Row],[D0]]), 8)</f>
        <v>10111111</v>
      </c>
      <c r="Y818" t="str">
        <f>RIGHT("00000000" &amp; HEX2BIN(Table7[[#This Row],[D1]]), 8)</f>
        <v>11011111</v>
      </c>
      <c r="Z818" t="str">
        <f>RIGHT("00000000" &amp; HEX2BIN(Table7[[#This Row],[D2]]), 8)</f>
        <v>11101001</v>
      </c>
      <c r="AA818" t="str">
        <f>RIGHT("00000000" &amp; HEX2BIN(Table7[[#This Row],[D3]]), 8)</f>
        <v>11010001</v>
      </c>
      <c r="AB818" t="str">
        <f>RIGHT("00000000" &amp; HEX2BIN(Table7[[#This Row],[D4]]), 8)</f>
        <v>11100110</v>
      </c>
      <c r="AC818" t="str">
        <f>RIGHT("00000000" &amp; HEX2BIN(Table7[[#This Row],[D5]]), 8)</f>
        <v>10010001</v>
      </c>
      <c r="AD818" t="str">
        <f>RIGHT("00000000" &amp; HEX2BIN(Table7[[#This Row],[D6]]), 8)</f>
        <v>00111110</v>
      </c>
      <c r="AE818" t="str">
        <f>RIGHT("00000000" &amp; HEX2BIN(Table7[[#This Row],[D7]]), 8)</f>
        <v>10000111</v>
      </c>
      <c r="AF818" s="22">
        <f>VLOOKUP(Table7[[#This Row],[MsgId.Pad]],Codes,2,FALSE)</f>
        <v>0</v>
      </c>
      <c r="AG818" s="22">
        <f>((256*Table7[[#This Row],[D0.Dec]])+Table7[[#This Row],[D1.Dec]])/4</f>
        <v>12279.75</v>
      </c>
    </row>
    <row r="819" spans="1:33" hidden="1" x14ac:dyDescent="0.4">
      <c r="A819" s="1">
        <v>3259</v>
      </c>
      <c r="B819" s="1" t="s">
        <v>92</v>
      </c>
      <c r="C819" s="1">
        <v>8</v>
      </c>
      <c r="D819" s="1">
        <v>1</v>
      </c>
      <c r="E819" s="1" t="s">
        <v>0</v>
      </c>
      <c r="F819" s="1" t="s">
        <v>1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22" t="str">
        <f>RIGHT("000000" &amp;Table7[[#This Row],[MsgId]], 8)</f>
        <v>0810A000</v>
      </c>
      <c r="M819" s="22" t="str">
        <f>LEFT(Table7[[#This Row],[MsgId.Pad]],4)</f>
        <v>0810</v>
      </c>
      <c r="N819" s="22" t="str">
        <f>RIGHT(Table7[[#This Row],[MsgId.Pad]],4)</f>
        <v>A000</v>
      </c>
      <c r="O819" s="22">
        <f>HEX2DEC(Table7[[#This Row],[MsgId.Pad]])</f>
        <v>135307264</v>
      </c>
      <c r="P819" s="22">
        <f>HEX2DEC(Table7[[#This Row],[D0]])</f>
        <v>1</v>
      </c>
      <c r="Q819">
        <f>HEX2DEC(Table7[[#This Row],[D1]])</f>
        <v>254</v>
      </c>
      <c r="R819">
        <f>HEX2DEC(Table7[[#This Row],[D2]])</f>
        <v>28</v>
      </c>
      <c r="S819">
        <f>HEX2DEC(Table7[[#This Row],[D3]])</f>
        <v>0</v>
      </c>
      <c r="T819">
        <f>HEX2DEC(Table7[[#This Row],[D4]])</f>
        <v>0</v>
      </c>
      <c r="U819">
        <f>HEX2DEC(Table7[[#This Row],[D5]])</f>
        <v>0</v>
      </c>
      <c r="V819">
        <f>HEX2DEC(Table7[[#This Row],[D6]])</f>
        <v>0</v>
      </c>
      <c r="W819">
        <f>HEX2DEC(Table7[[#This Row],[D7]])</f>
        <v>0</v>
      </c>
      <c r="X819" s="22" t="str">
        <f>RIGHT("00000000" &amp; HEX2BIN(Table7[[#This Row],[D0]]), 8)</f>
        <v>00000001</v>
      </c>
      <c r="Y819" t="str">
        <f>RIGHT("00000000" &amp; HEX2BIN(Table7[[#This Row],[D1]]), 8)</f>
        <v>11111110</v>
      </c>
      <c r="Z819" t="str">
        <f>RIGHT("00000000" &amp; HEX2BIN(Table7[[#This Row],[D2]]), 8)</f>
        <v>00011100</v>
      </c>
      <c r="AA819" t="str">
        <f>RIGHT("00000000" &amp; HEX2BIN(Table7[[#This Row],[D3]]), 8)</f>
        <v>00000000</v>
      </c>
      <c r="AB819" t="str">
        <f>RIGHT("00000000" &amp; HEX2BIN(Table7[[#This Row],[D4]]), 8)</f>
        <v>00000000</v>
      </c>
      <c r="AC819" t="str">
        <f>RIGHT("00000000" &amp; HEX2BIN(Table7[[#This Row],[D5]]), 8)</f>
        <v>00000000</v>
      </c>
      <c r="AD819" t="str">
        <f>RIGHT("00000000" &amp; HEX2BIN(Table7[[#This Row],[D6]]), 8)</f>
        <v>00000000</v>
      </c>
      <c r="AE819" t="str">
        <f>RIGHT("00000000" &amp; HEX2BIN(Table7[[#This Row],[D7]]), 8)</f>
        <v>00000000</v>
      </c>
      <c r="AF819" s="22" t="str">
        <f>VLOOKUP(Table7[[#This Row],[MsgId.Pad]],Codes,2,FALSE)</f>
        <v>A lot of these, brakes status for ABS?</v>
      </c>
      <c r="AG819" s="22">
        <f>((256*Table7[[#This Row],[D0.Dec]])+Table7[[#This Row],[D1.Dec]])/4</f>
        <v>127.5</v>
      </c>
    </row>
    <row r="820" spans="1:33" hidden="1" x14ac:dyDescent="0.4">
      <c r="A820" s="1">
        <v>3260</v>
      </c>
      <c r="B820" s="1" t="s">
        <v>93</v>
      </c>
      <c r="C820" s="1">
        <v>8</v>
      </c>
      <c r="D820" s="1">
        <v>0</v>
      </c>
      <c r="E820" s="1">
        <v>0</v>
      </c>
      <c r="F820" s="1">
        <v>0</v>
      </c>
      <c r="G820" s="1" t="s">
        <v>255</v>
      </c>
      <c r="H820" s="1">
        <v>8</v>
      </c>
      <c r="I820" s="1">
        <v>86</v>
      </c>
      <c r="J820" s="1">
        <v>0</v>
      </c>
      <c r="K820" s="1">
        <v>0</v>
      </c>
      <c r="L820" s="22" t="str">
        <f>RIGHT("000000" &amp;Table7[[#This Row],[MsgId]], 8)</f>
        <v>0A28A000</v>
      </c>
      <c r="M820" s="22" t="str">
        <f>LEFT(Table7[[#This Row],[MsgId.Pad]],4)</f>
        <v>0A28</v>
      </c>
      <c r="N820" s="22" t="str">
        <f>RIGHT(Table7[[#This Row],[MsgId.Pad]],4)</f>
        <v>A000</v>
      </c>
      <c r="O820" s="22">
        <f>HEX2DEC(Table7[[#This Row],[MsgId.Pad]])</f>
        <v>170434560</v>
      </c>
      <c r="P820" s="22">
        <f>HEX2DEC(Table7[[#This Row],[D0]])</f>
        <v>0</v>
      </c>
      <c r="Q820">
        <f>HEX2DEC(Table7[[#This Row],[D1]])</f>
        <v>0</v>
      </c>
      <c r="R820">
        <f>HEX2DEC(Table7[[#This Row],[D2]])</f>
        <v>0</v>
      </c>
      <c r="S820">
        <f>HEX2DEC(Table7[[#This Row],[D3]])</f>
        <v>220</v>
      </c>
      <c r="T820">
        <f>HEX2DEC(Table7[[#This Row],[D4]])</f>
        <v>8</v>
      </c>
      <c r="U820">
        <f>HEX2DEC(Table7[[#This Row],[D5]])</f>
        <v>134</v>
      </c>
      <c r="V820">
        <f>HEX2DEC(Table7[[#This Row],[D6]])</f>
        <v>0</v>
      </c>
      <c r="W820">
        <f>HEX2DEC(Table7[[#This Row],[D7]])</f>
        <v>0</v>
      </c>
      <c r="X820" s="22" t="str">
        <f>RIGHT("00000000" &amp; HEX2BIN(Table7[[#This Row],[D0]]), 8)</f>
        <v>00000000</v>
      </c>
      <c r="Y820" t="str">
        <f>RIGHT("00000000" &amp; HEX2BIN(Table7[[#This Row],[D1]]), 8)</f>
        <v>00000000</v>
      </c>
      <c r="Z820" t="str">
        <f>RIGHT("00000000" &amp; HEX2BIN(Table7[[#This Row],[D2]]), 8)</f>
        <v>00000000</v>
      </c>
      <c r="AA820" t="str">
        <f>RIGHT("00000000" &amp; HEX2BIN(Table7[[#This Row],[D3]]), 8)</f>
        <v>11011100</v>
      </c>
      <c r="AB820" t="str">
        <f>RIGHT("00000000" &amp; HEX2BIN(Table7[[#This Row],[D4]]), 8)</f>
        <v>00001000</v>
      </c>
      <c r="AC820" t="str">
        <f>RIGHT("00000000" &amp; HEX2BIN(Table7[[#This Row],[D5]]), 8)</f>
        <v>10000110</v>
      </c>
      <c r="AD820" t="str">
        <f>RIGHT("00000000" &amp; HEX2BIN(Table7[[#This Row],[D6]]), 8)</f>
        <v>00000000</v>
      </c>
      <c r="AE820" t="str">
        <f>RIGHT("00000000" &amp; HEX2BIN(Table7[[#This Row],[D7]]), 8)</f>
        <v>00000000</v>
      </c>
      <c r="AF820" s="22" t="str">
        <f>VLOOKUP(Table7[[#This Row],[MsgId.Pad]],Codes,2,FALSE)</f>
        <v>Speed (which one?)</v>
      </c>
      <c r="AG820" s="22">
        <f>((256*Table7[[#This Row],[D0.Dec]])+Table7[[#This Row],[D1.Dec]])/4</f>
        <v>0</v>
      </c>
    </row>
    <row r="821" spans="1:33" hidden="1" x14ac:dyDescent="0.4">
      <c r="A821" s="1">
        <v>3261</v>
      </c>
      <c r="B821" s="1" t="s">
        <v>100</v>
      </c>
      <c r="C821" s="1">
        <v>8</v>
      </c>
      <c r="D821" s="1" t="s">
        <v>18</v>
      </c>
      <c r="E821" s="1" t="s">
        <v>19</v>
      </c>
      <c r="F821" s="1" t="s">
        <v>20</v>
      </c>
      <c r="G821" s="1" t="s">
        <v>21</v>
      </c>
      <c r="H821" s="1" t="s">
        <v>263</v>
      </c>
      <c r="I821" s="1">
        <v>91</v>
      </c>
      <c r="J821" s="1" t="s">
        <v>9</v>
      </c>
      <c r="K821" s="1">
        <v>88</v>
      </c>
      <c r="L821" s="22" t="str">
        <f>RIGHT("000000" &amp;Table7[[#This Row],[MsgId]], 8)</f>
        <v>0030A002</v>
      </c>
      <c r="M821" s="22" t="str">
        <f>LEFT(Table7[[#This Row],[MsgId.Pad]],4)</f>
        <v>0030</v>
      </c>
      <c r="N821" s="22" t="str">
        <f>RIGHT(Table7[[#This Row],[MsgId.Pad]],4)</f>
        <v>A002</v>
      </c>
      <c r="O821" s="22">
        <f>HEX2DEC(Table7[[#This Row],[MsgId.Pad]])</f>
        <v>3186690</v>
      </c>
      <c r="P821" s="22">
        <f>HEX2DEC(Table7[[#This Row],[D0]])</f>
        <v>191</v>
      </c>
      <c r="Q821">
        <f>HEX2DEC(Table7[[#This Row],[D1]])</f>
        <v>223</v>
      </c>
      <c r="R821">
        <f>HEX2DEC(Table7[[#This Row],[D2]])</f>
        <v>233</v>
      </c>
      <c r="S821">
        <f>HEX2DEC(Table7[[#This Row],[D3]])</f>
        <v>209</v>
      </c>
      <c r="T821">
        <f>HEX2DEC(Table7[[#This Row],[D4]])</f>
        <v>230</v>
      </c>
      <c r="U821">
        <f>HEX2DEC(Table7[[#This Row],[D5]])</f>
        <v>145</v>
      </c>
      <c r="V821">
        <f>HEX2DEC(Table7[[#This Row],[D6]])</f>
        <v>62</v>
      </c>
      <c r="W821">
        <f>HEX2DEC(Table7[[#This Row],[D7]])</f>
        <v>136</v>
      </c>
      <c r="X821" s="22" t="str">
        <f>RIGHT("00000000" &amp; HEX2BIN(Table7[[#This Row],[D0]]), 8)</f>
        <v>10111111</v>
      </c>
      <c r="Y821" t="str">
        <f>RIGHT("00000000" &amp; HEX2BIN(Table7[[#This Row],[D1]]), 8)</f>
        <v>11011111</v>
      </c>
      <c r="Z821" t="str">
        <f>RIGHT("00000000" &amp; HEX2BIN(Table7[[#This Row],[D2]]), 8)</f>
        <v>11101001</v>
      </c>
      <c r="AA821" t="str">
        <f>RIGHT("00000000" &amp; HEX2BIN(Table7[[#This Row],[D3]]), 8)</f>
        <v>11010001</v>
      </c>
      <c r="AB821" t="str">
        <f>RIGHT("00000000" &amp; HEX2BIN(Table7[[#This Row],[D4]]), 8)</f>
        <v>11100110</v>
      </c>
      <c r="AC821" t="str">
        <f>RIGHT("00000000" &amp; HEX2BIN(Table7[[#This Row],[D5]]), 8)</f>
        <v>10010001</v>
      </c>
      <c r="AD821" t="str">
        <f>RIGHT("00000000" &amp; HEX2BIN(Table7[[#This Row],[D6]]), 8)</f>
        <v>00111110</v>
      </c>
      <c r="AE821" t="str">
        <f>RIGHT("00000000" &amp; HEX2BIN(Table7[[#This Row],[D7]]), 8)</f>
        <v>10001000</v>
      </c>
      <c r="AF821" s="22">
        <f>VLOOKUP(Table7[[#This Row],[MsgId.Pad]],Codes,2,FALSE)</f>
        <v>0</v>
      </c>
      <c r="AG821" s="22">
        <f>((256*Table7[[#This Row],[D0.Dec]])+Table7[[#This Row],[D1.Dec]])/4</f>
        <v>12279.75</v>
      </c>
    </row>
    <row r="822" spans="1:33" hidden="1" x14ac:dyDescent="0.4">
      <c r="A822" s="1">
        <v>3262</v>
      </c>
      <c r="B822" s="1" t="s">
        <v>92</v>
      </c>
      <c r="C822" s="1">
        <v>8</v>
      </c>
      <c r="D822" s="1">
        <v>1</v>
      </c>
      <c r="E822" s="1" t="s">
        <v>0</v>
      </c>
      <c r="F822" s="1">
        <v>10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22" t="str">
        <f>RIGHT("000000" &amp;Table7[[#This Row],[MsgId]], 8)</f>
        <v>0810A000</v>
      </c>
      <c r="M822" s="22" t="str">
        <f>LEFT(Table7[[#This Row],[MsgId.Pad]],4)</f>
        <v>0810</v>
      </c>
      <c r="N822" s="22" t="str">
        <f>RIGHT(Table7[[#This Row],[MsgId.Pad]],4)</f>
        <v>A000</v>
      </c>
      <c r="O822" s="22">
        <f>HEX2DEC(Table7[[#This Row],[MsgId.Pad]])</f>
        <v>135307264</v>
      </c>
      <c r="P822" s="22">
        <f>HEX2DEC(Table7[[#This Row],[D0]])</f>
        <v>1</v>
      </c>
      <c r="Q822">
        <f>HEX2DEC(Table7[[#This Row],[D1]])</f>
        <v>254</v>
      </c>
      <c r="R822">
        <f>HEX2DEC(Table7[[#This Row],[D2]])</f>
        <v>16</v>
      </c>
      <c r="S822">
        <f>HEX2DEC(Table7[[#This Row],[D3]])</f>
        <v>0</v>
      </c>
      <c r="T822">
        <f>HEX2DEC(Table7[[#This Row],[D4]])</f>
        <v>0</v>
      </c>
      <c r="U822">
        <f>HEX2DEC(Table7[[#This Row],[D5]])</f>
        <v>0</v>
      </c>
      <c r="V822">
        <f>HEX2DEC(Table7[[#This Row],[D6]])</f>
        <v>0</v>
      </c>
      <c r="W822">
        <f>HEX2DEC(Table7[[#This Row],[D7]])</f>
        <v>0</v>
      </c>
      <c r="X822" s="22" t="str">
        <f>RIGHT("00000000" &amp; HEX2BIN(Table7[[#This Row],[D0]]), 8)</f>
        <v>00000001</v>
      </c>
      <c r="Y822" t="str">
        <f>RIGHT("00000000" &amp; HEX2BIN(Table7[[#This Row],[D1]]), 8)</f>
        <v>11111110</v>
      </c>
      <c r="Z822" t="str">
        <f>RIGHT("00000000" &amp; HEX2BIN(Table7[[#This Row],[D2]]), 8)</f>
        <v>00010000</v>
      </c>
      <c r="AA822" t="str">
        <f>RIGHT("00000000" &amp; HEX2BIN(Table7[[#This Row],[D3]]), 8)</f>
        <v>00000000</v>
      </c>
      <c r="AB822" t="str">
        <f>RIGHT("00000000" &amp; HEX2BIN(Table7[[#This Row],[D4]]), 8)</f>
        <v>00000000</v>
      </c>
      <c r="AC822" t="str">
        <f>RIGHT("00000000" &amp; HEX2BIN(Table7[[#This Row],[D5]]), 8)</f>
        <v>00000000</v>
      </c>
      <c r="AD822" t="str">
        <f>RIGHT("00000000" &amp; HEX2BIN(Table7[[#This Row],[D6]]), 8)</f>
        <v>00000000</v>
      </c>
      <c r="AE822" t="str">
        <f>RIGHT("00000000" &amp; HEX2BIN(Table7[[#This Row],[D7]]), 8)</f>
        <v>00000000</v>
      </c>
      <c r="AF822" s="22" t="str">
        <f>VLOOKUP(Table7[[#This Row],[MsgId.Pad]],Codes,2,FALSE)</f>
        <v>A lot of these, brakes status for ABS?</v>
      </c>
      <c r="AG822" s="22">
        <f>((256*Table7[[#This Row],[D0.Dec]])+Table7[[#This Row],[D1.Dec]])/4</f>
        <v>127.5</v>
      </c>
    </row>
    <row r="823" spans="1:33" hidden="1" x14ac:dyDescent="0.4">
      <c r="A823" s="1">
        <v>3263</v>
      </c>
      <c r="B823" s="1" t="s">
        <v>100</v>
      </c>
      <c r="C823" s="1">
        <v>8</v>
      </c>
      <c r="D823" s="1" t="s">
        <v>18</v>
      </c>
      <c r="E823" s="1" t="s">
        <v>19</v>
      </c>
      <c r="F823" s="1" t="s">
        <v>20</v>
      </c>
      <c r="G823" s="1" t="s">
        <v>21</v>
      </c>
      <c r="H823" s="1" t="s">
        <v>263</v>
      </c>
      <c r="I823" s="1">
        <v>91</v>
      </c>
      <c r="J823" s="1" t="s">
        <v>9</v>
      </c>
      <c r="K823" s="1">
        <v>89</v>
      </c>
      <c r="L823" s="22" t="str">
        <f>RIGHT("000000" &amp;Table7[[#This Row],[MsgId]], 8)</f>
        <v>0030A002</v>
      </c>
      <c r="M823" s="22" t="str">
        <f>LEFT(Table7[[#This Row],[MsgId.Pad]],4)</f>
        <v>0030</v>
      </c>
      <c r="N823" s="22" t="str">
        <f>RIGHT(Table7[[#This Row],[MsgId.Pad]],4)</f>
        <v>A002</v>
      </c>
      <c r="O823" s="22">
        <f>HEX2DEC(Table7[[#This Row],[MsgId.Pad]])</f>
        <v>3186690</v>
      </c>
      <c r="P823" s="22">
        <f>HEX2DEC(Table7[[#This Row],[D0]])</f>
        <v>191</v>
      </c>
      <c r="Q823">
        <f>HEX2DEC(Table7[[#This Row],[D1]])</f>
        <v>223</v>
      </c>
      <c r="R823">
        <f>HEX2DEC(Table7[[#This Row],[D2]])</f>
        <v>233</v>
      </c>
      <c r="S823">
        <f>HEX2DEC(Table7[[#This Row],[D3]])</f>
        <v>209</v>
      </c>
      <c r="T823">
        <f>HEX2DEC(Table7[[#This Row],[D4]])</f>
        <v>230</v>
      </c>
      <c r="U823">
        <f>HEX2DEC(Table7[[#This Row],[D5]])</f>
        <v>145</v>
      </c>
      <c r="V823">
        <f>HEX2DEC(Table7[[#This Row],[D6]])</f>
        <v>62</v>
      </c>
      <c r="W823">
        <f>HEX2DEC(Table7[[#This Row],[D7]])</f>
        <v>137</v>
      </c>
      <c r="X823" s="22" t="str">
        <f>RIGHT("00000000" &amp; HEX2BIN(Table7[[#This Row],[D0]]), 8)</f>
        <v>10111111</v>
      </c>
      <c r="Y823" t="str">
        <f>RIGHT("00000000" &amp; HEX2BIN(Table7[[#This Row],[D1]]), 8)</f>
        <v>11011111</v>
      </c>
      <c r="Z823" t="str">
        <f>RIGHT("00000000" &amp; HEX2BIN(Table7[[#This Row],[D2]]), 8)</f>
        <v>11101001</v>
      </c>
      <c r="AA823" t="str">
        <f>RIGHT("00000000" &amp; HEX2BIN(Table7[[#This Row],[D3]]), 8)</f>
        <v>11010001</v>
      </c>
      <c r="AB823" t="str">
        <f>RIGHT("00000000" &amp; HEX2BIN(Table7[[#This Row],[D4]]), 8)</f>
        <v>11100110</v>
      </c>
      <c r="AC823" t="str">
        <f>RIGHT("00000000" &amp; HEX2BIN(Table7[[#This Row],[D5]]), 8)</f>
        <v>10010001</v>
      </c>
      <c r="AD823" t="str">
        <f>RIGHT("00000000" &amp; HEX2BIN(Table7[[#This Row],[D6]]), 8)</f>
        <v>00111110</v>
      </c>
      <c r="AE823" t="str">
        <f>RIGHT("00000000" &amp; HEX2BIN(Table7[[#This Row],[D7]]), 8)</f>
        <v>10001001</v>
      </c>
      <c r="AF823" s="22">
        <f>VLOOKUP(Table7[[#This Row],[MsgId.Pad]],Codes,2,FALSE)</f>
        <v>0</v>
      </c>
      <c r="AG823" s="22">
        <f>((256*Table7[[#This Row],[D0.Dec]])+Table7[[#This Row],[D1.Dec]])/4</f>
        <v>12279.75</v>
      </c>
    </row>
    <row r="824" spans="1:33" hidden="1" x14ac:dyDescent="0.4">
      <c r="A824" s="1">
        <v>3264</v>
      </c>
      <c r="B824" s="1" t="s">
        <v>92</v>
      </c>
      <c r="C824" s="1">
        <v>8</v>
      </c>
      <c r="D824" s="1">
        <v>1</v>
      </c>
      <c r="E824" s="1" t="s">
        <v>0</v>
      </c>
      <c r="F824" s="1">
        <v>14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22" t="str">
        <f>RIGHT("000000" &amp;Table7[[#This Row],[MsgId]], 8)</f>
        <v>0810A000</v>
      </c>
      <c r="M824" s="22" t="str">
        <f>LEFT(Table7[[#This Row],[MsgId.Pad]],4)</f>
        <v>0810</v>
      </c>
      <c r="N824" s="22" t="str">
        <f>RIGHT(Table7[[#This Row],[MsgId.Pad]],4)</f>
        <v>A000</v>
      </c>
      <c r="O824" s="22">
        <f>HEX2DEC(Table7[[#This Row],[MsgId.Pad]])</f>
        <v>135307264</v>
      </c>
      <c r="P824" s="22">
        <f>HEX2DEC(Table7[[#This Row],[D0]])</f>
        <v>1</v>
      </c>
      <c r="Q824">
        <f>HEX2DEC(Table7[[#This Row],[D1]])</f>
        <v>254</v>
      </c>
      <c r="R824">
        <f>HEX2DEC(Table7[[#This Row],[D2]])</f>
        <v>20</v>
      </c>
      <c r="S824">
        <f>HEX2DEC(Table7[[#This Row],[D3]])</f>
        <v>0</v>
      </c>
      <c r="T824">
        <f>HEX2DEC(Table7[[#This Row],[D4]])</f>
        <v>0</v>
      </c>
      <c r="U824">
        <f>HEX2DEC(Table7[[#This Row],[D5]])</f>
        <v>0</v>
      </c>
      <c r="V824">
        <f>HEX2DEC(Table7[[#This Row],[D6]])</f>
        <v>0</v>
      </c>
      <c r="W824">
        <f>HEX2DEC(Table7[[#This Row],[D7]])</f>
        <v>0</v>
      </c>
      <c r="X824" s="22" t="str">
        <f>RIGHT("00000000" &amp; HEX2BIN(Table7[[#This Row],[D0]]), 8)</f>
        <v>00000001</v>
      </c>
      <c r="Y824" t="str">
        <f>RIGHT("00000000" &amp; HEX2BIN(Table7[[#This Row],[D1]]), 8)</f>
        <v>11111110</v>
      </c>
      <c r="Z824" t="str">
        <f>RIGHT("00000000" &amp; HEX2BIN(Table7[[#This Row],[D2]]), 8)</f>
        <v>00010100</v>
      </c>
      <c r="AA824" t="str">
        <f>RIGHT("00000000" &amp; HEX2BIN(Table7[[#This Row],[D3]]), 8)</f>
        <v>00000000</v>
      </c>
      <c r="AB824" t="str">
        <f>RIGHT("00000000" &amp; HEX2BIN(Table7[[#This Row],[D4]]), 8)</f>
        <v>00000000</v>
      </c>
      <c r="AC824" t="str">
        <f>RIGHT("00000000" &amp; HEX2BIN(Table7[[#This Row],[D5]]), 8)</f>
        <v>00000000</v>
      </c>
      <c r="AD824" t="str">
        <f>RIGHT("00000000" &amp; HEX2BIN(Table7[[#This Row],[D6]]), 8)</f>
        <v>00000000</v>
      </c>
      <c r="AE824" t="str">
        <f>RIGHT("00000000" &amp; HEX2BIN(Table7[[#This Row],[D7]]), 8)</f>
        <v>00000000</v>
      </c>
      <c r="AF824" s="22" t="str">
        <f>VLOOKUP(Table7[[#This Row],[MsgId.Pad]],Codes,2,FALSE)</f>
        <v>A lot of these, brakes status for ABS?</v>
      </c>
      <c r="AG824" s="22">
        <f>((256*Table7[[#This Row],[D0.Dec]])+Table7[[#This Row],[D1.Dec]])/4</f>
        <v>127.5</v>
      </c>
    </row>
    <row r="825" spans="1:33" hidden="1" x14ac:dyDescent="0.4">
      <c r="A825" s="1">
        <v>3265</v>
      </c>
      <c r="B825" s="1" t="s">
        <v>94</v>
      </c>
      <c r="C825" s="1">
        <v>4</v>
      </c>
      <c r="D825" s="1">
        <v>0</v>
      </c>
      <c r="E825" s="1">
        <v>0</v>
      </c>
      <c r="F825" s="1">
        <v>2</v>
      </c>
      <c r="G825" s="1">
        <v>0</v>
      </c>
      <c r="L825" s="22" t="str">
        <f>RIGHT("000000" &amp;Table7[[#This Row],[MsgId]], 8)</f>
        <v>0A20A000</v>
      </c>
      <c r="M825" s="22" t="str">
        <f>LEFT(Table7[[#This Row],[MsgId.Pad]],4)</f>
        <v>0A20</v>
      </c>
      <c r="N825" s="22" t="str">
        <f>RIGHT(Table7[[#This Row],[MsgId.Pad]],4)</f>
        <v>A000</v>
      </c>
      <c r="O825" s="22">
        <f>HEX2DEC(Table7[[#This Row],[MsgId.Pad]])</f>
        <v>169910272</v>
      </c>
      <c r="P825" s="22">
        <f>HEX2DEC(Table7[[#This Row],[D0]])</f>
        <v>0</v>
      </c>
      <c r="Q825">
        <f>HEX2DEC(Table7[[#This Row],[D1]])</f>
        <v>0</v>
      </c>
      <c r="R825">
        <f>HEX2DEC(Table7[[#This Row],[D2]])</f>
        <v>2</v>
      </c>
      <c r="S825">
        <f>HEX2DEC(Table7[[#This Row],[D3]])</f>
        <v>0</v>
      </c>
      <c r="T825">
        <f>HEX2DEC(Table7[[#This Row],[D4]])</f>
        <v>0</v>
      </c>
      <c r="U825">
        <f>HEX2DEC(Table7[[#This Row],[D5]])</f>
        <v>0</v>
      </c>
      <c r="V825">
        <f>HEX2DEC(Table7[[#This Row],[D6]])</f>
        <v>0</v>
      </c>
      <c r="W825">
        <f>HEX2DEC(Table7[[#This Row],[D7]])</f>
        <v>0</v>
      </c>
      <c r="X825" s="22" t="str">
        <f>RIGHT("00000000" &amp; HEX2BIN(Table7[[#This Row],[D0]]), 8)</f>
        <v>00000000</v>
      </c>
      <c r="Y825" t="str">
        <f>RIGHT("00000000" &amp; HEX2BIN(Table7[[#This Row],[D1]]), 8)</f>
        <v>00000000</v>
      </c>
      <c r="Z825" t="str">
        <f>RIGHT("00000000" &amp; HEX2BIN(Table7[[#This Row],[D2]]), 8)</f>
        <v>00000010</v>
      </c>
      <c r="AA825" t="str">
        <f>RIGHT("00000000" &amp; HEX2BIN(Table7[[#This Row],[D3]]), 8)</f>
        <v>00000000</v>
      </c>
      <c r="AB825" t="str">
        <f>RIGHT("00000000" &amp; HEX2BIN(Table7[[#This Row],[D4]]), 8)</f>
        <v>00000000</v>
      </c>
      <c r="AC825" t="str">
        <f>RIGHT("00000000" &amp; HEX2BIN(Table7[[#This Row],[D5]]), 8)</f>
        <v>00000000</v>
      </c>
      <c r="AD825" t="str">
        <f>RIGHT("00000000" &amp; HEX2BIN(Table7[[#This Row],[D6]]), 8)</f>
        <v>00000000</v>
      </c>
      <c r="AE825" t="str">
        <f>RIGHT("00000000" &amp; HEX2BIN(Table7[[#This Row],[D7]]), 8)</f>
        <v>00000000</v>
      </c>
      <c r="AF825" s="22">
        <f>VLOOKUP(Table7[[#This Row],[MsgId.Pad]],Codes,2,FALSE)</f>
        <v>0</v>
      </c>
      <c r="AG825" s="22">
        <f>((256*Table7[[#This Row],[D0.Dec]])+Table7[[#This Row],[D1.Dec]])/4</f>
        <v>0</v>
      </c>
    </row>
    <row r="826" spans="1:33" hidden="1" x14ac:dyDescent="0.4">
      <c r="A826" s="1">
        <v>3266</v>
      </c>
      <c r="B826" s="1" t="s">
        <v>100</v>
      </c>
      <c r="C826" s="1">
        <v>8</v>
      </c>
      <c r="D826" s="1" t="s">
        <v>18</v>
      </c>
      <c r="E826" s="1" t="s">
        <v>19</v>
      </c>
      <c r="F826" s="1" t="s">
        <v>20</v>
      </c>
      <c r="G826" s="1" t="s">
        <v>21</v>
      </c>
      <c r="H826" s="1" t="s">
        <v>263</v>
      </c>
      <c r="I826" s="1">
        <v>91</v>
      </c>
      <c r="J826" s="1" t="s">
        <v>9</v>
      </c>
      <c r="K826" s="1" t="s">
        <v>65</v>
      </c>
      <c r="L826" s="22" t="str">
        <f>RIGHT("000000" &amp;Table7[[#This Row],[MsgId]], 8)</f>
        <v>0030A002</v>
      </c>
      <c r="M826" s="22" t="str">
        <f>LEFT(Table7[[#This Row],[MsgId.Pad]],4)</f>
        <v>0030</v>
      </c>
      <c r="N826" s="22" t="str">
        <f>RIGHT(Table7[[#This Row],[MsgId.Pad]],4)</f>
        <v>A002</v>
      </c>
      <c r="O826" s="22">
        <f>HEX2DEC(Table7[[#This Row],[MsgId.Pad]])</f>
        <v>3186690</v>
      </c>
      <c r="P826" s="22">
        <f>HEX2DEC(Table7[[#This Row],[D0]])</f>
        <v>191</v>
      </c>
      <c r="Q826">
        <f>HEX2DEC(Table7[[#This Row],[D1]])</f>
        <v>223</v>
      </c>
      <c r="R826">
        <f>HEX2DEC(Table7[[#This Row],[D2]])</f>
        <v>233</v>
      </c>
      <c r="S826">
        <f>HEX2DEC(Table7[[#This Row],[D3]])</f>
        <v>209</v>
      </c>
      <c r="T826">
        <f>HEX2DEC(Table7[[#This Row],[D4]])</f>
        <v>230</v>
      </c>
      <c r="U826">
        <f>HEX2DEC(Table7[[#This Row],[D5]])</f>
        <v>145</v>
      </c>
      <c r="V826">
        <f>HEX2DEC(Table7[[#This Row],[D6]])</f>
        <v>62</v>
      </c>
      <c r="W826">
        <f>HEX2DEC(Table7[[#This Row],[D7]])</f>
        <v>138</v>
      </c>
      <c r="X826" s="22" t="str">
        <f>RIGHT("00000000" &amp; HEX2BIN(Table7[[#This Row],[D0]]), 8)</f>
        <v>10111111</v>
      </c>
      <c r="Y826" t="str">
        <f>RIGHT("00000000" &amp; HEX2BIN(Table7[[#This Row],[D1]]), 8)</f>
        <v>11011111</v>
      </c>
      <c r="Z826" t="str">
        <f>RIGHT("00000000" &amp; HEX2BIN(Table7[[#This Row],[D2]]), 8)</f>
        <v>11101001</v>
      </c>
      <c r="AA826" t="str">
        <f>RIGHT("00000000" &amp; HEX2BIN(Table7[[#This Row],[D3]]), 8)</f>
        <v>11010001</v>
      </c>
      <c r="AB826" t="str">
        <f>RIGHT("00000000" &amp; HEX2BIN(Table7[[#This Row],[D4]]), 8)</f>
        <v>11100110</v>
      </c>
      <c r="AC826" t="str">
        <f>RIGHT("00000000" &amp; HEX2BIN(Table7[[#This Row],[D5]]), 8)</f>
        <v>10010001</v>
      </c>
      <c r="AD826" t="str">
        <f>RIGHT("00000000" &amp; HEX2BIN(Table7[[#This Row],[D6]]), 8)</f>
        <v>00111110</v>
      </c>
      <c r="AE826" t="str">
        <f>RIGHT("00000000" &amp; HEX2BIN(Table7[[#This Row],[D7]]), 8)</f>
        <v>10001010</v>
      </c>
      <c r="AF826" s="22">
        <f>VLOOKUP(Table7[[#This Row],[MsgId.Pad]],Codes,2,FALSE)</f>
        <v>0</v>
      </c>
      <c r="AG826" s="22">
        <f>((256*Table7[[#This Row],[D0.Dec]])+Table7[[#This Row],[D1.Dec]])/4</f>
        <v>12279.75</v>
      </c>
    </row>
    <row r="827" spans="1:33" hidden="1" x14ac:dyDescent="0.4">
      <c r="A827" s="1">
        <v>3267</v>
      </c>
      <c r="B827" s="1" t="s">
        <v>92</v>
      </c>
      <c r="C827" s="1">
        <v>8</v>
      </c>
      <c r="D827" s="1">
        <v>1</v>
      </c>
      <c r="E827" s="1" t="s">
        <v>0</v>
      </c>
      <c r="F827" s="1">
        <v>18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22" t="str">
        <f>RIGHT("000000" &amp;Table7[[#This Row],[MsgId]], 8)</f>
        <v>0810A000</v>
      </c>
      <c r="M827" s="22" t="str">
        <f>LEFT(Table7[[#This Row],[MsgId.Pad]],4)</f>
        <v>0810</v>
      </c>
      <c r="N827" s="22" t="str">
        <f>RIGHT(Table7[[#This Row],[MsgId.Pad]],4)</f>
        <v>A000</v>
      </c>
      <c r="O827" s="22">
        <f>HEX2DEC(Table7[[#This Row],[MsgId.Pad]])</f>
        <v>135307264</v>
      </c>
      <c r="P827" s="22">
        <f>HEX2DEC(Table7[[#This Row],[D0]])</f>
        <v>1</v>
      </c>
      <c r="Q827">
        <f>HEX2DEC(Table7[[#This Row],[D1]])</f>
        <v>254</v>
      </c>
      <c r="R827">
        <f>HEX2DEC(Table7[[#This Row],[D2]])</f>
        <v>24</v>
      </c>
      <c r="S827">
        <f>HEX2DEC(Table7[[#This Row],[D3]])</f>
        <v>0</v>
      </c>
      <c r="T827">
        <f>HEX2DEC(Table7[[#This Row],[D4]])</f>
        <v>0</v>
      </c>
      <c r="U827">
        <f>HEX2DEC(Table7[[#This Row],[D5]])</f>
        <v>0</v>
      </c>
      <c r="V827">
        <f>HEX2DEC(Table7[[#This Row],[D6]])</f>
        <v>0</v>
      </c>
      <c r="W827">
        <f>HEX2DEC(Table7[[#This Row],[D7]])</f>
        <v>0</v>
      </c>
      <c r="X827" s="22" t="str">
        <f>RIGHT("00000000" &amp; HEX2BIN(Table7[[#This Row],[D0]]), 8)</f>
        <v>00000001</v>
      </c>
      <c r="Y827" t="str">
        <f>RIGHT("00000000" &amp; HEX2BIN(Table7[[#This Row],[D1]]), 8)</f>
        <v>11111110</v>
      </c>
      <c r="Z827" t="str">
        <f>RIGHT("00000000" &amp; HEX2BIN(Table7[[#This Row],[D2]]), 8)</f>
        <v>00011000</v>
      </c>
      <c r="AA827" t="str">
        <f>RIGHT("00000000" &amp; HEX2BIN(Table7[[#This Row],[D3]]), 8)</f>
        <v>00000000</v>
      </c>
      <c r="AB827" t="str">
        <f>RIGHT("00000000" &amp; HEX2BIN(Table7[[#This Row],[D4]]), 8)</f>
        <v>00000000</v>
      </c>
      <c r="AC827" t="str">
        <f>RIGHT("00000000" &amp; HEX2BIN(Table7[[#This Row],[D5]]), 8)</f>
        <v>00000000</v>
      </c>
      <c r="AD827" t="str">
        <f>RIGHT("00000000" &amp; HEX2BIN(Table7[[#This Row],[D6]]), 8)</f>
        <v>00000000</v>
      </c>
      <c r="AE827" t="str">
        <f>RIGHT("00000000" &amp; HEX2BIN(Table7[[#This Row],[D7]]), 8)</f>
        <v>00000000</v>
      </c>
      <c r="AF827" s="22" t="str">
        <f>VLOOKUP(Table7[[#This Row],[MsgId.Pad]],Codes,2,FALSE)</f>
        <v>A lot of these, brakes status for ABS?</v>
      </c>
      <c r="AG827" s="22">
        <f>((256*Table7[[#This Row],[D0.Dec]])+Table7[[#This Row],[D1.Dec]])/4</f>
        <v>127.5</v>
      </c>
    </row>
    <row r="828" spans="1:33" hidden="1" x14ac:dyDescent="0.4">
      <c r="A828" s="1">
        <v>3268</v>
      </c>
      <c r="B828" s="1" t="s">
        <v>100</v>
      </c>
      <c r="C828" s="1">
        <v>8</v>
      </c>
      <c r="D828" s="1" t="s">
        <v>18</v>
      </c>
      <c r="E828" s="1" t="s">
        <v>19</v>
      </c>
      <c r="F828" s="1" t="s">
        <v>20</v>
      </c>
      <c r="G828" s="1" t="s">
        <v>21</v>
      </c>
      <c r="H828" s="1" t="s">
        <v>263</v>
      </c>
      <c r="I828" s="1">
        <v>91</v>
      </c>
      <c r="J828" s="1" t="s">
        <v>9</v>
      </c>
      <c r="K828" s="1" t="s">
        <v>26</v>
      </c>
      <c r="L828" s="22" t="str">
        <f>RIGHT("000000" &amp;Table7[[#This Row],[MsgId]], 8)</f>
        <v>0030A002</v>
      </c>
      <c r="M828" s="22" t="str">
        <f>LEFT(Table7[[#This Row],[MsgId.Pad]],4)</f>
        <v>0030</v>
      </c>
      <c r="N828" s="22" t="str">
        <f>RIGHT(Table7[[#This Row],[MsgId.Pad]],4)</f>
        <v>A002</v>
      </c>
      <c r="O828" s="22">
        <f>HEX2DEC(Table7[[#This Row],[MsgId.Pad]])</f>
        <v>3186690</v>
      </c>
      <c r="P828" s="22">
        <f>HEX2DEC(Table7[[#This Row],[D0]])</f>
        <v>191</v>
      </c>
      <c r="Q828">
        <f>HEX2DEC(Table7[[#This Row],[D1]])</f>
        <v>223</v>
      </c>
      <c r="R828">
        <f>HEX2DEC(Table7[[#This Row],[D2]])</f>
        <v>233</v>
      </c>
      <c r="S828">
        <f>HEX2DEC(Table7[[#This Row],[D3]])</f>
        <v>209</v>
      </c>
      <c r="T828">
        <f>HEX2DEC(Table7[[#This Row],[D4]])</f>
        <v>230</v>
      </c>
      <c r="U828">
        <f>HEX2DEC(Table7[[#This Row],[D5]])</f>
        <v>145</v>
      </c>
      <c r="V828">
        <f>HEX2DEC(Table7[[#This Row],[D6]])</f>
        <v>62</v>
      </c>
      <c r="W828">
        <f>HEX2DEC(Table7[[#This Row],[D7]])</f>
        <v>139</v>
      </c>
      <c r="X828" s="22" t="str">
        <f>RIGHT("00000000" &amp; HEX2BIN(Table7[[#This Row],[D0]]), 8)</f>
        <v>10111111</v>
      </c>
      <c r="Y828" t="str">
        <f>RIGHT("00000000" &amp; HEX2BIN(Table7[[#This Row],[D1]]), 8)</f>
        <v>11011111</v>
      </c>
      <c r="Z828" t="str">
        <f>RIGHT("00000000" &amp; HEX2BIN(Table7[[#This Row],[D2]]), 8)</f>
        <v>11101001</v>
      </c>
      <c r="AA828" t="str">
        <f>RIGHT("00000000" &amp; HEX2BIN(Table7[[#This Row],[D3]]), 8)</f>
        <v>11010001</v>
      </c>
      <c r="AB828" t="str">
        <f>RIGHT("00000000" &amp; HEX2BIN(Table7[[#This Row],[D4]]), 8)</f>
        <v>11100110</v>
      </c>
      <c r="AC828" t="str">
        <f>RIGHT("00000000" &amp; HEX2BIN(Table7[[#This Row],[D5]]), 8)</f>
        <v>10010001</v>
      </c>
      <c r="AD828" t="str">
        <f>RIGHT("00000000" &amp; HEX2BIN(Table7[[#This Row],[D6]]), 8)</f>
        <v>00111110</v>
      </c>
      <c r="AE828" t="str">
        <f>RIGHT("00000000" &amp; HEX2BIN(Table7[[#This Row],[D7]]), 8)</f>
        <v>10001011</v>
      </c>
      <c r="AF828" s="22">
        <f>VLOOKUP(Table7[[#This Row],[MsgId.Pad]],Codes,2,FALSE)</f>
        <v>0</v>
      </c>
      <c r="AG828" s="22">
        <f>((256*Table7[[#This Row],[D0.Dec]])+Table7[[#This Row],[D1.Dec]])/4</f>
        <v>12279.75</v>
      </c>
    </row>
    <row r="829" spans="1:33" hidden="1" x14ac:dyDescent="0.4">
      <c r="A829" s="1">
        <v>3269</v>
      </c>
      <c r="B829" s="1" t="s">
        <v>92</v>
      </c>
      <c r="C829" s="1">
        <v>8</v>
      </c>
      <c r="D829" s="1">
        <v>1</v>
      </c>
      <c r="E829" s="1" t="s">
        <v>0</v>
      </c>
      <c r="F829" s="1" t="s">
        <v>1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22" t="str">
        <f>RIGHT("000000" &amp;Table7[[#This Row],[MsgId]], 8)</f>
        <v>0810A000</v>
      </c>
      <c r="M829" s="22" t="str">
        <f>LEFT(Table7[[#This Row],[MsgId.Pad]],4)</f>
        <v>0810</v>
      </c>
      <c r="N829" s="22" t="str">
        <f>RIGHT(Table7[[#This Row],[MsgId.Pad]],4)</f>
        <v>A000</v>
      </c>
      <c r="O829" s="22">
        <f>HEX2DEC(Table7[[#This Row],[MsgId.Pad]])</f>
        <v>135307264</v>
      </c>
      <c r="P829" s="22">
        <f>HEX2DEC(Table7[[#This Row],[D0]])</f>
        <v>1</v>
      </c>
      <c r="Q829">
        <f>HEX2DEC(Table7[[#This Row],[D1]])</f>
        <v>254</v>
      </c>
      <c r="R829">
        <f>HEX2DEC(Table7[[#This Row],[D2]])</f>
        <v>28</v>
      </c>
      <c r="S829">
        <f>HEX2DEC(Table7[[#This Row],[D3]])</f>
        <v>0</v>
      </c>
      <c r="T829">
        <f>HEX2DEC(Table7[[#This Row],[D4]])</f>
        <v>0</v>
      </c>
      <c r="U829">
        <f>HEX2DEC(Table7[[#This Row],[D5]])</f>
        <v>0</v>
      </c>
      <c r="V829">
        <f>HEX2DEC(Table7[[#This Row],[D6]])</f>
        <v>0</v>
      </c>
      <c r="W829">
        <f>HEX2DEC(Table7[[#This Row],[D7]])</f>
        <v>0</v>
      </c>
      <c r="X829" s="22" t="str">
        <f>RIGHT("00000000" &amp; HEX2BIN(Table7[[#This Row],[D0]]), 8)</f>
        <v>00000001</v>
      </c>
      <c r="Y829" t="str">
        <f>RIGHT("00000000" &amp; HEX2BIN(Table7[[#This Row],[D1]]), 8)</f>
        <v>11111110</v>
      </c>
      <c r="Z829" t="str">
        <f>RIGHT("00000000" &amp; HEX2BIN(Table7[[#This Row],[D2]]), 8)</f>
        <v>00011100</v>
      </c>
      <c r="AA829" t="str">
        <f>RIGHT("00000000" &amp; HEX2BIN(Table7[[#This Row],[D3]]), 8)</f>
        <v>00000000</v>
      </c>
      <c r="AB829" t="str">
        <f>RIGHT("00000000" &amp; HEX2BIN(Table7[[#This Row],[D4]]), 8)</f>
        <v>00000000</v>
      </c>
      <c r="AC829" t="str">
        <f>RIGHT("00000000" &amp; HEX2BIN(Table7[[#This Row],[D5]]), 8)</f>
        <v>00000000</v>
      </c>
      <c r="AD829" t="str">
        <f>RIGHT("00000000" &amp; HEX2BIN(Table7[[#This Row],[D6]]), 8)</f>
        <v>00000000</v>
      </c>
      <c r="AE829" t="str">
        <f>RIGHT("00000000" &amp; HEX2BIN(Table7[[#This Row],[D7]]), 8)</f>
        <v>00000000</v>
      </c>
      <c r="AF829" s="22" t="str">
        <f>VLOOKUP(Table7[[#This Row],[MsgId.Pad]],Codes,2,FALSE)</f>
        <v>A lot of these, brakes status for ABS?</v>
      </c>
      <c r="AG829" s="22">
        <f>((256*Table7[[#This Row],[D0.Dec]])+Table7[[#This Row],[D1.Dec]])/4</f>
        <v>127.5</v>
      </c>
    </row>
    <row r="830" spans="1:33" hidden="1" x14ac:dyDescent="0.4">
      <c r="A830" s="1">
        <v>3270</v>
      </c>
      <c r="B830" s="1" t="s">
        <v>100</v>
      </c>
      <c r="C830" s="1">
        <v>8</v>
      </c>
      <c r="D830" s="1" t="s">
        <v>18</v>
      </c>
      <c r="E830" s="1" t="s">
        <v>19</v>
      </c>
      <c r="F830" s="1" t="s">
        <v>20</v>
      </c>
      <c r="G830" s="1" t="s">
        <v>21</v>
      </c>
      <c r="H830" s="1" t="s">
        <v>263</v>
      </c>
      <c r="I830" s="1">
        <v>91</v>
      </c>
      <c r="J830" s="1" t="s">
        <v>9</v>
      </c>
      <c r="K830" s="1" t="s">
        <v>90</v>
      </c>
      <c r="L830" s="22" t="str">
        <f>RIGHT("000000" &amp;Table7[[#This Row],[MsgId]], 8)</f>
        <v>0030A002</v>
      </c>
      <c r="M830" s="22" t="str">
        <f>LEFT(Table7[[#This Row],[MsgId.Pad]],4)</f>
        <v>0030</v>
      </c>
      <c r="N830" s="22" t="str">
        <f>RIGHT(Table7[[#This Row],[MsgId.Pad]],4)</f>
        <v>A002</v>
      </c>
      <c r="O830" s="22">
        <f>HEX2DEC(Table7[[#This Row],[MsgId.Pad]])</f>
        <v>3186690</v>
      </c>
      <c r="P830" s="22">
        <f>HEX2DEC(Table7[[#This Row],[D0]])</f>
        <v>191</v>
      </c>
      <c r="Q830">
        <f>HEX2DEC(Table7[[#This Row],[D1]])</f>
        <v>223</v>
      </c>
      <c r="R830">
        <f>HEX2DEC(Table7[[#This Row],[D2]])</f>
        <v>233</v>
      </c>
      <c r="S830">
        <f>HEX2DEC(Table7[[#This Row],[D3]])</f>
        <v>209</v>
      </c>
      <c r="T830">
        <f>HEX2DEC(Table7[[#This Row],[D4]])</f>
        <v>230</v>
      </c>
      <c r="U830">
        <f>HEX2DEC(Table7[[#This Row],[D5]])</f>
        <v>145</v>
      </c>
      <c r="V830">
        <f>HEX2DEC(Table7[[#This Row],[D6]])</f>
        <v>62</v>
      </c>
      <c r="W830">
        <f>HEX2DEC(Table7[[#This Row],[D7]])</f>
        <v>140</v>
      </c>
      <c r="X830" s="22" t="str">
        <f>RIGHT("00000000" &amp; HEX2BIN(Table7[[#This Row],[D0]]), 8)</f>
        <v>10111111</v>
      </c>
      <c r="Y830" t="str">
        <f>RIGHT("00000000" &amp; HEX2BIN(Table7[[#This Row],[D1]]), 8)</f>
        <v>11011111</v>
      </c>
      <c r="Z830" t="str">
        <f>RIGHT("00000000" &amp; HEX2BIN(Table7[[#This Row],[D2]]), 8)</f>
        <v>11101001</v>
      </c>
      <c r="AA830" t="str">
        <f>RIGHT("00000000" &amp; HEX2BIN(Table7[[#This Row],[D3]]), 8)</f>
        <v>11010001</v>
      </c>
      <c r="AB830" t="str">
        <f>RIGHT("00000000" &amp; HEX2BIN(Table7[[#This Row],[D4]]), 8)</f>
        <v>11100110</v>
      </c>
      <c r="AC830" t="str">
        <f>RIGHT("00000000" &amp; HEX2BIN(Table7[[#This Row],[D5]]), 8)</f>
        <v>10010001</v>
      </c>
      <c r="AD830" t="str">
        <f>RIGHT("00000000" &amp; HEX2BIN(Table7[[#This Row],[D6]]), 8)</f>
        <v>00111110</v>
      </c>
      <c r="AE830" t="str">
        <f>RIGHT("00000000" &amp; HEX2BIN(Table7[[#This Row],[D7]]), 8)</f>
        <v>10001100</v>
      </c>
      <c r="AF830" s="22">
        <f>VLOOKUP(Table7[[#This Row],[MsgId.Pad]],Codes,2,FALSE)</f>
        <v>0</v>
      </c>
      <c r="AG830" s="22">
        <f>((256*Table7[[#This Row],[D0.Dec]])+Table7[[#This Row],[D1.Dec]])/4</f>
        <v>12279.75</v>
      </c>
    </row>
    <row r="831" spans="1:33" hidden="1" x14ac:dyDescent="0.4">
      <c r="A831" s="1">
        <v>3271</v>
      </c>
      <c r="B831" s="1" t="s">
        <v>92</v>
      </c>
      <c r="C831" s="1">
        <v>8</v>
      </c>
      <c r="D831" s="1">
        <v>1</v>
      </c>
      <c r="E831" s="1" t="s">
        <v>0</v>
      </c>
      <c r="F831" s="1">
        <v>10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22" t="str">
        <f>RIGHT("000000" &amp;Table7[[#This Row],[MsgId]], 8)</f>
        <v>0810A000</v>
      </c>
      <c r="M831" s="22" t="str">
        <f>LEFT(Table7[[#This Row],[MsgId.Pad]],4)</f>
        <v>0810</v>
      </c>
      <c r="N831" s="22" t="str">
        <f>RIGHT(Table7[[#This Row],[MsgId.Pad]],4)</f>
        <v>A000</v>
      </c>
      <c r="O831" s="22">
        <f>HEX2DEC(Table7[[#This Row],[MsgId.Pad]])</f>
        <v>135307264</v>
      </c>
      <c r="P831" s="22">
        <f>HEX2DEC(Table7[[#This Row],[D0]])</f>
        <v>1</v>
      </c>
      <c r="Q831">
        <f>HEX2DEC(Table7[[#This Row],[D1]])</f>
        <v>254</v>
      </c>
      <c r="R831">
        <f>HEX2DEC(Table7[[#This Row],[D2]])</f>
        <v>16</v>
      </c>
      <c r="S831">
        <f>HEX2DEC(Table7[[#This Row],[D3]])</f>
        <v>0</v>
      </c>
      <c r="T831">
        <f>HEX2DEC(Table7[[#This Row],[D4]])</f>
        <v>0</v>
      </c>
      <c r="U831">
        <f>HEX2DEC(Table7[[#This Row],[D5]])</f>
        <v>0</v>
      </c>
      <c r="V831">
        <f>HEX2DEC(Table7[[#This Row],[D6]])</f>
        <v>0</v>
      </c>
      <c r="W831">
        <f>HEX2DEC(Table7[[#This Row],[D7]])</f>
        <v>0</v>
      </c>
      <c r="X831" s="22" t="str">
        <f>RIGHT("00000000" &amp; HEX2BIN(Table7[[#This Row],[D0]]), 8)</f>
        <v>00000001</v>
      </c>
      <c r="Y831" t="str">
        <f>RIGHT("00000000" &amp; HEX2BIN(Table7[[#This Row],[D1]]), 8)</f>
        <v>11111110</v>
      </c>
      <c r="Z831" t="str">
        <f>RIGHT("00000000" &amp; HEX2BIN(Table7[[#This Row],[D2]]), 8)</f>
        <v>00010000</v>
      </c>
      <c r="AA831" t="str">
        <f>RIGHT("00000000" &amp; HEX2BIN(Table7[[#This Row],[D3]]), 8)</f>
        <v>00000000</v>
      </c>
      <c r="AB831" t="str">
        <f>RIGHT("00000000" &amp; HEX2BIN(Table7[[#This Row],[D4]]), 8)</f>
        <v>00000000</v>
      </c>
      <c r="AC831" t="str">
        <f>RIGHT("00000000" &amp; HEX2BIN(Table7[[#This Row],[D5]]), 8)</f>
        <v>00000000</v>
      </c>
      <c r="AD831" t="str">
        <f>RIGHT("00000000" &amp; HEX2BIN(Table7[[#This Row],[D6]]), 8)</f>
        <v>00000000</v>
      </c>
      <c r="AE831" t="str">
        <f>RIGHT("00000000" &amp; HEX2BIN(Table7[[#This Row],[D7]]), 8)</f>
        <v>00000000</v>
      </c>
      <c r="AF831" s="22" t="str">
        <f>VLOOKUP(Table7[[#This Row],[MsgId.Pad]],Codes,2,FALSE)</f>
        <v>A lot of these, brakes status for ABS?</v>
      </c>
      <c r="AG831" s="22">
        <f>((256*Table7[[#This Row],[D0.Dec]])+Table7[[#This Row],[D1.Dec]])/4</f>
        <v>127.5</v>
      </c>
    </row>
    <row r="832" spans="1:33" hidden="1" x14ac:dyDescent="0.4">
      <c r="A832" s="1">
        <v>3272</v>
      </c>
      <c r="B832" s="1" t="s">
        <v>98</v>
      </c>
      <c r="C832" s="1">
        <v>8</v>
      </c>
      <c r="D832" s="1">
        <v>0</v>
      </c>
      <c r="E832" s="1">
        <v>0</v>
      </c>
      <c r="F832" s="1">
        <v>10</v>
      </c>
      <c r="G832" s="1" t="s">
        <v>40</v>
      </c>
      <c r="H832" s="1">
        <v>2</v>
      </c>
      <c r="I832" s="1">
        <v>0</v>
      </c>
      <c r="J832" s="1">
        <v>0</v>
      </c>
      <c r="K832" s="1" t="s">
        <v>255</v>
      </c>
      <c r="L832" s="22" t="str">
        <f>RIGHT("000000" &amp;Table7[[#This Row],[MsgId]], 8)</f>
        <v>0A18A000</v>
      </c>
      <c r="M832" s="22" t="str">
        <f>LEFT(Table7[[#This Row],[MsgId.Pad]],4)</f>
        <v>0A18</v>
      </c>
      <c r="N832" s="22" t="str">
        <f>RIGHT(Table7[[#This Row],[MsgId.Pad]],4)</f>
        <v>A000</v>
      </c>
      <c r="O832" s="22">
        <f>HEX2DEC(Table7[[#This Row],[MsgId.Pad]])</f>
        <v>169385984</v>
      </c>
      <c r="P832" s="22">
        <f>HEX2DEC(Table7[[#This Row],[D0]])</f>
        <v>0</v>
      </c>
      <c r="Q832">
        <f>HEX2DEC(Table7[[#This Row],[D1]])</f>
        <v>0</v>
      </c>
      <c r="R832">
        <f>HEX2DEC(Table7[[#This Row],[D2]])</f>
        <v>16</v>
      </c>
      <c r="S832">
        <f>HEX2DEC(Table7[[#This Row],[D3]])</f>
        <v>127</v>
      </c>
      <c r="T832">
        <f>HEX2DEC(Table7[[#This Row],[D4]])</f>
        <v>2</v>
      </c>
      <c r="U832">
        <f>HEX2DEC(Table7[[#This Row],[D5]])</f>
        <v>0</v>
      </c>
      <c r="V832">
        <f>HEX2DEC(Table7[[#This Row],[D6]])</f>
        <v>0</v>
      </c>
      <c r="W832">
        <f>HEX2DEC(Table7[[#This Row],[D7]])</f>
        <v>220</v>
      </c>
      <c r="X832" s="22" t="str">
        <f>RIGHT("00000000" &amp; HEX2BIN(Table7[[#This Row],[D0]]), 8)</f>
        <v>00000000</v>
      </c>
      <c r="Y832" t="str">
        <f>RIGHT("00000000" &amp; HEX2BIN(Table7[[#This Row],[D1]]), 8)</f>
        <v>00000000</v>
      </c>
      <c r="Z832" t="str">
        <f>RIGHT("00000000" &amp; HEX2BIN(Table7[[#This Row],[D2]]), 8)</f>
        <v>00010000</v>
      </c>
      <c r="AA832" t="str">
        <f>RIGHT("00000000" &amp; HEX2BIN(Table7[[#This Row],[D3]]), 8)</f>
        <v>01111111</v>
      </c>
      <c r="AB832" t="str">
        <f>RIGHT("00000000" &amp; HEX2BIN(Table7[[#This Row],[D4]]), 8)</f>
        <v>00000010</v>
      </c>
      <c r="AC832" t="str">
        <f>RIGHT("00000000" &amp; HEX2BIN(Table7[[#This Row],[D5]]), 8)</f>
        <v>00000000</v>
      </c>
      <c r="AD832" t="str">
        <f>RIGHT("00000000" &amp; HEX2BIN(Table7[[#This Row],[D6]]), 8)</f>
        <v>00000000</v>
      </c>
      <c r="AE832" t="str">
        <f>RIGHT("00000000" &amp; HEX2BIN(Table7[[#This Row],[D7]]), 8)</f>
        <v>11011100</v>
      </c>
      <c r="AF832" s="22" t="str">
        <f>VLOOKUP(Table7[[#This Row],[MsgId.Pad]],Codes,2,FALSE)</f>
        <v>Various statuses</v>
      </c>
      <c r="AG832" s="22">
        <f>((256*Table7[[#This Row],[D0.Dec]])+Table7[[#This Row],[D1.Dec]])/4</f>
        <v>0</v>
      </c>
    </row>
    <row r="833" spans="1:33" hidden="1" x14ac:dyDescent="0.4">
      <c r="A833" s="1">
        <v>3273</v>
      </c>
      <c r="B833" s="1" t="s">
        <v>100</v>
      </c>
      <c r="C833" s="1">
        <v>8</v>
      </c>
      <c r="D833" s="1" t="s">
        <v>18</v>
      </c>
      <c r="E833" s="1" t="s">
        <v>19</v>
      </c>
      <c r="F833" s="1" t="s">
        <v>20</v>
      </c>
      <c r="G833" s="1" t="s">
        <v>21</v>
      </c>
      <c r="H833" s="1" t="s">
        <v>263</v>
      </c>
      <c r="I833" s="1">
        <v>91</v>
      </c>
      <c r="J833" s="1" t="s">
        <v>9</v>
      </c>
      <c r="K833" s="1" t="s">
        <v>22</v>
      </c>
      <c r="L833" s="22" t="str">
        <f>RIGHT("000000" &amp;Table7[[#This Row],[MsgId]], 8)</f>
        <v>0030A002</v>
      </c>
      <c r="M833" s="22" t="str">
        <f>LEFT(Table7[[#This Row],[MsgId.Pad]],4)</f>
        <v>0030</v>
      </c>
      <c r="N833" s="22" t="str">
        <f>RIGHT(Table7[[#This Row],[MsgId.Pad]],4)</f>
        <v>A002</v>
      </c>
      <c r="O833" s="22">
        <f>HEX2DEC(Table7[[#This Row],[MsgId.Pad]])</f>
        <v>3186690</v>
      </c>
      <c r="P833" s="22">
        <f>HEX2DEC(Table7[[#This Row],[D0]])</f>
        <v>191</v>
      </c>
      <c r="Q833">
        <f>HEX2DEC(Table7[[#This Row],[D1]])</f>
        <v>223</v>
      </c>
      <c r="R833">
        <f>HEX2DEC(Table7[[#This Row],[D2]])</f>
        <v>233</v>
      </c>
      <c r="S833">
        <f>HEX2DEC(Table7[[#This Row],[D3]])</f>
        <v>209</v>
      </c>
      <c r="T833">
        <f>HEX2DEC(Table7[[#This Row],[D4]])</f>
        <v>230</v>
      </c>
      <c r="U833">
        <f>HEX2DEC(Table7[[#This Row],[D5]])</f>
        <v>145</v>
      </c>
      <c r="V833">
        <f>HEX2DEC(Table7[[#This Row],[D6]])</f>
        <v>62</v>
      </c>
      <c r="W833">
        <f>HEX2DEC(Table7[[#This Row],[D7]])</f>
        <v>141</v>
      </c>
      <c r="X833" s="22" t="str">
        <f>RIGHT("00000000" &amp; HEX2BIN(Table7[[#This Row],[D0]]), 8)</f>
        <v>10111111</v>
      </c>
      <c r="Y833" t="str">
        <f>RIGHT("00000000" &amp; HEX2BIN(Table7[[#This Row],[D1]]), 8)</f>
        <v>11011111</v>
      </c>
      <c r="Z833" t="str">
        <f>RIGHT("00000000" &amp; HEX2BIN(Table7[[#This Row],[D2]]), 8)</f>
        <v>11101001</v>
      </c>
      <c r="AA833" t="str">
        <f>RIGHT("00000000" &amp; HEX2BIN(Table7[[#This Row],[D3]]), 8)</f>
        <v>11010001</v>
      </c>
      <c r="AB833" t="str">
        <f>RIGHT("00000000" &amp; HEX2BIN(Table7[[#This Row],[D4]]), 8)</f>
        <v>11100110</v>
      </c>
      <c r="AC833" t="str">
        <f>RIGHT("00000000" &amp; HEX2BIN(Table7[[#This Row],[D5]]), 8)</f>
        <v>10010001</v>
      </c>
      <c r="AD833" t="str">
        <f>RIGHT("00000000" &amp; HEX2BIN(Table7[[#This Row],[D6]]), 8)</f>
        <v>00111110</v>
      </c>
      <c r="AE833" t="str">
        <f>RIGHT("00000000" &amp; HEX2BIN(Table7[[#This Row],[D7]]), 8)</f>
        <v>10001101</v>
      </c>
      <c r="AF833" s="22">
        <f>VLOOKUP(Table7[[#This Row],[MsgId.Pad]],Codes,2,FALSE)</f>
        <v>0</v>
      </c>
      <c r="AG833" s="22">
        <f>((256*Table7[[#This Row],[D0.Dec]])+Table7[[#This Row],[D1.Dec]])/4</f>
        <v>12279.75</v>
      </c>
    </row>
    <row r="834" spans="1:33" hidden="1" x14ac:dyDescent="0.4">
      <c r="A834" s="1">
        <v>3274</v>
      </c>
      <c r="B834" s="1" t="s">
        <v>101</v>
      </c>
      <c r="C834" s="1">
        <v>2</v>
      </c>
      <c r="D834" s="1">
        <v>0</v>
      </c>
      <c r="E834" s="1">
        <v>0</v>
      </c>
      <c r="L834" s="22" t="str">
        <f>RIGHT("000000" &amp;Table7[[#This Row],[MsgId]], 8)</f>
        <v>0A18A002</v>
      </c>
      <c r="M834" s="22" t="str">
        <f>LEFT(Table7[[#This Row],[MsgId.Pad]],4)</f>
        <v>0A18</v>
      </c>
      <c r="N834" s="22" t="str">
        <f>RIGHT(Table7[[#This Row],[MsgId.Pad]],4)</f>
        <v>A002</v>
      </c>
      <c r="O834" s="22">
        <f>HEX2DEC(Table7[[#This Row],[MsgId.Pad]])</f>
        <v>169385986</v>
      </c>
      <c r="P834" s="22">
        <f>HEX2DEC(Table7[[#This Row],[D0]])</f>
        <v>0</v>
      </c>
      <c r="Q834">
        <f>HEX2DEC(Table7[[#This Row],[D1]])</f>
        <v>0</v>
      </c>
      <c r="R834">
        <f>HEX2DEC(Table7[[#This Row],[D2]])</f>
        <v>0</v>
      </c>
      <c r="S834">
        <f>HEX2DEC(Table7[[#This Row],[D3]])</f>
        <v>0</v>
      </c>
      <c r="T834">
        <f>HEX2DEC(Table7[[#This Row],[D4]])</f>
        <v>0</v>
      </c>
      <c r="U834">
        <f>HEX2DEC(Table7[[#This Row],[D5]])</f>
        <v>0</v>
      </c>
      <c r="V834">
        <f>HEX2DEC(Table7[[#This Row],[D6]])</f>
        <v>0</v>
      </c>
      <c r="W834">
        <f>HEX2DEC(Table7[[#This Row],[D7]])</f>
        <v>0</v>
      </c>
      <c r="X834" s="22" t="str">
        <f>RIGHT("00000000" &amp; HEX2BIN(Table7[[#This Row],[D0]]), 8)</f>
        <v>00000000</v>
      </c>
      <c r="Y834" t="str">
        <f>RIGHT("00000000" &amp; HEX2BIN(Table7[[#This Row],[D1]]), 8)</f>
        <v>00000000</v>
      </c>
      <c r="Z834" t="str">
        <f>RIGHT("00000000" &amp; HEX2BIN(Table7[[#This Row],[D2]]), 8)</f>
        <v>00000000</v>
      </c>
      <c r="AA834" t="str">
        <f>RIGHT("00000000" &amp; HEX2BIN(Table7[[#This Row],[D3]]), 8)</f>
        <v>00000000</v>
      </c>
      <c r="AB834" t="str">
        <f>RIGHT("00000000" &amp; HEX2BIN(Table7[[#This Row],[D4]]), 8)</f>
        <v>00000000</v>
      </c>
      <c r="AC834" t="str">
        <f>RIGHT("00000000" &amp; HEX2BIN(Table7[[#This Row],[D5]]), 8)</f>
        <v>00000000</v>
      </c>
      <c r="AD834" t="str">
        <f>RIGHT("00000000" &amp; HEX2BIN(Table7[[#This Row],[D6]]), 8)</f>
        <v>00000000</v>
      </c>
      <c r="AE834" t="str">
        <f>RIGHT("00000000" &amp; HEX2BIN(Table7[[#This Row],[D7]]), 8)</f>
        <v>00000000</v>
      </c>
      <c r="AF834" s="22">
        <f>VLOOKUP(Table7[[#This Row],[MsgId.Pad]],Codes,2,FALSE)</f>
        <v>0</v>
      </c>
      <c r="AG834" s="22">
        <f>((256*Table7[[#This Row],[D0.Dec]])+Table7[[#This Row],[D1.Dec]])/4</f>
        <v>0</v>
      </c>
    </row>
    <row r="835" spans="1:33" hidden="1" x14ac:dyDescent="0.4">
      <c r="A835" s="1">
        <v>3275</v>
      </c>
      <c r="B835" s="1" t="s">
        <v>92</v>
      </c>
      <c r="C835" s="1">
        <v>8</v>
      </c>
      <c r="D835" s="1">
        <v>1</v>
      </c>
      <c r="E835" s="1" t="s">
        <v>0</v>
      </c>
      <c r="F835" s="1">
        <v>14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22" t="str">
        <f>RIGHT("000000" &amp;Table7[[#This Row],[MsgId]], 8)</f>
        <v>0810A000</v>
      </c>
      <c r="M835" s="22" t="str">
        <f>LEFT(Table7[[#This Row],[MsgId.Pad]],4)</f>
        <v>0810</v>
      </c>
      <c r="N835" s="22" t="str">
        <f>RIGHT(Table7[[#This Row],[MsgId.Pad]],4)</f>
        <v>A000</v>
      </c>
      <c r="O835" s="22">
        <f>HEX2DEC(Table7[[#This Row],[MsgId.Pad]])</f>
        <v>135307264</v>
      </c>
      <c r="P835" s="22">
        <f>HEX2DEC(Table7[[#This Row],[D0]])</f>
        <v>1</v>
      </c>
      <c r="Q835">
        <f>HEX2DEC(Table7[[#This Row],[D1]])</f>
        <v>254</v>
      </c>
      <c r="R835">
        <f>HEX2DEC(Table7[[#This Row],[D2]])</f>
        <v>20</v>
      </c>
      <c r="S835">
        <f>HEX2DEC(Table7[[#This Row],[D3]])</f>
        <v>0</v>
      </c>
      <c r="T835">
        <f>HEX2DEC(Table7[[#This Row],[D4]])</f>
        <v>0</v>
      </c>
      <c r="U835">
        <f>HEX2DEC(Table7[[#This Row],[D5]])</f>
        <v>0</v>
      </c>
      <c r="V835">
        <f>HEX2DEC(Table7[[#This Row],[D6]])</f>
        <v>0</v>
      </c>
      <c r="W835">
        <f>HEX2DEC(Table7[[#This Row],[D7]])</f>
        <v>0</v>
      </c>
      <c r="X835" s="22" t="str">
        <f>RIGHT("00000000" &amp; HEX2BIN(Table7[[#This Row],[D0]]), 8)</f>
        <v>00000001</v>
      </c>
      <c r="Y835" t="str">
        <f>RIGHT("00000000" &amp; HEX2BIN(Table7[[#This Row],[D1]]), 8)</f>
        <v>11111110</v>
      </c>
      <c r="Z835" t="str">
        <f>RIGHT("00000000" &amp; HEX2BIN(Table7[[#This Row],[D2]]), 8)</f>
        <v>00010100</v>
      </c>
      <c r="AA835" t="str">
        <f>RIGHT("00000000" &amp; HEX2BIN(Table7[[#This Row],[D3]]), 8)</f>
        <v>00000000</v>
      </c>
      <c r="AB835" t="str">
        <f>RIGHT("00000000" &amp; HEX2BIN(Table7[[#This Row],[D4]]), 8)</f>
        <v>00000000</v>
      </c>
      <c r="AC835" t="str">
        <f>RIGHT("00000000" &amp; HEX2BIN(Table7[[#This Row],[D5]]), 8)</f>
        <v>00000000</v>
      </c>
      <c r="AD835" t="str">
        <f>RIGHT("00000000" &amp; HEX2BIN(Table7[[#This Row],[D6]]), 8)</f>
        <v>00000000</v>
      </c>
      <c r="AE835" t="str">
        <f>RIGHT("00000000" &amp; HEX2BIN(Table7[[#This Row],[D7]]), 8)</f>
        <v>00000000</v>
      </c>
      <c r="AF835" s="22" t="str">
        <f>VLOOKUP(Table7[[#This Row],[MsgId.Pad]],Codes,2,FALSE)</f>
        <v>A lot of these, brakes status for ABS?</v>
      </c>
      <c r="AG835" s="22">
        <f>((256*Table7[[#This Row],[D0.Dec]])+Table7[[#This Row],[D1.Dec]])/4</f>
        <v>127.5</v>
      </c>
    </row>
    <row r="836" spans="1:33" hidden="1" x14ac:dyDescent="0.4">
      <c r="A836" s="1">
        <v>3276</v>
      </c>
      <c r="B836" s="1" t="s">
        <v>100</v>
      </c>
      <c r="C836" s="1">
        <v>8</v>
      </c>
      <c r="D836" s="1" t="s">
        <v>18</v>
      </c>
      <c r="E836" s="1" t="s">
        <v>19</v>
      </c>
      <c r="F836" s="1" t="s">
        <v>20</v>
      </c>
      <c r="G836" s="1" t="s">
        <v>21</v>
      </c>
      <c r="H836" s="1" t="s">
        <v>263</v>
      </c>
      <c r="I836" s="1">
        <v>91</v>
      </c>
      <c r="J836" s="1" t="s">
        <v>9</v>
      </c>
      <c r="K836" s="1" t="s">
        <v>31</v>
      </c>
      <c r="L836" s="22" t="str">
        <f>RIGHT("000000" &amp;Table7[[#This Row],[MsgId]], 8)</f>
        <v>0030A002</v>
      </c>
      <c r="M836" s="22" t="str">
        <f>LEFT(Table7[[#This Row],[MsgId.Pad]],4)</f>
        <v>0030</v>
      </c>
      <c r="N836" s="22" t="str">
        <f>RIGHT(Table7[[#This Row],[MsgId.Pad]],4)</f>
        <v>A002</v>
      </c>
      <c r="O836" s="22">
        <f>HEX2DEC(Table7[[#This Row],[MsgId.Pad]])</f>
        <v>3186690</v>
      </c>
      <c r="P836" s="22">
        <f>HEX2DEC(Table7[[#This Row],[D0]])</f>
        <v>191</v>
      </c>
      <c r="Q836">
        <f>HEX2DEC(Table7[[#This Row],[D1]])</f>
        <v>223</v>
      </c>
      <c r="R836">
        <f>HEX2DEC(Table7[[#This Row],[D2]])</f>
        <v>233</v>
      </c>
      <c r="S836">
        <f>HEX2DEC(Table7[[#This Row],[D3]])</f>
        <v>209</v>
      </c>
      <c r="T836">
        <f>HEX2DEC(Table7[[#This Row],[D4]])</f>
        <v>230</v>
      </c>
      <c r="U836">
        <f>HEX2DEC(Table7[[#This Row],[D5]])</f>
        <v>145</v>
      </c>
      <c r="V836">
        <f>HEX2DEC(Table7[[#This Row],[D6]])</f>
        <v>62</v>
      </c>
      <c r="W836">
        <f>HEX2DEC(Table7[[#This Row],[D7]])</f>
        <v>142</v>
      </c>
      <c r="X836" s="22" t="str">
        <f>RIGHT("00000000" &amp; HEX2BIN(Table7[[#This Row],[D0]]), 8)</f>
        <v>10111111</v>
      </c>
      <c r="Y836" t="str">
        <f>RIGHT("00000000" &amp; HEX2BIN(Table7[[#This Row],[D1]]), 8)</f>
        <v>11011111</v>
      </c>
      <c r="Z836" t="str">
        <f>RIGHT("00000000" &amp; HEX2BIN(Table7[[#This Row],[D2]]), 8)</f>
        <v>11101001</v>
      </c>
      <c r="AA836" t="str">
        <f>RIGHT("00000000" &amp; HEX2BIN(Table7[[#This Row],[D3]]), 8)</f>
        <v>11010001</v>
      </c>
      <c r="AB836" t="str">
        <f>RIGHT("00000000" &amp; HEX2BIN(Table7[[#This Row],[D4]]), 8)</f>
        <v>11100110</v>
      </c>
      <c r="AC836" t="str">
        <f>RIGHT("00000000" &amp; HEX2BIN(Table7[[#This Row],[D5]]), 8)</f>
        <v>10010001</v>
      </c>
      <c r="AD836" t="str">
        <f>RIGHT("00000000" &amp; HEX2BIN(Table7[[#This Row],[D6]]), 8)</f>
        <v>00111110</v>
      </c>
      <c r="AE836" t="str">
        <f>RIGHT("00000000" &amp; HEX2BIN(Table7[[#This Row],[D7]]), 8)</f>
        <v>10001110</v>
      </c>
      <c r="AF836" s="22">
        <f>VLOOKUP(Table7[[#This Row],[MsgId.Pad]],Codes,2,FALSE)</f>
        <v>0</v>
      </c>
      <c r="AG836" s="22">
        <f>((256*Table7[[#This Row],[D0.Dec]])+Table7[[#This Row],[D1.Dec]])/4</f>
        <v>12279.75</v>
      </c>
    </row>
    <row r="837" spans="1:33" hidden="1" x14ac:dyDescent="0.4">
      <c r="A837" s="1">
        <v>3277</v>
      </c>
      <c r="B837" s="1" t="s">
        <v>92</v>
      </c>
      <c r="C837" s="1">
        <v>8</v>
      </c>
      <c r="D837" s="1">
        <v>1</v>
      </c>
      <c r="E837" s="1" t="s">
        <v>0</v>
      </c>
      <c r="F837" s="1">
        <v>18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22" t="str">
        <f>RIGHT("000000" &amp;Table7[[#This Row],[MsgId]], 8)</f>
        <v>0810A000</v>
      </c>
      <c r="M837" s="22" t="str">
        <f>LEFT(Table7[[#This Row],[MsgId.Pad]],4)</f>
        <v>0810</v>
      </c>
      <c r="N837" s="22" t="str">
        <f>RIGHT(Table7[[#This Row],[MsgId.Pad]],4)</f>
        <v>A000</v>
      </c>
      <c r="O837" s="22">
        <f>HEX2DEC(Table7[[#This Row],[MsgId.Pad]])</f>
        <v>135307264</v>
      </c>
      <c r="P837" s="22">
        <f>HEX2DEC(Table7[[#This Row],[D0]])</f>
        <v>1</v>
      </c>
      <c r="Q837">
        <f>HEX2DEC(Table7[[#This Row],[D1]])</f>
        <v>254</v>
      </c>
      <c r="R837">
        <f>HEX2DEC(Table7[[#This Row],[D2]])</f>
        <v>24</v>
      </c>
      <c r="S837">
        <f>HEX2DEC(Table7[[#This Row],[D3]])</f>
        <v>0</v>
      </c>
      <c r="T837">
        <f>HEX2DEC(Table7[[#This Row],[D4]])</f>
        <v>0</v>
      </c>
      <c r="U837">
        <f>HEX2DEC(Table7[[#This Row],[D5]])</f>
        <v>0</v>
      </c>
      <c r="V837">
        <f>HEX2DEC(Table7[[#This Row],[D6]])</f>
        <v>0</v>
      </c>
      <c r="W837">
        <f>HEX2DEC(Table7[[#This Row],[D7]])</f>
        <v>0</v>
      </c>
      <c r="X837" s="22" t="str">
        <f>RIGHT("00000000" &amp; HEX2BIN(Table7[[#This Row],[D0]]), 8)</f>
        <v>00000001</v>
      </c>
      <c r="Y837" t="str">
        <f>RIGHT("00000000" &amp; HEX2BIN(Table7[[#This Row],[D1]]), 8)</f>
        <v>11111110</v>
      </c>
      <c r="Z837" t="str">
        <f>RIGHT("00000000" &amp; HEX2BIN(Table7[[#This Row],[D2]]), 8)</f>
        <v>00011000</v>
      </c>
      <c r="AA837" t="str">
        <f>RIGHT("00000000" &amp; HEX2BIN(Table7[[#This Row],[D3]]), 8)</f>
        <v>00000000</v>
      </c>
      <c r="AB837" t="str">
        <f>RIGHT("00000000" &amp; HEX2BIN(Table7[[#This Row],[D4]]), 8)</f>
        <v>00000000</v>
      </c>
      <c r="AC837" t="str">
        <f>RIGHT("00000000" &amp; HEX2BIN(Table7[[#This Row],[D5]]), 8)</f>
        <v>00000000</v>
      </c>
      <c r="AD837" t="str">
        <f>RIGHT("00000000" &amp; HEX2BIN(Table7[[#This Row],[D6]]), 8)</f>
        <v>00000000</v>
      </c>
      <c r="AE837" t="str">
        <f>RIGHT("00000000" &amp; HEX2BIN(Table7[[#This Row],[D7]]), 8)</f>
        <v>00000000</v>
      </c>
      <c r="AF837" s="22" t="str">
        <f>VLOOKUP(Table7[[#This Row],[MsgId.Pad]],Codes,2,FALSE)</f>
        <v>A lot of these, brakes status for ABS?</v>
      </c>
      <c r="AG837" s="22">
        <f>((256*Table7[[#This Row],[D0.Dec]])+Table7[[#This Row],[D1.Dec]])/4</f>
        <v>127.5</v>
      </c>
    </row>
    <row r="838" spans="1:33" hidden="1" x14ac:dyDescent="0.4">
      <c r="A838" s="1">
        <v>3278</v>
      </c>
      <c r="B838" s="1" t="s">
        <v>100</v>
      </c>
      <c r="C838" s="1">
        <v>8</v>
      </c>
      <c r="D838" s="1" t="s">
        <v>18</v>
      </c>
      <c r="E838" s="1" t="s">
        <v>19</v>
      </c>
      <c r="F838" s="1" t="s">
        <v>20</v>
      </c>
      <c r="G838" s="1" t="s">
        <v>21</v>
      </c>
      <c r="H838" s="1" t="s">
        <v>263</v>
      </c>
      <c r="I838" s="1">
        <v>91</v>
      </c>
      <c r="J838" s="1" t="s">
        <v>9</v>
      </c>
      <c r="K838" s="1" t="s">
        <v>38</v>
      </c>
      <c r="L838" s="22" t="str">
        <f>RIGHT("000000" &amp;Table7[[#This Row],[MsgId]], 8)</f>
        <v>0030A002</v>
      </c>
      <c r="M838" s="22" t="str">
        <f>LEFT(Table7[[#This Row],[MsgId.Pad]],4)</f>
        <v>0030</v>
      </c>
      <c r="N838" s="22" t="str">
        <f>RIGHT(Table7[[#This Row],[MsgId.Pad]],4)</f>
        <v>A002</v>
      </c>
      <c r="O838" s="22">
        <f>HEX2DEC(Table7[[#This Row],[MsgId.Pad]])</f>
        <v>3186690</v>
      </c>
      <c r="P838" s="22">
        <f>HEX2DEC(Table7[[#This Row],[D0]])</f>
        <v>191</v>
      </c>
      <c r="Q838">
        <f>HEX2DEC(Table7[[#This Row],[D1]])</f>
        <v>223</v>
      </c>
      <c r="R838">
        <f>HEX2DEC(Table7[[#This Row],[D2]])</f>
        <v>233</v>
      </c>
      <c r="S838">
        <f>HEX2DEC(Table7[[#This Row],[D3]])</f>
        <v>209</v>
      </c>
      <c r="T838">
        <f>HEX2DEC(Table7[[#This Row],[D4]])</f>
        <v>230</v>
      </c>
      <c r="U838">
        <f>HEX2DEC(Table7[[#This Row],[D5]])</f>
        <v>145</v>
      </c>
      <c r="V838">
        <f>HEX2DEC(Table7[[#This Row],[D6]])</f>
        <v>62</v>
      </c>
      <c r="W838">
        <f>HEX2DEC(Table7[[#This Row],[D7]])</f>
        <v>143</v>
      </c>
      <c r="X838" s="22" t="str">
        <f>RIGHT("00000000" &amp; HEX2BIN(Table7[[#This Row],[D0]]), 8)</f>
        <v>10111111</v>
      </c>
      <c r="Y838" t="str">
        <f>RIGHT("00000000" &amp; HEX2BIN(Table7[[#This Row],[D1]]), 8)</f>
        <v>11011111</v>
      </c>
      <c r="Z838" t="str">
        <f>RIGHT("00000000" &amp; HEX2BIN(Table7[[#This Row],[D2]]), 8)</f>
        <v>11101001</v>
      </c>
      <c r="AA838" t="str">
        <f>RIGHT("00000000" &amp; HEX2BIN(Table7[[#This Row],[D3]]), 8)</f>
        <v>11010001</v>
      </c>
      <c r="AB838" t="str">
        <f>RIGHT("00000000" &amp; HEX2BIN(Table7[[#This Row],[D4]]), 8)</f>
        <v>11100110</v>
      </c>
      <c r="AC838" t="str">
        <f>RIGHT("00000000" &amp; HEX2BIN(Table7[[#This Row],[D5]]), 8)</f>
        <v>10010001</v>
      </c>
      <c r="AD838" t="str">
        <f>RIGHT("00000000" &amp; HEX2BIN(Table7[[#This Row],[D6]]), 8)</f>
        <v>00111110</v>
      </c>
      <c r="AE838" t="str">
        <f>RIGHT("00000000" &amp; HEX2BIN(Table7[[#This Row],[D7]]), 8)</f>
        <v>10001111</v>
      </c>
      <c r="AF838" s="22">
        <f>VLOOKUP(Table7[[#This Row],[MsgId.Pad]],Codes,2,FALSE)</f>
        <v>0</v>
      </c>
      <c r="AG838" s="22">
        <f>((256*Table7[[#This Row],[D0.Dec]])+Table7[[#This Row],[D1.Dec]])/4</f>
        <v>12279.75</v>
      </c>
    </row>
    <row r="839" spans="1:33" hidden="1" x14ac:dyDescent="0.4">
      <c r="A839" s="1">
        <v>3279</v>
      </c>
      <c r="B839" s="1" t="s">
        <v>92</v>
      </c>
      <c r="C839" s="1">
        <v>8</v>
      </c>
      <c r="D839" s="1">
        <v>1</v>
      </c>
      <c r="E839" s="1" t="s">
        <v>0</v>
      </c>
      <c r="F839" s="1" t="s">
        <v>1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22" t="str">
        <f>RIGHT("000000" &amp;Table7[[#This Row],[MsgId]], 8)</f>
        <v>0810A000</v>
      </c>
      <c r="M839" s="22" t="str">
        <f>LEFT(Table7[[#This Row],[MsgId.Pad]],4)</f>
        <v>0810</v>
      </c>
      <c r="N839" s="22" t="str">
        <f>RIGHT(Table7[[#This Row],[MsgId.Pad]],4)</f>
        <v>A000</v>
      </c>
      <c r="O839" s="22">
        <f>HEX2DEC(Table7[[#This Row],[MsgId.Pad]])</f>
        <v>135307264</v>
      </c>
      <c r="P839" s="22">
        <f>HEX2DEC(Table7[[#This Row],[D0]])</f>
        <v>1</v>
      </c>
      <c r="Q839">
        <f>HEX2DEC(Table7[[#This Row],[D1]])</f>
        <v>254</v>
      </c>
      <c r="R839">
        <f>HEX2DEC(Table7[[#This Row],[D2]])</f>
        <v>28</v>
      </c>
      <c r="S839">
        <f>HEX2DEC(Table7[[#This Row],[D3]])</f>
        <v>0</v>
      </c>
      <c r="T839">
        <f>HEX2DEC(Table7[[#This Row],[D4]])</f>
        <v>0</v>
      </c>
      <c r="U839">
        <f>HEX2DEC(Table7[[#This Row],[D5]])</f>
        <v>0</v>
      </c>
      <c r="V839">
        <f>HEX2DEC(Table7[[#This Row],[D6]])</f>
        <v>0</v>
      </c>
      <c r="W839">
        <f>HEX2DEC(Table7[[#This Row],[D7]])</f>
        <v>0</v>
      </c>
      <c r="X839" s="22" t="str">
        <f>RIGHT("00000000" &amp; HEX2BIN(Table7[[#This Row],[D0]]), 8)</f>
        <v>00000001</v>
      </c>
      <c r="Y839" t="str">
        <f>RIGHT("00000000" &amp; HEX2BIN(Table7[[#This Row],[D1]]), 8)</f>
        <v>11111110</v>
      </c>
      <c r="Z839" t="str">
        <f>RIGHT("00000000" &amp; HEX2BIN(Table7[[#This Row],[D2]]), 8)</f>
        <v>00011100</v>
      </c>
      <c r="AA839" t="str">
        <f>RIGHT("00000000" &amp; HEX2BIN(Table7[[#This Row],[D3]]), 8)</f>
        <v>00000000</v>
      </c>
      <c r="AB839" t="str">
        <f>RIGHT("00000000" &amp; HEX2BIN(Table7[[#This Row],[D4]]), 8)</f>
        <v>00000000</v>
      </c>
      <c r="AC839" t="str">
        <f>RIGHT("00000000" &amp; HEX2BIN(Table7[[#This Row],[D5]]), 8)</f>
        <v>00000000</v>
      </c>
      <c r="AD839" t="str">
        <f>RIGHT("00000000" &amp; HEX2BIN(Table7[[#This Row],[D6]]), 8)</f>
        <v>00000000</v>
      </c>
      <c r="AE839" t="str">
        <f>RIGHT("00000000" &amp; HEX2BIN(Table7[[#This Row],[D7]]), 8)</f>
        <v>00000000</v>
      </c>
      <c r="AF839" s="22" t="str">
        <f>VLOOKUP(Table7[[#This Row],[MsgId.Pad]],Codes,2,FALSE)</f>
        <v>A lot of these, brakes status for ABS?</v>
      </c>
      <c r="AG839" s="22">
        <f>((256*Table7[[#This Row],[D0.Dec]])+Table7[[#This Row],[D1.Dec]])/4</f>
        <v>127.5</v>
      </c>
    </row>
    <row r="840" spans="1:33" hidden="1" x14ac:dyDescent="0.4">
      <c r="A840" s="1">
        <v>3280</v>
      </c>
      <c r="B840" s="1" t="s">
        <v>100</v>
      </c>
      <c r="C840" s="1">
        <v>8</v>
      </c>
      <c r="D840" s="1" t="s">
        <v>18</v>
      </c>
      <c r="E840" s="1" t="s">
        <v>19</v>
      </c>
      <c r="F840" s="1" t="s">
        <v>20</v>
      </c>
      <c r="G840" s="1" t="s">
        <v>21</v>
      </c>
      <c r="H840" s="1" t="s">
        <v>263</v>
      </c>
      <c r="I840" s="1">
        <v>91</v>
      </c>
      <c r="J840" s="1" t="s">
        <v>9</v>
      </c>
      <c r="K840" s="1">
        <v>80</v>
      </c>
      <c r="L840" s="22" t="str">
        <f>RIGHT("000000" &amp;Table7[[#This Row],[MsgId]], 8)</f>
        <v>0030A002</v>
      </c>
      <c r="M840" s="22" t="str">
        <f>LEFT(Table7[[#This Row],[MsgId.Pad]],4)</f>
        <v>0030</v>
      </c>
      <c r="N840" s="22" t="str">
        <f>RIGHT(Table7[[#This Row],[MsgId.Pad]],4)</f>
        <v>A002</v>
      </c>
      <c r="O840" s="22">
        <f>HEX2DEC(Table7[[#This Row],[MsgId.Pad]])</f>
        <v>3186690</v>
      </c>
      <c r="P840" s="22">
        <f>HEX2DEC(Table7[[#This Row],[D0]])</f>
        <v>191</v>
      </c>
      <c r="Q840">
        <f>HEX2DEC(Table7[[#This Row],[D1]])</f>
        <v>223</v>
      </c>
      <c r="R840">
        <f>HEX2DEC(Table7[[#This Row],[D2]])</f>
        <v>233</v>
      </c>
      <c r="S840">
        <f>HEX2DEC(Table7[[#This Row],[D3]])</f>
        <v>209</v>
      </c>
      <c r="T840">
        <f>HEX2DEC(Table7[[#This Row],[D4]])</f>
        <v>230</v>
      </c>
      <c r="U840">
        <f>HEX2DEC(Table7[[#This Row],[D5]])</f>
        <v>145</v>
      </c>
      <c r="V840">
        <f>HEX2DEC(Table7[[#This Row],[D6]])</f>
        <v>62</v>
      </c>
      <c r="W840">
        <f>HEX2DEC(Table7[[#This Row],[D7]])</f>
        <v>128</v>
      </c>
      <c r="X840" s="22" t="str">
        <f>RIGHT("00000000" &amp; HEX2BIN(Table7[[#This Row],[D0]]), 8)</f>
        <v>10111111</v>
      </c>
      <c r="Y840" t="str">
        <f>RIGHT("00000000" &amp; HEX2BIN(Table7[[#This Row],[D1]]), 8)</f>
        <v>11011111</v>
      </c>
      <c r="Z840" t="str">
        <f>RIGHT("00000000" &amp; HEX2BIN(Table7[[#This Row],[D2]]), 8)</f>
        <v>11101001</v>
      </c>
      <c r="AA840" t="str">
        <f>RIGHT("00000000" &amp; HEX2BIN(Table7[[#This Row],[D3]]), 8)</f>
        <v>11010001</v>
      </c>
      <c r="AB840" t="str">
        <f>RIGHT("00000000" &amp; HEX2BIN(Table7[[#This Row],[D4]]), 8)</f>
        <v>11100110</v>
      </c>
      <c r="AC840" t="str">
        <f>RIGHT("00000000" &amp; HEX2BIN(Table7[[#This Row],[D5]]), 8)</f>
        <v>10010001</v>
      </c>
      <c r="AD840" t="str">
        <f>RIGHT("00000000" &amp; HEX2BIN(Table7[[#This Row],[D6]]), 8)</f>
        <v>00111110</v>
      </c>
      <c r="AE840" t="str">
        <f>RIGHT("00000000" &amp; HEX2BIN(Table7[[#This Row],[D7]]), 8)</f>
        <v>10000000</v>
      </c>
      <c r="AF840" s="22">
        <f>VLOOKUP(Table7[[#This Row],[MsgId.Pad]],Codes,2,FALSE)</f>
        <v>0</v>
      </c>
      <c r="AG840" s="22">
        <f>((256*Table7[[#This Row],[D0.Dec]])+Table7[[#This Row],[D1.Dec]])/4</f>
        <v>12279.75</v>
      </c>
    </row>
    <row r="841" spans="1:33" hidden="1" x14ac:dyDescent="0.4">
      <c r="A841" s="1">
        <v>3281</v>
      </c>
      <c r="B841" s="1" t="s">
        <v>92</v>
      </c>
      <c r="C841" s="1">
        <v>8</v>
      </c>
      <c r="D841" s="1">
        <v>1</v>
      </c>
      <c r="E841" s="1" t="s">
        <v>0</v>
      </c>
      <c r="F841" s="1">
        <v>10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22" t="str">
        <f>RIGHT("000000" &amp;Table7[[#This Row],[MsgId]], 8)</f>
        <v>0810A000</v>
      </c>
      <c r="M841" s="22" t="str">
        <f>LEFT(Table7[[#This Row],[MsgId.Pad]],4)</f>
        <v>0810</v>
      </c>
      <c r="N841" s="22" t="str">
        <f>RIGHT(Table7[[#This Row],[MsgId.Pad]],4)</f>
        <v>A000</v>
      </c>
      <c r="O841" s="22">
        <f>HEX2DEC(Table7[[#This Row],[MsgId.Pad]])</f>
        <v>135307264</v>
      </c>
      <c r="P841" s="22">
        <f>HEX2DEC(Table7[[#This Row],[D0]])</f>
        <v>1</v>
      </c>
      <c r="Q841">
        <f>HEX2DEC(Table7[[#This Row],[D1]])</f>
        <v>254</v>
      </c>
      <c r="R841">
        <f>HEX2DEC(Table7[[#This Row],[D2]])</f>
        <v>16</v>
      </c>
      <c r="S841">
        <f>HEX2DEC(Table7[[#This Row],[D3]])</f>
        <v>0</v>
      </c>
      <c r="T841">
        <f>HEX2DEC(Table7[[#This Row],[D4]])</f>
        <v>0</v>
      </c>
      <c r="U841">
        <f>HEX2DEC(Table7[[#This Row],[D5]])</f>
        <v>0</v>
      </c>
      <c r="V841">
        <f>HEX2DEC(Table7[[#This Row],[D6]])</f>
        <v>0</v>
      </c>
      <c r="W841">
        <f>HEX2DEC(Table7[[#This Row],[D7]])</f>
        <v>0</v>
      </c>
      <c r="X841" s="22" t="str">
        <f>RIGHT("00000000" &amp; HEX2BIN(Table7[[#This Row],[D0]]), 8)</f>
        <v>00000001</v>
      </c>
      <c r="Y841" t="str">
        <f>RIGHT("00000000" &amp; HEX2BIN(Table7[[#This Row],[D1]]), 8)</f>
        <v>11111110</v>
      </c>
      <c r="Z841" t="str">
        <f>RIGHT("00000000" &amp; HEX2BIN(Table7[[#This Row],[D2]]), 8)</f>
        <v>00010000</v>
      </c>
      <c r="AA841" t="str">
        <f>RIGHT("00000000" &amp; HEX2BIN(Table7[[#This Row],[D3]]), 8)</f>
        <v>00000000</v>
      </c>
      <c r="AB841" t="str">
        <f>RIGHT("00000000" &amp; HEX2BIN(Table7[[#This Row],[D4]]), 8)</f>
        <v>00000000</v>
      </c>
      <c r="AC841" t="str">
        <f>RIGHT("00000000" &amp; HEX2BIN(Table7[[#This Row],[D5]]), 8)</f>
        <v>00000000</v>
      </c>
      <c r="AD841" t="str">
        <f>RIGHT("00000000" &amp; HEX2BIN(Table7[[#This Row],[D6]]), 8)</f>
        <v>00000000</v>
      </c>
      <c r="AE841" t="str">
        <f>RIGHT("00000000" &amp; HEX2BIN(Table7[[#This Row],[D7]]), 8)</f>
        <v>00000000</v>
      </c>
      <c r="AF841" s="22" t="str">
        <f>VLOOKUP(Table7[[#This Row],[MsgId.Pad]],Codes,2,FALSE)</f>
        <v>A lot of these, brakes status for ABS?</v>
      </c>
      <c r="AG841" s="22">
        <f>((256*Table7[[#This Row],[D0.Dec]])+Table7[[#This Row],[D1.Dec]])/4</f>
        <v>127.5</v>
      </c>
    </row>
    <row r="842" spans="1:33" hidden="1" x14ac:dyDescent="0.4">
      <c r="A842" s="1">
        <v>3282</v>
      </c>
      <c r="B842" s="1" t="s">
        <v>100</v>
      </c>
      <c r="C842" s="1">
        <v>8</v>
      </c>
      <c r="D842" s="1" t="s">
        <v>18</v>
      </c>
      <c r="E842" s="1" t="s">
        <v>19</v>
      </c>
      <c r="F842" s="1" t="s">
        <v>20</v>
      </c>
      <c r="G842" s="1" t="s">
        <v>21</v>
      </c>
      <c r="H842" s="1" t="s">
        <v>263</v>
      </c>
      <c r="I842" s="1">
        <v>91</v>
      </c>
      <c r="J842" s="1" t="s">
        <v>9</v>
      </c>
      <c r="K842" s="1">
        <v>81</v>
      </c>
      <c r="L842" s="22" t="str">
        <f>RIGHT("000000" &amp;Table7[[#This Row],[MsgId]], 8)</f>
        <v>0030A002</v>
      </c>
      <c r="M842" s="22" t="str">
        <f>LEFT(Table7[[#This Row],[MsgId.Pad]],4)</f>
        <v>0030</v>
      </c>
      <c r="N842" s="22" t="str">
        <f>RIGHT(Table7[[#This Row],[MsgId.Pad]],4)</f>
        <v>A002</v>
      </c>
      <c r="O842" s="22">
        <f>HEX2DEC(Table7[[#This Row],[MsgId.Pad]])</f>
        <v>3186690</v>
      </c>
      <c r="P842" s="22">
        <f>HEX2DEC(Table7[[#This Row],[D0]])</f>
        <v>191</v>
      </c>
      <c r="Q842">
        <f>HEX2DEC(Table7[[#This Row],[D1]])</f>
        <v>223</v>
      </c>
      <c r="R842">
        <f>HEX2DEC(Table7[[#This Row],[D2]])</f>
        <v>233</v>
      </c>
      <c r="S842">
        <f>HEX2DEC(Table7[[#This Row],[D3]])</f>
        <v>209</v>
      </c>
      <c r="T842">
        <f>HEX2DEC(Table7[[#This Row],[D4]])</f>
        <v>230</v>
      </c>
      <c r="U842">
        <f>HEX2DEC(Table7[[#This Row],[D5]])</f>
        <v>145</v>
      </c>
      <c r="V842">
        <f>HEX2DEC(Table7[[#This Row],[D6]])</f>
        <v>62</v>
      </c>
      <c r="W842">
        <f>HEX2DEC(Table7[[#This Row],[D7]])</f>
        <v>129</v>
      </c>
      <c r="X842" s="22" t="str">
        <f>RIGHT("00000000" &amp; HEX2BIN(Table7[[#This Row],[D0]]), 8)</f>
        <v>10111111</v>
      </c>
      <c r="Y842" t="str">
        <f>RIGHT("00000000" &amp; HEX2BIN(Table7[[#This Row],[D1]]), 8)</f>
        <v>11011111</v>
      </c>
      <c r="Z842" t="str">
        <f>RIGHT("00000000" &amp; HEX2BIN(Table7[[#This Row],[D2]]), 8)</f>
        <v>11101001</v>
      </c>
      <c r="AA842" t="str">
        <f>RIGHT("00000000" &amp; HEX2BIN(Table7[[#This Row],[D3]]), 8)</f>
        <v>11010001</v>
      </c>
      <c r="AB842" t="str">
        <f>RIGHT("00000000" &amp; HEX2BIN(Table7[[#This Row],[D4]]), 8)</f>
        <v>11100110</v>
      </c>
      <c r="AC842" t="str">
        <f>RIGHT("00000000" &amp; HEX2BIN(Table7[[#This Row],[D5]]), 8)</f>
        <v>10010001</v>
      </c>
      <c r="AD842" t="str">
        <f>RIGHT("00000000" &amp; HEX2BIN(Table7[[#This Row],[D6]]), 8)</f>
        <v>00111110</v>
      </c>
      <c r="AE842" t="str">
        <f>RIGHT("00000000" &amp; HEX2BIN(Table7[[#This Row],[D7]]), 8)</f>
        <v>10000001</v>
      </c>
      <c r="AF842" s="22">
        <f>VLOOKUP(Table7[[#This Row],[MsgId.Pad]],Codes,2,FALSE)</f>
        <v>0</v>
      </c>
      <c r="AG842" s="22">
        <f>((256*Table7[[#This Row],[D0.Dec]])+Table7[[#This Row],[D1.Dec]])/4</f>
        <v>12279.75</v>
      </c>
    </row>
    <row r="843" spans="1:33" hidden="1" x14ac:dyDescent="0.4">
      <c r="A843" s="1">
        <v>3283</v>
      </c>
      <c r="B843" s="1" t="s">
        <v>92</v>
      </c>
      <c r="C843" s="1">
        <v>8</v>
      </c>
      <c r="D843" s="1">
        <v>1</v>
      </c>
      <c r="E843" s="1" t="s">
        <v>0</v>
      </c>
      <c r="F843" s="1">
        <v>14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22" t="str">
        <f>RIGHT("000000" &amp;Table7[[#This Row],[MsgId]], 8)</f>
        <v>0810A000</v>
      </c>
      <c r="M843" s="22" t="str">
        <f>LEFT(Table7[[#This Row],[MsgId.Pad]],4)</f>
        <v>0810</v>
      </c>
      <c r="N843" s="22" t="str">
        <f>RIGHT(Table7[[#This Row],[MsgId.Pad]],4)</f>
        <v>A000</v>
      </c>
      <c r="O843" s="22">
        <f>HEX2DEC(Table7[[#This Row],[MsgId.Pad]])</f>
        <v>135307264</v>
      </c>
      <c r="P843" s="22">
        <f>HEX2DEC(Table7[[#This Row],[D0]])</f>
        <v>1</v>
      </c>
      <c r="Q843">
        <f>HEX2DEC(Table7[[#This Row],[D1]])</f>
        <v>254</v>
      </c>
      <c r="R843">
        <f>HEX2DEC(Table7[[#This Row],[D2]])</f>
        <v>20</v>
      </c>
      <c r="S843">
        <f>HEX2DEC(Table7[[#This Row],[D3]])</f>
        <v>0</v>
      </c>
      <c r="T843">
        <f>HEX2DEC(Table7[[#This Row],[D4]])</f>
        <v>0</v>
      </c>
      <c r="U843">
        <f>HEX2DEC(Table7[[#This Row],[D5]])</f>
        <v>0</v>
      </c>
      <c r="V843">
        <f>HEX2DEC(Table7[[#This Row],[D6]])</f>
        <v>0</v>
      </c>
      <c r="W843">
        <f>HEX2DEC(Table7[[#This Row],[D7]])</f>
        <v>0</v>
      </c>
      <c r="X843" s="22" t="str">
        <f>RIGHT("00000000" &amp; HEX2BIN(Table7[[#This Row],[D0]]), 8)</f>
        <v>00000001</v>
      </c>
      <c r="Y843" t="str">
        <f>RIGHT("00000000" &amp; HEX2BIN(Table7[[#This Row],[D1]]), 8)</f>
        <v>11111110</v>
      </c>
      <c r="Z843" t="str">
        <f>RIGHT("00000000" &amp; HEX2BIN(Table7[[#This Row],[D2]]), 8)</f>
        <v>00010100</v>
      </c>
      <c r="AA843" t="str">
        <f>RIGHT("00000000" &amp; HEX2BIN(Table7[[#This Row],[D3]]), 8)</f>
        <v>00000000</v>
      </c>
      <c r="AB843" t="str">
        <f>RIGHT("00000000" &amp; HEX2BIN(Table7[[#This Row],[D4]]), 8)</f>
        <v>00000000</v>
      </c>
      <c r="AC843" t="str">
        <f>RIGHT("00000000" &amp; HEX2BIN(Table7[[#This Row],[D5]]), 8)</f>
        <v>00000000</v>
      </c>
      <c r="AD843" t="str">
        <f>RIGHT("00000000" &amp; HEX2BIN(Table7[[#This Row],[D6]]), 8)</f>
        <v>00000000</v>
      </c>
      <c r="AE843" t="str">
        <f>RIGHT("00000000" &amp; HEX2BIN(Table7[[#This Row],[D7]]), 8)</f>
        <v>00000000</v>
      </c>
      <c r="AF843" s="22" t="str">
        <f>VLOOKUP(Table7[[#This Row],[MsgId.Pad]],Codes,2,FALSE)</f>
        <v>A lot of these, brakes status for ABS?</v>
      </c>
      <c r="AG843" s="22">
        <f>((256*Table7[[#This Row],[D0.Dec]])+Table7[[#This Row],[D1.Dec]])/4</f>
        <v>127.5</v>
      </c>
    </row>
    <row r="844" spans="1:33" hidden="1" x14ac:dyDescent="0.4">
      <c r="A844" s="1">
        <v>3284</v>
      </c>
      <c r="B844" s="1" t="s">
        <v>93</v>
      </c>
      <c r="C844" s="1">
        <v>8</v>
      </c>
      <c r="D844" s="1">
        <v>0</v>
      </c>
      <c r="E844" s="1">
        <v>0</v>
      </c>
      <c r="F844" s="1">
        <v>0</v>
      </c>
      <c r="G844" s="1" t="s">
        <v>255</v>
      </c>
      <c r="H844" s="1">
        <v>8</v>
      </c>
      <c r="I844" s="1">
        <v>86</v>
      </c>
      <c r="J844" s="1">
        <v>0</v>
      </c>
      <c r="K844" s="1">
        <v>0</v>
      </c>
      <c r="L844" s="22" t="str">
        <f>RIGHT("000000" &amp;Table7[[#This Row],[MsgId]], 8)</f>
        <v>0A28A000</v>
      </c>
      <c r="M844" s="22" t="str">
        <f>LEFT(Table7[[#This Row],[MsgId.Pad]],4)</f>
        <v>0A28</v>
      </c>
      <c r="N844" s="22" t="str">
        <f>RIGHT(Table7[[#This Row],[MsgId.Pad]],4)</f>
        <v>A000</v>
      </c>
      <c r="O844" s="22">
        <f>HEX2DEC(Table7[[#This Row],[MsgId.Pad]])</f>
        <v>170434560</v>
      </c>
      <c r="P844" s="22">
        <f>HEX2DEC(Table7[[#This Row],[D0]])</f>
        <v>0</v>
      </c>
      <c r="Q844">
        <f>HEX2DEC(Table7[[#This Row],[D1]])</f>
        <v>0</v>
      </c>
      <c r="R844">
        <f>HEX2DEC(Table7[[#This Row],[D2]])</f>
        <v>0</v>
      </c>
      <c r="S844">
        <f>HEX2DEC(Table7[[#This Row],[D3]])</f>
        <v>220</v>
      </c>
      <c r="T844">
        <f>HEX2DEC(Table7[[#This Row],[D4]])</f>
        <v>8</v>
      </c>
      <c r="U844">
        <f>HEX2DEC(Table7[[#This Row],[D5]])</f>
        <v>134</v>
      </c>
      <c r="V844">
        <f>HEX2DEC(Table7[[#This Row],[D6]])</f>
        <v>0</v>
      </c>
      <c r="W844">
        <f>HEX2DEC(Table7[[#This Row],[D7]])</f>
        <v>0</v>
      </c>
      <c r="X844" s="22" t="str">
        <f>RIGHT("00000000" &amp; HEX2BIN(Table7[[#This Row],[D0]]), 8)</f>
        <v>00000000</v>
      </c>
      <c r="Y844" t="str">
        <f>RIGHT("00000000" &amp; HEX2BIN(Table7[[#This Row],[D1]]), 8)</f>
        <v>00000000</v>
      </c>
      <c r="Z844" t="str">
        <f>RIGHT("00000000" &amp; HEX2BIN(Table7[[#This Row],[D2]]), 8)</f>
        <v>00000000</v>
      </c>
      <c r="AA844" t="str">
        <f>RIGHT("00000000" &amp; HEX2BIN(Table7[[#This Row],[D3]]), 8)</f>
        <v>11011100</v>
      </c>
      <c r="AB844" t="str">
        <f>RIGHT("00000000" &amp; HEX2BIN(Table7[[#This Row],[D4]]), 8)</f>
        <v>00001000</v>
      </c>
      <c r="AC844" t="str">
        <f>RIGHT("00000000" &amp; HEX2BIN(Table7[[#This Row],[D5]]), 8)</f>
        <v>10000110</v>
      </c>
      <c r="AD844" t="str">
        <f>RIGHT("00000000" &amp; HEX2BIN(Table7[[#This Row],[D6]]), 8)</f>
        <v>00000000</v>
      </c>
      <c r="AE844" t="str">
        <f>RIGHT("00000000" &amp; HEX2BIN(Table7[[#This Row],[D7]]), 8)</f>
        <v>00000000</v>
      </c>
      <c r="AF844" s="22" t="str">
        <f>VLOOKUP(Table7[[#This Row],[MsgId.Pad]],Codes,2,FALSE)</f>
        <v>Speed (which one?)</v>
      </c>
      <c r="AG844" s="22">
        <f>((256*Table7[[#This Row],[D0.Dec]])+Table7[[#This Row],[D1.Dec]])/4</f>
        <v>0</v>
      </c>
    </row>
    <row r="845" spans="1:33" hidden="1" x14ac:dyDescent="0.4">
      <c r="A845" s="1">
        <v>3285</v>
      </c>
      <c r="B845" s="1" t="s">
        <v>100</v>
      </c>
      <c r="C845" s="1">
        <v>8</v>
      </c>
      <c r="D845" s="1" t="s">
        <v>18</v>
      </c>
      <c r="E845" s="1" t="s">
        <v>19</v>
      </c>
      <c r="F845" s="1" t="s">
        <v>20</v>
      </c>
      <c r="G845" s="1" t="s">
        <v>21</v>
      </c>
      <c r="H845" s="1" t="s">
        <v>263</v>
      </c>
      <c r="I845" s="1">
        <v>91</v>
      </c>
      <c r="J845" s="1" t="s">
        <v>9</v>
      </c>
      <c r="K845" s="1">
        <v>82</v>
      </c>
      <c r="L845" s="22" t="str">
        <f>RIGHT("000000" &amp;Table7[[#This Row],[MsgId]], 8)</f>
        <v>0030A002</v>
      </c>
      <c r="M845" s="22" t="str">
        <f>LEFT(Table7[[#This Row],[MsgId.Pad]],4)</f>
        <v>0030</v>
      </c>
      <c r="N845" s="22" t="str">
        <f>RIGHT(Table7[[#This Row],[MsgId.Pad]],4)</f>
        <v>A002</v>
      </c>
      <c r="O845" s="22">
        <f>HEX2DEC(Table7[[#This Row],[MsgId.Pad]])</f>
        <v>3186690</v>
      </c>
      <c r="P845" s="22">
        <f>HEX2DEC(Table7[[#This Row],[D0]])</f>
        <v>191</v>
      </c>
      <c r="Q845">
        <f>HEX2DEC(Table7[[#This Row],[D1]])</f>
        <v>223</v>
      </c>
      <c r="R845">
        <f>HEX2DEC(Table7[[#This Row],[D2]])</f>
        <v>233</v>
      </c>
      <c r="S845">
        <f>HEX2DEC(Table7[[#This Row],[D3]])</f>
        <v>209</v>
      </c>
      <c r="T845">
        <f>HEX2DEC(Table7[[#This Row],[D4]])</f>
        <v>230</v>
      </c>
      <c r="U845">
        <f>HEX2DEC(Table7[[#This Row],[D5]])</f>
        <v>145</v>
      </c>
      <c r="V845">
        <f>HEX2DEC(Table7[[#This Row],[D6]])</f>
        <v>62</v>
      </c>
      <c r="W845">
        <f>HEX2DEC(Table7[[#This Row],[D7]])</f>
        <v>130</v>
      </c>
      <c r="X845" s="22" t="str">
        <f>RIGHT("00000000" &amp; HEX2BIN(Table7[[#This Row],[D0]]), 8)</f>
        <v>10111111</v>
      </c>
      <c r="Y845" t="str">
        <f>RIGHT("00000000" &amp; HEX2BIN(Table7[[#This Row],[D1]]), 8)</f>
        <v>11011111</v>
      </c>
      <c r="Z845" t="str">
        <f>RIGHT("00000000" &amp; HEX2BIN(Table7[[#This Row],[D2]]), 8)</f>
        <v>11101001</v>
      </c>
      <c r="AA845" t="str">
        <f>RIGHT("00000000" &amp; HEX2BIN(Table7[[#This Row],[D3]]), 8)</f>
        <v>11010001</v>
      </c>
      <c r="AB845" t="str">
        <f>RIGHT("00000000" &amp; HEX2BIN(Table7[[#This Row],[D4]]), 8)</f>
        <v>11100110</v>
      </c>
      <c r="AC845" t="str">
        <f>RIGHT("00000000" &amp; HEX2BIN(Table7[[#This Row],[D5]]), 8)</f>
        <v>10010001</v>
      </c>
      <c r="AD845" t="str">
        <f>RIGHT("00000000" &amp; HEX2BIN(Table7[[#This Row],[D6]]), 8)</f>
        <v>00111110</v>
      </c>
      <c r="AE845" t="str">
        <f>RIGHT("00000000" &amp; HEX2BIN(Table7[[#This Row],[D7]]), 8)</f>
        <v>10000010</v>
      </c>
      <c r="AF845" s="22">
        <f>VLOOKUP(Table7[[#This Row],[MsgId.Pad]],Codes,2,FALSE)</f>
        <v>0</v>
      </c>
      <c r="AG845" s="22">
        <f>((256*Table7[[#This Row],[D0.Dec]])+Table7[[#This Row],[D1.Dec]])/4</f>
        <v>12279.75</v>
      </c>
    </row>
    <row r="846" spans="1:33" hidden="1" x14ac:dyDescent="0.4">
      <c r="A846" s="1">
        <v>3286</v>
      </c>
      <c r="B846" s="1" t="s">
        <v>92</v>
      </c>
      <c r="C846" s="1">
        <v>8</v>
      </c>
      <c r="D846" s="1">
        <v>1</v>
      </c>
      <c r="E846" s="1" t="s">
        <v>0</v>
      </c>
      <c r="F846" s="1">
        <v>18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22" t="str">
        <f>RIGHT("000000" &amp;Table7[[#This Row],[MsgId]], 8)</f>
        <v>0810A000</v>
      </c>
      <c r="M846" s="22" t="str">
        <f>LEFT(Table7[[#This Row],[MsgId.Pad]],4)</f>
        <v>0810</v>
      </c>
      <c r="N846" s="22" t="str">
        <f>RIGHT(Table7[[#This Row],[MsgId.Pad]],4)</f>
        <v>A000</v>
      </c>
      <c r="O846" s="22">
        <f>HEX2DEC(Table7[[#This Row],[MsgId.Pad]])</f>
        <v>135307264</v>
      </c>
      <c r="P846" s="22">
        <f>HEX2DEC(Table7[[#This Row],[D0]])</f>
        <v>1</v>
      </c>
      <c r="Q846">
        <f>HEX2DEC(Table7[[#This Row],[D1]])</f>
        <v>254</v>
      </c>
      <c r="R846">
        <f>HEX2DEC(Table7[[#This Row],[D2]])</f>
        <v>24</v>
      </c>
      <c r="S846">
        <f>HEX2DEC(Table7[[#This Row],[D3]])</f>
        <v>0</v>
      </c>
      <c r="T846">
        <f>HEX2DEC(Table7[[#This Row],[D4]])</f>
        <v>0</v>
      </c>
      <c r="U846">
        <f>HEX2DEC(Table7[[#This Row],[D5]])</f>
        <v>0</v>
      </c>
      <c r="V846">
        <f>HEX2DEC(Table7[[#This Row],[D6]])</f>
        <v>0</v>
      </c>
      <c r="W846">
        <f>HEX2DEC(Table7[[#This Row],[D7]])</f>
        <v>0</v>
      </c>
      <c r="X846" s="22" t="str">
        <f>RIGHT("00000000" &amp; HEX2BIN(Table7[[#This Row],[D0]]), 8)</f>
        <v>00000001</v>
      </c>
      <c r="Y846" t="str">
        <f>RIGHT("00000000" &amp; HEX2BIN(Table7[[#This Row],[D1]]), 8)</f>
        <v>11111110</v>
      </c>
      <c r="Z846" t="str">
        <f>RIGHT("00000000" &amp; HEX2BIN(Table7[[#This Row],[D2]]), 8)</f>
        <v>00011000</v>
      </c>
      <c r="AA846" t="str">
        <f>RIGHT("00000000" &amp; HEX2BIN(Table7[[#This Row],[D3]]), 8)</f>
        <v>00000000</v>
      </c>
      <c r="AB846" t="str">
        <f>RIGHT("00000000" &amp; HEX2BIN(Table7[[#This Row],[D4]]), 8)</f>
        <v>00000000</v>
      </c>
      <c r="AC846" t="str">
        <f>RIGHT("00000000" &amp; HEX2BIN(Table7[[#This Row],[D5]]), 8)</f>
        <v>00000000</v>
      </c>
      <c r="AD846" t="str">
        <f>RIGHT("00000000" &amp; HEX2BIN(Table7[[#This Row],[D6]]), 8)</f>
        <v>00000000</v>
      </c>
      <c r="AE846" t="str">
        <f>RIGHT("00000000" &amp; HEX2BIN(Table7[[#This Row],[D7]]), 8)</f>
        <v>00000000</v>
      </c>
      <c r="AF846" s="22" t="str">
        <f>VLOOKUP(Table7[[#This Row],[MsgId.Pad]],Codes,2,FALSE)</f>
        <v>A lot of these, brakes status for ABS?</v>
      </c>
      <c r="AG846" s="22">
        <f>((256*Table7[[#This Row],[D0.Dec]])+Table7[[#This Row],[D1.Dec]])/4</f>
        <v>127.5</v>
      </c>
    </row>
    <row r="847" spans="1:33" hidden="1" x14ac:dyDescent="0.4">
      <c r="A847" s="1">
        <v>3287</v>
      </c>
      <c r="B847" s="1" t="s">
        <v>100</v>
      </c>
      <c r="C847" s="1">
        <v>8</v>
      </c>
      <c r="D847" s="1" t="s">
        <v>18</v>
      </c>
      <c r="E847" s="1" t="s">
        <v>19</v>
      </c>
      <c r="F847" s="1" t="s">
        <v>20</v>
      </c>
      <c r="G847" s="1" t="s">
        <v>21</v>
      </c>
      <c r="H847" s="1" t="s">
        <v>263</v>
      </c>
      <c r="I847" s="1">
        <v>91</v>
      </c>
      <c r="J847" s="1" t="s">
        <v>9</v>
      </c>
      <c r="K847" s="1">
        <v>83</v>
      </c>
      <c r="L847" s="22" t="str">
        <f>RIGHT("000000" &amp;Table7[[#This Row],[MsgId]], 8)</f>
        <v>0030A002</v>
      </c>
      <c r="M847" s="22" t="str">
        <f>LEFT(Table7[[#This Row],[MsgId.Pad]],4)</f>
        <v>0030</v>
      </c>
      <c r="N847" s="22" t="str">
        <f>RIGHT(Table7[[#This Row],[MsgId.Pad]],4)</f>
        <v>A002</v>
      </c>
      <c r="O847" s="22">
        <f>HEX2DEC(Table7[[#This Row],[MsgId.Pad]])</f>
        <v>3186690</v>
      </c>
      <c r="P847" s="22">
        <f>HEX2DEC(Table7[[#This Row],[D0]])</f>
        <v>191</v>
      </c>
      <c r="Q847">
        <f>HEX2DEC(Table7[[#This Row],[D1]])</f>
        <v>223</v>
      </c>
      <c r="R847">
        <f>HEX2DEC(Table7[[#This Row],[D2]])</f>
        <v>233</v>
      </c>
      <c r="S847">
        <f>HEX2DEC(Table7[[#This Row],[D3]])</f>
        <v>209</v>
      </c>
      <c r="T847">
        <f>HEX2DEC(Table7[[#This Row],[D4]])</f>
        <v>230</v>
      </c>
      <c r="U847">
        <f>HEX2DEC(Table7[[#This Row],[D5]])</f>
        <v>145</v>
      </c>
      <c r="V847">
        <f>HEX2DEC(Table7[[#This Row],[D6]])</f>
        <v>62</v>
      </c>
      <c r="W847">
        <f>HEX2DEC(Table7[[#This Row],[D7]])</f>
        <v>131</v>
      </c>
      <c r="X847" s="22" t="str">
        <f>RIGHT("00000000" &amp; HEX2BIN(Table7[[#This Row],[D0]]), 8)</f>
        <v>10111111</v>
      </c>
      <c r="Y847" t="str">
        <f>RIGHT("00000000" &amp; HEX2BIN(Table7[[#This Row],[D1]]), 8)</f>
        <v>11011111</v>
      </c>
      <c r="Z847" t="str">
        <f>RIGHT("00000000" &amp; HEX2BIN(Table7[[#This Row],[D2]]), 8)</f>
        <v>11101001</v>
      </c>
      <c r="AA847" t="str">
        <f>RIGHT("00000000" &amp; HEX2BIN(Table7[[#This Row],[D3]]), 8)</f>
        <v>11010001</v>
      </c>
      <c r="AB847" t="str">
        <f>RIGHT("00000000" &amp; HEX2BIN(Table7[[#This Row],[D4]]), 8)</f>
        <v>11100110</v>
      </c>
      <c r="AC847" t="str">
        <f>RIGHT("00000000" &amp; HEX2BIN(Table7[[#This Row],[D5]]), 8)</f>
        <v>10010001</v>
      </c>
      <c r="AD847" t="str">
        <f>RIGHT("00000000" &amp; HEX2BIN(Table7[[#This Row],[D6]]), 8)</f>
        <v>00111110</v>
      </c>
      <c r="AE847" t="str">
        <f>RIGHT("00000000" &amp; HEX2BIN(Table7[[#This Row],[D7]]), 8)</f>
        <v>10000011</v>
      </c>
      <c r="AF847" s="22">
        <f>VLOOKUP(Table7[[#This Row],[MsgId.Pad]],Codes,2,FALSE)</f>
        <v>0</v>
      </c>
      <c r="AG847" s="22">
        <f>((256*Table7[[#This Row],[D0.Dec]])+Table7[[#This Row],[D1.Dec]])/4</f>
        <v>12279.75</v>
      </c>
    </row>
    <row r="848" spans="1:33" hidden="1" x14ac:dyDescent="0.4">
      <c r="A848" s="1">
        <v>3288</v>
      </c>
      <c r="B848" s="1" t="s">
        <v>92</v>
      </c>
      <c r="C848" s="1">
        <v>8</v>
      </c>
      <c r="D848" s="1">
        <v>1</v>
      </c>
      <c r="E848" s="1" t="s">
        <v>0</v>
      </c>
      <c r="F848" s="1" t="s">
        <v>1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22" t="str">
        <f>RIGHT("000000" &amp;Table7[[#This Row],[MsgId]], 8)</f>
        <v>0810A000</v>
      </c>
      <c r="M848" s="22" t="str">
        <f>LEFT(Table7[[#This Row],[MsgId.Pad]],4)</f>
        <v>0810</v>
      </c>
      <c r="N848" s="22" t="str">
        <f>RIGHT(Table7[[#This Row],[MsgId.Pad]],4)</f>
        <v>A000</v>
      </c>
      <c r="O848" s="22">
        <f>HEX2DEC(Table7[[#This Row],[MsgId.Pad]])</f>
        <v>135307264</v>
      </c>
      <c r="P848" s="22">
        <f>HEX2DEC(Table7[[#This Row],[D0]])</f>
        <v>1</v>
      </c>
      <c r="Q848">
        <f>HEX2DEC(Table7[[#This Row],[D1]])</f>
        <v>254</v>
      </c>
      <c r="R848">
        <f>HEX2DEC(Table7[[#This Row],[D2]])</f>
        <v>28</v>
      </c>
      <c r="S848">
        <f>HEX2DEC(Table7[[#This Row],[D3]])</f>
        <v>0</v>
      </c>
      <c r="T848">
        <f>HEX2DEC(Table7[[#This Row],[D4]])</f>
        <v>0</v>
      </c>
      <c r="U848">
        <f>HEX2DEC(Table7[[#This Row],[D5]])</f>
        <v>0</v>
      </c>
      <c r="V848">
        <f>HEX2DEC(Table7[[#This Row],[D6]])</f>
        <v>0</v>
      </c>
      <c r="W848">
        <f>HEX2DEC(Table7[[#This Row],[D7]])</f>
        <v>0</v>
      </c>
      <c r="X848" s="22" t="str">
        <f>RIGHT("00000000" &amp; HEX2BIN(Table7[[#This Row],[D0]]), 8)</f>
        <v>00000001</v>
      </c>
      <c r="Y848" t="str">
        <f>RIGHT("00000000" &amp; HEX2BIN(Table7[[#This Row],[D1]]), 8)</f>
        <v>11111110</v>
      </c>
      <c r="Z848" t="str">
        <f>RIGHT("00000000" &amp; HEX2BIN(Table7[[#This Row],[D2]]), 8)</f>
        <v>00011100</v>
      </c>
      <c r="AA848" t="str">
        <f>RIGHT("00000000" &amp; HEX2BIN(Table7[[#This Row],[D3]]), 8)</f>
        <v>00000000</v>
      </c>
      <c r="AB848" t="str">
        <f>RIGHT("00000000" &amp; HEX2BIN(Table7[[#This Row],[D4]]), 8)</f>
        <v>00000000</v>
      </c>
      <c r="AC848" t="str">
        <f>RIGHT("00000000" &amp; HEX2BIN(Table7[[#This Row],[D5]]), 8)</f>
        <v>00000000</v>
      </c>
      <c r="AD848" t="str">
        <f>RIGHT("00000000" &amp; HEX2BIN(Table7[[#This Row],[D6]]), 8)</f>
        <v>00000000</v>
      </c>
      <c r="AE848" t="str">
        <f>RIGHT("00000000" &amp; HEX2BIN(Table7[[#This Row],[D7]]), 8)</f>
        <v>00000000</v>
      </c>
      <c r="AF848" s="22" t="str">
        <f>VLOOKUP(Table7[[#This Row],[MsgId.Pad]],Codes,2,FALSE)</f>
        <v>A lot of these, brakes status for ABS?</v>
      </c>
      <c r="AG848" s="22">
        <f>((256*Table7[[#This Row],[D0.Dec]])+Table7[[#This Row],[D1.Dec]])/4</f>
        <v>127.5</v>
      </c>
    </row>
    <row r="849" spans="1:33" hidden="1" x14ac:dyDescent="0.4">
      <c r="A849" s="1">
        <v>3289</v>
      </c>
      <c r="B849" s="1" t="s">
        <v>94</v>
      </c>
      <c r="C849" s="1">
        <v>4</v>
      </c>
      <c r="D849" s="1">
        <v>0</v>
      </c>
      <c r="E849" s="1">
        <v>0</v>
      </c>
      <c r="F849" s="1">
        <v>2</v>
      </c>
      <c r="G849" s="1">
        <v>0</v>
      </c>
      <c r="L849" s="22" t="str">
        <f>RIGHT("000000" &amp;Table7[[#This Row],[MsgId]], 8)</f>
        <v>0A20A000</v>
      </c>
      <c r="M849" s="22" t="str">
        <f>LEFT(Table7[[#This Row],[MsgId.Pad]],4)</f>
        <v>0A20</v>
      </c>
      <c r="N849" s="22" t="str">
        <f>RIGHT(Table7[[#This Row],[MsgId.Pad]],4)</f>
        <v>A000</v>
      </c>
      <c r="O849" s="22">
        <f>HEX2DEC(Table7[[#This Row],[MsgId.Pad]])</f>
        <v>169910272</v>
      </c>
      <c r="P849" s="22">
        <f>HEX2DEC(Table7[[#This Row],[D0]])</f>
        <v>0</v>
      </c>
      <c r="Q849">
        <f>HEX2DEC(Table7[[#This Row],[D1]])</f>
        <v>0</v>
      </c>
      <c r="R849">
        <f>HEX2DEC(Table7[[#This Row],[D2]])</f>
        <v>2</v>
      </c>
      <c r="S849">
        <f>HEX2DEC(Table7[[#This Row],[D3]])</f>
        <v>0</v>
      </c>
      <c r="T849">
        <f>HEX2DEC(Table7[[#This Row],[D4]])</f>
        <v>0</v>
      </c>
      <c r="U849">
        <f>HEX2DEC(Table7[[#This Row],[D5]])</f>
        <v>0</v>
      </c>
      <c r="V849">
        <f>HEX2DEC(Table7[[#This Row],[D6]])</f>
        <v>0</v>
      </c>
      <c r="W849">
        <f>HEX2DEC(Table7[[#This Row],[D7]])</f>
        <v>0</v>
      </c>
      <c r="X849" s="22" t="str">
        <f>RIGHT("00000000" &amp; HEX2BIN(Table7[[#This Row],[D0]]), 8)</f>
        <v>00000000</v>
      </c>
      <c r="Y849" t="str">
        <f>RIGHT("00000000" &amp; HEX2BIN(Table7[[#This Row],[D1]]), 8)</f>
        <v>00000000</v>
      </c>
      <c r="Z849" t="str">
        <f>RIGHT("00000000" &amp; HEX2BIN(Table7[[#This Row],[D2]]), 8)</f>
        <v>00000010</v>
      </c>
      <c r="AA849" t="str">
        <f>RIGHT("00000000" &amp; HEX2BIN(Table7[[#This Row],[D3]]), 8)</f>
        <v>00000000</v>
      </c>
      <c r="AB849" t="str">
        <f>RIGHT("00000000" &amp; HEX2BIN(Table7[[#This Row],[D4]]), 8)</f>
        <v>00000000</v>
      </c>
      <c r="AC849" t="str">
        <f>RIGHT("00000000" &amp; HEX2BIN(Table7[[#This Row],[D5]]), 8)</f>
        <v>00000000</v>
      </c>
      <c r="AD849" t="str">
        <f>RIGHT("00000000" &amp; HEX2BIN(Table7[[#This Row],[D6]]), 8)</f>
        <v>00000000</v>
      </c>
      <c r="AE849" t="str">
        <f>RIGHT("00000000" &amp; HEX2BIN(Table7[[#This Row],[D7]]), 8)</f>
        <v>00000000</v>
      </c>
      <c r="AF849" s="22">
        <f>VLOOKUP(Table7[[#This Row],[MsgId.Pad]],Codes,2,FALSE)</f>
        <v>0</v>
      </c>
      <c r="AG849" s="22">
        <f>((256*Table7[[#This Row],[D0.Dec]])+Table7[[#This Row],[D1.Dec]])/4</f>
        <v>0</v>
      </c>
    </row>
    <row r="850" spans="1:33" hidden="1" x14ac:dyDescent="0.4">
      <c r="A850" s="1">
        <v>3290</v>
      </c>
      <c r="B850" s="1" t="s">
        <v>95</v>
      </c>
      <c r="C850" s="1">
        <v>8</v>
      </c>
      <c r="D850" s="1">
        <v>0</v>
      </c>
      <c r="E850" s="1">
        <v>0</v>
      </c>
      <c r="F850" s="1">
        <v>0</v>
      </c>
      <c r="G850" s="1">
        <v>3</v>
      </c>
      <c r="H850" s="1">
        <v>4</v>
      </c>
      <c r="I850" s="1">
        <v>0</v>
      </c>
      <c r="J850" s="1">
        <v>80</v>
      </c>
      <c r="K850" s="1" t="s">
        <v>4</v>
      </c>
      <c r="L850" s="22" t="str">
        <f>RIGHT("000000" &amp;Table7[[#This Row],[MsgId]], 8)</f>
        <v>0C20A000</v>
      </c>
      <c r="M850" s="22" t="str">
        <f>LEFT(Table7[[#This Row],[MsgId.Pad]],4)</f>
        <v>0C20</v>
      </c>
      <c r="N850" s="22" t="str">
        <f>RIGHT(Table7[[#This Row],[MsgId.Pad]],4)</f>
        <v>A000</v>
      </c>
      <c r="O850" s="22">
        <f>HEX2DEC(Table7[[#This Row],[MsgId.Pad]])</f>
        <v>203464704</v>
      </c>
      <c r="P850" s="22">
        <f>HEX2DEC(Table7[[#This Row],[D0]])</f>
        <v>0</v>
      </c>
      <c r="Q850">
        <f>HEX2DEC(Table7[[#This Row],[D1]])</f>
        <v>0</v>
      </c>
      <c r="R850">
        <f>HEX2DEC(Table7[[#This Row],[D2]])</f>
        <v>0</v>
      </c>
      <c r="S850">
        <f>HEX2DEC(Table7[[#This Row],[D3]])</f>
        <v>3</v>
      </c>
      <c r="T850">
        <f>HEX2DEC(Table7[[#This Row],[D4]])</f>
        <v>4</v>
      </c>
      <c r="U850">
        <f>HEX2DEC(Table7[[#This Row],[D5]])</f>
        <v>0</v>
      </c>
      <c r="V850">
        <f>HEX2DEC(Table7[[#This Row],[D6]])</f>
        <v>128</v>
      </c>
      <c r="W850">
        <f>HEX2DEC(Table7[[#This Row],[D7]])</f>
        <v>111</v>
      </c>
      <c r="X850" s="22" t="str">
        <f>RIGHT("00000000" &amp; HEX2BIN(Table7[[#This Row],[D0]]), 8)</f>
        <v>00000000</v>
      </c>
      <c r="Y850" t="str">
        <f>RIGHT("00000000" &amp; HEX2BIN(Table7[[#This Row],[D1]]), 8)</f>
        <v>00000000</v>
      </c>
      <c r="Z850" t="str">
        <f>RIGHT("00000000" &amp; HEX2BIN(Table7[[#This Row],[D2]]), 8)</f>
        <v>00000000</v>
      </c>
      <c r="AA850" t="str">
        <f>RIGHT("00000000" &amp; HEX2BIN(Table7[[#This Row],[D3]]), 8)</f>
        <v>00000011</v>
      </c>
      <c r="AB850" t="str">
        <f>RIGHT("00000000" &amp; HEX2BIN(Table7[[#This Row],[D4]]), 8)</f>
        <v>00000100</v>
      </c>
      <c r="AC850" t="str">
        <f>RIGHT("00000000" &amp; HEX2BIN(Table7[[#This Row],[D5]]), 8)</f>
        <v>00000000</v>
      </c>
      <c r="AD850" t="str">
        <f>RIGHT("00000000" &amp; HEX2BIN(Table7[[#This Row],[D6]]), 8)</f>
        <v>10000000</v>
      </c>
      <c r="AE850" t="str">
        <f>RIGHT("00000000" &amp; HEX2BIN(Table7[[#This Row],[D7]]), 8)</f>
        <v>01101111</v>
      </c>
      <c r="AF850" s="22">
        <f>VLOOKUP(Table7[[#This Row],[MsgId.Pad]],Codes,2,FALSE)</f>
        <v>0</v>
      </c>
      <c r="AG850" s="22">
        <f>((256*Table7[[#This Row],[D0.Dec]])+Table7[[#This Row],[D1.Dec]])/4</f>
        <v>0</v>
      </c>
    </row>
    <row r="851" spans="1:33" hidden="1" x14ac:dyDescent="0.4">
      <c r="A851" s="1">
        <v>3291</v>
      </c>
      <c r="B851" s="1" t="s">
        <v>100</v>
      </c>
      <c r="C851" s="1">
        <v>8</v>
      </c>
      <c r="D851" s="1" t="s">
        <v>18</v>
      </c>
      <c r="E851" s="1" t="s">
        <v>19</v>
      </c>
      <c r="F851" s="1" t="s">
        <v>20</v>
      </c>
      <c r="G851" s="1" t="s">
        <v>21</v>
      </c>
      <c r="H851" s="1" t="s">
        <v>263</v>
      </c>
      <c r="I851" s="1">
        <v>91</v>
      </c>
      <c r="J851" s="1" t="s">
        <v>9</v>
      </c>
      <c r="K851" s="1">
        <v>84</v>
      </c>
      <c r="L851" s="22" t="str">
        <f>RIGHT("000000" &amp;Table7[[#This Row],[MsgId]], 8)</f>
        <v>0030A002</v>
      </c>
      <c r="M851" s="22" t="str">
        <f>LEFT(Table7[[#This Row],[MsgId.Pad]],4)</f>
        <v>0030</v>
      </c>
      <c r="N851" s="22" t="str">
        <f>RIGHT(Table7[[#This Row],[MsgId.Pad]],4)</f>
        <v>A002</v>
      </c>
      <c r="O851" s="22">
        <f>HEX2DEC(Table7[[#This Row],[MsgId.Pad]])</f>
        <v>3186690</v>
      </c>
      <c r="P851" s="22">
        <f>HEX2DEC(Table7[[#This Row],[D0]])</f>
        <v>191</v>
      </c>
      <c r="Q851">
        <f>HEX2DEC(Table7[[#This Row],[D1]])</f>
        <v>223</v>
      </c>
      <c r="R851">
        <f>HEX2DEC(Table7[[#This Row],[D2]])</f>
        <v>233</v>
      </c>
      <c r="S851">
        <f>HEX2DEC(Table7[[#This Row],[D3]])</f>
        <v>209</v>
      </c>
      <c r="T851">
        <f>HEX2DEC(Table7[[#This Row],[D4]])</f>
        <v>230</v>
      </c>
      <c r="U851">
        <f>HEX2DEC(Table7[[#This Row],[D5]])</f>
        <v>145</v>
      </c>
      <c r="V851">
        <f>HEX2DEC(Table7[[#This Row],[D6]])</f>
        <v>62</v>
      </c>
      <c r="W851">
        <f>HEX2DEC(Table7[[#This Row],[D7]])</f>
        <v>132</v>
      </c>
      <c r="X851" s="22" t="str">
        <f>RIGHT("00000000" &amp; HEX2BIN(Table7[[#This Row],[D0]]), 8)</f>
        <v>10111111</v>
      </c>
      <c r="Y851" t="str">
        <f>RIGHT("00000000" &amp; HEX2BIN(Table7[[#This Row],[D1]]), 8)</f>
        <v>11011111</v>
      </c>
      <c r="Z851" t="str">
        <f>RIGHT("00000000" &amp; HEX2BIN(Table7[[#This Row],[D2]]), 8)</f>
        <v>11101001</v>
      </c>
      <c r="AA851" t="str">
        <f>RIGHT("00000000" &amp; HEX2BIN(Table7[[#This Row],[D3]]), 8)</f>
        <v>11010001</v>
      </c>
      <c r="AB851" t="str">
        <f>RIGHT("00000000" &amp; HEX2BIN(Table7[[#This Row],[D4]]), 8)</f>
        <v>11100110</v>
      </c>
      <c r="AC851" t="str">
        <f>RIGHT("00000000" &amp; HEX2BIN(Table7[[#This Row],[D5]]), 8)</f>
        <v>10010001</v>
      </c>
      <c r="AD851" t="str">
        <f>RIGHT("00000000" &amp; HEX2BIN(Table7[[#This Row],[D6]]), 8)</f>
        <v>00111110</v>
      </c>
      <c r="AE851" t="str">
        <f>RIGHT("00000000" &amp; HEX2BIN(Table7[[#This Row],[D7]]), 8)</f>
        <v>10000100</v>
      </c>
      <c r="AF851" s="22">
        <f>VLOOKUP(Table7[[#This Row],[MsgId.Pad]],Codes,2,FALSE)</f>
        <v>0</v>
      </c>
      <c r="AG851" s="22">
        <f>((256*Table7[[#This Row],[D0.Dec]])+Table7[[#This Row],[D1.Dec]])/4</f>
        <v>12279.75</v>
      </c>
    </row>
    <row r="852" spans="1:33" hidden="1" x14ac:dyDescent="0.4">
      <c r="A852" s="1">
        <v>3292</v>
      </c>
      <c r="B852" s="1" t="s">
        <v>92</v>
      </c>
      <c r="C852" s="1">
        <v>8</v>
      </c>
      <c r="D852" s="1">
        <v>1</v>
      </c>
      <c r="E852" s="1" t="s">
        <v>0</v>
      </c>
      <c r="F852" s="1">
        <v>10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22" t="str">
        <f>RIGHT("000000" &amp;Table7[[#This Row],[MsgId]], 8)</f>
        <v>0810A000</v>
      </c>
      <c r="M852" s="22" t="str">
        <f>LEFT(Table7[[#This Row],[MsgId.Pad]],4)</f>
        <v>0810</v>
      </c>
      <c r="N852" s="22" t="str">
        <f>RIGHT(Table7[[#This Row],[MsgId.Pad]],4)</f>
        <v>A000</v>
      </c>
      <c r="O852" s="22">
        <f>HEX2DEC(Table7[[#This Row],[MsgId.Pad]])</f>
        <v>135307264</v>
      </c>
      <c r="P852" s="22">
        <f>HEX2DEC(Table7[[#This Row],[D0]])</f>
        <v>1</v>
      </c>
      <c r="Q852">
        <f>HEX2DEC(Table7[[#This Row],[D1]])</f>
        <v>254</v>
      </c>
      <c r="R852">
        <f>HEX2DEC(Table7[[#This Row],[D2]])</f>
        <v>16</v>
      </c>
      <c r="S852">
        <f>HEX2DEC(Table7[[#This Row],[D3]])</f>
        <v>0</v>
      </c>
      <c r="T852">
        <f>HEX2DEC(Table7[[#This Row],[D4]])</f>
        <v>0</v>
      </c>
      <c r="U852">
        <f>HEX2DEC(Table7[[#This Row],[D5]])</f>
        <v>0</v>
      </c>
      <c r="V852">
        <f>HEX2DEC(Table7[[#This Row],[D6]])</f>
        <v>0</v>
      </c>
      <c r="W852">
        <f>HEX2DEC(Table7[[#This Row],[D7]])</f>
        <v>0</v>
      </c>
      <c r="X852" s="22" t="str">
        <f>RIGHT("00000000" &amp; HEX2BIN(Table7[[#This Row],[D0]]), 8)</f>
        <v>00000001</v>
      </c>
      <c r="Y852" t="str">
        <f>RIGHT("00000000" &amp; HEX2BIN(Table7[[#This Row],[D1]]), 8)</f>
        <v>11111110</v>
      </c>
      <c r="Z852" t="str">
        <f>RIGHT("00000000" &amp; HEX2BIN(Table7[[#This Row],[D2]]), 8)</f>
        <v>00010000</v>
      </c>
      <c r="AA852" t="str">
        <f>RIGHT("00000000" &amp; HEX2BIN(Table7[[#This Row],[D3]]), 8)</f>
        <v>00000000</v>
      </c>
      <c r="AB852" t="str">
        <f>RIGHT("00000000" &amp; HEX2BIN(Table7[[#This Row],[D4]]), 8)</f>
        <v>00000000</v>
      </c>
      <c r="AC852" t="str">
        <f>RIGHT("00000000" &amp; HEX2BIN(Table7[[#This Row],[D5]]), 8)</f>
        <v>00000000</v>
      </c>
      <c r="AD852" t="str">
        <f>RIGHT("00000000" &amp; HEX2BIN(Table7[[#This Row],[D6]]), 8)</f>
        <v>00000000</v>
      </c>
      <c r="AE852" t="str">
        <f>RIGHT("00000000" &amp; HEX2BIN(Table7[[#This Row],[D7]]), 8)</f>
        <v>00000000</v>
      </c>
      <c r="AF852" s="22" t="str">
        <f>VLOOKUP(Table7[[#This Row],[MsgId.Pad]],Codes,2,FALSE)</f>
        <v>A lot of these, brakes status for ABS?</v>
      </c>
      <c r="AG852" s="22">
        <f>((256*Table7[[#This Row],[D0.Dec]])+Table7[[#This Row],[D1.Dec]])/4</f>
        <v>127.5</v>
      </c>
    </row>
    <row r="853" spans="1:33" hidden="1" x14ac:dyDescent="0.4">
      <c r="A853" s="1">
        <v>3293</v>
      </c>
      <c r="B853" s="1" t="s">
        <v>96</v>
      </c>
      <c r="C853" s="1">
        <v>8</v>
      </c>
      <c r="D853" s="1">
        <v>44</v>
      </c>
      <c r="E853" s="1">
        <v>31</v>
      </c>
      <c r="F853" s="1">
        <v>6</v>
      </c>
      <c r="G853" s="1" t="s">
        <v>5</v>
      </c>
      <c r="H853" s="1">
        <v>1</v>
      </c>
      <c r="I853" s="1">
        <v>0</v>
      </c>
      <c r="J853" s="1">
        <v>0</v>
      </c>
      <c r="K853" s="1">
        <v>68</v>
      </c>
      <c r="L853" s="22" t="str">
        <f>RIGHT("000000" &amp;Table7[[#This Row],[MsgId]], 8)</f>
        <v>0C24A000</v>
      </c>
      <c r="M853" s="22" t="str">
        <f>LEFT(Table7[[#This Row],[MsgId.Pad]],4)</f>
        <v>0C24</v>
      </c>
      <c r="N853" s="22" t="str">
        <f>RIGHT(Table7[[#This Row],[MsgId.Pad]],4)</f>
        <v>A000</v>
      </c>
      <c r="O853" s="22">
        <f>HEX2DEC(Table7[[#This Row],[MsgId.Pad]])</f>
        <v>203726848</v>
      </c>
      <c r="P853" s="22">
        <f>HEX2DEC(Table7[[#This Row],[D0]])</f>
        <v>68</v>
      </c>
      <c r="Q853">
        <f>HEX2DEC(Table7[[#This Row],[D1]])</f>
        <v>49</v>
      </c>
      <c r="R853">
        <f>HEX2DEC(Table7[[#This Row],[D2]])</f>
        <v>6</v>
      </c>
      <c r="S853">
        <f>HEX2DEC(Table7[[#This Row],[D3]])</f>
        <v>177</v>
      </c>
      <c r="T853">
        <f>HEX2DEC(Table7[[#This Row],[D4]])</f>
        <v>1</v>
      </c>
      <c r="U853">
        <f>HEX2DEC(Table7[[#This Row],[D5]])</f>
        <v>0</v>
      </c>
      <c r="V853">
        <f>HEX2DEC(Table7[[#This Row],[D6]])</f>
        <v>0</v>
      </c>
      <c r="W853">
        <f>HEX2DEC(Table7[[#This Row],[D7]])</f>
        <v>104</v>
      </c>
      <c r="X853" s="22" t="str">
        <f>RIGHT("00000000" &amp; HEX2BIN(Table7[[#This Row],[D0]]), 8)</f>
        <v>01000100</v>
      </c>
      <c r="Y853" t="str">
        <f>RIGHT("00000000" &amp; HEX2BIN(Table7[[#This Row],[D1]]), 8)</f>
        <v>00110001</v>
      </c>
      <c r="Z853" t="str">
        <f>RIGHT("00000000" &amp; HEX2BIN(Table7[[#This Row],[D2]]), 8)</f>
        <v>00000110</v>
      </c>
      <c r="AA853" t="str">
        <f>RIGHT("00000000" &amp; HEX2BIN(Table7[[#This Row],[D3]]), 8)</f>
        <v>10110001</v>
      </c>
      <c r="AB853" t="str">
        <f>RIGHT("00000000" &amp; HEX2BIN(Table7[[#This Row],[D4]]), 8)</f>
        <v>00000001</v>
      </c>
      <c r="AC853" t="str">
        <f>RIGHT("00000000" &amp; HEX2BIN(Table7[[#This Row],[D5]]), 8)</f>
        <v>00000000</v>
      </c>
      <c r="AD853" t="str">
        <f>RIGHT("00000000" &amp; HEX2BIN(Table7[[#This Row],[D6]]), 8)</f>
        <v>00000000</v>
      </c>
      <c r="AE853" t="str">
        <f>RIGHT("00000000" &amp; HEX2BIN(Table7[[#This Row],[D7]]), 8)</f>
        <v>01101000</v>
      </c>
      <c r="AF853" s="22">
        <f>VLOOKUP(Table7[[#This Row],[MsgId.Pad]],Codes,2,FALSE)</f>
        <v>0</v>
      </c>
      <c r="AG853" s="22">
        <f>((256*Table7[[#This Row],[D0.Dec]])+Table7[[#This Row],[D1.Dec]])/4</f>
        <v>4364.25</v>
      </c>
    </row>
    <row r="854" spans="1:33" hidden="1" x14ac:dyDescent="0.4">
      <c r="A854" s="1">
        <v>3294</v>
      </c>
      <c r="B854" s="1" t="s">
        <v>100</v>
      </c>
      <c r="C854" s="1">
        <v>8</v>
      </c>
      <c r="D854" s="1" t="s">
        <v>18</v>
      </c>
      <c r="E854" s="1" t="s">
        <v>19</v>
      </c>
      <c r="F854" s="1" t="s">
        <v>20</v>
      </c>
      <c r="G854" s="1" t="s">
        <v>21</v>
      </c>
      <c r="H854" s="1" t="s">
        <v>263</v>
      </c>
      <c r="I854" s="1">
        <v>91</v>
      </c>
      <c r="J854" s="1" t="s">
        <v>9</v>
      </c>
      <c r="K854" s="1">
        <v>85</v>
      </c>
      <c r="L854" s="22" t="str">
        <f>RIGHT("000000" &amp;Table7[[#This Row],[MsgId]], 8)</f>
        <v>0030A002</v>
      </c>
      <c r="M854" s="22" t="str">
        <f>LEFT(Table7[[#This Row],[MsgId.Pad]],4)</f>
        <v>0030</v>
      </c>
      <c r="N854" s="22" t="str">
        <f>RIGHT(Table7[[#This Row],[MsgId.Pad]],4)</f>
        <v>A002</v>
      </c>
      <c r="O854" s="22">
        <f>HEX2DEC(Table7[[#This Row],[MsgId.Pad]])</f>
        <v>3186690</v>
      </c>
      <c r="P854" s="22">
        <f>HEX2DEC(Table7[[#This Row],[D0]])</f>
        <v>191</v>
      </c>
      <c r="Q854">
        <f>HEX2DEC(Table7[[#This Row],[D1]])</f>
        <v>223</v>
      </c>
      <c r="R854">
        <f>HEX2DEC(Table7[[#This Row],[D2]])</f>
        <v>233</v>
      </c>
      <c r="S854">
        <f>HEX2DEC(Table7[[#This Row],[D3]])</f>
        <v>209</v>
      </c>
      <c r="T854">
        <f>HEX2DEC(Table7[[#This Row],[D4]])</f>
        <v>230</v>
      </c>
      <c r="U854">
        <f>HEX2DEC(Table7[[#This Row],[D5]])</f>
        <v>145</v>
      </c>
      <c r="V854">
        <f>HEX2DEC(Table7[[#This Row],[D6]])</f>
        <v>62</v>
      </c>
      <c r="W854">
        <f>HEX2DEC(Table7[[#This Row],[D7]])</f>
        <v>133</v>
      </c>
      <c r="X854" s="22" t="str">
        <f>RIGHT("00000000" &amp; HEX2BIN(Table7[[#This Row],[D0]]), 8)</f>
        <v>10111111</v>
      </c>
      <c r="Y854" t="str">
        <f>RIGHT("00000000" &amp; HEX2BIN(Table7[[#This Row],[D1]]), 8)</f>
        <v>11011111</v>
      </c>
      <c r="Z854" t="str">
        <f>RIGHT("00000000" &amp; HEX2BIN(Table7[[#This Row],[D2]]), 8)</f>
        <v>11101001</v>
      </c>
      <c r="AA854" t="str">
        <f>RIGHT("00000000" &amp; HEX2BIN(Table7[[#This Row],[D3]]), 8)</f>
        <v>11010001</v>
      </c>
      <c r="AB854" t="str">
        <f>RIGHT("00000000" &amp; HEX2BIN(Table7[[#This Row],[D4]]), 8)</f>
        <v>11100110</v>
      </c>
      <c r="AC854" t="str">
        <f>RIGHT("00000000" &amp; HEX2BIN(Table7[[#This Row],[D5]]), 8)</f>
        <v>10010001</v>
      </c>
      <c r="AD854" t="str">
        <f>RIGHT("00000000" &amp; HEX2BIN(Table7[[#This Row],[D6]]), 8)</f>
        <v>00111110</v>
      </c>
      <c r="AE854" t="str">
        <f>RIGHT("00000000" &amp; HEX2BIN(Table7[[#This Row],[D7]]), 8)</f>
        <v>10000101</v>
      </c>
      <c r="AF854" s="22">
        <f>VLOOKUP(Table7[[#This Row],[MsgId.Pad]],Codes,2,FALSE)</f>
        <v>0</v>
      </c>
      <c r="AG854" s="22">
        <f>((256*Table7[[#This Row],[D0.Dec]])+Table7[[#This Row],[D1.Dec]])/4</f>
        <v>12279.75</v>
      </c>
    </row>
    <row r="855" spans="1:33" hidden="1" x14ac:dyDescent="0.4">
      <c r="A855" s="1">
        <v>3295</v>
      </c>
      <c r="B855" s="1" t="s">
        <v>92</v>
      </c>
      <c r="C855" s="1">
        <v>8</v>
      </c>
      <c r="D855" s="1">
        <v>1</v>
      </c>
      <c r="E855" s="1" t="s">
        <v>0</v>
      </c>
      <c r="F855" s="1">
        <v>14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22" t="str">
        <f>RIGHT("000000" &amp;Table7[[#This Row],[MsgId]], 8)</f>
        <v>0810A000</v>
      </c>
      <c r="M855" s="22" t="str">
        <f>LEFT(Table7[[#This Row],[MsgId.Pad]],4)</f>
        <v>0810</v>
      </c>
      <c r="N855" s="22" t="str">
        <f>RIGHT(Table7[[#This Row],[MsgId.Pad]],4)</f>
        <v>A000</v>
      </c>
      <c r="O855" s="22">
        <f>HEX2DEC(Table7[[#This Row],[MsgId.Pad]])</f>
        <v>135307264</v>
      </c>
      <c r="P855" s="22">
        <f>HEX2DEC(Table7[[#This Row],[D0]])</f>
        <v>1</v>
      </c>
      <c r="Q855">
        <f>HEX2DEC(Table7[[#This Row],[D1]])</f>
        <v>254</v>
      </c>
      <c r="R855">
        <f>HEX2DEC(Table7[[#This Row],[D2]])</f>
        <v>20</v>
      </c>
      <c r="S855">
        <f>HEX2DEC(Table7[[#This Row],[D3]])</f>
        <v>0</v>
      </c>
      <c r="T855">
        <f>HEX2DEC(Table7[[#This Row],[D4]])</f>
        <v>0</v>
      </c>
      <c r="U855">
        <f>HEX2DEC(Table7[[#This Row],[D5]])</f>
        <v>0</v>
      </c>
      <c r="V855">
        <f>HEX2DEC(Table7[[#This Row],[D6]])</f>
        <v>0</v>
      </c>
      <c r="W855">
        <f>HEX2DEC(Table7[[#This Row],[D7]])</f>
        <v>0</v>
      </c>
      <c r="X855" s="22" t="str">
        <f>RIGHT("00000000" &amp; HEX2BIN(Table7[[#This Row],[D0]]), 8)</f>
        <v>00000001</v>
      </c>
      <c r="Y855" t="str">
        <f>RIGHT("00000000" &amp; HEX2BIN(Table7[[#This Row],[D1]]), 8)</f>
        <v>11111110</v>
      </c>
      <c r="Z855" t="str">
        <f>RIGHT("00000000" &amp; HEX2BIN(Table7[[#This Row],[D2]]), 8)</f>
        <v>00010100</v>
      </c>
      <c r="AA855" t="str">
        <f>RIGHT("00000000" &amp; HEX2BIN(Table7[[#This Row],[D3]]), 8)</f>
        <v>00000000</v>
      </c>
      <c r="AB855" t="str">
        <f>RIGHT("00000000" &amp; HEX2BIN(Table7[[#This Row],[D4]]), 8)</f>
        <v>00000000</v>
      </c>
      <c r="AC855" t="str">
        <f>RIGHT("00000000" &amp; HEX2BIN(Table7[[#This Row],[D5]]), 8)</f>
        <v>00000000</v>
      </c>
      <c r="AD855" t="str">
        <f>RIGHT("00000000" &amp; HEX2BIN(Table7[[#This Row],[D6]]), 8)</f>
        <v>00000000</v>
      </c>
      <c r="AE855" t="str">
        <f>RIGHT("00000000" &amp; HEX2BIN(Table7[[#This Row],[D7]]), 8)</f>
        <v>00000000</v>
      </c>
      <c r="AF855" s="22" t="str">
        <f>VLOOKUP(Table7[[#This Row],[MsgId.Pad]],Codes,2,FALSE)</f>
        <v>A lot of these, brakes status for ABS?</v>
      </c>
      <c r="AG855" s="22">
        <f>((256*Table7[[#This Row],[D0.Dec]])+Table7[[#This Row],[D1.Dec]])/4</f>
        <v>127.5</v>
      </c>
    </row>
    <row r="856" spans="1:33" hidden="1" x14ac:dyDescent="0.4">
      <c r="A856" s="1">
        <v>3296</v>
      </c>
      <c r="B856" s="1" t="s">
        <v>100</v>
      </c>
      <c r="C856" s="1">
        <v>8</v>
      </c>
      <c r="D856" s="1" t="s">
        <v>18</v>
      </c>
      <c r="E856" s="1" t="s">
        <v>19</v>
      </c>
      <c r="F856" s="1" t="s">
        <v>20</v>
      </c>
      <c r="G856" s="1" t="s">
        <v>21</v>
      </c>
      <c r="H856" s="1" t="s">
        <v>263</v>
      </c>
      <c r="I856" s="1">
        <v>91</v>
      </c>
      <c r="J856" s="1" t="s">
        <v>9</v>
      </c>
      <c r="K856" s="1">
        <v>86</v>
      </c>
      <c r="L856" s="22" t="str">
        <f>RIGHT("000000" &amp;Table7[[#This Row],[MsgId]], 8)</f>
        <v>0030A002</v>
      </c>
      <c r="M856" s="22" t="str">
        <f>LEFT(Table7[[#This Row],[MsgId.Pad]],4)</f>
        <v>0030</v>
      </c>
      <c r="N856" s="22" t="str">
        <f>RIGHT(Table7[[#This Row],[MsgId.Pad]],4)</f>
        <v>A002</v>
      </c>
      <c r="O856" s="22">
        <f>HEX2DEC(Table7[[#This Row],[MsgId.Pad]])</f>
        <v>3186690</v>
      </c>
      <c r="P856" s="22">
        <f>HEX2DEC(Table7[[#This Row],[D0]])</f>
        <v>191</v>
      </c>
      <c r="Q856">
        <f>HEX2DEC(Table7[[#This Row],[D1]])</f>
        <v>223</v>
      </c>
      <c r="R856">
        <f>HEX2DEC(Table7[[#This Row],[D2]])</f>
        <v>233</v>
      </c>
      <c r="S856">
        <f>HEX2DEC(Table7[[#This Row],[D3]])</f>
        <v>209</v>
      </c>
      <c r="T856">
        <f>HEX2DEC(Table7[[#This Row],[D4]])</f>
        <v>230</v>
      </c>
      <c r="U856">
        <f>HEX2DEC(Table7[[#This Row],[D5]])</f>
        <v>145</v>
      </c>
      <c r="V856">
        <f>HEX2DEC(Table7[[#This Row],[D6]])</f>
        <v>62</v>
      </c>
      <c r="W856">
        <f>HEX2DEC(Table7[[#This Row],[D7]])</f>
        <v>134</v>
      </c>
      <c r="X856" s="22" t="str">
        <f>RIGHT("00000000" &amp; HEX2BIN(Table7[[#This Row],[D0]]), 8)</f>
        <v>10111111</v>
      </c>
      <c r="Y856" t="str">
        <f>RIGHT("00000000" &amp; HEX2BIN(Table7[[#This Row],[D1]]), 8)</f>
        <v>11011111</v>
      </c>
      <c r="Z856" t="str">
        <f>RIGHT("00000000" &amp; HEX2BIN(Table7[[#This Row],[D2]]), 8)</f>
        <v>11101001</v>
      </c>
      <c r="AA856" t="str">
        <f>RIGHT("00000000" &amp; HEX2BIN(Table7[[#This Row],[D3]]), 8)</f>
        <v>11010001</v>
      </c>
      <c r="AB856" t="str">
        <f>RIGHT("00000000" &amp; HEX2BIN(Table7[[#This Row],[D4]]), 8)</f>
        <v>11100110</v>
      </c>
      <c r="AC856" t="str">
        <f>RIGHT("00000000" &amp; HEX2BIN(Table7[[#This Row],[D5]]), 8)</f>
        <v>10010001</v>
      </c>
      <c r="AD856" t="str">
        <f>RIGHT("00000000" &amp; HEX2BIN(Table7[[#This Row],[D6]]), 8)</f>
        <v>00111110</v>
      </c>
      <c r="AE856" t="str">
        <f>RIGHT("00000000" &amp; HEX2BIN(Table7[[#This Row],[D7]]), 8)</f>
        <v>10000110</v>
      </c>
      <c r="AF856" s="22">
        <f>VLOOKUP(Table7[[#This Row],[MsgId.Pad]],Codes,2,FALSE)</f>
        <v>0</v>
      </c>
      <c r="AG856" s="22">
        <f>((256*Table7[[#This Row],[D0.Dec]])+Table7[[#This Row],[D1.Dec]])/4</f>
        <v>12279.75</v>
      </c>
    </row>
    <row r="857" spans="1:33" hidden="1" x14ac:dyDescent="0.4">
      <c r="A857" s="1">
        <v>3297</v>
      </c>
      <c r="B857" s="1" t="s">
        <v>92</v>
      </c>
      <c r="C857" s="1">
        <v>8</v>
      </c>
      <c r="D857" s="1">
        <v>1</v>
      </c>
      <c r="E857" s="1" t="s">
        <v>0</v>
      </c>
      <c r="F857" s="1">
        <v>18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22" t="str">
        <f>RIGHT("000000" &amp;Table7[[#This Row],[MsgId]], 8)</f>
        <v>0810A000</v>
      </c>
      <c r="M857" s="22" t="str">
        <f>LEFT(Table7[[#This Row],[MsgId.Pad]],4)</f>
        <v>0810</v>
      </c>
      <c r="N857" s="22" t="str">
        <f>RIGHT(Table7[[#This Row],[MsgId.Pad]],4)</f>
        <v>A000</v>
      </c>
      <c r="O857" s="22">
        <f>HEX2DEC(Table7[[#This Row],[MsgId.Pad]])</f>
        <v>135307264</v>
      </c>
      <c r="P857" s="22">
        <f>HEX2DEC(Table7[[#This Row],[D0]])</f>
        <v>1</v>
      </c>
      <c r="Q857">
        <f>HEX2DEC(Table7[[#This Row],[D1]])</f>
        <v>254</v>
      </c>
      <c r="R857">
        <f>HEX2DEC(Table7[[#This Row],[D2]])</f>
        <v>24</v>
      </c>
      <c r="S857">
        <f>HEX2DEC(Table7[[#This Row],[D3]])</f>
        <v>0</v>
      </c>
      <c r="T857">
        <f>HEX2DEC(Table7[[#This Row],[D4]])</f>
        <v>0</v>
      </c>
      <c r="U857">
        <f>HEX2DEC(Table7[[#This Row],[D5]])</f>
        <v>0</v>
      </c>
      <c r="V857">
        <f>HEX2DEC(Table7[[#This Row],[D6]])</f>
        <v>0</v>
      </c>
      <c r="W857">
        <f>HEX2DEC(Table7[[#This Row],[D7]])</f>
        <v>0</v>
      </c>
      <c r="X857" s="22" t="str">
        <f>RIGHT("00000000" &amp; HEX2BIN(Table7[[#This Row],[D0]]), 8)</f>
        <v>00000001</v>
      </c>
      <c r="Y857" t="str">
        <f>RIGHT("00000000" &amp; HEX2BIN(Table7[[#This Row],[D1]]), 8)</f>
        <v>11111110</v>
      </c>
      <c r="Z857" t="str">
        <f>RIGHT("00000000" &amp; HEX2BIN(Table7[[#This Row],[D2]]), 8)</f>
        <v>00011000</v>
      </c>
      <c r="AA857" t="str">
        <f>RIGHT("00000000" &amp; HEX2BIN(Table7[[#This Row],[D3]]), 8)</f>
        <v>00000000</v>
      </c>
      <c r="AB857" t="str">
        <f>RIGHT("00000000" &amp; HEX2BIN(Table7[[#This Row],[D4]]), 8)</f>
        <v>00000000</v>
      </c>
      <c r="AC857" t="str">
        <f>RIGHT("00000000" &amp; HEX2BIN(Table7[[#This Row],[D5]]), 8)</f>
        <v>00000000</v>
      </c>
      <c r="AD857" t="str">
        <f>RIGHT("00000000" &amp; HEX2BIN(Table7[[#This Row],[D6]]), 8)</f>
        <v>00000000</v>
      </c>
      <c r="AE857" t="str">
        <f>RIGHT("00000000" &amp; HEX2BIN(Table7[[#This Row],[D7]]), 8)</f>
        <v>00000000</v>
      </c>
      <c r="AF857" s="22" t="str">
        <f>VLOOKUP(Table7[[#This Row],[MsgId.Pad]],Codes,2,FALSE)</f>
        <v>A lot of these, brakes status for ABS?</v>
      </c>
      <c r="AG857" s="22">
        <f>((256*Table7[[#This Row],[D0.Dec]])+Table7[[#This Row],[D1.Dec]])/4</f>
        <v>127.5</v>
      </c>
    </row>
    <row r="858" spans="1:33" hidden="1" x14ac:dyDescent="0.4">
      <c r="A858" s="1">
        <v>3298</v>
      </c>
      <c r="B858" s="1" t="s">
        <v>98</v>
      </c>
      <c r="C858" s="1">
        <v>8</v>
      </c>
      <c r="D858" s="1">
        <v>0</v>
      </c>
      <c r="E858" s="1">
        <v>0</v>
      </c>
      <c r="F858" s="1">
        <v>10</v>
      </c>
      <c r="G858" s="1" t="s">
        <v>40</v>
      </c>
      <c r="H858" s="1">
        <v>2</v>
      </c>
      <c r="I858" s="1">
        <v>0</v>
      </c>
      <c r="J858" s="1">
        <v>0</v>
      </c>
      <c r="K858" s="1" t="s">
        <v>255</v>
      </c>
      <c r="L858" s="22" t="str">
        <f>RIGHT("000000" &amp;Table7[[#This Row],[MsgId]], 8)</f>
        <v>0A18A000</v>
      </c>
      <c r="M858" s="22" t="str">
        <f>LEFT(Table7[[#This Row],[MsgId.Pad]],4)</f>
        <v>0A18</v>
      </c>
      <c r="N858" s="22" t="str">
        <f>RIGHT(Table7[[#This Row],[MsgId.Pad]],4)</f>
        <v>A000</v>
      </c>
      <c r="O858" s="22">
        <f>HEX2DEC(Table7[[#This Row],[MsgId.Pad]])</f>
        <v>169385984</v>
      </c>
      <c r="P858" s="22">
        <f>HEX2DEC(Table7[[#This Row],[D0]])</f>
        <v>0</v>
      </c>
      <c r="Q858">
        <f>HEX2DEC(Table7[[#This Row],[D1]])</f>
        <v>0</v>
      </c>
      <c r="R858">
        <f>HEX2DEC(Table7[[#This Row],[D2]])</f>
        <v>16</v>
      </c>
      <c r="S858">
        <f>HEX2DEC(Table7[[#This Row],[D3]])</f>
        <v>127</v>
      </c>
      <c r="T858">
        <f>HEX2DEC(Table7[[#This Row],[D4]])</f>
        <v>2</v>
      </c>
      <c r="U858">
        <f>HEX2DEC(Table7[[#This Row],[D5]])</f>
        <v>0</v>
      </c>
      <c r="V858">
        <f>HEX2DEC(Table7[[#This Row],[D6]])</f>
        <v>0</v>
      </c>
      <c r="W858">
        <f>HEX2DEC(Table7[[#This Row],[D7]])</f>
        <v>220</v>
      </c>
      <c r="X858" s="22" t="str">
        <f>RIGHT("00000000" &amp; HEX2BIN(Table7[[#This Row],[D0]]), 8)</f>
        <v>00000000</v>
      </c>
      <c r="Y858" t="str">
        <f>RIGHT("00000000" &amp; HEX2BIN(Table7[[#This Row],[D1]]), 8)</f>
        <v>00000000</v>
      </c>
      <c r="Z858" t="str">
        <f>RIGHT("00000000" &amp; HEX2BIN(Table7[[#This Row],[D2]]), 8)</f>
        <v>00010000</v>
      </c>
      <c r="AA858" t="str">
        <f>RIGHT("00000000" &amp; HEX2BIN(Table7[[#This Row],[D3]]), 8)</f>
        <v>01111111</v>
      </c>
      <c r="AB858" t="str">
        <f>RIGHT("00000000" &amp; HEX2BIN(Table7[[#This Row],[D4]]), 8)</f>
        <v>00000010</v>
      </c>
      <c r="AC858" t="str">
        <f>RIGHT("00000000" &amp; HEX2BIN(Table7[[#This Row],[D5]]), 8)</f>
        <v>00000000</v>
      </c>
      <c r="AD858" t="str">
        <f>RIGHT("00000000" &amp; HEX2BIN(Table7[[#This Row],[D6]]), 8)</f>
        <v>00000000</v>
      </c>
      <c r="AE858" t="str">
        <f>RIGHT("00000000" &amp; HEX2BIN(Table7[[#This Row],[D7]]), 8)</f>
        <v>11011100</v>
      </c>
      <c r="AF858" s="22" t="str">
        <f>VLOOKUP(Table7[[#This Row],[MsgId.Pad]],Codes,2,FALSE)</f>
        <v>Various statuses</v>
      </c>
      <c r="AG858" s="22">
        <f>((256*Table7[[#This Row],[D0.Dec]])+Table7[[#This Row],[D1.Dec]])/4</f>
        <v>0</v>
      </c>
    </row>
    <row r="859" spans="1:33" hidden="1" x14ac:dyDescent="0.4">
      <c r="A859" s="1">
        <v>3299</v>
      </c>
      <c r="B859" s="1" t="s">
        <v>100</v>
      </c>
      <c r="C859" s="1">
        <v>8</v>
      </c>
      <c r="D859" s="1" t="s">
        <v>18</v>
      </c>
      <c r="E859" s="1" t="s">
        <v>19</v>
      </c>
      <c r="F859" s="1" t="s">
        <v>20</v>
      </c>
      <c r="G859" s="1" t="s">
        <v>21</v>
      </c>
      <c r="H859" s="1" t="s">
        <v>263</v>
      </c>
      <c r="I859" s="1">
        <v>91</v>
      </c>
      <c r="J859" s="1" t="s">
        <v>9</v>
      </c>
      <c r="K859" s="1">
        <v>87</v>
      </c>
      <c r="L859" s="22" t="str">
        <f>RIGHT("000000" &amp;Table7[[#This Row],[MsgId]], 8)</f>
        <v>0030A002</v>
      </c>
      <c r="M859" s="22" t="str">
        <f>LEFT(Table7[[#This Row],[MsgId.Pad]],4)</f>
        <v>0030</v>
      </c>
      <c r="N859" s="22" t="str">
        <f>RIGHT(Table7[[#This Row],[MsgId.Pad]],4)</f>
        <v>A002</v>
      </c>
      <c r="O859" s="22">
        <f>HEX2DEC(Table7[[#This Row],[MsgId.Pad]])</f>
        <v>3186690</v>
      </c>
      <c r="P859" s="22">
        <f>HEX2DEC(Table7[[#This Row],[D0]])</f>
        <v>191</v>
      </c>
      <c r="Q859">
        <f>HEX2DEC(Table7[[#This Row],[D1]])</f>
        <v>223</v>
      </c>
      <c r="R859">
        <f>HEX2DEC(Table7[[#This Row],[D2]])</f>
        <v>233</v>
      </c>
      <c r="S859">
        <f>HEX2DEC(Table7[[#This Row],[D3]])</f>
        <v>209</v>
      </c>
      <c r="T859">
        <f>HEX2DEC(Table7[[#This Row],[D4]])</f>
        <v>230</v>
      </c>
      <c r="U859">
        <f>HEX2DEC(Table7[[#This Row],[D5]])</f>
        <v>145</v>
      </c>
      <c r="V859">
        <f>HEX2DEC(Table7[[#This Row],[D6]])</f>
        <v>62</v>
      </c>
      <c r="W859">
        <f>HEX2DEC(Table7[[#This Row],[D7]])</f>
        <v>135</v>
      </c>
      <c r="X859" s="22" t="str">
        <f>RIGHT("00000000" &amp; HEX2BIN(Table7[[#This Row],[D0]]), 8)</f>
        <v>10111111</v>
      </c>
      <c r="Y859" t="str">
        <f>RIGHT("00000000" &amp; HEX2BIN(Table7[[#This Row],[D1]]), 8)</f>
        <v>11011111</v>
      </c>
      <c r="Z859" t="str">
        <f>RIGHT("00000000" &amp; HEX2BIN(Table7[[#This Row],[D2]]), 8)</f>
        <v>11101001</v>
      </c>
      <c r="AA859" t="str">
        <f>RIGHT("00000000" &amp; HEX2BIN(Table7[[#This Row],[D3]]), 8)</f>
        <v>11010001</v>
      </c>
      <c r="AB859" t="str">
        <f>RIGHT("00000000" &amp; HEX2BIN(Table7[[#This Row],[D4]]), 8)</f>
        <v>11100110</v>
      </c>
      <c r="AC859" t="str">
        <f>RIGHT("00000000" &amp; HEX2BIN(Table7[[#This Row],[D5]]), 8)</f>
        <v>10010001</v>
      </c>
      <c r="AD859" t="str">
        <f>RIGHT("00000000" &amp; HEX2BIN(Table7[[#This Row],[D6]]), 8)</f>
        <v>00111110</v>
      </c>
      <c r="AE859" t="str">
        <f>RIGHT("00000000" &amp; HEX2BIN(Table7[[#This Row],[D7]]), 8)</f>
        <v>10000111</v>
      </c>
      <c r="AF859" s="22">
        <f>VLOOKUP(Table7[[#This Row],[MsgId.Pad]],Codes,2,FALSE)</f>
        <v>0</v>
      </c>
      <c r="AG859" s="22">
        <f>((256*Table7[[#This Row],[D0.Dec]])+Table7[[#This Row],[D1.Dec]])/4</f>
        <v>12279.75</v>
      </c>
    </row>
    <row r="860" spans="1:33" hidden="1" x14ac:dyDescent="0.4">
      <c r="A860" s="1">
        <v>3300</v>
      </c>
      <c r="B860" s="1" t="s">
        <v>101</v>
      </c>
      <c r="C860" s="1">
        <v>2</v>
      </c>
      <c r="D860" s="1">
        <v>0</v>
      </c>
      <c r="E860" s="1">
        <v>0</v>
      </c>
      <c r="L860" s="22" t="str">
        <f>RIGHT("000000" &amp;Table7[[#This Row],[MsgId]], 8)</f>
        <v>0A18A002</v>
      </c>
      <c r="M860" s="22" t="str">
        <f>LEFT(Table7[[#This Row],[MsgId.Pad]],4)</f>
        <v>0A18</v>
      </c>
      <c r="N860" s="22" t="str">
        <f>RIGHT(Table7[[#This Row],[MsgId.Pad]],4)</f>
        <v>A002</v>
      </c>
      <c r="O860" s="22">
        <f>HEX2DEC(Table7[[#This Row],[MsgId.Pad]])</f>
        <v>169385986</v>
      </c>
      <c r="P860" s="22">
        <f>HEX2DEC(Table7[[#This Row],[D0]])</f>
        <v>0</v>
      </c>
      <c r="Q860">
        <f>HEX2DEC(Table7[[#This Row],[D1]])</f>
        <v>0</v>
      </c>
      <c r="R860">
        <f>HEX2DEC(Table7[[#This Row],[D2]])</f>
        <v>0</v>
      </c>
      <c r="S860">
        <f>HEX2DEC(Table7[[#This Row],[D3]])</f>
        <v>0</v>
      </c>
      <c r="T860">
        <f>HEX2DEC(Table7[[#This Row],[D4]])</f>
        <v>0</v>
      </c>
      <c r="U860">
        <f>HEX2DEC(Table7[[#This Row],[D5]])</f>
        <v>0</v>
      </c>
      <c r="V860">
        <f>HEX2DEC(Table7[[#This Row],[D6]])</f>
        <v>0</v>
      </c>
      <c r="W860">
        <f>HEX2DEC(Table7[[#This Row],[D7]])</f>
        <v>0</v>
      </c>
      <c r="X860" s="22" t="str">
        <f>RIGHT("00000000" &amp; HEX2BIN(Table7[[#This Row],[D0]]), 8)</f>
        <v>00000000</v>
      </c>
      <c r="Y860" t="str">
        <f>RIGHT("00000000" &amp; HEX2BIN(Table7[[#This Row],[D1]]), 8)</f>
        <v>00000000</v>
      </c>
      <c r="Z860" t="str">
        <f>RIGHT("00000000" &amp; HEX2BIN(Table7[[#This Row],[D2]]), 8)</f>
        <v>00000000</v>
      </c>
      <c r="AA860" t="str">
        <f>RIGHT("00000000" &amp; HEX2BIN(Table7[[#This Row],[D3]]), 8)</f>
        <v>00000000</v>
      </c>
      <c r="AB860" t="str">
        <f>RIGHT("00000000" &amp; HEX2BIN(Table7[[#This Row],[D4]]), 8)</f>
        <v>00000000</v>
      </c>
      <c r="AC860" t="str">
        <f>RIGHT("00000000" &amp; HEX2BIN(Table7[[#This Row],[D5]]), 8)</f>
        <v>00000000</v>
      </c>
      <c r="AD860" t="str">
        <f>RIGHT("00000000" &amp; HEX2BIN(Table7[[#This Row],[D6]]), 8)</f>
        <v>00000000</v>
      </c>
      <c r="AE860" t="str">
        <f>RIGHT("00000000" &amp; HEX2BIN(Table7[[#This Row],[D7]]), 8)</f>
        <v>00000000</v>
      </c>
      <c r="AF860" s="22">
        <f>VLOOKUP(Table7[[#This Row],[MsgId.Pad]],Codes,2,FALSE)</f>
        <v>0</v>
      </c>
      <c r="AG860" s="22">
        <f>((256*Table7[[#This Row],[D0.Dec]])+Table7[[#This Row],[D1.Dec]])/4</f>
        <v>0</v>
      </c>
    </row>
    <row r="861" spans="1:33" hidden="1" x14ac:dyDescent="0.4">
      <c r="A861" s="1">
        <v>3301</v>
      </c>
      <c r="B861" s="1" t="s">
        <v>92</v>
      </c>
      <c r="C861" s="1">
        <v>8</v>
      </c>
      <c r="D861" s="1">
        <v>1</v>
      </c>
      <c r="E861" s="1" t="s">
        <v>0</v>
      </c>
      <c r="F861" s="1" t="s">
        <v>1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22" t="str">
        <f>RIGHT("000000" &amp;Table7[[#This Row],[MsgId]], 8)</f>
        <v>0810A000</v>
      </c>
      <c r="M861" s="22" t="str">
        <f>LEFT(Table7[[#This Row],[MsgId.Pad]],4)</f>
        <v>0810</v>
      </c>
      <c r="N861" s="22" t="str">
        <f>RIGHT(Table7[[#This Row],[MsgId.Pad]],4)</f>
        <v>A000</v>
      </c>
      <c r="O861" s="22">
        <f>HEX2DEC(Table7[[#This Row],[MsgId.Pad]])</f>
        <v>135307264</v>
      </c>
      <c r="P861" s="22">
        <f>HEX2DEC(Table7[[#This Row],[D0]])</f>
        <v>1</v>
      </c>
      <c r="Q861">
        <f>HEX2DEC(Table7[[#This Row],[D1]])</f>
        <v>254</v>
      </c>
      <c r="R861">
        <f>HEX2DEC(Table7[[#This Row],[D2]])</f>
        <v>28</v>
      </c>
      <c r="S861">
        <f>HEX2DEC(Table7[[#This Row],[D3]])</f>
        <v>0</v>
      </c>
      <c r="T861">
        <f>HEX2DEC(Table7[[#This Row],[D4]])</f>
        <v>0</v>
      </c>
      <c r="U861">
        <f>HEX2DEC(Table7[[#This Row],[D5]])</f>
        <v>0</v>
      </c>
      <c r="V861">
        <f>HEX2DEC(Table7[[#This Row],[D6]])</f>
        <v>0</v>
      </c>
      <c r="W861">
        <f>HEX2DEC(Table7[[#This Row],[D7]])</f>
        <v>0</v>
      </c>
      <c r="X861" s="22" t="str">
        <f>RIGHT("00000000" &amp; HEX2BIN(Table7[[#This Row],[D0]]), 8)</f>
        <v>00000001</v>
      </c>
      <c r="Y861" t="str">
        <f>RIGHT("00000000" &amp; HEX2BIN(Table7[[#This Row],[D1]]), 8)</f>
        <v>11111110</v>
      </c>
      <c r="Z861" t="str">
        <f>RIGHT("00000000" &amp; HEX2BIN(Table7[[#This Row],[D2]]), 8)</f>
        <v>00011100</v>
      </c>
      <c r="AA861" t="str">
        <f>RIGHT("00000000" &amp; HEX2BIN(Table7[[#This Row],[D3]]), 8)</f>
        <v>00000000</v>
      </c>
      <c r="AB861" t="str">
        <f>RIGHT("00000000" &amp; HEX2BIN(Table7[[#This Row],[D4]]), 8)</f>
        <v>00000000</v>
      </c>
      <c r="AC861" t="str">
        <f>RIGHT("00000000" &amp; HEX2BIN(Table7[[#This Row],[D5]]), 8)</f>
        <v>00000000</v>
      </c>
      <c r="AD861" t="str">
        <f>RIGHT("00000000" &amp; HEX2BIN(Table7[[#This Row],[D6]]), 8)</f>
        <v>00000000</v>
      </c>
      <c r="AE861" t="str">
        <f>RIGHT("00000000" &amp; HEX2BIN(Table7[[#This Row],[D7]]), 8)</f>
        <v>00000000</v>
      </c>
      <c r="AF861" s="22" t="str">
        <f>VLOOKUP(Table7[[#This Row],[MsgId.Pad]],Codes,2,FALSE)</f>
        <v>A lot of these, brakes status for ABS?</v>
      </c>
      <c r="AG861" s="22">
        <f>((256*Table7[[#This Row],[D0.Dec]])+Table7[[#This Row],[D1.Dec]])/4</f>
        <v>127.5</v>
      </c>
    </row>
    <row r="862" spans="1:33" x14ac:dyDescent="0.4">
      <c r="A862" s="1">
        <v>3302</v>
      </c>
      <c r="B862" s="1" t="s">
        <v>99</v>
      </c>
      <c r="C862" s="1">
        <v>8</v>
      </c>
      <c r="D862" s="1">
        <v>0</v>
      </c>
      <c r="E862" s="1">
        <v>0</v>
      </c>
      <c r="F862" s="1">
        <v>20</v>
      </c>
      <c r="G862" s="1">
        <v>36</v>
      </c>
      <c r="H862" s="1">
        <v>80</v>
      </c>
      <c r="I862" s="1" t="s">
        <v>69</v>
      </c>
      <c r="J862" s="1">
        <v>0</v>
      </c>
      <c r="K862" s="1">
        <v>0</v>
      </c>
      <c r="L862" s="22" t="str">
        <f>RIGHT("000000" &amp;Table7[[#This Row],[MsgId]], 8)</f>
        <v>0C1CA000</v>
      </c>
      <c r="M862" s="22" t="str">
        <f>LEFT(Table7[[#This Row],[MsgId.Pad]],4)</f>
        <v>0C1C</v>
      </c>
      <c r="N862" s="22" t="str">
        <f>RIGHT(Table7[[#This Row],[MsgId.Pad]],4)</f>
        <v>A000</v>
      </c>
      <c r="O862" s="22">
        <f>HEX2DEC(Table7[[#This Row],[MsgId.Pad]])</f>
        <v>203202560</v>
      </c>
      <c r="P862" s="22">
        <f>HEX2DEC(Table7[[#This Row],[D0]])</f>
        <v>0</v>
      </c>
      <c r="Q862">
        <f>HEX2DEC(Table7[[#This Row],[D1]])</f>
        <v>0</v>
      </c>
      <c r="R862">
        <f>HEX2DEC(Table7[[#This Row],[D2]])</f>
        <v>32</v>
      </c>
      <c r="S862">
        <f>HEX2DEC(Table7[[#This Row],[D3]])</f>
        <v>54</v>
      </c>
      <c r="T862">
        <f>HEX2DEC(Table7[[#This Row],[D4]])</f>
        <v>128</v>
      </c>
      <c r="U862">
        <f>HEX2DEC(Table7[[#This Row],[D5]])</f>
        <v>10</v>
      </c>
      <c r="V862">
        <f>HEX2DEC(Table7[[#This Row],[D6]])</f>
        <v>0</v>
      </c>
      <c r="W862">
        <f>HEX2DEC(Table7[[#This Row],[D7]])</f>
        <v>0</v>
      </c>
      <c r="X862" s="22" t="str">
        <f>RIGHT("00000000" &amp; HEX2BIN(Table7[[#This Row],[D0]]), 8)</f>
        <v>00000000</v>
      </c>
      <c r="Y862" t="str">
        <f>RIGHT("00000000" &amp; HEX2BIN(Table7[[#This Row],[D1]]), 8)</f>
        <v>00000000</v>
      </c>
      <c r="Z862" t="str">
        <f>RIGHT("00000000" &amp; HEX2BIN(Table7[[#This Row],[D2]]), 8)</f>
        <v>00100000</v>
      </c>
      <c r="AA862" t="str">
        <f>RIGHT("00000000" &amp; HEX2BIN(Table7[[#This Row],[D3]]), 8)</f>
        <v>00110110</v>
      </c>
      <c r="AB862" t="str">
        <f>RIGHT("00000000" &amp; HEX2BIN(Table7[[#This Row],[D4]]), 8)</f>
        <v>10000000</v>
      </c>
      <c r="AC862" t="str">
        <f>RIGHT("00000000" &amp; HEX2BIN(Table7[[#This Row],[D5]]), 8)</f>
        <v>00001010</v>
      </c>
      <c r="AD862" t="str">
        <f>RIGHT("00000000" &amp; HEX2BIN(Table7[[#This Row],[D6]]), 8)</f>
        <v>00000000</v>
      </c>
      <c r="AE862" t="str">
        <f>RIGHT("00000000" &amp; HEX2BIN(Table7[[#This Row],[D7]]), 8)</f>
        <v>00000000</v>
      </c>
      <c r="AF862" s="22" t="str">
        <f>VLOOKUP(Table7[[#This Row],[MsgId.Pad]],Codes,2,FALSE)</f>
        <v>Doors status</v>
      </c>
      <c r="AG862" s="22">
        <f>((256*Table7[[#This Row],[D0.Dec]])+Table7[[#This Row],[D1.Dec]])/4</f>
        <v>0</v>
      </c>
    </row>
    <row r="863" spans="1:33" hidden="1" x14ac:dyDescent="0.4">
      <c r="A863" s="1">
        <v>3303</v>
      </c>
      <c r="B863" s="1" t="s">
        <v>100</v>
      </c>
      <c r="C863" s="1">
        <v>8</v>
      </c>
      <c r="D863" s="1" t="s">
        <v>18</v>
      </c>
      <c r="E863" s="1" t="s">
        <v>19</v>
      </c>
      <c r="F863" s="1" t="s">
        <v>20</v>
      </c>
      <c r="G863" s="1" t="s">
        <v>21</v>
      </c>
      <c r="H863" s="1" t="s">
        <v>263</v>
      </c>
      <c r="I863" s="1">
        <v>91</v>
      </c>
      <c r="J863" s="1" t="s">
        <v>9</v>
      </c>
      <c r="K863" s="1">
        <v>88</v>
      </c>
      <c r="L863" s="22" t="str">
        <f>RIGHT("000000" &amp;Table7[[#This Row],[MsgId]], 8)</f>
        <v>0030A002</v>
      </c>
      <c r="M863" s="22" t="str">
        <f>LEFT(Table7[[#This Row],[MsgId.Pad]],4)</f>
        <v>0030</v>
      </c>
      <c r="N863" s="22" t="str">
        <f>RIGHT(Table7[[#This Row],[MsgId.Pad]],4)</f>
        <v>A002</v>
      </c>
      <c r="O863" s="22">
        <f>HEX2DEC(Table7[[#This Row],[MsgId.Pad]])</f>
        <v>3186690</v>
      </c>
      <c r="P863" s="22">
        <f>HEX2DEC(Table7[[#This Row],[D0]])</f>
        <v>191</v>
      </c>
      <c r="Q863">
        <f>HEX2DEC(Table7[[#This Row],[D1]])</f>
        <v>223</v>
      </c>
      <c r="R863">
        <f>HEX2DEC(Table7[[#This Row],[D2]])</f>
        <v>233</v>
      </c>
      <c r="S863">
        <f>HEX2DEC(Table7[[#This Row],[D3]])</f>
        <v>209</v>
      </c>
      <c r="T863">
        <f>HEX2DEC(Table7[[#This Row],[D4]])</f>
        <v>230</v>
      </c>
      <c r="U863">
        <f>HEX2DEC(Table7[[#This Row],[D5]])</f>
        <v>145</v>
      </c>
      <c r="V863">
        <f>HEX2DEC(Table7[[#This Row],[D6]])</f>
        <v>62</v>
      </c>
      <c r="W863">
        <f>HEX2DEC(Table7[[#This Row],[D7]])</f>
        <v>136</v>
      </c>
      <c r="X863" s="22" t="str">
        <f>RIGHT("00000000" &amp; HEX2BIN(Table7[[#This Row],[D0]]), 8)</f>
        <v>10111111</v>
      </c>
      <c r="Y863" t="str">
        <f>RIGHT("00000000" &amp; HEX2BIN(Table7[[#This Row],[D1]]), 8)</f>
        <v>11011111</v>
      </c>
      <c r="Z863" t="str">
        <f>RIGHT("00000000" &amp; HEX2BIN(Table7[[#This Row],[D2]]), 8)</f>
        <v>11101001</v>
      </c>
      <c r="AA863" t="str">
        <f>RIGHT("00000000" &amp; HEX2BIN(Table7[[#This Row],[D3]]), 8)</f>
        <v>11010001</v>
      </c>
      <c r="AB863" t="str">
        <f>RIGHT("00000000" &amp; HEX2BIN(Table7[[#This Row],[D4]]), 8)</f>
        <v>11100110</v>
      </c>
      <c r="AC863" t="str">
        <f>RIGHT("00000000" &amp; HEX2BIN(Table7[[#This Row],[D5]]), 8)</f>
        <v>10010001</v>
      </c>
      <c r="AD863" t="str">
        <f>RIGHT("00000000" &amp; HEX2BIN(Table7[[#This Row],[D6]]), 8)</f>
        <v>00111110</v>
      </c>
      <c r="AE863" t="str">
        <f>RIGHT("00000000" &amp; HEX2BIN(Table7[[#This Row],[D7]]), 8)</f>
        <v>10001000</v>
      </c>
      <c r="AF863" s="22">
        <f>VLOOKUP(Table7[[#This Row],[MsgId.Pad]],Codes,2,FALSE)</f>
        <v>0</v>
      </c>
      <c r="AG863" s="22">
        <f>((256*Table7[[#This Row],[D0.Dec]])+Table7[[#This Row],[D1.Dec]])/4</f>
        <v>12279.75</v>
      </c>
    </row>
    <row r="864" spans="1:33" hidden="1" x14ac:dyDescent="0.4">
      <c r="A864" s="1">
        <v>3304</v>
      </c>
      <c r="B864" s="1" t="s">
        <v>92</v>
      </c>
      <c r="C864" s="1">
        <v>8</v>
      </c>
      <c r="D864" s="1">
        <v>1</v>
      </c>
      <c r="E864" s="1" t="s">
        <v>0</v>
      </c>
      <c r="F864" s="1">
        <v>10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22" t="str">
        <f>RIGHT("000000" &amp;Table7[[#This Row],[MsgId]], 8)</f>
        <v>0810A000</v>
      </c>
      <c r="M864" s="22" t="str">
        <f>LEFT(Table7[[#This Row],[MsgId.Pad]],4)</f>
        <v>0810</v>
      </c>
      <c r="N864" s="22" t="str">
        <f>RIGHT(Table7[[#This Row],[MsgId.Pad]],4)</f>
        <v>A000</v>
      </c>
      <c r="O864" s="22">
        <f>HEX2DEC(Table7[[#This Row],[MsgId.Pad]])</f>
        <v>135307264</v>
      </c>
      <c r="P864" s="22">
        <f>HEX2DEC(Table7[[#This Row],[D0]])</f>
        <v>1</v>
      </c>
      <c r="Q864">
        <f>HEX2DEC(Table7[[#This Row],[D1]])</f>
        <v>254</v>
      </c>
      <c r="R864">
        <f>HEX2DEC(Table7[[#This Row],[D2]])</f>
        <v>16</v>
      </c>
      <c r="S864">
        <f>HEX2DEC(Table7[[#This Row],[D3]])</f>
        <v>0</v>
      </c>
      <c r="T864">
        <f>HEX2DEC(Table7[[#This Row],[D4]])</f>
        <v>0</v>
      </c>
      <c r="U864">
        <f>HEX2DEC(Table7[[#This Row],[D5]])</f>
        <v>0</v>
      </c>
      <c r="V864">
        <f>HEX2DEC(Table7[[#This Row],[D6]])</f>
        <v>0</v>
      </c>
      <c r="W864">
        <f>HEX2DEC(Table7[[#This Row],[D7]])</f>
        <v>0</v>
      </c>
      <c r="X864" s="22" t="str">
        <f>RIGHT("00000000" &amp; HEX2BIN(Table7[[#This Row],[D0]]), 8)</f>
        <v>00000001</v>
      </c>
      <c r="Y864" t="str">
        <f>RIGHT("00000000" &amp; HEX2BIN(Table7[[#This Row],[D1]]), 8)</f>
        <v>11111110</v>
      </c>
      <c r="Z864" t="str">
        <f>RIGHT("00000000" &amp; HEX2BIN(Table7[[#This Row],[D2]]), 8)</f>
        <v>00010000</v>
      </c>
      <c r="AA864" t="str">
        <f>RIGHT("00000000" &amp; HEX2BIN(Table7[[#This Row],[D3]]), 8)</f>
        <v>00000000</v>
      </c>
      <c r="AB864" t="str">
        <f>RIGHT("00000000" &amp; HEX2BIN(Table7[[#This Row],[D4]]), 8)</f>
        <v>00000000</v>
      </c>
      <c r="AC864" t="str">
        <f>RIGHT("00000000" &amp; HEX2BIN(Table7[[#This Row],[D5]]), 8)</f>
        <v>00000000</v>
      </c>
      <c r="AD864" t="str">
        <f>RIGHT("00000000" &amp; HEX2BIN(Table7[[#This Row],[D6]]), 8)</f>
        <v>00000000</v>
      </c>
      <c r="AE864" t="str">
        <f>RIGHT("00000000" &amp; HEX2BIN(Table7[[#This Row],[D7]]), 8)</f>
        <v>00000000</v>
      </c>
      <c r="AF864" s="22" t="str">
        <f>VLOOKUP(Table7[[#This Row],[MsgId.Pad]],Codes,2,FALSE)</f>
        <v>A lot of these, brakes status for ABS?</v>
      </c>
      <c r="AG864" s="22">
        <f>((256*Table7[[#This Row],[D0.Dec]])+Table7[[#This Row],[D1.Dec]])/4</f>
        <v>127.5</v>
      </c>
    </row>
    <row r="865" spans="1:33" hidden="1" x14ac:dyDescent="0.4">
      <c r="A865" s="1">
        <v>3305</v>
      </c>
      <c r="B865" s="1" t="s">
        <v>100</v>
      </c>
      <c r="C865" s="1">
        <v>8</v>
      </c>
      <c r="D865" s="1" t="s">
        <v>18</v>
      </c>
      <c r="E865" s="1" t="s">
        <v>19</v>
      </c>
      <c r="F865" s="1" t="s">
        <v>20</v>
      </c>
      <c r="G865" s="1" t="s">
        <v>21</v>
      </c>
      <c r="H865" s="1" t="s">
        <v>263</v>
      </c>
      <c r="I865" s="1">
        <v>91</v>
      </c>
      <c r="J865" s="1" t="s">
        <v>9</v>
      </c>
      <c r="K865" s="1">
        <v>89</v>
      </c>
      <c r="L865" s="22" t="str">
        <f>RIGHT("000000" &amp;Table7[[#This Row],[MsgId]], 8)</f>
        <v>0030A002</v>
      </c>
      <c r="M865" s="22" t="str">
        <f>LEFT(Table7[[#This Row],[MsgId.Pad]],4)</f>
        <v>0030</v>
      </c>
      <c r="N865" s="22" t="str">
        <f>RIGHT(Table7[[#This Row],[MsgId.Pad]],4)</f>
        <v>A002</v>
      </c>
      <c r="O865" s="22">
        <f>HEX2DEC(Table7[[#This Row],[MsgId.Pad]])</f>
        <v>3186690</v>
      </c>
      <c r="P865" s="22">
        <f>HEX2DEC(Table7[[#This Row],[D0]])</f>
        <v>191</v>
      </c>
      <c r="Q865">
        <f>HEX2DEC(Table7[[#This Row],[D1]])</f>
        <v>223</v>
      </c>
      <c r="R865">
        <f>HEX2DEC(Table7[[#This Row],[D2]])</f>
        <v>233</v>
      </c>
      <c r="S865">
        <f>HEX2DEC(Table7[[#This Row],[D3]])</f>
        <v>209</v>
      </c>
      <c r="T865">
        <f>HEX2DEC(Table7[[#This Row],[D4]])</f>
        <v>230</v>
      </c>
      <c r="U865">
        <f>HEX2DEC(Table7[[#This Row],[D5]])</f>
        <v>145</v>
      </c>
      <c r="V865">
        <f>HEX2DEC(Table7[[#This Row],[D6]])</f>
        <v>62</v>
      </c>
      <c r="W865">
        <f>HEX2DEC(Table7[[#This Row],[D7]])</f>
        <v>137</v>
      </c>
      <c r="X865" s="22" t="str">
        <f>RIGHT("00000000" &amp; HEX2BIN(Table7[[#This Row],[D0]]), 8)</f>
        <v>10111111</v>
      </c>
      <c r="Y865" t="str">
        <f>RIGHT("00000000" &amp; HEX2BIN(Table7[[#This Row],[D1]]), 8)</f>
        <v>11011111</v>
      </c>
      <c r="Z865" t="str">
        <f>RIGHT("00000000" &amp; HEX2BIN(Table7[[#This Row],[D2]]), 8)</f>
        <v>11101001</v>
      </c>
      <c r="AA865" t="str">
        <f>RIGHT("00000000" &amp; HEX2BIN(Table7[[#This Row],[D3]]), 8)</f>
        <v>11010001</v>
      </c>
      <c r="AB865" t="str">
        <f>RIGHT("00000000" &amp; HEX2BIN(Table7[[#This Row],[D4]]), 8)</f>
        <v>11100110</v>
      </c>
      <c r="AC865" t="str">
        <f>RIGHT("00000000" &amp; HEX2BIN(Table7[[#This Row],[D5]]), 8)</f>
        <v>10010001</v>
      </c>
      <c r="AD865" t="str">
        <f>RIGHT("00000000" &amp; HEX2BIN(Table7[[#This Row],[D6]]), 8)</f>
        <v>00111110</v>
      </c>
      <c r="AE865" t="str">
        <f>RIGHT("00000000" &amp; HEX2BIN(Table7[[#This Row],[D7]]), 8)</f>
        <v>10001001</v>
      </c>
      <c r="AF865" s="22">
        <f>VLOOKUP(Table7[[#This Row],[MsgId.Pad]],Codes,2,FALSE)</f>
        <v>0</v>
      </c>
      <c r="AG865" s="22">
        <f>((256*Table7[[#This Row],[D0.Dec]])+Table7[[#This Row],[D1.Dec]])/4</f>
        <v>12279.75</v>
      </c>
    </row>
    <row r="866" spans="1:33" hidden="1" x14ac:dyDescent="0.4">
      <c r="A866" s="1">
        <v>3306</v>
      </c>
      <c r="B866" s="1" t="s">
        <v>92</v>
      </c>
      <c r="C866" s="1">
        <v>8</v>
      </c>
      <c r="D866" s="1">
        <v>1</v>
      </c>
      <c r="E866" s="1" t="s">
        <v>0</v>
      </c>
      <c r="F866" s="1">
        <v>14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22" t="str">
        <f>RIGHT("000000" &amp;Table7[[#This Row],[MsgId]], 8)</f>
        <v>0810A000</v>
      </c>
      <c r="M866" s="22" t="str">
        <f>LEFT(Table7[[#This Row],[MsgId.Pad]],4)</f>
        <v>0810</v>
      </c>
      <c r="N866" s="22" t="str">
        <f>RIGHT(Table7[[#This Row],[MsgId.Pad]],4)</f>
        <v>A000</v>
      </c>
      <c r="O866" s="22">
        <f>HEX2DEC(Table7[[#This Row],[MsgId.Pad]])</f>
        <v>135307264</v>
      </c>
      <c r="P866" s="22">
        <f>HEX2DEC(Table7[[#This Row],[D0]])</f>
        <v>1</v>
      </c>
      <c r="Q866">
        <f>HEX2DEC(Table7[[#This Row],[D1]])</f>
        <v>254</v>
      </c>
      <c r="R866">
        <f>HEX2DEC(Table7[[#This Row],[D2]])</f>
        <v>20</v>
      </c>
      <c r="S866">
        <f>HEX2DEC(Table7[[#This Row],[D3]])</f>
        <v>0</v>
      </c>
      <c r="T866">
        <f>HEX2DEC(Table7[[#This Row],[D4]])</f>
        <v>0</v>
      </c>
      <c r="U866">
        <f>HEX2DEC(Table7[[#This Row],[D5]])</f>
        <v>0</v>
      </c>
      <c r="V866">
        <f>HEX2DEC(Table7[[#This Row],[D6]])</f>
        <v>0</v>
      </c>
      <c r="W866">
        <f>HEX2DEC(Table7[[#This Row],[D7]])</f>
        <v>0</v>
      </c>
      <c r="X866" s="22" t="str">
        <f>RIGHT("00000000" &amp; HEX2BIN(Table7[[#This Row],[D0]]), 8)</f>
        <v>00000001</v>
      </c>
      <c r="Y866" t="str">
        <f>RIGHT("00000000" &amp; HEX2BIN(Table7[[#This Row],[D1]]), 8)</f>
        <v>11111110</v>
      </c>
      <c r="Z866" t="str">
        <f>RIGHT("00000000" &amp; HEX2BIN(Table7[[#This Row],[D2]]), 8)</f>
        <v>00010100</v>
      </c>
      <c r="AA866" t="str">
        <f>RIGHT("00000000" &amp; HEX2BIN(Table7[[#This Row],[D3]]), 8)</f>
        <v>00000000</v>
      </c>
      <c r="AB866" t="str">
        <f>RIGHT("00000000" &amp; HEX2BIN(Table7[[#This Row],[D4]]), 8)</f>
        <v>00000000</v>
      </c>
      <c r="AC866" t="str">
        <f>RIGHT("00000000" &amp; HEX2BIN(Table7[[#This Row],[D5]]), 8)</f>
        <v>00000000</v>
      </c>
      <c r="AD866" t="str">
        <f>RIGHT("00000000" &amp; HEX2BIN(Table7[[#This Row],[D6]]), 8)</f>
        <v>00000000</v>
      </c>
      <c r="AE866" t="str">
        <f>RIGHT("00000000" &amp; HEX2BIN(Table7[[#This Row],[D7]]), 8)</f>
        <v>00000000</v>
      </c>
      <c r="AF866" s="22" t="str">
        <f>VLOOKUP(Table7[[#This Row],[MsgId.Pad]],Codes,2,FALSE)</f>
        <v>A lot of these, brakes status for ABS?</v>
      </c>
      <c r="AG866" s="22">
        <f>((256*Table7[[#This Row],[D0.Dec]])+Table7[[#This Row],[D1.Dec]])/4</f>
        <v>127.5</v>
      </c>
    </row>
    <row r="867" spans="1:33" hidden="1" x14ac:dyDescent="0.4">
      <c r="A867" s="1">
        <v>3307</v>
      </c>
      <c r="B867" s="1" t="s">
        <v>100</v>
      </c>
      <c r="C867" s="1">
        <v>8</v>
      </c>
      <c r="D867" s="1" t="s">
        <v>18</v>
      </c>
      <c r="E867" s="1" t="s">
        <v>19</v>
      </c>
      <c r="F867" s="1" t="s">
        <v>20</v>
      </c>
      <c r="G867" s="1" t="s">
        <v>21</v>
      </c>
      <c r="H867" s="1" t="s">
        <v>263</v>
      </c>
      <c r="I867" s="1">
        <v>91</v>
      </c>
      <c r="J867" s="1" t="s">
        <v>9</v>
      </c>
      <c r="K867" s="1" t="s">
        <v>65</v>
      </c>
      <c r="L867" s="22" t="str">
        <f>RIGHT("000000" &amp;Table7[[#This Row],[MsgId]], 8)</f>
        <v>0030A002</v>
      </c>
      <c r="M867" s="22" t="str">
        <f>LEFT(Table7[[#This Row],[MsgId.Pad]],4)</f>
        <v>0030</v>
      </c>
      <c r="N867" s="22" t="str">
        <f>RIGHT(Table7[[#This Row],[MsgId.Pad]],4)</f>
        <v>A002</v>
      </c>
      <c r="O867" s="22">
        <f>HEX2DEC(Table7[[#This Row],[MsgId.Pad]])</f>
        <v>3186690</v>
      </c>
      <c r="P867" s="22">
        <f>HEX2DEC(Table7[[#This Row],[D0]])</f>
        <v>191</v>
      </c>
      <c r="Q867">
        <f>HEX2DEC(Table7[[#This Row],[D1]])</f>
        <v>223</v>
      </c>
      <c r="R867">
        <f>HEX2DEC(Table7[[#This Row],[D2]])</f>
        <v>233</v>
      </c>
      <c r="S867">
        <f>HEX2DEC(Table7[[#This Row],[D3]])</f>
        <v>209</v>
      </c>
      <c r="T867">
        <f>HEX2DEC(Table7[[#This Row],[D4]])</f>
        <v>230</v>
      </c>
      <c r="U867">
        <f>HEX2DEC(Table7[[#This Row],[D5]])</f>
        <v>145</v>
      </c>
      <c r="V867">
        <f>HEX2DEC(Table7[[#This Row],[D6]])</f>
        <v>62</v>
      </c>
      <c r="W867">
        <f>HEX2DEC(Table7[[#This Row],[D7]])</f>
        <v>138</v>
      </c>
      <c r="X867" s="22" t="str">
        <f>RIGHT("00000000" &amp; HEX2BIN(Table7[[#This Row],[D0]]), 8)</f>
        <v>10111111</v>
      </c>
      <c r="Y867" t="str">
        <f>RIGHT("00000000" &amp; HEX2BIN(Table7[[#This Row],[D1]]), 8)</f>
        <v>11011111</v>
      </c>
      <c r="Z867" t="str">
        <f>RIGHT("00000000" &amp; HEX2BIN(Table7[[#This Row],[D2]]), 8)</f>
        <v>11101001</v>
      </c>
      <c r="AA867" t="str">
        <f>RIGHT("00000000" &amp; HEX2BIN(Table7[[#This Row],[D3]]), 8)</f>
        <v>11010001</v>
      </c>
      <c r="AB867" t="str">
        <f>RIGHT("00000000" &amp; HEX2BIN(Table7[[#This Row],[D4]]), 8)</f>
        <v>11100110</v>
      </c>
      <c r="AC867" t="str">
        <f>RIGHT("00000000" &amp; HEX2BIN(Table7[[#This Row],[D5]]), 8)</f>
        <v>10010001</v>
      </c>
      <c r="AD867" t="str">
        <f>RIGHT("00000000" &amp; HEX2BIN(Table7[[#This Row],[D6]]), 8)</f>
        <v>00111110</v>
      </c>
      <c r="AE867" t="str">
        <f>RIGHT("00000000" &amp; HEX2BIN(Table7[[#This Row],[D7]]), 8)</f>
        <v>10001010</v>
      </c>
      <c r="AF867" s="22">
        <f>VLOOKUP(Table7[[#This Row],[MsgId.Pad]],Codes,2,FALSE)</f>
        <v>0</v>
      </c>
      <c r="AG867" s="22">
        <f>((256*Table7[[#This Row],[D0.Dec]])+Table7[[#This Row],[D1.Dec]])/4</f>
        <v>12279.75</v>
      </c>
    </row>
    <row r="868" spans="1:33" hidden="1" x14ac:dyDescent="0.4">
      <c r="A868" s="1">
        <v>3308</v>
      </c>
      <c r="B868" s="1" t="s">
        <v>92</v>
      </c>
      <c r="C868" s="1">
        <v>8</v>
      </c>
      <c r="D868" s="1">
        <v>1</v>
      </c>
      <c r="E868" s="1" t="s">
        <v>0</v>
      </c>
      <c r="F868" s="1">
        <v>18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22" t="str">
        <f>RIGHT("000000" &amp;Table7[[#This Row],[MsgId]], 8)</f>
        <v>0810A000</v>
      </c>
      <c r="M868" s="22" t="str">
        <f>LEFT(Table7[[#This Row],[MsgId.Pad]],4)</f>
        <v>0810</v>
      </c>
      <c r="N868" s="22" t="str">
        <f>RIGHT(Table7[[#This Row],[MsgId.Pad]],4)</f>
        <v>A000</v>
      </c>
      <c r="O868" s="22">
        <f>HEX2DEC(Table7[[#This Row],[MsgId.Pad]])</f>
        <v>135307264</v>
      </c>
      <c r="P868" s="22">
        <f>HEX2DEC(Table7[[#This Row],[D0]])</f>
        <v>1</v>
      </c>
      <c r="Q868">
        <f>HEX2DEC(Table7[[#This Row],[D1]])</f>
        <v>254</v>
      </c>
      <c r="R868">
        <f>HEX2DEC(Table7[[#This Row],[D2]])</f>
        <v>24</v>
      </c>
      <c r="S868">
        <f>HEX2DEC(Table7[[#This Row],[D3]])</f>
        <v>0</v>
      </c>
      <c r="T868">
        <f>HEX2DEC(Table7[[#This Row],[D4]])</f>
        <v>0</v>
      </c>
      <c r="U868">
        <f>HEX2DEC(Table7[[#This Row],[D5]])</f>
        <v>0</v>
      </c>
      <c r="V868">
        <f>HEX2DEC(Table7[[#This Row],[D6]])</f>
        <v>0</v>
      </c>
      <c r="W868">
        <f>HEX2DEC(Table7[[#This Row],[D7]])</f>
        <v>0</v>
      </c>
      <c r="X868" s="22" t="str">
        <f>RIGHT("00000000" &amp; HEX2BIN(Table7[[#This Row],[D0]]), 8)</f>
        <v>00000001</v>
      </c>
      <c r="Y868" t="str">
        <f>RIGHT("00000000" &amp; HEX2BIN(Table7[[#This Row],[D1]]), 8)</f>
        <v>11111110</v>
      </c>
      <c r="Z868" t="str">
        <f>RIGHT("00000000" &amp; HEX2BIN(Table7[[#This Row],[D2]]), 8)</f>
        <v>00011000</v>
      </c>
      <c r="AA868" t="str">
        <f>RIGHT("00000000" &amp; HEX2BIN(Table7[[#This Row],[D3]]), 8)</f>
        <v>00000000</v>
      </c>
      <c r="AB868" t="str">
        <f>RIGHT("00000000" &amp; HEX2BIN(Table7[[#This Row],[D4]]), 8)</f>
        <v>00000000</v>
      </c>
      <c r="AC868" t="str">
        <f>RIGHT("00000000" &amp; HEX2BIN(Table7[[#This Row],[D5]]), 8)</f>
        <v>00000000</v>
      </c>
      <c r="AD868" t="str">
        <f>RIGHT("00000000" &amp; HEX2BIN(Table7[[#This Row],[D6]]), 8)</f>
        <v>00000000</v>
      </c>
      <c r="AE868" t="str">
        <f>RIGHT("00000000" &amp; HEX2BIN(Table7[[#This Row],[D7]]), 8)</f>
        <v>00000000</v>
      </c>
      <c r="AF868" s="22" t="str">
        <f>VLOOKUP(Table7[[#This Row],[MsgId.Pad]],Codes,2,FALSE)</f>
        <v>A lot of these, brakes status for ABS?</v>
      </c>
      <c r="AG868" s="22">
        <f>((256*Table7[[#This Row],[D0.Dec]])+Table7[[#This Row],[D1.Dec]])/4</f>
        <v>127.5</v>
      </c>
    </row>
    <row r="869" spans="1:33" hidden="1" x14ac:dyDescent="0.4">
      <c r="A869" s="1">
        <v>3309</v>
      </c>
      <c r="B869" s="1" t="s">
        <v>100</v>
      </c>
      <c r="C869" s="1">
        <v>8</v>
      </c>
      <c r="D869" s="1" t="s">
        <v>18</v>
      </c>
      <c r="E869" s="1" t="s">
        <v>19</v>
      </c>
      <c r="F869" s="1" t="s">
        <v>20</v>
      </c>
      <c r="G869" s="1" t="s">
        <v>21</v>
      </c>
      <c r="H869" s="1" t="s">
        <v>263</v>
      </c>
      <c r="I869" s="1">
        <v>91</v>
      </c>
      <c r="J869" s="1" t="s">
        <v>9</v>
      </c>
      <c r="K869" s="1" t="s">
        <v>26</v>
      </c>
      <c r="L869" s="22" t="str">
        <f>RIGHT("000000" &amp;Table7[[#This Row],[MsgId]], 8)</f>
        <v>0030A002</v>
      </c>
      <c r="M869" s="22" t="str">
        <f>LEFT(Table7[[#This Row],[MsgId.Pad]],4)</f>
        <v>0030</v>
      </c>
      <c r="N869" s="22" t="str">
        <f>RIGHT(Table7[[#This Row],[MsgId.Pad]],4)</f>
        <v>A002</v>
      </c>
      <c r="O869" s="22">
        <f>HEX2DEC(Table7[[#This Row],[MsgId.Pad]])</f>
        <v>3186690</v>
      </c>
      <c r="P869" s="22">
        <f>HEX2DEC(Table7[[#This Row],[D0]])</f>
        <v>191</v>
      </c>
      <c r="Q869">
        <f>HEX2DEC(Table7[[#This Row],[D1]])</f>
        <v>223</v>
      </c>
      <c r="R869">
        <f>HEX2DEC(Table7[[#This Row],[D2]])</f>
        <v>233</v>
      </c>
      <c r="S869">
        <f>HEX2DEC(Table7[[#This Row],[D3]])</f>
        <v>209</v>
      </c>
      <c r="T869">
        <f>HEX2DEC(Table7[[#This Row],[D4]])</f>
        <v>230</v>
      </c>
      <c r="U869">
        <f>HEX2DEC(Table7[[#This Row],[D5]])</f>
        <v>145</v>
      </c>
      <c r="V869">
        <f>HEX2DEC(Table7[[#This Row],[D6]])</f>
        <v>62</v>
      </c>
      <c r="W869">
        <f>HEX2DEC(Table7[[#This Row],[D7]])</f>
        <v>139</v>
      </c>
      <c r="X869" s="22" t="str">
        <f>RIGHT("00000000" &amp; HEX2BIN(Table7[[#This Row],[D0]]), 8)</f>
        <v>10111111</v>
      </c>
      <c r="Y869" t="str">
        <f>RIGHT("00000000" &amp; HEX2BIN(Table7[[#This Row],[D1]]), 8)</f>
        <v>11011111</v>
      </c>
      <c r="Z869" t="str">
        <f>RIGHT("00000000" &amp; HEX2BIN(Table7[[#This Row],[D2]]), 8)</f>
        <v>11101001</v>
      </c>
      <c r="AA869" t="str">
        <f>RIGHT("00000000" &amp; HEX2BIN(Table7[[#This Row],[D3]]), 8)</f>
        <v>11010001</v>
      </c>
      <c r="AB869" t="str">
        <f>RIGHT("00000000" &amp; HEX2BIN(Table7[[#This Row],[D4]]), 8)</f>
        <v>11100110</v>
      </c>
      <c r="AC869" t="str">
        <f>RIGHT("00000000" &amp; HEX2BIN(Table7[[#This Row],[D5]]), 8)</f>
        <v>10010001</v>
      </c>
      <c r="AD869" t="str">
        <f>RIGHT("00000000" &amp; HEX2BIN(Table7[[#This Row],[D6]]), 8)</f>
        <v>00111110</v>
      </c>
      <c r="AE869" t="str">
        <f>RIGHT("00000000" &amp; HEX2BIN(Table7[[#This Row],[D7]]), 8)</f>
        <v>10001011</v>
      </c>
      <c r="AF869" s="22">
        <f>VLOOKUP(Table7[[#This Row],[MsgId.Pad]],Codes,2,FALSE)</f>
        <v>0</v>
      </c>
      <c r="AG869" s="22">
        <f>((256*Table7[[#This Row],[D0.Dec]])+Table7[[#This Row],[D1.Dec]])/4</f>
        <v>12279.75</v>
      </c>
    </row>
    <row r="870" spans="1:33" hidden="1" x14ac:dyDescent="0.4">
      <c r="A870" s="1">
        <v>3310</v>
      </c>
      <c r="B870" s="1" t="s">
        <v>92</v>
      </c>
      <c r="C870" s="1">
        <v>8</v>
      </c>
      <c r="D870" s="1">
        <v>1</v>
      </c>
      <c r="E870" s="1" t="s">
        <v>0</v>
      </c>
      <c r="F870" s="1" t="s">
        <v>1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22" t="str">
        <f>RIGHT("000000" &amp;Table7[[#This Row],[MsgId]], 8)</f>
        <v>0810A000</v>
      </c>
      <c r="M870" s="22" t="str">
        <f>LEFT(Table7[[#This Row],[MsgId.Pad]],4)</f>
        <v>0810</v>
      </c>
      <c r="N870" s="22" t="str">
        <f>RIGHT(Table7[[#This Row],[MsgId.Pad]],4)</f>
        <v>A000</v>
      </c>
      <c r="O870" s="22">
        <f>HEX2DEC(Table7[[#This Row],[MsgId.Pad]])</f>
        <v>135307264</v>
      </c>
      <c r="P870" s="22">
        <f>HEX2DEC(Table7[[#This Row],[D0]])</f>
        <v>1</v>
      </c>
      <c r="Q870">
        <f>HEX2DEC(Table7[[#This Row],[D1]])</f>
        <v>254</v>
      </c>
      <c r="R870">
        <f>HEX2DEC(Table7[[#This Row],[D2]])</f>
        <v>28</v>
      </c>
      <c r="S870">
        <f>HEX2DEC(Table7[[#This Row],[D3]])</f>
        <v>0</v>
      </c>
      <c r="T870">
        <f>HEX2DEC(Table7[[#This Row],[D4]])</f>
        <v>0</v>
      </c>
      <c r="U870">
        <f>HEX2DEC(Table7[[#This Row],[D5]])</f>
        <v>0</v>
      </c>
      <c r="V870">
        <f>HEX2DEC(Table7[[#This Row],[D6]])</f>
        <v>0</v>
      </c>
      <c r="W870">
        <f>HEX2DEC(Table7[[#This Row],[D7]])</f>
        <v>0</v>
      </c>
      <c r="X870" s="22" t="str">
        <f>RIGHT("00000000" &amp; HEX2BIN(Table7[[#This Row],[D0]]), 8)</f>
        <v>00000001</v>
      </c>
      <c r="Y870" t="str">
        <f>RIGHT("00000000" &amp; HEX2BIN(Table7[[#This Row],[D1]]), 8)</f>
        <v>11111110</v>
      </c>
      <c r="Z870" t="str">
        <f>RIGHT("00000000" &amp; HEX2BIN(Table7[[#This Row],[D2]]), 8)</f>
        <v>00011100</v>
      </c>
      <c r="AA870" t="str">
        <f>RIGHT("00000000" &amp; HEX2BIN(Table7[[#This Row],[D3]]), 8)</f>
        <v>00000000</v>
      </c>
      <c r="AB870" t="str">
        <f>RIGHT("00000000" &amp; HEX2BIN(Table7[[#This Row],[D4]]), 8)</f>
        <v>00000000</v>
      </c>
      <c r="AC870" t="str">
        <f>RIGHT("00000000" &amp; HEX2BIN(Table7[[#This Row],[D5]]), 8)</f>
        <v>00000000</v>
      </c>
      <c r="AD870" t="str">
        <f>RIGHT("00000000" &amp; HEX2BIN(Table7[[#This Row],[D6]]), 8)</f>
        <v>00000000</v>
      </c>
      <c r="AE870" t="str">
        <f>RIGHT("00000000" &amp; HEX2BIN(Table7[[#This Row],[D7]]), 8)</f>
        <v>00000000</v>
      </c>
      <c r="AF870" s="22" t="str">
        <f>VLOOKUP(Table7[[#This Row],[MsgId.Pad]],Codes,2,FALSE)</f>
        <v>A lot of these, brakes status for ABS?</v>
      </c>
      <c r="AG870" s="22">
        <f>((256*Table7[[#This Row],[D0.Dec]])+Table7[[#This Row],[D1.Dec]])/4</f>
        <v>127.5</v>
      </c>
    </row>
    <row r="871" spans="1:33" hidden="1" x14ac:dyDescent="0.4">
      <c r="A871" s="1">
        <v>3311</v>
      </c>
      <c r="B871" s="1" t="s">
        <v>93</v>
      </c>
      <c r="C871" s="1">
        <v>8</v>
      </c>
      <c r="D871" s="1">
        <v>0</v>
      </c>
      <c r="E871" s="1">
        <v>0</v>
      </c>
      <c r="F871" s="1">
        <v>0</v>
      </c>
      <c r="G871" s="1" t="s">
        <v>255</v>
      </c>
      <c r="H871" s="1">
        <v>8</v>
      </c>
      <c r="I871" s="1">
        <v>86</v>
      </c>
      <c r="J871" s="1">
        <v>0</v>
      </c>
      <c r="K871" s="1">
        <v>0</v>
      </c>
      <c r="L871" s="22" t="str">
        <f>RIGHT("000000" &amp;Table7[[#This Row],[MsgId]], 8)</f>
        <v>0A28A000</v>
      </c>
      <c r="M871" s="22" t="str">
        <f>LEFT(Table7[[#This Row],[MsgId.Pad]],4)</f>
        <v>0A28</v>
      </c>
      <c r="N871" s="22" t="str">
        <f>RIGHT(Table7[[#This Row],[MsgId.Pad]],4)</f>
        <v>A000</v>
      </c>
      <c r="O871" s="22">
        <f>HEX2DEC(Table7[[#This Row],[MsgId.Pad]])</f>
        <v>170434560</v>
      </c>
      <c r="P871" s="22">
        <f>HEX2DEC(Table7[[#This Row],[D0]])</f>
        <v>0</v>
      </c>
      <c r="Q871">
        <f>HEX2DEC(Table7[[#This Row],[D1]])</f>
        <v>0</v>
      </c>
      <c r="R871">
        <f>HEX2DEC(Table7[[#This Row],[D2]])</f>
        <v>0</v>
      </c>
      <c r="S871">
        <f>HEX2DEC(Table7[[#This Row],[D3]])</f>
        <v>220</v>
      </c>
      <c r="T871">
        <f>HEX2DEC(Table7[[#This Row],[D4]])</f>
        <v>8</v>
      </c>
      <c r="U871">
        <f>HEX2DEC(Table7[[#This Row],[D5]])</f>
        <v>134</v>
      </c>
      <c r="V871">
        <f>HEX2DEC(Table7[[#This Row],[D6]])</f>
        <v>0</v>
      </c>
      <c r="W871">
        <f>HEX2DEC(Table7[[#This Row],[D7]])</f>
        <v>0</v>
      </c>
      <c r="X871" s="22" t="str">
        <f>RIGHT("00000000" &amp; HEX2BIN(Table7[[#This Row],[D0]]), 8)</f>
        <v>00000000</v>
      </c>
      <c r="Y871" t="str">
        <f>RIGHT("00000000" &amp; HEX2BIN(Table7[[#This Row],[D1]]), 8)</f>
        <v>00000000</v>
      </c>
      <c r="Z871" t="str">
        <f>RIGHT("00000000" &amp; HEX2BIN(Table7[[#This Row],[D2]]), 8)</f>
        <v>00000000</v>
      </c>
      <c r="AA871" t="str">
        <f>RIGHT("00000000" &amp; HEX2BIN(Table7[[#This Row],[D3]]), 8)</f>
        <v>11011100</v>
      </c>
      <c r="AB871" t="str">
        <f>RIGHT("00000000" &amp; HEX2BIN(Table7[[#This Row],[D4]]), 8)</f>
        <v>00001000</v>
      </c>
      <c r="AC871" t="str">
        <f>RIGHT("00000000" &amp; HEX2BIN(Table7[[#This Row],[D5]]), 8)</f>
        <v>10000110</v>
      </c>
      <c r="AD871" t="str">
        <f>RIGHT("00000000" &amp; HEX2BIN(Table7[[#This Row],[D6]]), 8)</f>
        <v>00000000</v>
      </c>
      <c r="AE871" t="str">
        <f>RIGHT("00000000" &amp; HEX2BIN(Table7[[#This Row],[D7]]), 8)</f>
        <v>00000000</v>
      </c>
      <c r="AF871" s="22" t="str">
        <f>VLOOKUP(Table7[[#This Row],[MsgId.Pad]],Codes,2,FALSE)</f>
        <v>Speed (which one?)</v>
      </c>
      <c r="AG871" s="22">
        <f>((256*Table7[[#This Row],[D0.Dec]])+Table7[[#This Row],[D1.Dec]])/4</f>
        <v>0</v>
      </c>
    </row>
    <row r="872" spans="1:33" hidden="1" x14ac:dyDescent="0.4">
      <c r="A872" s="1">
        <v>3312</v>
      </c>
      <c r="B872" s="1" t="s">
        <v>100</v>
      </c>
      <c r="C872" s="1">
        <v>8</v>
      </c>
      <c r="D872" s="1" t="s">
        <v>18</v>
      </c>
      <c r="E872" s="1" t="s">
        <v>19</v>
      </c>
      <c r="F872" s="1" t="s">
        <v>20</v>
      </c>
      <c r="G872" s="1" t="s">
        <v>21</v>
      </c>
      <c r="H872" s="1" t="s">
        <v>263</v>
      </c>
      <c r="I872" s="1">
        <v>91</v>
      </c>
      <c r="J872" s="1" t="s">
        <v>9</v>
      </c>
      <c r="K872" s="1" t="s">
        <v>90</v>
      </c>
      <c r="L872" s="22" t="str">
        <f>RIGHT("000000" &amp;Table7[[#This Row],[MsgId]], 8)</f>
        <v>0030A002</v>
      </c>
      <c r="M872" s="22" t="str">
        <f>LEFT(Table7[[#This Row],[MsgId.Pad]],4)</f>
        <v>0030</v>
      </c>
      <c r="N872" s="22" t="str">
        <f>RIGHT(Table7[[#This Row],[MsgId.Pad]],4)</f>
        <v>A002</v>
      </c>
      <c r="O872" s="22">
        <f>HEX2DEC(Table7[[#This Row],[MsgId.Pad]])</f>
        <v>3186690</v>
      </c>
      <c r="P872" s="22">
        <f>HEX2DEC(Table7[[#This Row],[D0]])</f>
        <v>191</v>
      </c>
      <c r="Q872">
        <f>HEX2DEC(Table7[[#This Row],[D1]])</f>
        <v>223</v>
      </c>
      <c r="R872">
        <f>HEX2DEC(Table7[[#This Row],[D2]])</f>
        <v>233</v>
      </c>
      <c r="S872">
        <f>HEX2DEC(Table7[[#This Row],[D3]])</f>
        <v>209</v>
      </c>
      <c r="T872">
        <f>HEX2DEC(Table7[[#This Row],[D4]])</f>
        <v>230</v>
      </c>
      <c r="U872">
        <f>HEX2DEC(Table7[[#This Row],[D5]])</f>
        <v>145</v>
      </c>
      <c r="V872">
        <f>HEX2DEC(Table7[[#This Row],[D6]])</f>
        <v>62</v>
      </c>
      <c r="W872">
        <f>HEX2DEC(Table7[[#This Row],[D7]])</f>
        <v>140</v>
      </c>
      <c r="X872" s="22" t="str">
        <f>RIGHT("00000000" &amp; HEX2BIN(Table7[[#This Row],[D0]]), 8)</f>
        <v>10111111</v>
      </c>
      <c r="Y872" t="str">
        <f>RIGHT("00000000" &amp; HEX2BIN(Table7[[#This Row],[D1]]), 8)</f>
        <v>11011111</v>
      </c>
      <c r="Z872" t="str">
        <f>RIGHT("00000000" &amp; HEX2BIN(Table7[[#This Row],[D2]]), 8)</f>
        <v>11101001</v>
      </c>
      <c r="AA872" t="str">
        <f>RIGHT("00000000" &amp; HEX2BIN(Table7[[#This Row],[D3]]), 8)</f>
        <v>11010001</v>
      </c>
      <c r="AB872" t="str">
        <f>RIGHT("00000000" &amp; HEX2BIN(Table7[[#This Row],[D4]]), 8)</f>
        <v>11100110</v>
      </c>
      <c r="AC872" t="str">
        <f>RIGHT("00000000" &amp; HEX2BIN(Table7[[#This Row],[D5]]), 8)</f>
        <v>10010001</v>
      </c>
      <c r="AD872" t="str">
        <f>RIGHT("00000000" &amp; HEX2BIN(Table7[[#This Row],[D6]]), 8)</f>
        <v>00111110</v>
      </c>
      <c r="AE872" t="str">
        <f>RIGHT("00000000" &amp; HEX2BIN(Table7[[#This Row],[D7]]), 8)</f>
        <v>10001100</v>
      </c>
      <c r="AF872" s="22">
        <f>VLOOKUP(Table7[[#This Row],[MsgId.Pad]],Codes,2,FALSE)</f>
        <v>0</v>
      </c>
      <c r="AG872" s="22">
        <f>((256*Table7[[#This Row],[D0.Dec]])+Table7[[#This Row],[D1.Dec]])/4</f>
        <v>12279.75</v>
      </c>
    </row>
    <row r="873" spans="1:33" hidden="1" x14ac:dyDescent="0.4">
      <c r="A873" s="1">
        <v>3313</v>
      </c>
      <c r="B873" s="1" t="s">
        <v>92</v>
      </c>
      <c r="C873" s="1">
        <v>8</v>
      </c>
      <c r="D873" s="1">
        <v>1</v>
      </c>
      <c r="E873" s="1" t="s">
        <v>0</v>
      </c>
      <c r="F873" s="1">
        <v>10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22" t="str">
        <f>RIGHT("000000" &amp;Table7[[#This Row],[MsgId]], 8)</f>
        <v>0810A000</v>
      </c>
      <c r="M873" s="22" t="str">
        <f>LEFT(Table7[[#This Row],[MsgId.Pad]],4)</f>
        <v>0810</v>
      </c>
      <c r="N873" s="22" t="str">
        <f>RIGHT(Table7[[#This Row],[MsgId.Pad]],4)</f>
        <v>A000</v>
      </c>
      <c r="O873" s="22">
        <f>HEX2DEC(Table7[[#This Row],[MsgId.Pad]])</f>
        <v>135307264</v>
      </c>
      <c r="P873" s="22">
        <f>HEX2DEC(Table7[[#This Row],[D0]])</f>
        <v>1</v>
      </c>
      <c r="Q873">
        <f>HEX2DEC(Table7[[#This Row],[D1]])</f>
        <v>254</v>
      </c>
      <c r="R873">
        <f>HEX2DEC(Table7[[#This Row],[D2]])</f>
        <v>16</v>
      </c>
      <c r="S873">
        <f>HEX2DEC(Table7[[#This Row],[D3]])</f>
        <v>0</v>
      </c>
      <c r="T873">
        <f>HEX2DEC(Table7[[#This Row],[D4]])</f>
        <v>0</v>
      </c>
      <c r="U873">
        <f>HEX2DEC(Table7[[#This Row],[D5]])</f>
        <v>0</v>
      </c>
      <c r="V873">
        <f>HEX2DEC(Table7[[#This Row],[D6]])</f>
        <v>0</v>
      </c>
      <c r="W873">
        <f>HEX2DEC(Table7[[#This Row],[D7]])</f>
        <v>0</v>
      </c>
      <c r="X873" s="22" t="str">
        <f>RIGHT("00000000" &amp; HEX2BIN(Table7[[#This Row],[D0]]), 8)</f>
        <v>00000001</v>
      </c>
      <c r="Y873" t="str">
        <f>RIGHT("00000000" &amp; HEX2BIN(Table7[[#This Row],[D1]]), 8)</f>
        <v>11111110</v>
      </c>
      <c r="Z873" t="str">
        <f>RIGHT("00000000" &amp; HEX2BIN(Table7[[#This Row],[D2]]), 8)</f>
        <v>00010000</v>
      </c>
      <c r="AA873" t="str">
        <f>RIGHT("00000000" &amp; HEX2BIN(Table7[[#This Row],[D3]]), 8)</f>
        <v>00000000</v>
      </c>
      <c r="AB873" t="str">
        <f>RIGHT("00000000" &amp; HEX2BIN(Table7[[#This Row],[D4]]), 8)</f>
        <v>00000000</v>
      </c>
      <c r="AC873" t="str">
        <f>RIGHT("00000000" &amp; HEX2BIN(Table7[[#This Row],[D5]]), 8)</f>
        <v>00000000</v>
      </c>
      <c r="AD873" t="str">
        <f>RIGHT("00000000" &amp; HEX2BIN(Table7[[#This Row],[D6]]), 8)</f>
        <v>00000000</v>
      </c>
      <c r="AE873" t="str">
        <f>RIGHT("00000000" &amp; HEX2BIN(Table7[[#This Row],[D7]]), 8)</f>
        <v>00000000</v>
      </c>
      <c r="AF873" s="22" t="str">
        <f>VLOOKUP(Table7[[#This Row],[MsgId.Pad]],Codes,2,FALSE)</f>
        <v>A lot of these, brakes status for ABS?</v>
      </c>
      <c r="AG873" s="22">
        <f>((256*Table7[[#This Row],[D0.Dec]])+Table7[[#This Row],[D1.Dec]])/4</f>
        <v>127.5</v>
      </c>
    </row>
    <row r="874" spans="1:33" hidden="1" x14ac:dyDescent="0.4">
      <c r="A874" s="1">
        <v>3314</v>
      </c>
      <c r="B874" s="1" t="s">
        <v>100</v>
      </c>
      <c r="C874" s="1">
        <v>8</v>
      </c>
      <c r="D874" s="1" t="s">
        <v>18</v>
      </c>
      <c r="E874" s="1" t="s">
        <v>19</v>
      </c>
      <c r="F874" s="1" t="s">
        <v>20</v>
      </c>
      <c r="G874" s="1" t="s">
        <v>21</v>
      </c>
      <c r="H874" s="1" t="s">
        <v>263</v>
      </c>
      <c r="I874" s="1">
        <v>91</v>
      </c>
      <c r="J874" s="1" t="s">
        <v>9</v>
      </c>
      <c r="K874" s="1" t="s">
        <v>22</v>
      </c>
      <c r="L874" s="22" t="str">
        <f>RIGHT("000000" &amp;Table7[[#This Row],[MsgId]], 8)</f>
        <v>0030A002</v>
      </c>
      <c r="M874" s="22" t="str">
        <f>LEFT(Table7[[#This Row],[MsgId.Pad]],4)</f>
        <v>0030</v>
      </c>
      <c r="N874" s="22" t="str">
        <f>RIGHT(Table7[[#This Row],[MsgId.Pad]],4)</f>
        <v>A002</v>
      </c>
      <c r="O874" s="22">
        <f>HEX2DEC(Table7[[#This Row],[MsgId.Pad]])</f>
        <v>3186690</v>
      </c>
      <c r="P874" s="22">
        <f>HEX2DEC(Table7[[#This Row],[D0]])</f>
        <v>191</v>
      </c>
      <c r="Q874">
        <f>HEX2DEC(Table7[[#This Row],[D1]])</f>
        <v>223</v>
      </c>
      <c r="R874">
        <f>HEX2DEC(Table7[[#This Row],[D2]])</f>
        <v>233</v>
      </c>
      <c r="S874">
        <f>HEX2DEC(Table7[[#This Row],[D3]])</f>
        <v>209</v>
      </c>
      <c r="T874">
        <f>HEX2DEC(Table7[[#This Row],[D4]])</f>
        <v>230</v>
      </c>
      <c r="U874">
        <f>HEX2DEC(Table7[[#This Row],[D5]])</f>
        <v>145</v>
      </c>
      <c r="V874">
        <f>HEX2DEC(Table7[[#This Row],[D6]])</f>
        <v>62</v>
      </c>
      <c r="W874">
        <f>HEX2DEC(Table7[[#This Row],[D7]])</f>
        <v>141</v>
      </c>
      <c r="X874" s="22" t="str">
        <f>RIGHT("00000000" &amp; HEX2BIN(Table7[[#This Row],[D0]]), 8)</f>
        <v>10111111</v>
      </c>
      <c r="Y874" t="str">
        <f>RIGHT("00000000" &amp; HEX2BIN(Table7[[#This Row],[D1]]), 8)</f>
        <v>11011111</v>
      </c>
      <c r="Z874" t="str">
        <f>RIGHT("00000000" &amp; HEX2BIN(Table7[[#This Row],[D2]]), 8)</f>
        <v>11101001</v>
      </c>
      <c r="AA874" t="str">
        <f>RIGHT("00000000" &amp; HEX2BIN(Table7[[#This Row],[D3]]), 8)</f>
        <v>11010001</v>
      </c>
      <c r="AB874" t="str">
        <f>RIGHT("00000000" &amp; HEX2BIN(Table7[[#This Row],[D4]]), 8)</f>
        <v>11100110</v>
      </c>
      <c r="AC874" t="str">
        <f>RIGHT("00000000" &amp; HEX2BIN(Table7[[#This Row],[D5]]), 8)</f>
        <v>10010001</v>
      </c>
      <c r="AD874" t="str">
        <f>RIGHT("00000000" &amp; HEX2BIN(Table7[[#This Row],[D6]]), 8)</f>
        <v>00111110</v>
      </c>
      <c r="AE874" t="str">
        <f>RIGHT("00000000" &amp; HEX2BIN(Table7[[#This Row],[D7]]), 8)</f>
        <v>10001101</v>
      </c>
      <c r="AF874" s="22">
        <f>VLOOKUP(Table7[[#This Row],[MsgId.Pad]],Codes,2,FALSE)</f>
        <v>0</v>
      </c>
      <c r="AG874" s="22">
        <f>((256*Table7[[#This Row],[D0.Dec]])+Table7[[#This Row],[D1.Dec]])/4</f>
        <v>12279.75</v>
      </c>
    </row>
    <row r="875" spans="1:33" hidden="1" x14ac:dyDescent="0.4">
      <c r="A875" s="1">
        <v>3315</v>
      </c>
      <c r="B875" s="1" t="s">
        <v>92</v>
      </c>
      <c r="C875" s="1">
        <v>8</v>
      </c>
      <c r="D875" s="1">
        <v>1</v>
      </c>
      <c r="E875" s="1" t="s">
        <v>0</v>
      </c>
      <c r="F875" s="1">
        <v>14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22" t="str">
        <f>RIGHT("000000" &amp;Table7[[#This Row],[MsgId]], 8)</f>
        <v>0810A000</v>
      </c>
      <c r="M875" s="22" t="str">
        <f>LEFT(Table7[[#This Row],[MsgId.Pad]],4)</f>
        <v>0810</v>
      </c>
      <c r="N875" s="22" t="str">
        <f>RIGHT(Table7[[#This Row],[MsgId.Pad]],4)</f>
        <v>A000</v>
      </c>
      <c r="O875" s="22">
        <f>HEX2DEC(Table7[[#This Row],[MsgId.Pad]])</f>
        <v>135307264</v>
      </c>
      <c r="P875" s="22">
        <f>HEX2DEC(Table7[[#This Row],[D0]])</f>
        <v>1</v>
      </c>
      <c r="Q875">
        <f>HEX2DEC(Table7[[#This Row],[D1]])</f>
        <v>254</v>
      </c>
      <c r="R875">
        <f>HEX2DEC(Table7[[#This Row],[D2]])</f>
        <v>20</v>
      </c>
      <c r="S875">
        <f>HEX2DEC(Table7[[#This Row],[D3]])</f>
        <v>0</v>
      </c>
      <c r="T875">
        <f>HEX2DEC(Table7[[#This Row],[D4]])</f>
        <v>0</v>
      </c>
      <c r="U875">
        <f>HEX2DEC(Table7[[#This Row],[D5]])</f>
        <v>0</v>
      </c>
      <c r="V875">
        <f>HEX2DEC(Table7[[#This Row],[D6]])</f>
        <v>0</v>
      </c>
      <c r="W875">
        <f>HEX2DEC(Table7[[#This Row],[D7]])</f>
        <v>0</v>
      </c>
      <c r="X875" s="22" t="str">
        <f>RIGHT("00000000" &amp; HEX2BIN(Table7[[#This Row],[D0]]), 8)</f>
        <v>00000001</v>
      </c>
      <c r="Y875" t="str">
        <f>RIGHT("00000000" &amp; HEX2BIN(Table7[[#This Row],[D1]]), 8)</f>
        <v>11111110</v>
      </c>
      <c r="Z875" t="str">
        <f>RIGHT("00000000" &amp; HEX2BIN(Table7[[#This Row],[D2]]), 8)</f>
        <v>00010100</v>
      </c>
      <c r="AA875" t="str">
        <f>RIGHT("00000000" &amp; HEX2BIN(Table7[[#This Row],[D3]]), 8)</f>
        <v>00000000</v>
      </c>
      <c r="AB875" t="str">
        <f>RIGHT("00000000" &amp; HEX2BIN(Table7[[#This Row],[D4]]), 8)</f>
        <v>00000000</v>
      </c>
      <c r="AC875" t="str">
        <f>RIGHT("00000000" &amp; HEX2BIN(Table7[[#This Row],[D5]]), 8)</f>
        <v>00000000</v>
      </c>
      <c r="AD875" t="str">
        <f>RIGHT("00000000" &amp; HEX2BIN(Table7[[#This Row],[D6]]), 8)</f>
        <v>00000000</v>
      </c>
      <c r="AE875" t="str">
        <f>RIGHT("00000000" &amp; HEX2BIN(Table7[[#This Row],[D7]]), 8)</f>
        <v>00000000</v>
      </c>
      <c r="AF875" s="22" t="str">
        <f>VLOOKUP(Table7[[#This Row],[MsgId.Pad]],Codes,2,FALSE)</f>
        <v>A lot of these, brakes status for ABS?</v>
      </c>
      <c r="AG875" s="22">
        <f>((256*Table7[[#This Row],[D0.Dec]])+Table7[[#This Row],[D1.Dec]])/4</f>
        <v>127.5</v>
      </c>
    </row>
    <row r="876" spans="1:33" hidden="1" x14ac:dyDescent="0.4">
      <c r="A876" s="1">
        <v>3316</v>
      </c>
      <c r="B876" s="1" t="s">
        <v>94</v>
      </c>
      <c r="C876" s="1">
        <v>4</v>
      </c>
      <c r="D876" s="1">
        <v>0</v>
      </c>
      <c r="E876" s="1">
        <v>0</v>
      </c>
      <c r="F876" s="1">
        <v>2</v>
      </c>
      <c r="G876" s="1">
        <v>0</v>
      </c>
      <c r="L876" s="22" t="str">
        <f>RIGHT("000000" &amp;Table7[[#This Row],[MsgId]], 8)</f>
        <v>0A20A000</v>
      </c>
      <c r="M876" s="22" t="str">
        <f>LEFT(Table7[[#This Row],[MsgId.Pad]],4)</f>
        <v>0A20</v>
      </c>
      <c r="N876" s="22" t="str">
        <f>RIGHT(Table7[[#This Row],[MsgId.Pad]],4)</f>
        <v>A000</v>
      </c>
      <c r="O876" s="22">
        <f>HEX2DEC(Table7[[#This Row],[MsgId.Pad]])</f>
        <v>169910272</v>
      </c>
      <c r="P876" s="22">
        <f>HEX2DEC(Table7[[#This Row],[D0]])</f>
        <v>0</v>
      </c>
      <c r="Q876">
        <f>HEX2DEC(Table7[[#This Row],[D1]])</f>
        <v>0</v>
      </c>
      <c r="R876">
        <f>HEX2DEC(Table7[[#This Row],[D2]])</f>
        <v>2</v>
      </c>
      <c r="S876">
        <f>HEX2DEC(Table7[[#This Row],[D3]])</f>
        <v>0</v>
      </c>
      <c r="T876">
        <f>HEX2DEC(Table7[[#This Row],[D4]])</f>
        <v>0</v>
      </c>
      <c r="U876">
        <f>HEX2DEC(Table7[[#This Row],[D5]])</f>
        <v>0</v>
      </c>
      <c r="V876">
        <f>HEX2DEC(Table7[[#This Row],[D6]])</f>
        <v>0</v>
      </c>
      <c r="W876">
        <f>HEX2DEC(Table7[[#This Row],[D7]])</f>
        <v>0</v>
      </c>
      <c r="X876" s="22" t="str">
        <f>RIGHT("00000000" &amp; HEX2BIN(Table7[[#This Row],[D0]]), 8)</f>
        <v>00000000</v>
      </c>
      <c r="Y876" t="str">
        <f>RIGHT("00000000" &amp; HEX2BIN(Table7[[#This Row],[D1]]), 8)</f>
        <v>00000000</v>
      </c>
      <c r="Z876" t="str">
        <f>RIGHT("00000000" &amp; HEX2BIN(Table7[[#This Row],[D2]]), 8)</f>
        <v>00000010</v>
      </c>
      <c r="AA876" t="str">
        <f>RIGHT("00000000" &amp; HEX2BIN(Table7[[#This Row],[D3]]), 8)</f>
        <v>00000000</v>
      </c>
      <c r="AB876" t="str">
        <f>RIGHT("00000000" &amp; HEX2BIN(Table7[[#This Row],[D4]]), 8)</f>
        <v>00000000</v>
      </c>
      <c r="AC876" t="str">
        <f>RIGHT("00000000" &amp; HEX2BIN(Table7[[#This Row],[D5]]), 8)</f>
        <v>00000000</v>
      </c>
      <c r="AD876" t="str">
        <f>RIGHT("00000000" &amp; HEX2BIN(Table7[[#This Row],[D6]]), 8)</f>
        <v>00000000</v>
      </c>
      <c r="AE876" t="str">
        <f>RIGHT("00000000" &amp; HEX2BIN(Table7[[#This Row],[D7]]), 8)</f>
        <v>00000000</v>
      </c>
      <c r="AF876" s="22">
        <f>VLOOKUP(Table7[[#This Row],[MsgId.Pad]],Codes,2,FALSE)</f>
        <v>0</v>
      </c>
      <c r="AG876" s="22">
        <f>((256*Table7[[#This Row],[D0.Dec]])+Table7[[#This Row],[D1.Dec]])/4</f>
        <v>0</v>
      </c>
    </row>
    <row r="877" spans="1:33" hidden="1" x14ac:dyDescent="0.4">
      <c r="A877" s="1">
        <v>3317</v>
      </c>
      <c r="B877" s="1" t="s">
        <v>100</v>
      </c>
      <c r="C877" s="1">
        <v>8</v>
      </c>
      <c r="D877" s="1" t="s">
        <v>18</v>
      </c>
      <c r="E877" s="1" t="s">
        <v>19</v>
      </c>
      <c r="F877" s="1" t="s">
        <v>20</v>
      </c>
      <c r="G877" s="1" t="s">
        <v>21</v>
      </c>
      <c r="H877" s="1" t="s">
        <v>263</v>
      </c>
      <c r="I877" s="1">
        <v>91</v>
      </c>
      <c r="J877" s="1" t="s">
        <v>9</v>
      </c>
      <c r="K877" s="1" t="s">
        <v>31</v>
      </c>
      <c r="L877" s="22" t="str">
        <f>RIGHT("000000" &amp;Table7[[#This Row],[MsgId]], 8)</f>
        <v>0030A002</v>
      </c>
      <c r="M877" s="22" t="str">
        <f>LEFT(Table7[[#This Row],[MsgId.Pad]],4)</f>
        <v>0030</v>
      </c>
      <c r="N877" s="22" t="str">
        <f>RIGHT(Table7[[#This Row],[MsgId.Pad]],4)</f>
        <v>A002</v>
      </c>
      <c r="O877" s="22">
        <f>HEX2DEC(Table7[[#This Row],[MsgId.Pad]])</f>
        <v>3186690</v>
      </c>
      <c r="P877" s="22">
        <f>HEX2DEC(Table7[[#This Row],[D0]])</f>
        <v>191</v>
      </c>
      <c r="Q877">
        <f>HEX2DEC(Table7[[#This Row],[D1]])</f>
        <v>223</v>
      </c>
      <c r="R877">
        <f>HEX2DEC(Table7[[#This Row],[D2]])</f>
        <v>233</v>
      </c>
      <c r="S877">
        <f>HEX2DEC(Table7[[#This Row],[D3]])</f>
        <v>209</v>
      </c>
      <c r="T877">
        <f>HEX2DEC(Table7[[#This Row],[D4]])</f>
        <v>230</v>
      </c>
      <c r="U877">
        <f>HEX2DEC(Table7[[#This Row],[D5]])</f>
        <v>145</v>
      </c>
      <c r="V877">
        <f>HEX2DEC(Table7[[#This Row],[D6]])</f>
        <v>62</v>
      </c>
      <c r="W877">
        <f>HEX2DEC(Table7[[#This Row],[D7]])</f>
        <v>142</v>
      </c>
      <c r="X877" s="22" t="str">
        <f>RIGHT("00000000" &amp; HEX2BIN(Table7[[#This Row],[D0]]), 8)</f>
        <v>10111111</v>
      </c>
      <c r="Y877" t="str">
        <f>RIGHT("00000000" &amp; HEX2BIN(Table7[[#This Row],[D1]]), 8)</f>
        <v>11011111</v>
      </c>
      <c r="Z877" t="str">
        <f>RIGHT("00000000" &amp; HEX2BIN(Table7[[#This Row],[D2]]), 8)</f>
        <v>11101001</v>
      </c>
      <c r="AA877" t="str">
        <f>RIGHT("00000000" &amp; HEX2BIN(Table7[[#This Row],[D3]]), 8)</f>
        <v>11010001</v>
      </c>
      <c r="AB877" t="str">
        <f>RIGHT("00000000" &amp; HEX2BIN(Table7[[#This Row],[D4]]), 8)</f>
        <v>11100110</v>
      </c>
      <c r="AC877" t="str">
        <f>RIGHT("00000000" &amp; HEX2BIN(Table7[[#This Row],[D5]]), 8)</f>
        <v>10010001</v>
      </c>
      <c r="AD877" t="str">
        <f>RIGHT("00000000" &amp; HEX2BIN(Table7[[#This Row],[D6]]), 8)</f>
        <v>00111110</v>
      </c>
      <c r="AE877" t="str">
        <f>RIGHT("00000000" &amp; HEX2BIN(Table7[[#This Row],[D7]]), 8)</f>
        <v>10001110</v>
      </c>
      <c r="AF877" s="22">
        <f>VLOOKUP(Table7[[#This Row],[MsgId.Pad]],Codes,2,FALSE)</f>
        <v>0</v>
      </c>
      <c r="AG877" s="22">
        <f>((256*Table7[[#This Row],[D0.Dec]])+Table7[[#This Row],[D1.Dec]])/4</f>
        <v>12279.75</v>
      </c>
    </row>
    <row r="878" spans="1:33" hidden="1" x14ac:dyDescent="0.4">
      <c r="A878" s="1">
        <v>3318</v>
      </c>
      <c r="B878" s="1" t="s">
        <v>92</v>
      </c>
      <c r="C878" s="1">
        <v>8</v>
      </c>
      <c r="D878" s="1">
        <v>1</v>
      </c>
      <c r="E878" s="1" t="s">
        <v>0</v>
      </c>
      <c r="F878" s="1">
        <v>18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22" t="str">
        <f>RIGHT("000000" &amp;Table7[[#This Row],[MsgId]], 8)</f>
        <v>0810A000</v>
      </c>
      <c r="M878" s="22" t="str">
        <f>LEFT(Table7[[#This Row],[MsgId.Pad]],4)</f>
        <v>0810</v>
      </c>
      <c r="N878" s="22" t="str">
        <f>RIGHT(Table7[[#This Row],[MsgId.Pad]],4)</f>
        <v>A000</v>
      </c>
      <c r="O878" s="22">
        <f>HEX2DEC(Table7[[#This Row],[MsgId.Pad]])</f>
        <v>135307264</v>
      </c>
      <c r="P878" s="22">
        <f>HEX2DEC(Table7[[#This Row],[D0]])</f>
        <v>1</v>
      </c>
      <c r="Q878">
        <f>HEX2DEC(Table7[[#This Row],[D1]])</f>
        <v>254</v>
      </c>
      <c r="R878">
        <f>HEX2DEC(Table7[[#This Row],[D2]])</f>
        <v>24</v>
      </c>
      <c r="S878">
        <f>HEX2DEC(Table7[[#This Row],[D3]])</f>
        <v>0</v>
      </c>
      <c r="T878">
        <f>HEX2DEC(Table7[[#This Row],[D4]])</f>
        <v>0</v>
      </c>
      <c r="U878">
        <f>HEX2DEC(Table7[[#This Row],[D5]])</f>
        <v>0</v>
      </c>
      <c r="V878">
        <f>HEX2DEC(Table7[[#This Row],[D6]])</f>
        <v>0</v>
      </c>
      <c r="W878">
        <f>HEX2DEC(Table7[[#This Row],[D7]])</f>
        <v>0</v>
      </c>
      <c r="X878" s="22" t="str">
        <f>RIGHT("00000000" &amp; HEX2BIN(Table7[[#This Row],[D0]]), 8)</f>
        <v>00000001</v>
      </c>
      <c r="Y878" t="str">
        <f>RIGHT("00000000" &amp; HEX2BIN(Table7[[#This Row],[D1]]), 8)</f>
        <v>11111110</v>
      </c>
      <c r="Z878" t="str">
        <f>RIGHT("00000000" &amp; HEX2BIN(Table7[[#This Row],[D2]]), 8)</f>
        <v>00011000</v>
      </c>
      <c r="AA878" t="str">
        <f>RIGHT("00000000" &amp; HEX2BIN(Table7[[#This Row],[D3]]), 8)</f>
        <v>00000000</v>
      </c>
      <c r="AB878" t="str">
        <f>RIGHT("00000000" &amp; HEX2BIN(Table7[[#This Row],[D4]]), 8)</f>
        <v>00000000</v>
      </c>
      <c r="AC878" t="str">
        <f>RIGHT("00000000" &amp; HEX2BIN(Table7[[#This Row],[D5]]), 8)</f>
        <v>00000000</v>
      </c>
      <c r="AD878" t="str">
        <f>RIGHT("00000000" &amp; HEX2BIN(Table7[[#This Row],[D6]]), 8)</f>
        <v>00000000</v>
      </c>
      <c r="AE878" t="str">
        <f>RIGHT("00000000" &amp; HEX2BIN(Table7[[#This Row],[D7]]), 8)</f>
        <v>00000000</v>
      </c>
      <c r="AF878" s="22" t="str">
        <f>VLOOKUP(Table7[[#This Row],[MsgId.Pad]],Codes,2,FALSE)</f>
        <v>A lot of these, brakes status for ABS?</v>
      </c>
      <c r="AG878" s="22">
        <f>((256*Table7[[#This Row],[D0.Dec]])+Table7[[#This Row],[D1.Dec]])/4</f>
        <v>127.5</v>
      </c>
    </row>
    <row r="879" spans="1:33" hidden="1" x14ac:dyDescent="0.4">
      <c r="A879" s="1">
        <v>3319</v>
      </c>
      <c r="B879" s="1" t="s">
        <v>100</v>
      </c>
      <c r="C879" s="1">
        <v>8</v>
      </c>
      <c r="D879" s="1" t="s">
        <v>18</v>
      </c>
      <c r="E879" s="1" t="s">
        <v>19</v>
      </c>
      <c r="F879" s="1" t="s">
        <v>20</v>
      </c>
      <c r="G879" s="1" t="s">
        <v>21</v>
      </c>
      <c r="H879" s="1" t="s">
        <v>263</v>
      </c>
      <c r="I879" s="1">
        <v>91</v>
      </c>
      <c r="J879" s="1" t="s">
        <v>9</v>
      </c>
      <c r="K879" s="1" t="s">
        <v>38</v>
      </c>
      <c r="L879" s="22" t="str">
        <f>RIGHT("000000" &amp;Table7[[#This Row],[MsgId]], 8)</f>
        <v>0030A002</v>
      </c>
      <c r="M879" s="22" t="str">
        <f>LEFT(Table7[[#This Row],[MsgId.Pad]],4)</f>
        <v>0030</v>
      </c>
      <c r="N879" s="22" t="str">
        <f>RIGHT(Table7[[#This Row],[MsgId.Pad]],4)</f>
        <v>A002</v>
      </c>
      <c r="O879" s="22">
        <f>HEX2DEC(Table7[[#This Row],[MsgId.Pad]])</f>
        <v>3186690</v>
      </c>
      <c r="P879" s="22">
        <f>HEX2DEC(Table7[[#This Row],[D0]])</f>
        <v>191</v>
      </c>
      <c r="Q879">
        <f>HEX2DEC(Table7[[#This Row],[D1]])</f>
        <v>223</v>
      </c>
      <c r="R879">
        <f>HEX2DEC(Table7[[#This Row],[D2]])</f>
        <v>233</v>
      </c>
      <c r="S879">
        <f>HEX2DEC(Table7[[#This Row],[D3]])</f>
        <v>209</v>
      </c>
      <c r="T879">
        <f>HEX2DEC(Table7[[#This Row],[D4]])</f>
        <v>230</v>
      </c>
      <c r="U879">
        <f>HEX2DEC(Table7[[#This Row],[D5]])</f>
        <v>145</v>
      </c>
      <c r="V879">
        <f>HEX2DEC(Table7[[#This Row],[D6]])</f>
        <v>62</v>
      </c>
      <c r="W879">
        <f>HEX2DEC(Table7[[#This Row],[D7]])</f>
        <v>143</v>
      </c>
      <c r="X879" s="22" t="str">
        <f>RIGHT("00000000" &amp; HEX2BIN(Table7[[#This Row],[D0]]), 8)</f>
        <v>10111111</v>
      </c>
      <c r="Y879" t="str">
        <f>RIGHT("00000000" &amp; HEX2BIN(Table7[[#This Row],[D1]]), 8)</f>
        <v>11011111</v>
      </c>
      <c r="Z879" t="str">
        <f>RIGHT("00000000" &amp; HEX2BIN(Table7[[#This Row],[D2]]), 8)</f>
        <v>11101001</v>
      </c>
      <c r="AA879" t="str">
        <f>RIGHT("00000000" &amp; HEX2BIN(Table7[[#This Row],[D3]]), 8)</f>
        <v>11010001</v>
      </c>
      <c r="AB879" t="str">
        <f>RIGHT("00000000" &amp; HEX2BIN(Table7[[#This Row],[D4]]), 8)</f>
        <v>11100110</v>
      </c>
      <c r="AC879" t="str">
        <f>RIGHT("00000000" &amp; HEX2BIN(Table7[[#This Row],[D5]]), 8)</f>
        <v>10010001</v>
      </c>
      <c r="AD879" t="str">
        <f>RIGHT("00000000" &amp; HEX2BIN(Table7[[#This Row],[D6]]), 8)</f>
        <v>00111110</v>
      </c>
      <c r="AE879" t="str">
        <f>RIGHT("00000000" &amp; HEX2BIN(Table7[[#This Row],[D7]]), 8)</f>
        <v>10001111</v>
      </c>
      <c r="AF879" s="22">
        <f>VLOOKUP(Table7[[#This Row],[MsgId.Pad]],Codes,2,FALSE)</f>
        <v>0</v>
      </c>
      <c r="AG879" s="22">
        <f>((256*Table7[[#This Row],[D0.Dec]])+Table7[[#This Row],[D1.Dec]])/4</f>
        <v>12279.75</v>
      </c>
    </row>
    <row r="880" spans="1:33" hidden="1" x14ac:dyDescent="0.4">
      <c r="A880" s="1">
        <v>3320</v>
      </c>
      <c r="B880" s="1" t="s">
        <v>92</v>
      </c>
      <c r="C880" s="1">
        <v>8</v>
      </c>
      <c r="D880" s="1">
        <v>1</v>
      </c>
      <c r="E880" s="1" t="s">
        <v>0</v>
      </c>
      <c r="F880" s="1" t="s">
        <v>1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22" t="str">
        <f>RIGHT("000000" &amp;Table7[[#This Row],[MsgId]], 8)</f>
        <v>0810A000</v>
      </c>
      <c r="M880" s="22" t="str">
        <f>LEFT(Table7[[#This Row],[MsgId.Pad]],4)</f>
        <v>0810</v>
      </c>
      <c r="N880" s="22" t="str">
        <f>RIGHT(Table7[[#This Row],[MsgId.Pad]],4)</f>
        <v>A000</v>
      </c>
      <c r="O880" s="22">
        <f>HEX2DEC(Table7[[#This Row],[MsgId.Pad]])</f>
        <v>135307264</v>
      </c>
      <c r="P880" s="22">
        <f>HEX2DEC(Table7[[#This Row],[D0]])</f>
        <v>1</v>
      </c>
      <c r="Q880">
        <f>HEX2DEC(Table7[[#This Row],[D1]])</f>
        <v>254</v>
      </c>
      <c r="R880">
        <f>HEX2DEC(Table7[[#This Row],[D2]])</f>
        <v>28</v>
      </c>
      <c r="S880">
        <f>HEX2DEC(Table7[[#This Row],[D3]])</f>
        <v>0</v>
      </c>
      <c r="T880">
        <f>HEX2DEC(Table7[[#This Row],[D4]])</f>
        <v>0</v>
      </c>
      <c r="U880">
        <f>HEX2DEC(Table7[[#This Row],[D5]])</f>
        <v>0</v>
      </c>
      <c r="V880">
        <f>HEX2DEC(Table7[[#This Row],[D6]])</f>
        <v>0</v>
      </c>
      <c r="W880">
        <f>HEX2DEC(Table7[[#This Row],[D7]])</f>
        <v>0</v>
      </c>
      <c r="X880" s="22" t="str">
        <f>RIGHT("00000000" &amp; HEX2BIN(Table7[[#This Row],[D0]]), 8)</f>
        <v>00000001</v>
      </c>
      <c r="Y880" t="str">
        <f>RIGHT("00000000" &amp; HEX2BIN(Table7[[#This Row],[D1]]), 8)</f>
        <v>11111110</v>
      </c>
      <c r="Z880" t="str">
        <f>RIGHT("00000000" &amp; HEX2BIN(Table7[[#This Row],[D2]]), 8)</f>
        <v>00011100</v>
      </c>
      <c r="AA880" t="str">
        <f>RIGHT("00000000" &amp; HEX2BIN(Table7[[#This Row],[D3]]), 8)</f>
        <v>00000000</v>
      </c>
      <c r="AB880" t="str">
        <f>RIGHT("00000000" &amp; HEX2BIN(Table7[[#This Row],[D4]]), 8)</f>
        <v>00000000</v>
      </c>
      <c r="AC880" t="str">
        <f>RIGHT("00000000" &amp; HEX2BIN(Table7[[#This Row],[D5]]), 8)</f>
        <v>00000000</v>
      </c>
      <c r="AD880" t="str">
        <f>RIGHT("00000000" &amp; HEX2BIN(Table7[[#This Row],[D6]]), 8)</f>
        <v>00000000</v>
      </c>
      <c r="AE880" t="str">
        <f>RIGHT("00000000" &amp; HEX2BIN(Table7[[#This Row],[D7]]), 8)</f>
        <v>00000000</v>
      </c>
      <c r="AF880" s="22" t="str">
        <f>VLOOKUP(Table7[[#This Row],[MsgId.Pad]],Codes,2,FALSE)</f>
        <v>A lot of these, brakes status for ABS?</v>
      </c>
      <c r="AG880" s="22">
        <f>((256*Table7[[#This Row],[D0.Dec]])+Table7[[#This Row],[D1.Dec]])/4</f>
        <v>127.5</v>
      </c>
    </row>
    <row r="881" spans="1:33" hidden="1" x14ac:dyDescent="0.4">
      <c r="A881" s="1">
        <v>3321</v>
      </c>
      <c r="B881" s="1" t="s">
        <v>100</v>
      </c>
      <c r="C881" s="1">
        <v>8</v>
      </c>
      <c r="D881" s="1" t="s">
        <v>18</v>
      </c>
      <c r="E881" s="1" t="s">
        <v>19</v>
      </c>
      <c r="F881" s="1" t="s">
        <v>20</v>
      </c>
      <c r="G881" s="1" t="s">
        <v>21</v>
      </c>
      <c r="H881" s="1" t="s">
        <v>263</v>
      </c>
      <c r="I881" s="1">
        <v>91</v>
      </c>
      <c r="J881" s="1" t="s">
        <v>9</v>
      </c>
      <c r="K881" s="1">
        <v>80</v>
      </c>
      <c r="L881" s="22" t="str">
        <f>RIGHT("000000" &amp;Table7[[#This Row],[MsgId]], 8)</f>
        <v>0030A002</v>
      </c>
      <c r="M881" s="22" t="str">
        <f>LEFT(Table7[[#This Row],[MsgId.Pad]],4)</f>
        <v>0030</v>
      </c>
      <c r="N881" s="22" t="str">
        <f>RIGHT(Table7[[#This Row],[MsgId.Pad]],4)</f>
        <v>A002</v>
      </c>
      <c r="O881" s="22">
        <f>HEX2DEC(Table7[[#This Row],[MsgId.Pad]])</f>
        <v>3186690</v>
      </c>
      <c r="P881" s="22">
        <f>HEX2DEC(Table7[[#This Row],[D0]])</f>
        <v>191</v>
      </c>
      <c r="Q881">
        <f>HEX2DEC(Table7[[#This Row],[D1]])</f>
        <v>223</v>
      </c>
      <c r="R881">
        <f>HEX2DEC(Table7[[#This Row],[D2]])</f>
        <v>233</v>
      </c>
      <c r="S881">
        <f>HEX2DEC(Table7[[#This Row],[D3]])</f>
        <v>209</v>
      </c>
      <c r="T881">
        <f>HEX2DEC(Table7[[#This Row],[D4]])</f>
        <v>230</v>
      </c>
      <c r="U881">
        <f>HEX2DEC(Table7[[#This Row],[D5]])</f>
        <v>145</v>
      </c>
      <c r="V881">
        <f>HEX2DEC(Table7[[#This Row],[D6]])</f>
        <v>62</v>
      </c>
      <c r="W881">
        <f>HEX2DEC(Table7[[#This Row],[D7]])</f>
        <v>128</v>
      </c>
      <c r="X881" s="22" t="str">
        <f>RIGHT("00000000" &amp; HEX2BIN(Table7[[#This Row],[D0]]), 8)</f>
        <v>10111111</v>
      </c>
      <c r="Y881" t="str">
        <f>RIGHT("00000000" &amp; HEX2BIN(Table7[[#This Row],[D1]]), 8)</f>
        <v>11011111</v>
      </c>
      <c r="Z881" t="str">
        <f>RIGHT("00000000" &amp; HEX2BIN(Table7[[#This Row],[D2]]), 8)</f>
        <v>11101001</v>
      </c>
      <c r="AA881" t="str">
        <f>RIGHT("00000000" &amp; HEX2BIN(Table7[[#This Row],[D3]]), 8)</f>
        <v>11010001</v>
      </c>
      <c r="AB881" t="str">
        <f>RIGHT("00000000" &amp; HEX2BIN(Table7[[#This Row],[D4]]), 8)</f>
        <v>11100110</v>
      </c>
      <c r="AC881" t="str">
        <f>RIGHT("00000000" &amp; HEX2BIN(Table7[[#This Row],[D5]]), 8)</f>
        <v>10010001</v>
      </c>
      <c r="AD881" t="str">
        <f>RIGHT("00000000" &amp; HEX2BIN(Table7[[#This Row],[D6]]), 8)</f>
        <v>00111110</v>
      </c>
      <c r="AE881" t="str">
        <f>RIGHT("00000000" &amp; HEX2BIN(Table7[[#This Row],[D7]]), 8)</f>
        <v>10000000</v>
      </c>
      <c r="AF881" s="22">
        <f>VLOOKUP(Table7[[#This Row],[MsgId.Pad]],Codes,2,FALSE)</f>
        <v>0</v>
      </c>
      <c r="AG881" s="22">
        <f>((256*Table7[[#This Row],[D0.Dec]])+Table7[[#This Row],[D1.Dec]])/4</f>
        <v>12279.75</v>
      </c>
    </row>
    <row r="882" spans="1:33" hidden="1" x14ac:dyDescent="0.4">
      <c r="A882" s="1">
        <v>3322</v>
      </c>
      <c r="B882" s="1" t="s">
        <v>92</v>
      </c>
      <c r="C882" s="1">
        <v>8</v>
      </c>
      <c r="D882" s="1">
        <v>1</v>
      </c>
      <c r="E882" s="1" t="s">
        <v>0</v>
      </c>
      <c r="F882" s="1">
        <v>10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22" t="str">
        <f>RIGHT("000000" &amp;Table7[[#This Row],[MsgId]], 8)</f>
        <v>0810A000</v>
      </c>
      <c r="M882" s="22" t="str">
        <f>LEFT(Table7[[#This Row],[MsgId.Pad]],4)</f>
        <v>0810</v>
      </c>
      <c r="N882" s="22" t="str">
        <f>RIGHT(Table7[[#This Row],[MsgId.Pad]],4)</f>
        <v>A000</v>
      </c>
      <c r="O882" s="22">
        <f>HEX2DEC(Table7[[#This Row],[MsgId.Pad]])</f>
        <v>135307264</v>
      </c>
      <c r="P882" s="22">
        <f>HEX2DEC(Table7[[#This Row],[D0]])</f>
        <v>1</v>
      </c>
      <c r="Q882">
        <f>HEX2DEC(Table7[[#This Row],[D1]])</f>
        <v>254</v>
      </c>
      <c r="R882">
        <f>HEX2DEC(Table7[[#This Row],[D2]])</f>
        <v>16</v>
      </c>
      <c r="S882">
        <f>HEX2DEC(Table7[[#This Row],[D3]])</f>
        <v>0</v>
      </c>
      <c r="T882">
        <f>HEX2DEC(Table7[[#This Row],[D4]])</f>
        <v>0</v>
      </c>
      <c r="U882">
        <f>HEX2DEC(Table7[[#This Row],[D5]])</f>
        <v>0</v>
      </c>
      <c r="V882">
        <f>HEX2DEC(Table7[[#This Row],[D6]])</f>
        <v>0</v>
      </c>
      <c r="W882">
        <f>HEX2DEC(Table7[[#This Row],[D7]])</f>
        <v>0</v>
      </c>
      <c r="X882" s="22" t="str">
        <f>RIGHT("00000000" &amp; HEX2BIN(Table7[[#This Row],[D0]]), 8)</f>
        <v>00000001</v>
      </c>
      <c r="Y882" t="str">
        <f>RIGHT("00000000" &amp; HEX2BIN(Table7[[#This Row],[D1]]), 8)</f>
        <v>11111110</v>
      </c>
      <c r="Z882" t="str">
        <f>RIGHT("00000000" &amp; HEX2BIN(Table7[[#This Row],[D2]]), 8)</f>
        <v>00010000</v>
      </c>
      <c r="AA882" t="str">
        <f>RIGHT("00000000" &amp; HEX2BIN(Table7[[#This Row],[D3]]), 8)</f>
        <v>00000000</v>
      </c>
      <c r="AB882" t="str">
        <f>RIGHT("00000000" &amp; HEX2BIN(Table7[[#This Row],[D4]]), 8)</f>
        <v>00000000</v>
      </c>
      <c r="AC882" t="str">
        <f>RIGHT("00000000" &amp; HEX2BIN(Table7[[#This Row],[D5]]), 8)</f>
        <v>00000000</v>
      </c>
      <c r="AD882" t="str">
        <f>RIGHT("00000000" &amp; HEX2BIN(Table7[[#This Row],[D6]]), 8)</f>
        <v>00000000</v>
      </c>
      <c r="AE882" t="str">
        <f>RIGHT("00000000" &amp; HEX2BIN(Table7[[#This Row],[D7]]), 8)</f>
        <v>00000000</v>
      </c>
      <c r="AF882" s="22" t="str">
        <f>VLOOKUP(Table7[[#This Row],[MsgId.Pad]],Codes,2,FALSE)</f>
        <v>A lot of these, brakes status for ABS?</v>
      </c>
      <c r="AG882" s="22">
        <f>((256*Table7[[#This Row],[D0.Dec]])+Table7[[#This Row],[D1.Dec]])/4</f>
        <v>127.5</v>
      </c>
    </row>
    <row r="883" spans="1:33" hidden="1" x14ac:dyDescent="0.4">
      <c r="A883" s="1">
        <v>3323</v>
      </c>
      <c r="B883" s="1" t="s">
        <v>98</v>
      </c>
      <c r="C883" s="1">
        <v>8</v>
      </c>
      <c r="D883" s="1">
        <v>0</v>
      </c>
      <c r="E883" s="1">
        <v>0</v>
      </c>
      <c r="F883" s="1">
        <v>10</v>
      </c>
      <c r="G883" s="1" t="s">
        <v>40</v>
      </c>
      <c r="H883" s="1">
        <v>2</v>
      </c>
      <c r="I883" s="1">
        <v>0</v>
      </c>
      <c r="J883" s="1">
        <v>0</v>
      </c>
      <c r="K883" s="1" t="s">
        <v>255</v>
      </c>
      <c r="L883" s="22" t="str">
        <f>RIGHT("000000" &amp;Table7[[#This Row],[MsgId]], 8)</f>
        <v>0A18A000</v>
      </c>
      <c r="M883" s="22" t="str">
        <f>LEFT(Table7[[#This Row],[MsgId.Pad]],4)</f>
        <v>0A18</v>
      </c>
      <c r="N883" s="22" t="str">
        <f>RIGHT(Table7[[#This Row],[MsgId.Pad]],4)</f>
        <v>A000</v>
      </c>
      <c r="O883" s="22">
        <f>HEX2DEC(Table7[[#This Row],[MsgId.Pad]])</f>
        <v>169385984</v>
      </c>
      <c r="P883" s="22">
        <f>HEX2DEC(Table7[[#This Row],[D0]])</f>
        <v>0</v>
      </c>
      <c r="Q883">
        <f>HEX2DEC(Table7[[#This Row],[D1]])</f>
        <v>0</v>
      </c>
      <c r="R883">
        <f>HEX2DEC(Table7[[#This Row],[D2]])</f>
        <v>16</v>
      </c>
      <c r="S883">
        <f>HEX2DEC(Table7[[#This Row],[D3]])</f>
        <v>127</v>
      </c>
      <c r="T883">
        <f>HEX2DEC(Table7[[#This Row],[D4]])</f>
        <v>2</v>
      </c>
      <c r="U883">
        <f>HEX2DEC(Table7[[#This Row],[D5]])</f>
        <v>0</v>
      </c>
      <c r="V883">
        <f>HEX2DEC(Table7[[#This Row],[D6]])</f>
        <v>0</v>
      </c>
      <c r="W883">
        <f>HEX2DEC(Table7[[#This Row],[D7]])</f>
        <v>220</v>
      </c>
      <c r="X883" s="22" t="str">
        <f>RIGHT("00000000" &amp; HEX2BIN(Table7[[#This Row],[D0]]), 8)</f>
        <v>00000000</v>
      </c>
      <c r="Y883" t="str">
        <f>RIGHT("00000000" &amp; HEX2BIN(Table7[[#This Row],[D1]]), 8)</f>
        <v>00000000</v>
      </c>
      <c r="Z883" t="str">
        <f>RIGHT("00000000" &amp; HEX2BIN(Table7[[#This Row],[D2]]), 8)</f>
        <v>00010000</v>
      </c>
      <c r="AA883" t="str">
        <f>RIGHT("00000000" &amp; HEX2BIN(Table7[[#This Row],[D3]]), 8)</f>
        <v>01111111</v>
      </c>
      <c r="AB883" t="str">
        <f>RIGHT("00000000" &amp; HEX2BIN(Table7[[#This Row],[D4]]), 8)</f>
        <v>00000010</v>
      </c>
      <c r="AC883" t="str">
        <f>RIGHT("00000000" &amp; HEX2BIN(Table7[[#This Row],[D5]]), 8)</f>
        <v>00000000</v>
      </c>
      <c r="AD883" t="str">
        <f>RIGHT("00000000" &amp; HEX2BIN(Table7[[#This Row],[D6]]), 8)</f>
        <v>00000000</v>
      </c>
      <c r="AE883" t="str">
        <f>RIGHT("00000000" &amp; HEX2BIN(Table7[[#This Row],[D7]]), 8)</f>
        <v>11011100</v>
      </c>
      <c r="AF883" s="22" t="str">
        <f>VLOOKUP(Table7[[#This Row],[MsgId.Pad]],Codes,2,FALSE)</f>
        <v>Various statuses</v>
      </c>
      <c r="AG883" s="22">
        <f>((256*Table7[[#This Row],[D0.Dec]])+Table7[[#This Row],[D1.Dec]])/4</f>
        <v>0</v>
      </c>
    </row>
    <row r="884" spans="1:33" hidden="1" x14ac:dyDescent="0.4">
      <c r="A884" s="1">
        <v>3324</v>
      </c>
      <c r="B884" s="1" t="s">
        <v>100</v>
      </c>
      <c r="C884" s="1">
        <v>8</v>
      </c>
      <c r="D884" s="1" t="s">
        <v>18</v>
      </c>
      <c r="E884" s="1" t="s">
        <v>19</v>
      </c>
      <c r="F884" s="1" t="s">
        <v>20</v>
      </c>
      <c r="G884" s="1" t="s">
        <v>21</v>
      </c>
      <c r="H884" s="1" t="s">
        <v>263</v>
      </c>
      <c r="I884" s="1">
        <v>91</v>
      </c>
      <c r="J884" s="1" t="s">
        <v>9</v>
      </c>
      <c r="K884" s="1">
        <v>81</v>
      </c>
      <c r="L884" s="22" t="str">
        <f>RIGHT("000000" &amp;Table7[[#This Row],[MsgId]], 8)</f>
        <v>0030A002</v>
      </c>
      <c r="M884" s="22" t="str">
        <f>LEFT(Table7[[#This Row],[MsgId.Pad]],4)</f>
        <v>0030</v>
      </c>
      <c r="N884" s="22" t="str">
        <f>RIGHT(Table7[[#This Row],[MsgId.Pad]],4)</f>
        <v>A002</v>
      </c>
      <c r="O884" s="22">
        <f>HEX2DEC(Table7[[#This Row],[MsgId.Pad]])</f>
        <v>3186690</v>
      </c>
      <c r="P884" s="22">
        <f>HEX2DEC(Table7[[#This Row],[D0]])</f>
        <v>191</v>
      </c>
      <c r="Q884">
        <f>HEX2DEC(Table7[[#This Row],[D1]])</f>
        <v>223</v>
      </c>
      <c r="R884">
        <f>HEX2DEC(Table7[[#This Row],[D2]])</f>
        <v>233</v>
      </c>
      <c r="S884">
        <f>HEX2DEC(Table7[[#This Row],[D3]])</f>
        <v>209</v>
      </c>
      <c r="T884">
        <f>HEX2DEC(Table7[[#This Row],[D4]])</f>
        <v>230</v>
      </c>
      <c r="U884">
        <f>HEX2DEC(Table7[[#This Row],[D5]])</f>
        <v>145</v>
      </c>
      <c r="V884">
        <f>HEX2DEC(Table7[[#This Row],[D6]])</f>
        <v>62</v>
      </c>
      <c r="W884">
        <f>HEX2DEC(Table7[[#This Row],[D7]])</f>
        <v>129</v>
      </c>
      <c r="X884" s="22" t="str">
        <f>RIGHT("00000000" &amp; HEX2BIN(Table7[[#This Row],[D0]]), 8)</f>
        <v>10111111</v>
      </c>
      <c r="Y884" t="str">
        <f>RIGHT("00000000" &amp; HEX2BIN(Table7[[#This Row],[D1]]), 8)</f>
        <v>11011111</v>
      </c>
      <c r="Z884" t="str">
        <f>RIGHT("00000000" &amp; HEX2BIN(Table7[[#This Row],[D2]]), 8)</f>
        <v>11101001</v>
      </c>
      <c r="AA884" t="str">
        <f>RIGHT("00000000" &amp; HEX2BIN(Table7[[#This Row],[D3]]), 8)</f>
        <v>11010001</v>
      </c>
      <c r="AB884" t="str">
        <f>RIGHT("00000000" &amp; HEX2BIN(Table7[[#This Row],[D4]]), 8)</f>
        <v>11100110</v>
      </c>
      <c r="AC884" t="str">
        <f>RIGHT("00000000" &amp; HEX2BIN(Table7[[#This Row],[D5]]), 8)</f>
        <v>10010001</v>
      </c>
      <c r="AD884" t="str">
        <f>RIGHT("00000000" &amp; HEX2BIN(Table7[[#This Row],[D6]]), 8)</f>
        <v>00111110</v>
      </c>
      <c r="AE884" t="str">
        <f>RIGHT("00000000" &amp; HEX2BIN(Table7[[#This Row],[D7]]), 8)</f>
        <v>10000001</v>
      </c>
      <c r="AF884" s="22">
        <f>VLOOKUP(Table7[[#This Row],[MsgId.Pad]],Codes,2,FALSE)</f>
        <v>0</v>
      </c>
      <c r="AG884" s="22">
        <f>((256*Table7[[#This Row],[D0.Dec]])+Table7[[#This Row],[D1.Dec]])/4</f>
        <v>12279.75</v>
      </c>
    </row>
    <row r="885" spans="1:33" hidden="1" x14ac:dyDescent="0.4">
      <c r="A885" s="1">
        <v>3325</v>
      </c>
      <c r="B885" s="1" t="s">
        <v>101</v>
      </c>
      <c r="C885" s="1">
        <v>2</v>
      </c>
      <c r="D885" s="1">
        <v>0</v>
      </c>
      <c r="E885" s="1">
        <v>0</v>
      </c>
      <c r="L885" s="22" t="str">
        <f>RIGHT("000000" &amp;Table7[[#This Row],[MsgId]], 8)</f>
        <v>0A18A002</v>
      </c>
      <c r="M885" s="22" t="str">
        <f>LEFT(Table7[[#This Row],[MsgId.Pad]],4)</f>
        <v>0A18</v>
      </c>
      <c r="N885" s="22" t="str">
        <f>RIGHT(Table7[[#This Row],[MsgId.Pad]],4)</f>
        <v>A002</v>
      </c>
      <c r="O885" s="22">
        <f>HEX2DEC(Table7[[#This Row],[MsgId.Pad]])</f>
        <v>169385986</v>
      </c>
      <c r="P885" s="22">
        <f>HEX2DEC(Table7[[#This Row],[D0]])</f>
        <v>0</v>
      </c>
      <c r="Q885">
        <f>HEX2DEC(Table7[[#This Row],[D1]])</f>
        <v>0</v>
      </c>
      <c r="R885">
        <f>HEX2DEC(Table7[[#This Row],[D2]])</f>
        <v>0</v>
      </c>
      <c r="S885">
        <f>HEX2DEC(Table7[[#This Row],[D3]])</f>
        <v>0</v>
      </c>
      <c r="T885">
        <f>HEX2DEC(Table7[[#This Row],[D4]])</f>
        <v>0</v>
      </c>
      <c r="U885">
        <f>HEX2DEC(Table7[[#This Row],[D5]])</f>
        <v>0</v>
      </c>
      <c r="V885">
        <f>HEX2DEC(Table7[[#This Row],[D6]])</f>
        <v>0</v>
      </c>
      <c r="W885">
        <f>HEX2DEC(Table7[[#This Row],[D7]])</f>
        <v>0</v>
      </c>
      <c r="X885" s="22" t="str">
        <f>RIGHT("00000000" &amp; HEX2BIN(Table7[[#This Row],[D0]]), 8)</f>
        <v>00000000</v>
      </c>
      <c r="Y885" t="str">
        <f>RIGHT("00000000" &amp; HEX2BIN(Table7[[#This Row],[D1]]), 8)</f>
        <v>00000000</v>
      </c>
      <c r="Z885" t="str">
        <f>RIGHT("00000000" &amp; HEX2BIN(Table7[[#This Row],[D2]]), 8)</f>
        <v>00000000</v>
      </c>
      <c r="AA885" t="str">
        <f>RIGHT("00000000" &amp; HEX2BIN(Table7[[#This Row],[D3]]), 8)</f>
        <v>00000000</v>
      </c>
      <c r="AB885" t="str">
        <f>RIGHT("00000000" &amp; HEX2BIN(Table7[[#This Row],[D4]]), 8)</f>
        <v>00000000</v>
      </c>
      <c r="AC885" t="str">
        <f>RIGHT("00000000" &amp; HEX2BIN(Table7[[#This Row],[D5]]), 8)</f>
        <v>00000000</v>
      </c>
      <c r="AD885" t="str">
        <f>RIGHT("00000000" &amp; HEX2BIN(Table7[[#This Row],[D6]]), 8)</f>
        <v>00000000</v>
      </c>
      <c r="AE885" t="str">
        <f>RIGHT("00000000" &amp; HEX2BIN(Table7[[#This Row],[D7]]), 8)</f>
        <v>00000000</v>
      </c>
      <c r="AF885" s="22">
        <f>VLOOKUP(Table7[[#This Row],[MsgId.Pad]],Codes,2,FALSE)</f>
        <v>0</v>
      </c>
      <c r="AG885" s="22">
        <f>((256*Table7[[#This Row],[D0.Dec]])+Table7[[#This Row],[D1.Dec]])/4</f>
        <v>0</v>
      </c>
    </row>
    <row r="886" spans="1:33" hidden="1" x14ac:dyDescent="0.4">
      <c r="A886" s="1">
        <v>3326</v>
      </c>
      <c r="B886" s="1" t="s">
        <v>92</v>
      </c>
      <c r="C886" s="1">
        <v>8</v>
      </c>
      <c r="D886" s="1">
        <v>1</v>
      </c>
      <c r="E886" s="1" t="s">
        <v>0</v>
      </c>
      <c r="F886" s="1">
        <v>14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22" t="str">
        <f>RIGHT("000000" &amp;Table7[[#This Row],[MsgId]], 8)</f>
        <v>0810A000</v>
      </c>
      <c r="M886" s="22" t="str">
        <f>LEFT(Table7[[#This Row],[MsgId.Pad]],4)</f>
        <v>0810</v>
      </c>
      <c r="N886" s="22" t="str">
        <f>RIGHT(Table7[[#This Row],[MsgId.Pad]],4)</f>
        <v>A000</v>
      </c>
      <c r="O886" s="22">
        <f>HEX2DEC(Table7[[#This Row],[MsgId.Pad]])</f>
        <v>135307264</v>
      </c>
      <c r="P886" s="22">
        <f>HEX2DEC(Table7[[#This Row],[D0]])</f>
        <v>1</v>
      </c>
      <c r="Q886">
        <f>HEX2DEC(Table7[[#This Row],[D1]])</f>
        <v>254</v>
      </c>
      <c r="R886">
        <f>HEX2DEC(Table7[[#This Row],[D2]])</f>
        <v>20</v>
      </c>
      <c r="S886">
        <f>HEX2DEC(Table7[[#This Row],[D3]])</f>
        <v>0</v>
      </c>
      <c r="T886">
        <f>HEX2DEC(Table7[[#This Row],[D4]])</f>
        <v>0</v>
      </c>
      <c r="U886">
        <f>HEX2DEC(Table7[[#This Row],[D5]])</f>
        <v>0</v>
      </c>
      <c r="V886">
        <f>HEX2DEC(Table7[[#This Row],[D6]])</f>
        <v>0</v>
      </c>
      <c r="W886">
        <f>HEX2DEC(Table7[[#This Row],[D7]])</f>
        <v>0</v>
      </c>
      <c r="X886" s="22" t="str">
        <f>RIGHT("00000000" &amp; HEX2BIN(Table7[[#This Row],[D0]]), 8)</f>
        <v>00000001</v>
      </c>
      <c r="Y886" t="str">
        <f>RIGHT("00000000" &amp; HEX2BIN(Table7[[#This Row],[D1]]), 8)</f>
        <v>11111110</v>
      </c>
      <c r="Z886" t="str">
        <f>RIGHT("00000000" &amp; HEX2BIN(Table7[[#This Row],[D2]]), 8)</f>
        <v>00010100</v>
      </c>
      <c r="AA886" t="str">
        <f>RIGHT("00000000" &amp; HEX2BIN(Table7[[#This Row],[D3]]), 8)</f>
        <v>00000000</v>
      </c>
      <c r="AB886" t="str">
        <f>RIGHT("00000000" &amp; HEX2BIN(Table7[[#This Row],[D4]]), 8)</f>
        <v>00000000</v>
      </c>
      <c r="AC886" t="str">
        <f>RIGHT("00000000" &amp; HEX2BIN(Table7[[#This Row],[D5]]), 8)</f>
        <v>00000000</v>
      </c>
      <c r="AD886" t="str">
        <f>RIGHT("00000000" &amp; HEX2BIN(Table7[[#This Row],[D6]]), 8)</f>
        <v>00000000</v>
      </c>
      <c r="AE886" t="str">
        <f>RIGHT("00000000" &amp; HEX2BIN(Table7[[#This Row],[D7]]), 8)</f>
        <v>00000000</v>
      </c>
      <c r="AF886" s="22" t="str">
        <f>VLOOKUP(Table7[[#This Row],[MsgId.Pad]],Codes,2,FALSE)</f>
        <v>A lot of these, brakes status for ABS?</v>
      </c>
      <c r="AG886" s="22">
        <f>((256*Table7[[#This Row],[D0.Dec]])+Table7[[#This Row],[D1.Dec]])/4</f>
        <v>127.5</v>
      </c>
    </row>
    <row r="887" spans="1:33" hidden="1" x14ac:dyDescent="0.4">
      <c r="A887" s="1">
        <v>3327</v>
      </c>
      <c r="B887" s="1" t="s">
        <v>100</v>
      </c>
      <c r="C887" s="1">
        <v>8</v>
      </c>
      <c r="D887" s="1" t="s">
        <v>18</v>
      </c>
      <c r="E887" s="1" t="s">
        <v>19</v>
      </c>
      <c r="F887" s="1" t="s">
        <v>20</v>
      </c>
      <c r="G887" s="1" t="s">
        <v>21</v>
      </c>
      <c r="H887" s="1" t="s">
        <v>263</v>
      </c>
      <c r="I887" s="1">
        <v>91</v>
      </c>
      <c r="J887" s="1" t="s">
        <v>9</v>
      </c>
      <c r="K887" s="1">
        <v>82</v>
      </c>
      <c r="L887" s="22" t="str">
        <f>RIGHT("000000" &amp;Table7[[#This Row],[MsgId]], 8)</f>
        <v>0030A002</v>
      </c>
      <c r="M887" s="22" t="str">
        <f>LEFT(Table7[[#This Row],[MsgId.Pad]],4)</f>
        <v>0030</v>
      </c>
      <c r="N887" s="22" t="str">
        <f>RIGHT(Table7[[#This Row],[MsgId.Pad]],4)</f>
        <v>A002</v>
      </c>
      <c r="O887" s="22">
        <f>HEX2DEC(Table7[[#This Row],[MsgId.Pad]])</f>
        <v>3186690</v>
      </c>
      <c r="P887" s="22">
        <f>HEX2DEC(Table7[[#This Row],[D0]])</f>
        <v>191</v>
      </c>
      <c r="Q887">
        <f>HEX2DEC(Table7[[#This Row],[D1]])</f>
        <v>223</v>
      </c>
      <c r="R887">
        <f>HEX2DEC(Table7[[#This Row],[D2]])</f>
        <v>233</v>
      </c>
      <c r="S887">
        <f>HEX2DEC(Table7[[#This Row],[D3]])</f>
        <v>209</v>
      </c>
      <c r="T887">
        <f>HEX2DEC(Table7[[#This Row],[D4]])</f>
        <v>230</v>
      </c>
      <c r="U887">
        <f>HEX2DEC(Table7[[#This Row],[D5]])</f>
        <v>145</v>
      </c>
      <c r="V887">
        <f>HEX2DEC(Table7[[#This Row],[D6]])</f>
        <v>62</v>
      </c>
      <c r="W887">
        <f>HEX2DEC(Table7[[#This Row],[D7]])</f>
        <v>130</v>
      </c>
      <c r="X887" s="22" t="str">
        <f>RIGHT("00000000" &amp; HEX2BIN(Table7[[#This Row],[D0]]), 8)</f>
        <v>10111111</v>
      </c>
      <c r="Y887" t="str">
        <f>RIGHT("00000000" &amp; HEX2BIN(Table7[[#This Row],[D1]]), 8)</f>
        <v>11011111</v>
      </c>
      <c r="Z887" t="str">
        <f>RIGHT("00000000" &amp; HEX2BIN(Table7[[#This Row],[D2]]), 8)</f>
        <v>11101001</v>
      </c>
      <c r="AA887" t="str">
        <f>RIGHT("00000000" &amp; HEX2BIN(Table7[[#This Row],[D3]]), 8)</f>
        <v>11010001</v>
      </c>
      <c r="AB887" t="str">
        <f>RIGHT("00000000" &amp; HEX2BIN(Table7[[#This Row],[D4]]), 8)</f>
        <v>11100110</v>
      </c>
      <c r="AC887" t="str">
        <f>RIGHT("00000000" &amp; HEX2BIN(Table7[[#This Row],[D5]]), 8)</f>
        <v>10010001</v>
      </c>
      <c r="AD887" t="str">
        <f>RIGHT("00000000" &amp; HEX2BIN(Table7[[#This Row],[D6]]), 8)</f>
        <v>00111110</v>
      </c>
      <c r="AE887" t="str">
        <f>RIGHT("00000000" &amp; HEX2BIN(Table7[[#This Row],[D7]]), 8)</f>
        <v>10000010</v>
      </c>
      <c r="AF887" s="22">
        <f>VLOOKUP(Table7[[#This Row],[MsgId.Pad]],Codes,2,FALSE)</f>
        <v>0</v>
      </c>
      <c r="AG887" s="22">
        <f>((256*Table7[[#This Row],[D0.Dec]])+Table7[[#This Row],[D1.Dec]])/4</f>
        <v>12279.75</v>
      </c>
    </row>
    <row r="888" spans="1:33" hidden="1" x14ac:dyDescent="0.4">
      <c r="A888" s="1">
        <v>3328</v>
      </c>
      <c r="B888" s="1" t="s">
        <v>92</v>
      </c>
      <c r="C888" s="1">
        <v>8</v>
      </c>
      <c r="D888" s="1">
        <v>1</v>
      </c>
      <c r="E888" s="1" t="s">
        <v>0</v>
      </c>
      <c r="F888" s="1">
        <v>18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22" t="str">
        <f>RIGHT("000000" &amp;Table7[[#This Row],[MsgId]], 8)</f>
        <v>0810A000</v>
      </c>
      <c r="M888" s="22" t="str">
        <f>LEFT(Table7[[#This Row],[MsgId.Pad]],4)</f>
        <v>0810</v>
      </c>
      <c r="N888" s="22" t="str">
        <f>RIGHT(Table7[[#This Row],[MsgId.Pad]],4)</f>
        <v>A000</v>
      </c>
      <c r="O888" s="22">
        <f>HEX2DEC(Table7[[#This Row],[MsgId.Pad]])</f>
        <v>135307264</v>
      </c>
      <c r="P888" s="22">
        <f>HEX2DEC(Table7[[#This Row],[D0]])</f>
        <v>1</v>
      </c>
      <c r="Q888">
        <f>HEX2DEC(Table7[[#This Row],[D1]])</f>
        <v>254</v>
      </c>
      <c r="R888">
        <f>HEX2DEC(Table7[[#This Row],[D2]])</f>
        <v>24</v>
      </c>
      <c r="S888">
        <f>HEX2DEC(Table7[[#This Row],[D3]])</f>
        <v>0</v>
      </c>
      <c r="T888">
        <f>HEX2DEC(Table7[[#This Row],[D4]])</f>
        <v>0</v>
      </c>
      <c r="U888">
        <f>HEX2DEC(Table7[[#This Row],[D5]])</f>
        <v>0</v>
      </c>
      <c r="V888">
        <f>HEX2DEC(Table7[[#This Row],[D6]])</f>
        <v>0</v>
      </c>
      <c r="W888">
        <f>HEX2DEC(Table7[[#This Row],[D7]])</f>
        <v>0</v>
      </c>
      <c r="X888" s="22" t="str">
        <f>RIGHT("00000000" &amp; HEX2BIN(Table7[[#This Row],[D0]]), 8)</f>
        <v>00000001</v>
      </c>
      <c r="Y888" t="str">
        <f>RIGHT("00000000" &amp; HEX2BIN(Table7[[#This Row],[D1]]), 8)</f>
        <v>11111110</v>
      </c>
      <c r="Z888" t="str">
        <f>RIGHT("00000000" &amp; HEX2BIN(Table7[[#This Row],[D2]]), 8)</f>
        <v>00011000</v>
      </c>
      <c r="AA888" t="str">
        <f>RIGHT("00000000" &amp; HEX2BIN(Table7[[#This Row],[D3]]), 8)</f>
        <v>00000000</v>
      </c>
      <c r="AB888" t="str">
        <f>RIGHT("00000000" &amp; HEX2BIN(Table7[[#This Row],[D4]]), 8)</f>
        <v>00000000</v>
      </c>
      <c r="AC888" t="str">
        <f>RIGHT("00000000" &amp; HEX2BIN(Table7[[#This Row],[D5]]), 8)</f>
        <v>00000000</v>
      </c>
      <c r="AD888" t="str">
        <f>RIGHT("00000000" &amp; HEX2BIN(Table7[[#This Row],[D6]]), 8)</f>
        <v>00000000</v>
      </c>
      <c r="AE888" t="str">
        <f>RIGHT("00000000" &amp; HEX2BIN(Table7[[#This Row],[D7]]), 8)</f>
        <v>00000000</v>
      </c>
      <c r="AF888" s="22" t="str">
        <f>VLOOKUP(Table7[[#This Row],[MsgId.Pad]],Codes,2,FALSE)</f>
        <v>A lot of these, brakes status for ABS?</v>
      </c>
      <c r="AG888" s="22">
        <f>((256*Table7[[#This Row],[D0.Dec]])+Table7[[#This Row],[D1.Dec]])/4</f>
        <v>127.5</v>
      </c>
    </row>
    <row r="889" spans="1:33" hidden="1" x14ac:dyDescent="0.4">
      <c r="A889" s="1">
        <v>3329</v>
      </c>
      <c r="B889" s="1" t="s">
        <v>100</v>
      </c>
      <c r="C889" s="1">
        <v>8</v>
      </c>
      <c r="D889" s="1" t="s">
        <v>18</v>
      </c>
      <c r="E889" s="1" t="s">
        <v>19</v>
      </c>
      <c r="F889" s="1" t="s">
        <v>20</v>
      </c>
      <c r="G889" s="1" t="s">
        <v>21</v>
      </c>
      <c r="H889" s="1" t="s">
        <v>263</v>
      </c>
      <c r="I889" s="1">
        <v>91</v>
      </c>
      <c r="J889" s="1" t="s">
        <v>9</v>
      </c>
      <c r="K889" s="1">
        <v>83</v>
      </c>
      <c r="L889" s="22" t="str">
        <f>RIGHT("000000" &amp;Table7[[#This Row],[MsgId]], 8)</f>
        <v>0030A002</v>
      </c>
      <c r="M889" s="22" t="str">
        <f>LEFT(Table7[[#This Row],[MsgId.Pad]],4)</f>
        <v>0030</v>
      </c>
      <c r="N889" s="22" t="str">
        <f>RIGHT(Table7[[#This Row],[MsgId.Pad]],4)</f>
        <v>A002</v>
      </c>
      <c r="O889" s="22">
        <f>HEX2DEC(Table7[[#This Row],[MsgId.Pad]])</f>
        <v>3186690</v>
      </c>
      <c r="P889" s="22">
        <f>HEX2DEC(Table7[[#This Row],[D0]])</f>
        <v>191</v>
      </c>
      <c r="Q889">
        <f>HEX2DEC(Table7[[#This Row],[D1]])</f>
        <v>223</v>
      </c>
      <c r="R889">
        <f>HEX2DEC(Table7[[#This Row],[D2]])</f>
        <v>233</v>
      </c>
      <c r="S889">
        <f>HEX2DEC(Table7[[#This Row],[D3]])</f>
        <v>209</v>
      </c>
      <c r="T889">
        <f>HEX2DEC(Table7[[#This Row],[D4]])</f>
        <v>230</v>
      </c>
      <c r="U889">
        <f>HEX2DEC(Table7[[#This Row],[D5]])</f>
        <v>145</v>
      </c>
      <c r="V889">
        <f>HEX2DEC(Table7[[#This Row],[D6]])</f>
        <v>62</v>
      </c>
      <c r="W889">
        <f>HEX2DEC(Table7[[#This Row],[D7]])</f>
        <v>131</v>
      </c>
      <c r="X889" s="22" t="str">
        <f>RIGHT("00000000" &amp; HEX2BIN(Table7[[#This Row],[D0]]), 8)</f>
        <v>10111111</v>
      </c>
      <c r="Y889" t="str">
        <f>RIGHT("00000000" &amp; HEX2BIN(Table7[[#This Row],[D1]]), 8)</f>
        <v>11011111</v>
      </c>
      <c r="Z889" t="str">
        <f>RIGHT("00000000" &amp; HEX2BIN(Table7[[#This Row],[D2]]), 8)</f>
        <v>11101001</v>
      </c>
      <c r="AA889" t="str">
        <f>RIGHT("00000000" &amp; HEX2BIN(Table7[[#This Row],[D3]]), 8)</f>
        <v>11010001</v>
      </c>
      <c r="AB889" t="str">
        <f>RIGHT("00000000" &amp; HEX2BIN(Table7[[#This Row],[D4]]), 8)</f>
        <v>11100110</v>
      </c>
      <c r="AC889" t="str">
        <f>RIGHT("00000000" &amp; HEX2BIN(Table7[[#This Row],[D5]]), 8)</f>
        <v>10010001</v>
      </c>
      <c r="AD889" t="str">
        <f>RIGHT("00000000" &amp; HEX2BIN(Table7[[#This Row],[D6]]), 8)</f>
        <v>00111110</v>
      </c>
      <c r="AE889" t="str">
        <f>RIGHT("00000000" &amp; HEX2BIN(Table7[[#This Row],[D7]]), 8)</f>
        <v>10000011</v>
      </c>
      <c r="AF889" s="22">
        <f>VLOOKUP(Table7[[#This Row],[MsgId.Pad]],Codes,2,FALSE)</f>
        <v>0</v>
      </c>
      <c r="AG889" s="22">
        <f>((256*Table7[[#This Row],[D0.Dec]])+Table7[[#This Row],[D1.Dec]])/4</f>
        <v>12279.75</v>
      </c>
    </row>
    <row r="890" spans="1:33" hidden="1" x14ac:dyDescent="0.4">
      <c r="A890" s="1">
        <v>3330</v>
      </c>
      <c r="B890" s="1" t="s">
        <v>92</v>
      </c>
      <c r="C890" s="1">
        <v>8</v>
      </c>
      <c r="D890" s="1">
        <v>1</v>
      </c>
      <c r="E890" s="1" t="s">
        <v>0</v>
      </c>
      <c r="F890" s="1" t="s">
        <v>1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22" t="str">
        <f>RIGHT("000000" &amp;Table7[[#This Row],[MsgId]], 8)</f>
        <v>0810A000</v>
      </c>
      <c r="M890" s="22" t="str">
        <f>LEFT(Table7[[#This Row],[MsgId.Pad]],4)</f>
        <v>0810</v>
      </c>
      <c r="N890" s="22" t="str">
        <f>RIGHT(Table7[[#This Row],[MsgId.Pad]],4)</f>
        <v>A000</v>
      </c>
      <c r="O890" s="22">
        <f>HEX2DEC(Table7[[#This Row],[MsgId.Pad]])</f>
        <v>135307264</v>
      </c>
      <c r="P890" s="22">
        <f>HEX2DEC(Table7[[#This Row],[D0]])</f>
        <v>1</v>
      </c>
      <c r="Q890">
        <f>HEX2DEC(Table7[[#This Row],[D1]])</f>
        <v>254</v>
      </c>
      <c r="R890">
        <f>HEX2DEC(Table7[[#This Row],[D2]])</f>
        <v>28</v>
      </c>
      <c r="S890">
        <f>HEX2DEC(Table7[[#This Row],[D3]])</f>
        <v>0</v>
      </c>
      <c r="T890">
        <f>HEX2DEC(Table7[[#This Row],[D4]])</f>
        <v>0</v>
      </c>
      <c r="U890">
        <f>HEX2DEC(Table7[[#This Row],[D5]])</f>
        <v>0</v>
      </c>
      <c r="V890">
        <f>HEX2DEC(Table7[[#This Row],[D6]])</f>
        <v>0</v>
      </c>
      <c r="W890">
        <f>HEX2DEC(Table7[[#This Row],[D7]])</f>
        <v>0</v>
      </c>
      <c r="X890" s="22" t="str">
        <f>RIGHT("00000000" &amp; HEX2BIN(Table7[[#This Row],[D0]]), 8)</f>
        <v>00000001</v>
      </c>
      <c r="Y890" t="str">
        <f>RIGHT("00000000" &amp; HEX2BIN(Table7[[#This Row],[D1]]), 8)</f>
        <v>11111110</v>
      </c>
      <c r="Z890" t="str">
        <f>RIGHT("00000000" &amp; HEX2BIN(Table7[[#This Row],[D2]]), 8)</f>
        <v>00011100</v>
      </c>
      <c r="AA890" t="str">
        <f>RIGHT("00000000" &amp; HEX2BIN(Table7[[#This Row],[D3]]), 8)</f>
        <v>00000000</v>
      </c>
      <c r="AB890" t="str">
        <f>RIGHT("00000000" &amp; HEX2BIN(Table7[[#This Row],[D4]]), 8)</f>
        <v>00000000</v>
      </c>
      <c r="AC890" t="str">
        <f>RIGHT("00000000" &amp; HEX2BIN(Table7[[#This Row],[D5]]), 8)</f>
        <v>00000000</v>
      </c>
      <c r="AD890" t="str">
        <f>RIGHT("00000000" &amp; HEX2BIN(Table7[[#This Row],[D6]]), 8)</f>
        <v>00000000</v>
      </c>
      <c r="AE890" t="str">
        <f>RIGHT("00000000" &amp; HEX2BIN(Table7[[#This Row],[D7]]), 8)</f>
        <v>00000000</v>
      </c>
      <c r="AF890" s="22" t="str">
        <f>VLOOKUP(Table7[[#This Row],[MsgId.Pad]],Codes,2,FALSE)</f>
        <v>A lot of these, brakes status for ABS?</v>
      </c>
      <c r="AG890" s="22">
        <f>((256*Table7[[#This Row],[D0.Dec]])+Table7[[#This Row],[D1.Dec]])/4</f>
        <v>127.5</v>
      </c>
    </row>
    <row r="891" spans="1:33" hidden="1" x14ac:dyDescent="0.4">
      <c r="A891" s="1">
        <v>3331</v>
      </c>
      <c r="B891" s="1" t="s">
        <v>100</v>
      </c>
      <c r="C891" s="1">
        <v>8</v>
      </c>
      <c r="D891" s="1" t="s">
        <v>18</v>
      </c>
      <c r="E891" s="1" t="s">
        <v>19</v>
      </c>
      <c r="F891" s="1" t="s">
        <v>20</v>
      </c>
      <c r="G891" s="1" t="s">
        <v>21</v>
      </c>
      <c r="H891" s="1" t="s">
        <v>263</v>
      </c>
      <c r="I891" s="1">
        <v>91</v>
      </c>
      <c r="J891" s="1" t="s">
        <v>9</v>
      </c>
      <c r="K891" s="1">
        <v>84</v>
      </c>
      <c r="L891" s="22" t="str">
        <f>RIGHT("000000" &amp;Table7[[#This Row],[MsgId]], 8)</f>
        <v>0030A002</v>
      </c>
      <c r="M891" s="22" t="str">
        <f>LEFT(Table7[[#This Row],[MsgId.Pad]],4)</f>
        <v>0030</v>
      </c>
      <c r="N891" s="22" t="str">
        <f>RIGHT(Table7[[#This Row],[MsgId.Pad]],4)</f>
        <v>A002</v>
      </c>
      <c r="O891" s="22">
        <f>HEX2DEC(Table7[[#This Row],[MsgId.Pad]])</f>
        <v>3186690</v>
      </c>
      <c r="P891" s="22">
        <f>HEX2DEC(Table7[[#This Row],[D0]])</f>
        <v>191</v>
      </c>
      <c r="Q891">
        <f>HEX2DEC(Table7[[#This Row],[D1]])</f>
        <v>223</v>
      </c>
      <c r="R891">
        <f>HEX2DEC(Table7[[#This Row],[D2]])</f>
        <v>233</v>
      </c>
      <c r="S891">
        <f>HEX2DEC(Table7[[#This Row],[D3]])</f>
        <v>209</v>
      </c>
      <c r="T891">
        <f>HEX2DEC(Table7[[#This Row],[D4]])</f>
        <v>230</v>
      </c>
      <c r="U891">
        <f>HEX2DEC(Table7[[#This Row],[D5]])</f>
        <v>145</v>
      </c>
      <c r="V891">
        <f>HEX2DEC(Table7[[#This Row],[D6]])</f>
        <v>62</v>
      </c>
      <c r="W891">
        <f>HEX2DEC(Table7[[#This Row],[D7]])</f>
        <v>132</v>
      </c>
      <c r="X891" s="22" t="str">
        <f>RIGHT("00000000" &amp; HEX2BIN(Table7[[#This Row],[D0]]), 8)</f>
        <v>10111111</v>
      </c>
      <c r="Y891" t="str">
        <f>RIGHT("00000000" &amp; HEX2BIN(Table7[[#This Row],[D1]]), 8)</f>
        <v>11011111</v>
      </c>
      <c r="Z891" t="str">
        <f>RIGHT("00000000" &amp; HEX2BIN(Table7[[#This Row],[D2]]), 8)</f>
        <v>11101001</v>
      </c>
      <c r="AA891" t="str">
        <f>RIGHT("00000000" &amp; HEX2BIN(Table7[[#This Row],[D3]]), 8)</f>
        <v>11010001</v>
      </c>
      <c r="AB891" t="str">
        <f>RIGHT("00000000" &amp; HEX2BIN(Table7[[#This Row],[D4]]), 8)</f>
        <v>11100110</v>
      </c>
      <c r="AC891" t="str">
        <f>RIGHT("00000000" &amp; HEX2BIN(Table7[[#This Row],[D5]]), 8)</f>
        <v>10010001</v>
      </c>
      <c r="AD891" t="str">
        <f>RIGHT("00000000" &amp; HEX2BIN(Table7[[#This Row],[D6]]), 8)</f>
        <v>00111110</v>
      </c>
      <c r="AE891" t="str">
        <f>RIGHT("00000000" &amp; HEX2BIN(Table7[[#This Row],[D7]]), 8)</f>
        <v>10000100</v>
      </c>
      <c r="AF891" s="22">
        <f>VLOOKUP(Table7[[#This Row],[MsgId.Pad]],Codes,2,FALSE)</f>
        <v>0</v>
      </c>
      <c r="AG891" s="22">
        <f>((256*Table7[[#This Row],[D0.Dec]])+Table7[[#This Row],[D1.Dec]])/4</f>
        <v>12279.75</v>
      </c>
    </row>
    <row r="892" spans="1:33" hidden="1" x14ac:dyDescent="0.4">
      <c r="A892" s="1">
        <v>3332</v>
      </c>
      <c r="B892" s="1" t="s">
        <v>92</v>
      </c>
      <c r="C892" s="1">
        <v>8</v>
      </c>
      <c r="D892" s="1">
        <v>1</v>
      </c>
      <c r="E892" s="1" t="s">
        <v>0</v>
      </c>
      <c r="F892" s="1">
        <v>10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22" t="str">
        <f>RIGHT("000000" &amp;Table7[[#This Row],[MsgId]], 8)</f>
        <v>0810A000</v>
      </c>
      <c r="M892" s="22" t="str">
        <f>LEFT(Table7[[#This Row],[MsgId.Pad]],4)</f>
        <v>0810</v>
      </c>
      <c r="N892" s="22" t="str">
        <f>RIGHT(Table7[[#This Row],[MsgId.Pad]],4)</f>
        <v>A000</v>
      </c>
      <c r="O892" s="22">
        <f>HEX2DEC(Table7[[#This Row],[MsgId.Pad]])</f>
        <v>135307264</v>
      </c>
      <c r="P892" s="22">
        <f>HEX2DEC(Table7[[#This Row],[D0]])</f>
        <v>1</v>
      </c>
      <c r="Q892">
        <f>HEX2DEC(Table7[[#This Row],[D1]])</f>
        <v>254</v>
      </c>
      <c r="R892">
        <f>HEX2DEC(Table7[[#This Row],[D2]])</f>
        <v>16</v>
      </c>
      <c r="S892">
        <f>HEX2DEC(Table7[[#This Row],[D3]])</f>
        <v>0</v>
      </c>
      <c r="T892">
        <f>HEX2DEC(Table7[[#This Row],[D4]])</f>
        <v>0</v>
      </c>
      <c r="U892">
        <f>HEX2DEC(Table7[[#This Row],[D5]])</f>
        <v>0</v>
      </c>
      <c r="V892">
        <f>HEX2DEC(Table7[[#This Row],[D6]])</f>
        <v>0</v>
      </c>
      <c r="W892">
        <f>HEX2DEC(Table7[[#This Row],[D7]])</f>
        <v>0</v>
      </c>
      <c r="X892" s="22" t="str">
        <f>RIGHT("00000000" &amp; HEX2BIN(Table7[[#This Row],[D0]]), 8)</f>
        <v>00000001</v>
      </c>
      <c r="Y892" t="str">
        <f>RIGHT("00000000" &amp; HEX2BIN(Table7[[#This Row],[D1]]), 8)</f>
        <v>11111110</v>
      </c>
      <c r="Z892" t="str">
        <f>RIGHT("00000000" &amp; HEX2BIN(Table7[[#This Row],[D2]]), 8)</f>
        <v>00010000</v>
      </c>
      <c r="AA892" t="str">
        <f>RIGHT("00000000" &amp; HEX2BIN(Table7[[#This Row],[D3]]), 8)</f>
        <v>00000000</v>
      </c>
      <c r="AB892" t="str">
        <f>RIGHT("00000000" &amp; HEX2BIN(Table7[[#This Row],[D4]]), 8)</f>
        <v>00000000</v>
      </c>
      <c r="AC892" t="str">
        <f>RIGHT("00000000" &amp; HEX2BIN(Table7[[#This Row],[D5]]), 8)</f>
        <v>00000000</v>
      </c>
      <c r="AD892" t="str">
        <f>RIGHT("00000000" &amp; HEX2BIN(Table7[[#This Row],[D6]]), 8)</f>
        <v>00000000</v>
      </c>
      <c r="AE892" t="str">
        <f>RIGHT("00000000" &amp; HEX2BIN(Table7[[#This Row],[D7]]), 8)</f>
        <v>00000000</v>
      </c>
      <c r="AF892" s="22" t="str">
        <f>VLOOKUP(Table7[[#This Row],[MsgId.Pad]],Codes,2,FALSE)</f>
        <v>A lot of these, brakes status for ABS?</v>
      </c>
      <c r="AG892" s="22">
        <f>((256*Table7[[#This Row],[D0.Dec]])+Table7[[#This Row],[D1.Dec]])/4</f>
        <v>127.5</v>
      </c>
    </row>
    <row r="893" spans="1:33" hidden="1" x14ac:dyDescent="0.4">
      <c r="A893" s="1">
        <v>3333</v>
      </c>
      <c r="B893" s="1" t="s">
        <v>100</v>
      </c>
      <c r="C893" s="1">
        <v>8</v>
      </c>
      <c r="D893" s="1" t="s">
        <v>18</v>
      </c>
      <c r="E893" s="1" t="s">
        <v>19</v>
      </c>
      <c r="F893" s="1" t="s">
        <v>20</v>
      </c>
      <c r="G893" s="1" t="s">
        <v>21</v>
      </c>
      <c r="H893" s="1" t="s">
        <v>263</v>
      </c>
      <c r="I893" s="1">
        <v>91</v>
      </c>
      <c r="J893" s="1" t="s">
        <v>9</v>
      </c>
      <c r="K893" s="1">
        <v>85</v>
      </c>
      <c r="L893" s="22" t="str">
        <f>RIGHT("000000" &amp;Table7[[#This Row],[MsgId]], 8)</f>
        <v>0030A002</v>
      </c>
      <c r="M893" s="22" t="str">
        <f>LEFT(Table7[[#This Row],[MsgId.Pad]],4)</f>
        <v>0030</v>
      </c>
      <c r="N893" s="22" t="str">
        <f>RIGHT(Table7[[#This Row],[MsgId.Pad]],4)</f>
        <v>A002</v>
      </c>
      <c r="O893" s="22">
        <f>HEX2DEC(Table7[[#This Row],[MsgId.Pad]])</f>
        <v>3186690</v>
      </c>
      <c r="P893" s="22">
        <f>HEX2DEC(Table7[[#This Row],[D0]])</f>
        <v>191</v>
      </c>
      <c r="Q893">
        <f>HEX2DEC(Table7[[#This Row],[D1]])</f>
        <v>223</v>
      </c>
      <c r="R893">
        <f>HEX2DEC(Table7[[#This Row],[D2]])</f>
        <v>233</v>
      </c>
      <c r="S893">
        <f>HEX2DEC(Table7[[#This Row],[D3]])</f>
        <v>209</v>
      </c>
      <c r="T893">
        <f>HEX2DEC(Table7[[#This Row],[D4]])</f>
        <v>230</v>
      </c>
      <c r="U893">
        <f>HEX2DEC(Table7[[#This Row],[D5]])</f>
        <v>145</v>
      </c>
      <c r="V893">
        <f>HEX2DEC(Table7[[#This Row],[D6]])</f>
        <v>62</v>
      </c>
      <c r="W893">
        <f>HEX2DEC(Table7[[#This Row],[D7]])</f>
        <v>133</v>
      </c>
      <c r="X893" s="22" t="str">
        <f>RIGHT("00000000" &amp; HEX2BIN(Table7[[#This Row],[D0]]), 8)</f>
        <v>10111111</v>
      </c>
      <c r="Y893" t="str">
        <f>RIGHT("00000000" &amp; HEX2BIN(Table7[[#This Row],[D1]]), 8)</f>
        <v>11011111</v>
      </c>
      <c r="Z893" t="str">
        <f>RIGHT("00000000" &amp; HEX2BIN(Table7[[#This Row],[D2]]), 8)</f>
        <v>11101001</v>
      </c>
      <c r="AA893" t="str">
        <f>RIGHT("00000000" &amp; HEX2BIN(Table7[[#This Row],[D3]]), 8)</f>
        <v>11010001</v>
      </c>
      <c r="AB893" t="str">
        <f>RIGHT("00000000" &amp; HEX2BIN(Table7[[#This Row],[D4]]), 8)</f>
        <v>11100110</v>
      </c>
      <c r="AC893" t="str">
        <f>RIGHT("00000000" &amp; HEX2BIN(Table7[[#This Row],[D5]]), 8)</f>
        <v>10010001</v>
      </c>
      <c r="AD893" t="str">
        <f>RIGHT("00000000" &amp; HEX2BIN(Table7[[#This Row],[D6]]), 8)</f>
        <v>00111110</v>
      </c>
      <c r="AE893" t="str">
        <f>RIGHT("00000000" &amp; HEX2BIN(Table7[[#This Row],[D7]]), 8)</f>
        <v>10000101</v>
      </c>
      <c r="AF893" s="22">
        <f>VLOOKUP(Table7[[#This Row],[MsgId.Pad]],Codes,2,FALSE)</f>
        <v>0</v>
      </c>
      <c r="AG893" s="22">
        <f>((256*Table7[[#This Row],[D0.Dec]])+Table7[[#This Row],[D1.Dec]])/4</f>
        <v>12279.75</v>
      </c>
    </row>
    <row r="894" spans="1:33" hidden="1" x14ac:dyDescent="0.4">
      <c r="A894" s="1">
        <v>3334</v>
      </c>
      <c r="B894" s="1" t="s">
        <v>92</v>
      </c>
      <c r="C894" s="1">
        <v>8</v>
      </c>
      <c r="D894" s="1">
        <v>1</v>
      </c>
      <c r="E894" s="1" t="s">
        <v>0</v>
      </c>
      <c r="F894" s="1">
        <v>14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22" t="str">
        <f>RIGHT("000000" &amp;Table7[[#This Row],[MsgId]], 8)</f>
        <v>0810A000</v>
      </c>
      <c r="M894" s="22" t="str">
        <f>LEFT(Table7[[#This Row],[MsgId.Pad]],4)</f>
        <v>0810</v>
      </c>
      <c r="N894" s="22" t="str">
        <f>RIGHT(Table7[[#This Row],[MsgId.Pad]],4)</f>
        <v>A000</v>
      </c>
      <c r="O894" s="22">
        <f>HEX2DEC(Table7[[#This Row],[MsgId.Pad]])</f>
        <v>135307264</v>
      </c>
      <c r="P894" s="22">
        <f>HEX2DEC(Table7[[#This Row],[D0]])</f>
        <v>1</v>
      </c>
      <c r="Q894">
        <f>HEX2DEC(Table7[[#This Row],[D1]])</f>
        <v>254</v>
      </c>
      <c r="R894">
        <f>HEX2DEC(Table7[[#This Row],[D2]])</f>
        <v>20</v>
      </c>
      <c r="S894">
        <f>HEX2DEC(Table7[[#This Row],[D3]])</f>
        <v>0</v>
      </c>
      <c r="T894">
        <f>HEX2DEC(Table7[[#This Row],[D4]])</f>
        <v>0</v>
      </c>
      <c r="U894">
        <f>HEX2DEC(Table7[[#This Row],[D5]])</f>
        <v>0</v>
      </c>
      <c r="V894">
        <f>HEX2DEC(Table7[[#This Row],[D6]])</f>
        <v>0</v>
      </c>
      <c r="W894">
        <f>HEX2DEC(Table7[[#This Row],[D7]])</f>
        <v>0</v>
      </c>
      <c r="X894" s="22" t="str">
        <f>RIGHT("00000000" &amp; HEX2BIN(Table7[[#This Row],[D0]]), 8)</f>
        <v>00000001</v>
      </c>
      <c r="Y894" t="str">
        <f>RIGHT("00000000" &amp; HEX2BIN(Table7[[#This Row],[D1]]), 8)</f>
        <v>11111110</v>
      </c>
      <c r="Z894" t="str">
        <f>RIGHT("00000000" &amp; HEX2BIN(Table7[[#This Row],[D2]]), 8)</f>
        <v>00010100</v>
      </c>
      <c r="AA894" t="str">
        <f>RIGHT("00000000" &amp; HEX2BIN(Table7[[#This Row],[D3]]), 8)</f>
        <v>00000000</v>
      </c>
      <c r="AB894" t="str">
        <f>RIGHT("00000000" &amp; HEX2BIN(Table7[[#This Row],[D4]]), 8)</f>
        <v>00000000</v>
      </c>
      <c r="AC894" t="str">
        <f>RIGHT("00000000" &amp; HEX2BIN(Table7[[#This Row],[D5]]), 8)</f>
        <v>00000000</v>
      </c>
      <c r="AD894" t="str">
        <f>RIGHT("00000000" &amp; HEX2BIN(Table7[[#This Row],[D6]]), 8)</f>
        <v>00000000</v>
      </c>
      <c r="AE894" t="str">
        <f>RIGHT("00000000" &amp; HEX2BIN(Table7[[#This Row],[D7]]), 8)</f>
        <v>00000000</v>
      </c>
      <c r="AF894" s="22" t="str">
        <f>VLOOKUP(Table7[[#This Row],[MsgId.Pad]],Codes,2,FALSE)</f>
        <v>A lot of these, brakes status for ABS?</v>
      </c>
      <c r="AG894" s="22">
        <f>((256*Table7[[#This Row],[D0.Dec]])+Table7[[#This Row],[D1.Dec]])/4</f>
        <v>127.5</v>
      </c>
    </row>
    <row r="895" spans="1:33" hidden="1" x14ac:dyDescent="0.4">
      <c r="A895" s="1">
        <v>3335</v>
      </c>
      <c r="B895" s="1" t="s">
        <v>93</v>
      </c>
      <c r="C895" s="1">
        <v>8</v>
      </c>
      <c r="D895" s="1">
        <v>0</v>
      </c>
      <c r="E895" s="1">
        <v>0</v>
      </c>
      <c r="F895" s="1">
        <v>0</v>
      </c>
      <c r="G895" s="1" t="s">
        <v>255</v>
      </c>
      <c r="H895" s="1">
        <v>8</v>
      </c>
      <c r="I895" s="1">
        <v>86</v>
      </c>
      <c r="J895" s="1">
        <v>0</v>
      </c>
      <c r="K895" s="1">
        <v>0</v>
      </c>
      <c r="L895" s="22" t="str">
        <f>RIGHT("000000" &amp;Table7[[#This Row],[MsgId]], 8)</f>
        <v>0A28A000</v>
      </c>
      <c r="M895" s="22" t="str">
        <f>LEFT(Table7[[#This Row],[MsgId.Pad]],4)</f>
        <v>0A28</v>
      </c>
      <c r="N895" s="22" t="str">
        <f>RIGHT(Table7[[#This Row],[MsgId.Pad]],4)</f>
        <v>A000</v>
      </c>
      <c r="O895" s="22">
        <f>HEX2DEC(Table7[[#This Row],[MsgId.Pad]])</f>
        <v>170434560</v>
      </c>
      <c r="P895" s="22">
        <f>HEX2DEC(Table7[[#This Row],[D0]])</f>
        <v>0</v>
      </c>
      <c r="Q895">
        <f>HEX2DEC(Table7[[#This Row],[D1]])</f>
        <v>0</v>
      </c>
      <c r="R895">
        <f>HEX2DEC(Table7[[#This Row],[D2]])</f>
        <v>0</v>
      </c>
      <c r="S895">
        <f>HEX2DEC(Table7[[#This Row],[D3]])</f>
        <v>220</v>
      </c>
      <c r="T895">
        <f>HEX2DEC(Table7[[#This Row],[D4]])</f>
        <v>8</v>
      </c>
      <c r="U895">
        <f>HEX2DEC(Table7[[#This Row],[D5]])</f>
        <v>134</v>
      </c>
      <c r="V895">
        <f>HEX2DEC(Table7[[#This Row],[D6]])</f>
        <v>0</v>
      </c>
      <c r="W895">
        <f>HEX2DEC(Table7[[#This Row],[D7]])</f>
        <v>0</v>
      </c>
      <c r="X895" s="22" t="str">
        <f>RIGHT("00000000" &amp; HEX2BIN(Table7[[#This Row],[D0]]), 8)</f>
        <v>00000000</v>
      </c>
      <c r="Y895" t="str">
        <f>RIGHT("00000000" &amp; HEX2BIN(Table7[[#This Row],[D1]]), 8)</f>
        <v>00000000</v>
      </c>
      <c r="Z895" t="str">
        <f>RIGHT("00000000" &amp; HEX2BIN(Table7[[#This Row],[D2]]), 8)</f>
        <v>00000000</v>
      </c>
      <c r="AA895" t="str">
        <f>RIGHT("00000000" &amp; HEX2BIN(Table7[[#This Row],[D3]]), 8)</f>
        <v>11011100</v>
      </c>
      <c r="AB895" t="str">
        <f>RIGHT("00000000" &amp; HEX2BIN(Table7[[#This Row],[D4]]), 8)</f>
        <v>00001000</v>
      </c>
      <c r="AC895" t="str">
        <f>RIGHT("00000000" &amp; HEX2BIN(Table7[[#This Row],[D5]]), 8)</f>
        <v>10000110</v>
      </c>
      <c r="AD895" t="str">
        <f>RIGHT("00000000" &amp; HEX2BIN(Table7[[#This Row],[D6]]), 8)</f>
        <v>00000000</v>
      </c>
      <c r="AE895" t="str">
        <f>RIGHT("00000000" &amp; HEX2BIN(Table7[[#This Row],[D7]]), 8)</f>
        <v>00000000</v>
      </c>
      <c r="AF895" s="22" t="str">
        <f>VLOOKUP(Table7[[#This Row],[MsgId.Pad]],Codes,2,FALSE)</f>
        <v>Speed (which one?)</v>
      </c>
      <c r="AG895" s="22">
        <f>((256*Table7[[#This Row],[D0.Dec]])+Table7[[#This Row],[D1.Dec]])/4</f>
        <v>0</v>
      </c>
    </row>
    <row r="896" spans="1:33" hidden="1" x14ac:dyDescent="0.4">
      <c r="A896" s="1">
        <v>3336</v>
      </c>
      <c r="B896" s="1" t="s">
        <v>100</v>
      </c>
      <c r="C896" s="1">
        <v>8</v>
      </c>
      <c r="D896" s="1" t="s">
        <v>18</v>
      </c>
      <c r="E896" s="1" t="s">
        <v>19</v>
      </c>
      <c r="F896" s="1" t="s">
        <v>20</v>
      </c>
      <c r="G896" s="1" t="s">
        <v>21</v>
      </c>
      <c r="H896" s="1" t="s">
        <v>263</v>
      </c>
      <c r="I896" s="1">
        <v>91</v>
      </c>
      <c r="J896" s="1" t="s">
        <v>9</v>
      </c>
      <c r="K896" s="1">
        <v>86</v>
      </c>
      <c r="L896" s="22" t="str">
        <f>RIGHT("000000" &amp;Table7[[#This Row],[MsgId]], 8)</f>
        <v>0030A002</v>
      </c>
      <c r="M896" s="22" t="str">
        <f>LEFT(Table7[[#This Row],[MsgId.Pad]],4)</f>
        <v>0030</v>
      </c>
      <c r="N896" s="22" t="str">
        <f>RIGHT(Table7[[#This Row],[MsgId.Pad]],4)</f>
        <v>A002</v>
      </c>
      <c r="O896" s="22">
        <f>HEX2DEC(Table7[[#This Row],[MsgId.Pad]])</f>
        <v>3186690</v>
      </c>
      <c r="P896" s="22">
        <f>HEX2DEC(Table7[[#This Row],[D0]])</f>
        <v>191</v>
      </c>
      <c r="Q896">
        <f>HEX2DEC(Table7[[#This Row],[D1]])</f>
        <v>223</v>
      </c>
      <c r="R896">
        <f>HEX2DEC(Table7[[#This Row],[D2]])</f>
        <v>233</v>
      </c>
      <c r="S896">
        <f>HEX2DEC(Table7[[#This Row],[D3]])</f>
        <v>209</v>
      </c>
      <c r="T896">
        <f>HEX2DEC(Table7[[#This Row],[D4]])</f>
        <v>230</v>
      </c>
      <c r="U896">
        <f>HEX2DEC(Table7[[#This Row],[D5]])</f>
        <v>145</v>
      </c>
      <c r="V896">
        <f>HEX2DEC(Table7[[#This Row],[D6]])</f>
        <v>62</v>
      </c>
      <c r="W896">
        <f>HEX2DEC(Table7[[#This Row],[D7]])</f>
        <v>134</v>
      </c>
      <c r="X896" s="22" t="str">
        <f>RIGHT("00000000" &amp; HEX2BIN(Table7[[#This Row],[D0]]), 8)</f>
        <v>10111111</v>
      </c>
      <c r="Y896" t="str">
        <f>RIGHT("00000000" &amp; HEX2BIN(Table7[[#This Row],[D1]]), 8)</f>
        <v>11011111</v>
      </c>
      <c r="Z896" t="str">
        <f>RIGHT("00000000" &amp; HEX2BIN(Table7[[#This Row],[D2]]), 8)</f>
        <v>11101001</v>
      </c>
      <c r="AA896" t="str">
        <f>RIGHT("00000000" &amp; HEX2BIN(Table7[[#This Row],[D3]]), 8)</f>
        <v>11010001</v>
      </c>
      <c r="AB896" t="str">
        <f>RIGHT("00000000" &amp; HEX2BIN(Table7[[#This Row],[D4]]), 8)</f>
        <v>11100110</v>
      </c>
      <c r="AC896" t="str">
        <f>RIGHT("00000000" &amp; HEX2BIN(Table7[[#This Row],[D5]]), 8)</f>
        <v>10010001</v>
      </c>
      <c r="AD896" t="str">
        <f>RIGHT("00000000" &amp; HEX2BIN(Table7[[#This Row],[D6]]), 8)</f>
        <v>00111110</v>
      </c>
      <c r="AE896" t="str">
        <f>RIGHT("00000000" &amp; HEX2BIN(Table7[[#This Row],[D7]]), 8)</f>
        <v>10000110</v>
      </c>
      <c r="AF896" s="22">
        <f>VLOOKUP(Table7[[#This Row],[MsgId.Pad]],Codes,2,FALSE)</f>
        <v>0</v>
      </c>
      <c r="AG896" s="22">
        <f>((256*Table7[[#This Row],[D0.Dec]])+Table7[[#This Row],[D1.Dec]])/4</f>
        <v>12279.75</v>
      </c>
    </row>
    <row r="897" spans="1:33" hidden="1" x14ac:dyDescent="0.4">
      <c r="A897" s="1">
        <v>3337</v>
      </c>
      <c r="B897" s="1" t="s">
        <v>92</v>
      </c>
      <c r="C897" s="1">
        <v>8</v>
      </c>
      <c r="D897" s="1">
        <v>1</v>
      </c>
      <c r="E897" s="1" t="s">
        <v>0</v>
      </c>
      <c r="F897" s="1">
        <v>18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22" t="str">
        <f>RIGHT("000000" &amp;Table7[[#This Row],[MsgId]], 8)</f>
        <v>0810A000</v>
      </c>
      <c r="M897" s="22" t="str">
        <f>LEFT(Table7[[#This Row],[MsgId.Pad]],4)</f>
        <v>0810</v>
      </c>
      <c r="N897" s="22" t="str">
        <f>RIGHT(Table7[[#This Row],[MsgId.Pad]],4)</f>
        <v>A000</v>
      </c>
      <c r="O897" s="22">
        <f>HEX2DEC(Table7[[#This Row],[MsgId.Pad]])</f>
        <v>135307264</v>
      </c>
      <c r="P897" s="22">
        <f>HEX2DEC(Table7[[#This Row],[D0]])</f>
        <v>1</v>
      </c>
      <c r="Q897">
        <f>HEX2DEC(Table7[[#This Row],[D1]])</f>
        <v>254</v>
      </c>
      <c r="R897">
        <f>HEX2DEC(Table7[[#This Row],[D2]])</f>
        <v>24</v>
      </c>
      <c r="S897">
        <f>HEX2DEC(Table7[[#This Row],[D3]])</f>
        <v>0</v>
      </c>
      <c r="T897">
        <f>HEX2DEC(Table7[[#This Row],[D4]])</f>
        <v>0</v>
      </c>
      <c r="U897">
        <f>HEX2DEC(Table7[[#This Row],[D5]])</f>
        <v>0</v>
      </c>
      <c r="V897">
        <f>HEX2DEC(Table7[[#This Row],[D6]])</f>
        <v>0</v>
      </c>
      <c r="W897">
        <f>HEX2DEC(Table7[[#This Row],[D7]])</f>
        <v>0</v>
      </c>
      <c r="X897" s="22" t="str">
        <f>RIGHT("00000000" &amp; HEX2BIN(Table7[[#This Row],[D0]]), 8)</f>
        <v>00000001</v>
      </c>
      <c r="Y897" t="str">
        <f>RIGHT("00000000" &amp; HEX2BIN(Table7[[#This Row],[D1]]), 8)</f>
        <v>11111110</v>
      </c>
      <c r="Z897" t="str">
        <f>RIGHT("00000000" &amp; HEX2BIN(Table7[[#This Row],[D2]]), 8)</f>
        <v>00011000</v>
      </c>
      <c r="AA897" t="str">
        <f>RIGHT("00000000" &amp; HEX2BIN(Table7[[#This Row],[D3]]), 8)</f>
        <v>00000000</v>
      </c>
      <c r="AB897" t="str">
        <f>RIGHT("00000000" &amp; HEX2BIN(Table7[[#This Row],[D4]]), 8)</f>
        <v>00000000</v>
      </c>
      <c r="AC897" t="str">
        <f>RIGHT("00000000" &amp; HEX2BIN(Table7[[#This Row],[D5]]), 8)</f>
        <v>00000000</v>
      </c>
      <c r="AD897" t="str">
        <f>RIGHT("00000000" &amp; HEX2BIN(Table7[[#This Row],[D6]]), 8)</f>
        <v>00000000</v>
      </c>
      <c r="AE897" t="str">
        <f>RIGHT("00000000" &amp; HEX2BIN(Table7[[#This Row],[D7]]), 8)</f>
        <v>00000000</v>
      </c>
      <c r="AF897" s="22" t="str">
        <f>VLOOKUP(Table7[[#This Row],[MsgId.Pad]],Codes,2,FALSE)</f>
        <v>A lot of these, brakes status for ABS?</v>
      </c>
      <c r="AG897" s="22">
        <f>((256*Table7[[#This Row],[D0.Dec]])+Table7[[#This Row],[D1.Dec]])/4</f>
        <v>127.5</v>
      </c>
    </row>
    <row r="898" spans="1:33" hidden="1" x14ac:dyDescent="0.4">
      <c r="A898" s="1">
        <v>3338</v>
      </c>
      <c r="B898" s="1" t="s">
        <v>100</v>
      </c>
      <c r="C898" s="1">
        <v>8</v>
      </c>
      <c r="D898" s="1" t="s">
        <v>18</v>
      </c>
      <c r="E898" s="1" t="s">
        <v>19</v>
      </c>
      <c r="F898" s="1" t="s">
        <v>20</v>
      </c>
      <c r="G898" s="1" t="s">
        <v>21</v>
      </c>
      <c r="H898" s="1" t="s">
        <v>263</v>
      </c>
      <c r="I898" s="1">
        <v>91</v>
      </c>
      <c r="J898" s="1" t="s">
        <v>9</v>
      </c>
      <c r="K898" s="1">
        <v>87</v>
      </c>
      <c r="L898" s="22" t="str">
        <f>RIGHT("000000" &amp;Table7[[#This Row],[MsgId]], 8)</f>
        <v>0030A002</v>
      </c>
      <c r="M898" s="22" t="str">
        <f>LEFT(Table7[[#This Row],[MsgId.Pad]],4)</f>
        <v>0030</v>
      </c>
      <c r="N898" s="22" t="str">
        <f>RIGHT(Table7[[#This Row],[MsgId.Pad]],4)</f>
        <v>A002</v>
      </c>
      <c r="O898" s="22">
        <f>HEX2DEC(Table7[[#This Row],[MsgId.Pad]])</f>
        <v>3186690</v>
      </c>
      <c r="P898" s="22">
        <f>HEX2DEC(Table7[[#This Row],[D0]])</f>
        <v>191</v>
      </c>
      <c r="Q898">
        <f>HEX2DEC(Table7[[#This Row],[D1]])</f>
        <v>223</v>
      </c>
      <c r="R898">
        <f>HEX2DEC(Table7[[#This Row],[D2]])</f>
        <v>233</v>
      </c>
      <c r="S898">
        <f>HEX2DEC(Table7[[#This Row],[D3]])</f>
        <v>209</v>
      </c>
      <c r="T898">
        <f>HEX2DEC(Table7[[#This Row],[D4]])</f>
        <v>230</v>
      </c>
      <c r="U898">
        <f>HEX2DEC(Table7[[#This Row],[D5]])</f>
        <v>145</v>
      </c>
      <c r="V898">
        <f>HEX2DEC(Table7[[#This Row],[D6]])</f>
        <v>62</v>
      </c>
      <c r="W898">
        <f>HEX2DEC(Table7[[#This Row],[D7]])</f>
        <v>135</v>
      </c>
      <c r="X898" s="22" t="str">
        <f>RIGHT("00000000" &amp; HEX2BIN(Table7[[#This Row],[D0]]), 8)</f>
        <v>10111111</v>
      </c>
      <c r="Y898" t="str">
        <f>RIGHT("00000000" &amp; HEX2BIN(Table7[[#This Row],[D1]]), 8)</f>
        <v>11011111</v>
      </c>
      <c r="Z898" t="str">
        <f>RIGHT("00000000" &amp; HEX2BIN(Table7[[#This Row],[D2]]), 8)</f>
        <v>11101001</v>
      </c>
      <c r="AA898" t="str">
        <f>RIGHT("00000000" &amp; HEX2BIN(Table7[[#This Row],[D3]]), 8)</f>
        <v>11010001</v>
      </c>
      <c r="AB898" t="str">
        <f>RIGHT("00000000" &amp; HEX2BIN(Table7[[#This Row],[D4]]), 8)</f>
        <v>11100110</v>
      </c>
      <c r="AC898" t="str">
        <f>RIGHT("00000000" &amp; HEX2BIN(Table7[[#This Row],[D5]]), 8)</f>
        <v>10010001</v>
      </c>
      <c r="AD898" t="str">
        <f>RIGHT("00000000" &amp; HEX2BIN(Table7[[#This Row],[D6]]), 8)</f>
        <v>00111110</v>
      </c>
      <c r="AE898" t="str">
        <f>RIGHT("00000000" &amp; HEX2BIN(Table7[[#This Row],[D7]]), 8)</f>
        <v>10000111</v>
      </c>
      <c r="AF898" s="22">
        <f>VLOOKUP(Table7[[#This Row],[MsgId.Pad]],Codes,2,FALSE)</f>
        <v>0</v>
      </c>
      <c r="AG898" s="22">
        <f>((256*Table7[[#This Row],[D0.Dec]])+Table7[[#This Row],[D1.Dec]])/4</f>
        <v>12279.75</v>
      </c>
    </row>
    <row r="899" spans="1:33" hidden="1" x14ac:dyDescent="0.4">
      <c r="A899" s="1">
        <v>3339</v>
      </c>
      <c r="B899" s="1" t="s">
        <v>92</v>
      </c>
      <c r="C899" s="1">
        <v>8</v>
      </c>
      <c r="D899" s="1">
        <v>1</v>
      </c>
      <c r="E899" s="1" t="s">
        <v>0</v>
      </c>
      <c r="F899" s="1" t="s">
        <v>1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22" t="str">
        <f>RIGHT("000000" &amp;Table7[[#This Row],[MsgId]], 8)</f>
        <v>0810A000</v>
      </c>
      <c r="M899" s="22" t="str">
        <f>LEFT(Table7[[#This Row],[MsgId.Pad]],4)</f>
        <v>0810</v>
      </c>
      <c r="N899" s="22" t="str">
        <f>RIGHT(Table7[[#This Row],[MsgId.Pad]],4)</f>
        <v>A000</v>
      </c>
      <c r="O899" s="22">
        <f>HEX2DEC(Table7[[#This Row],[MsgId.Pad]])</f>
        <v>135307264</v>
      </c>
      <c r="P899" s="22">
        <f>HEX2DEC(Table7[[#This Row],[D0]])</f>
        <v>1</v>
      </c>
      <c r="Q899">
        <f>HEX2DEC(Table7[[#This Row],[D1]])</f>
        <v>254</v>
      </c>
      <c r="R899">
        <f>HEX2DEC(Table7[[#This Row],[D2]])</f>
        <v>28</v>
      </c>
      <c r="S899">
        <f>HEX2DEC(Table7[[#This Row],[D3]])</f>
        <v>0</v>
      </c>
      <c r="T899">
        <f>HEX2DEC(Table7[[#This Row],[D4]])</f>
        <v>0</v>
      </c>
      <c r="U899">
        <f>HEX2DEC(Table7[[#This Row],[D5]])</f>
        <v>0</v>
      </c>
      <c r="V899">
        <f>HEX2DEC(Table7[[#This Row],[D6]])</f>
        <v>0</v>
      </c>
      <c r="W899">
        <f>HEX2DEC(Table7[[#This Row],[D7]])</f>
        <v>0</v>
      </c>
      <c r="X899" s="22" t="str">
        <f>RIGHT("00000000" &amp; HEX2BIN(Table7[[#This Row],[D0]]), 8)</f>
        <v>00000001</v>
      </c>
      <c r="Y899" t="str">
        <f>RIGHT("00000000" &amp; HEX2BIN(Table7[[#This Row],[D1]]), 8)</f>
        <v>11111110</v>
      </c>
      <c r="Z899" t="str">
        <f>RIGHT("00000000" &amp; HEX2BIN(Table7[[#This Row],[D2]]), 8)</f>
        <v>00011100</v>
      </c>
      <c r="AA899" t="str">
        <f>RIGHT("00000000" &amp; HEX2BIN(Table7[[#This Row],[D3]]), 8)</f>
        <v>00000000</v>
      </c>
      <c r="AB899" t="str">
        <f>RIGHT("00000000" &amp; HEX2BIN(Table7[[#This Row],[D4]]), 8)</f>
        <v>00000000</v>
      </c>
      <c r="AC899" t="str">
        <f>RIGHT("00000000" &amp; HEX2BIN(Table7[[#This Row],[D5]]), 8)</f>
        <v>00000000</v>
      </c>
      <c r="AD899" t="str">
        <f>RIGHT("00000000" &amp; HEX2BIN(Table7[[#This Row],[D6]]), 8)</f>
        <v>00000000</v>
      </c>
      <c r="AE899" t="str">
        <f>RIGHT("00000000" &amp; HEX2BIN(Table7[[#This Row],[D7]]), 8)</f>
        <v>00000000</v>
      </c>
      <c r="AF899" s="22" t="str">
        <f>VLOOKUP(Table7[[#This Row],[MsgId.Pad]],Codes,2,FALSE)</f>
        <v>A lot of these, brakes status for ABS?</v>
      </c>
      <c r="AG899" s="22">
        <f>((256*Table7[[#This Row],[D0.Dec]])+Table7[[#This Row],[D1.Dec]])/4</f>
        <v>127.5</v>
      </c>
    </row>
    <row r="900" spans="1:33" hidden="1" x14ac:dyDescent="0.4">
      <c r="A900" s="1">
        <v>3340</v>
      </c>
      <c r="B900" s="1" t="s">
        <v>94</v>
      </c>
      <c r="C900" s="1">
        <v>4</v>
      </c>
      <c r="D900" s="1">
        <v>0</v>
      </c>
      <c r="E900" s="1">
        <v>0</v>
      </c>
      <c r="F900" s="1">
        <v>2</v>
      </c>
      <c r="G900" s="1">
        <v>0</v>
      </c>
      <c r="L900" s="22" t="str">
        <f>RIGHT("000000" &amp;Table7[[#This Row],[MsgId]], 8)</f>
        <v>0A20A000</v>
      </c>
      <c r="M900" s="22" t="str">
        <f>LEFT(Table7[[#This Row],[MsgId.Pad]],4)</f>
        <v>0A20</v>
      </c>
      <c r="N900" s="22" t="str">
        <f>RIGHT(Table7[[#This Row],[MsgId.Pad]],4)</f>
        <v>A000</v>
      </c>
      <c r="O900" s="22">
        <f>HEX2DEC(Table7[[#This Row],[MsgId.Pad]])</f>
        <v>169910272</v>
      </c>
      <c r="P900" s="22">
        <f>HEX2DEC(Table7[[#This Row],[D0]])</f>
        <v>0</v>
      </c>
      <c r="Q900">
        <f>HEX2DEC(Table7[[#This Row],[D1]])</f>
        <v>0</v>
      </c>
      <c r="R900">
        <f>HEX2DEC(Table7[[#This Row],[D2]])</f>
        <v>2</v>
      </c>
      <c r="S900">
        <f>HEX2DEC(Table7[[#This Row],[D3]])</f>
        <v>0</v>
      </c>
      <c r="T900">
        <f>HEX2DEC(Table7[[#This Row],[D4]])</f>
        <v>0</v>
      </c>
      <c r="U900">
        <f>HEX2DEC(Table7[[#This Row],[D5]])</f>
        <v>0</v>
      </c>
      <c r="V900">
        <f>HEX2DEC(Table7[[#This Row],[D6]])</f>
        <v>0</v>
      </c>
      <c r="W900">
        <f>HEX2DEC(Table7[[#This Row],[D7]])</f>
        <v>0</v>
      </c>
      <c r="X900" s="22" t="str">
        <f>RIGHT("00000000" &amp; HEX2BIN(Table7[[#This Row],[D0]]), 8)</f>
        <v>00000000</v>
      </c>
      <c r="Y900" t="str">
        <f>RIGHT("00000000" &amp; HEX2BIN(Table7[[#This Row],[D1]]), 8)</f>
        <v>00000000</v>
      </c>
      <c r="Z900" t="str">
        <f>RIGHT("00000000" &amp; HEX2BIN(Table7[[#This Row],[D2]]), 8)</f>
        <v>00000010</v>
      </c>
      <c r="AA900" t="str">
        <f>RIGHT("00000000" &amp; HEX2BIN(Table7[[#This Row],[D3]]), 8)</f>
        <v>00000000</v>
      </c>
      <c r="AB900" t="str">
        <f>RIGHT("00000000" &amp; HEX2BIN(Table7[[#This Row],[D4]]), 8)</f>
        <v>00000000</v>
      </c>
      <c r="AC900" t="str">
        <f>RIGHT("00000000" &amp; HEX2BIN(Table7[[#This Row],[D5]]), 8)</f>
        <v>00000000</v>
      </c>
      <c r="AD900" t="str">
        <f>RIGHT("00000000" &amp; HEX2BIN(Table7[[#This Row],[D6]]), 8)</f>
        <v>00000000</v>
      </c>
      <c r="AE900" t="str">
        <f>RIGHT("00000000" &amp; HEX2BIN(Table7[[#This Row],[D7]]), 8)</f>
        <v>00000000</v>
      </c>
      <c r="AF900" s="22">
        <f>VLOOKUP(Table7[[#This Row],[MsgId.Pad]],Codes,2,FALSE)</f>
        <v>0</v>
      </c>
      <c r="AG900" s="22">
        <f>((256*Table7[[#This Row],[D0.Dec]])+Table7[[#This Row],[D1.Dec]])/4</f>
        <v>0</v>
      </c>
    </row>
    <row r="901" spans="1:33" hidden="1" x14ac:dyDescent="0.4">
      <c r="A901" s="1">
        <v>3341</v>
      </c>
      <c r="B901" s="1" t="s">
        <v>100</v>
      </c>
      <c r="C901" s="1">
        <v>8</v>
      </c>
      <c r="D901" s="1" t="s">
        <v>18</v>
      </c>
      <c r="E901" s="1" t="s">
        <v>19</v>
      </c>
      <c r="F901" s="1" t="s">
        <v>20</v>
      </c>
      <c r="G901" s="1" t="s">
        <v>21</v>
      </c>
      <c r="H901" s="1" t="s">
        <v>263</v>
      </c>
      <c r="I901" s="1">
        <v>91</v>
      </c>
      <c r="J901" s="1" t="s">
        <v>9</v>
      </c>
      <c r="K901" s="1">
        <v>88</v>
      </c>
      <c r="L901" s="22" t="str">
        <f>RIGHT("000000" &amp;Table7[[#This Row],[MsgId]], 8)</f>
        <v>0030A002</v>
      </c>
      <c r="M901" s="22" t="str">
        <f>LEFT(Table7[[#This Row],[MsgId.Pad]],4)</f>
        <v>0030</v>
      </c>
      <c r="N901" s="22" t="str">
        <f>RIGHT(Table7[[#This Row],[MsgId.Pad]],4)</f>
        <v>A002</v>
      </c>
      <c r="O901" s="22">
        <f>HEX2DEC(Table7[[#This Row],[MsgId.Pad]])</f>
        <v>3186690</v>
      </c>
      <c r="P901" s="22">
        <f>HEX2DEC(Table7[[#This Row],[D0]])</f>
        <v>191</v>
      </c>
      <c r="Q901">
        <f>HEX2DEC(Table7[[#This Row],[D1]])</f>
        <v>223</v>
      </c>
      <c r="R901">
        <f>HEX2DEC(Table7[[#This Row],[D2]])</f>
        <v>233</v>
      </c>
      <c r="S901">
        <f>HEX2DEC(Table7[[#This Row],[D3]])</f>
        <v>209</v>
      </c>
      <c r="T901">
        <f>HEX2DEC(Table7[[#This Row],[D4]])</f>
        <v>230</v>
      </c>
      <c r="U901">
        <f>HEX2DEC(Table7[[#This Row],[D5]])</f>
        <v>145</v>
      </c>
      <c r="V901">
        <f>HEX2DEC(Table7[[#This Row],[D6]])</f>
        <v>62</v>
      </c>
      <c r="W901">
        <f>HEX2DEC(Table7[[#This Row],[D7]])</f>
        <v>136</v>
      </c>
      <c r="X901" s="22" t="str">
        <f>RIGHT("00000000" &amp; HEX2BIN(Table7[[#This Row],[D0]]), 8)</f>
        <v>10111111</v>
      </c>
      <c r="Y901" t="str">
        <f>RIGHT("00000000" &amp; HEX2BIN(Table7[[#This Row],[D1]]), 8)</f>
        <v>11011111</v>
      </c>
      <c r="Z901" t="str">
        <f>RIGHT("00000000" &amp; HEX2BIN(Table7[[#This Row],[D2]]), 8)</f>
        <v>11101001</v>
      </c>
      <c r="AA901" t="str">
        <f>RIGHT("00000000" &amp; HEX2BIN(Table7[[#This Row],[D3]]), 8)</f>
        <v>11010001</v>
      </c>
      <c r="AB901" t="str">
        <f>RIGHT("00000000" &amp; HEX2BIN(Table7[[#This Row],[D4]]), 8)</f>
        <v>11100110</v>
      </c>
      <c r="AC901" t="str">
        <f>RIGHT("00000000" &amp; HEX2BIN(Table7[[#This Row],[D5]]), 8)</f>
        <v>10010001</v>
      </c>
      <c r="AD901" t="str">
        <f>RIGHT("00000000" &amp; HEX2BIN(Table7[[#This Row],[D6]]), 8)</f>
        <v>00111110</v>
      </c>
      <c r="AE901" t="str">
        <f>RIGHT("00000000" &amp; HEX2BIN(Table7[[#This Row],[D7]]), 8)</f>
        <v>10001000</v>
      </c>
      <c r="AF901" s="22">
        <f>VLOOKUP(Table7[[#This Row],[MsgId.Pad]],Codes,2,FALSE)</f>
        <v>0</v>
      </c>
      <c r="AG901" s="22">
        <f>((256*Table7[[#This Row],[D0.Dec]])+Table7[[#This Row],[D1.Dec]])/4</f>
        <v>12279.75</v>
      </c>
    </row>
    <row r="902" spans="1:33" hidden="1" x14ac:dyDescent="0.4">
      <c r="A902" s="1">
        <v>3342</v>
      </c>
      <c r="B902" s="1" t="s">
        <v>92</v>
      </c>
      <c r="C902" s="1">
        <v>8</v>
      </c>
      <c r="D902" s="1">
        <v>1</v>
      </c>
      <c r="E902" s="1" t="s">
        <v>0</v>
      </c>
      <c r="F902" s="1">
        <v>10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22" t="str">
        <f>RIGHT("000000" &amp;Table7[[#This Row],[MsgId]], 8)</f>
        <v>0810A000</v>
      </c>
      <c r="M902" s="22" t="str">
        <f>LEFT(Table7[[#This Row],[MsgId.Pad]],4)</f>
        <v>0810</v>
      </c>
      <c r="N902" s="22" t="str">
        <f>RIGHT(Table7[[#This Row],[MsgId.Pad]],4)</f>
        <v>A000</v>
      </c>
      <c r="O902" s="22">
        <f>HEX2DEC(Table7[[#This Row],[MsgId.Pad]])</f>
        <v>135307264</v>
      </c>
      <c r="P902" s="22">
        <f>HEX2DEC(Table7[[#This Row],[D0]])</f>
        <v>1</v>
      </c>
      <c r="Q902">
        <f>HEX2DEC(Table7[[#This Row],[D1]])</f>
        <v>254</v>
      </c>
      <c r="R902">
        <f>HEX2DEC(Table7[[#This Row],[D2]])</f>
        <v>16</v>
      </c>
      <c r="S902">
        <f>HEX2DEC(Table7[[#This Row],[D3]])</f>
        <v>0</v>
      </c>
      <c r="T902">
        <f>HEX2DEC(Table7[[#This Row],[D4]])</f>
        <v>0</v>
      </c>
      <c r="U902">
        <f>HEX2DEC(Table7[[#This Row],[D5]])</f>
        <v>0</v>
      </c>
      <c r="V902">
        <f>HEX2DEC(Table7[[#This Row],[D6]])</f>
        <v>0</v>
      </c>
      <c r="W902">
        <f>HEX2DEC(Table7[[#This Row],[D7]])</f>
        <v>0</v>
      </c>
      <c r="X902" s="22" t="str">
        <f>RIGHT("00000000" &amp; HEX2BIN(Table7[[#This Row],[D0]]), 8)</f>
        <v>00000001</v>
      </c>
      <c r="Y902" t="str">
        <f>RIGHT("00000000" &amp; HEX2BIN(Table7[[#This Row],[D1]]), 8)</f>
        <v>11111110</v>
      </c>
      <c r="Z902" t="str">
        <f>RIGHT("00000000" &amp; HEX2BIN(Table7[[#This Row],[D2]]), 8)</f>
        <v>00010000</v>
      </c>
      <c r="AA902" t="str">
        <f>RIGHT("00000000" &amp; HEX2BIN(Table7[[#This Row],[D3]]), 8)</f>
        <v>00000000</v>
      </c>
      <c r="AB902" t="str">
        <f>RIGHT("00000000" &amp; HEX2BIN(Table7[[#This Row],[D4]]), 8)</f>
        <v>00000000</v>
      </c>
      <c r="AC902" t="str">
        <f>RIGHT("00000000" &amp; HEX2BIN(Table7[[#This Row],[D5]]), 8)</f>
        <v>00000000</v>
      </c>
      <c r="AD902" t="str">
        <f>RIGHT("00000000" &amp; HEX2BIN(Table7[[#This Row],[D6]]), 8)</f>
        <v>00000000</v>
      </c>
      <c r="AE902" t="str">
        <f>RIGHT("00000000" &amp; HEX2BIN(Table7[[#This Row],[D7]]), 8)</f>
        <v>00000000</v>
      </c>
      <c r="AF902" s="22" t="str">
        <f>VLOOKUP(Table7[[#This Row],[MsgId.Pad]],Codes,2,FALSE)</f>
        <v>A lot of these, brakes status for ABS?</v>
      </c>
      <c r="AG902" s="22">
        <f>((256*Table7[[#This Row],[D0.Dec]])+Table7[[#This Row],[D1.Dec]])/4</f>
        <v>127.5</v>
      </c>
    </row>
    <row r="903" spans="1:33" hidden="1" x14ac:dyDescent="0.4">
      <c r="A903" s="1">
        <v>3343</v>
      </c>
      <c r="B903" s="1" t="s">
        <v>100</v>
      </c>
      <c r="C903" s="1">
        <v>8</v>
      </c>
      <c r="D903" s="1" t="s">
        <v>18</v>
      </c>
      <c r="E903" s="1" t="s">
        <v>19</v>
      </c>
      <c r="F903" s="1" t="s">
        <v>20</v>
      </c>
      <c r="G903" s="1" t="s">
        <v>21</v>
      </c>
      <c r="H903" s="1" t="s">
        <v>263</v>
      </c>
      <c r="I903" s="1">
        <v>91</v>
      </c>
      <c r="J903" s="1" t="s">
        <v>9</v>
      </c>
      <c r="K903" s="1">
        <v>89</v>
      </c>
      <c r="L903" s="22" t="str">
        <f>RIGHT("000000" &amp;Table7[[#This Row],[MsgId]], 8)</f>
        <v>0030A002</v>
      </c>
      <c r="M903" s="22" t="str">
        <f>LEFT(Table7[[#This Row],[MsgId.Pad]],4)</f>
        <v>0030</v>
      </c>
      <c r="N903" s="22" t="str">
        <f>RIGHT(Table7[[#This Row],[MsgId.Pad]],4)</f>
        <v>A002</v>
      </c>
      <c r="O903" s="22">
        <f>HEX2DEC(Table7[[#This Row],[MsgId.Pad]])</f>
        <v>3186690</v>
      </c>
      <c r="P903" s="22">
        <f>HEX2DEC(Table7[[#This Row],[D0]])</f>
        <v>191</v>
      </c>
      <c r="Q903">
        <f>HEX2DEC(Table7[[#This Row],[D1]])</f>
        <v>223</v>
      </c>
      <c r="R903">
        <f>HEX2DEC(Table7[[#This Row],[D2]])</f>
        <v>233</v>
      </c>
      <c r="S903">
        <f>HEX2DEC(Table7[[#This Row],[D3]])</f>
        <v>209</v>
      </c>
      <c r="T903">
        <f>HEX2DEC(Table7[[#This Row],[D4]])</f>
        <v>230</v>
      </c>
      <c r="U903">
        <f>HEX2DEC(Table7[[#This Row],[D5]])</f>
        <v>145</v>
      </c>
      <c r="V903">
        <f>HEX2DEC(Table7[[#This Row],[D6]])</f>
        <v>62</v>
      </c>
      <c r="W903">
        <f>HEX2DEC(Table7[[#This Row],[D7]])</f>
        <v>137</v>
      </c>
      <c r="X903" s="22" t="str">
        <f>RIGHT("00000000" &amp; HEX2BIN(Table7[[#This Row],[D0]]), 8)</f>
        <v>10111111</v>
      </c>
      <c r="Y903" t="str">
        <f>RIGHT("00000000" &amp; HEX2BIN(Table7[[#This Row],[D1]]), 8)</f>
        <v>11011111</v>
      </c>
      <c r="Z903" t="str">
        <f>RIGHT("00000000" &amp; HEX2BIN(Table7[[#This Row],[D2]]), 8)</f>
        <v>11101001</v>
      </c>
      <c r="AA903" t="str">
        <f>RIGHT("00000000" &amp; HEX2BIN(Table7[[#This Row],[D3]]), 8)</f>
        <v>11010001</v>
      </c>
      <c r="AB903" t="str">
        <f>RIGHT("00000000" &amp; HEX2BIN(Table7[[#This Row],[D4]]), 8)</f>
        <v>11100110</v>
      </c>
      <c r="AC903" t="str">
        <f>RIGHT("00000000" &amp; HEX2BIN(Table7[[#This Row],[D5]]), 8)</f>
        <v>10010001</v>
      </c>
      <c r="AD903" t="str">
        <f>RIGHT("00000000" &amp; HEX2BIN(Table7[[#This Row],[D6]]), 8)</f>
        <v>00111110</v>
      </c>
      <c r="AE903" t="str">
        <f>RIGHT("00000000" &amp; HEX2BIN(Table7[[#This Row],[D7]]), 8)</f>
        <v>10001001</v>
      </c>
      <c r="AF903" s="22">
        <f>VLOOKUP(Table7[[#This Row],[MsgId.Pad]],Codes,2,FALSE)</f>
        <v>0</v>
      </c>
      <c r="AG903" s="22">
        <f>((256*Table7[[#This Row],[D0.Dec]])+Table7[[#This Row],[D1.Dec]])/4</f>
        <v>12279.75</v>
      </c>
    </row>
    <row r="904" spans="1:33" hidden="1" x14ac:dyDescent="0.4">
      <c r="A904" s="1">
        <v>3344</v>
      </c>
      <c r="B904" s="1" t="s">
        <v>92</v>
      </c>
      <c r="C904" s="1">
        <v>8</v>
      </c>
      <c r="D904" s="1">
        <v>1</v>
      </c>
      <c r="E904" s="1" t="s">
        <v>0</v>
      </c>
      <c r="F904" s="1">
        <v>14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22" t="str">
        <f>RIGHT("000000" &amp;Table7[[#This Row],[MsgId]], 8)</f>
        <v>0810A000</v>
      </c>
      <c r="M904" s="22" t="str">
        <f>LEFT(Table7[[#This Row],[MsgId.Pad]],4)</f>
        <v>0810</v>
      </c>
      <c r="N904" s="22" t="str">
        <f>RIGHT(Table7[[#This Row],[MsgId.Pad]],4)</f>
        <v>A000</v>
      </c>
      <c r="O904" s="22">
        <f>HEX2DEC(Table7[[#This Row],[MsgId.Pad]])</f>
        <v>135307264</v>
      </c>
      <c r="P904" s="22">
        <f>HEX2DEC(Table7[[#This Row],[D0]])</f>
        <v>1</v>
      </c>
      <c r="Q904">
        <f>HEX2DEC(Table7[[#This Row],[D1]])</f>
        <v>254</v>
      </c>
      <c r="R904">
        <f>HEX2DEC(Table7[[#This Row],[D2]])</f>
        <v>20</v>
      </c>
      <c r="S904">
        <f>HEX2DEC(Table7[[#This Row],[D3]])</f>
        <v>0</v>
      </c>
      <c r="T904">
        <f>HEX2DEC(Table7[[#This Row],[D4]])</f>
        <v>0</v>
      </c>
      <c r="U904">
        <f>HEX2DEC(Table7[[#This Row],[D5]])</f>
        <v>0</v>
      </c>
      <c r="V904">
        <f>HEX2DEC(Table7[[#This Row],[D6]])</f>
        <v>0</v>
      </c>
      <c r="W904">
        <f>HEX2DEC(Table7[[#This Row],[D7]])</f>
        <v>0</v>
      </c>
      <c r="X904" s="22" t="str">
        <f>RIGHT("00000000" &amp; HEX2BIN(Table7[[#This Row],[D0]]), 8)</f>
        <v>00000001</v>
      </c>
      <c r="Y904" t="str">
        <f>RIGHT("00000000" &amp; HEX2BIN(Table7[[#This Row],[D1]]), 8)</f>
        <v>11111110</v>
      </c>
      <c r="Z904" t="str">
        <f>RIGHT("00000000" &amp; HEX2BIN(Table7[[#This Row],[D2]]), 8)</f>
        <v>00010100</v>
      </c>
      <c r="AA904" t="str">
        <f>RIGHT("00000000" &amp; HEX2BIN(Table7[[#This Row],[D3]]), 8)</f>
        <v>00000000</v>
      </c>
      <c r="AB904" t="str">
        <f>RIGHT("00000000" &amp; HEX2BIN(Table7[[#This Row],[D4]]), 8)</f>
        <v>00000000</v>
      </c>
      <c r="AC904" t="str">
        <f>RIGHT("00000000" &amp; HEX2BIN(Table7[[#This Row],[D5]]), 8)</f>
        <v>00000000</v>
      </c>
      <c r="AD904" t="str">
        <f>RIGHT("00000000" &amp; HEX2BIN(Table7[[#This Row],[D6]]), 8)</f>
        <v>00000000</v>
      </c>
      <c r="AE904" t="str">
        <f>RIGHT("00000000" &amp; HEX2BIN(Table7[[#This Row],[D7]]), 8)</f>
        <v>00000000</v>
      </c>
      <c r="AF904" s="22" t="str">
        <f>VLOOKUP(Table7[[#This Row],[MsgId.Pad]],Codes,2,FALSE)</f>
        <v>A lot of these, brakes status for ABS?</v>
      </c>
      <c r="AG904" s="22">
        <f>((256*Table7[[#This Row],[D0.Dec]])+Table7[[#This Row],[D1.Dec]])/4</f>
        <v>127.5</v>
      </c>
    </row>
    <row r="905" spans="1:33" hidden="1" x14ac:dyDescent="0.4">
      <c r="A905" s="1">
        <v>3345</v>
      </c>
      <c r="B905" s="1" t="s">
        <v>100</v>
      </c>
      <c r="C905" s="1">
        <v>8</v>
      </c>
      <c r="D905" s="1" t="s">
        <v>18</v>
      </c>
      <c r="E905" s="1" t="s">
        <v>19</v>
      </c>
      <c r="F905" s="1" t="s">
        <v>20</v>
      </c>
      <c r="G905" s="1" t="s">
        <v>21</v>
      </c>
      <c r="H905" s="1" t="s">
        <v>263</v>
      </c>
      <c r="I905" s="1">
        <v>91</v>
      </c>
      <c r="J905" s="1" t="s">
        <v>9</v>
      </c>
      <c r="K905" s="1" t="s">
        <v>65</v>
      </c>
      <c r="L905" s="22" t="str">
        <f>RIGHT("000000" &amp;Table7[[#This Row],[MsgId]], 8)</f>
        <v>0030A002</v>
      </c>
      <c r="M905" s="22" t="str">
        <f>LEFT(Table7[[#This Row],[MsgId.Pad]],4)</f>
        <v>0030</v>
      </c>
      <c r="N905" s="22" t="str">
        <f>RIGHT(Table7[[#This Row],[MsgId.Pad]],4)</f>
        <v>A002</v>
      </c>
      <c r="O905" s="22">
        <f>HEX2DEC(Table7[[#This Row],[MsgId.Pad]])</f>
        <v>3186690</v>
      </c>
      <c r="P905" s="22">
        <f>HEX2DEC(Table7[[#This Row],[D0]])</f>
        <v>191</v>
      </c>
      <c r="Q905">
        <f>HEX2DEC(Table7[[#This Row],[D1]])</f>
        <v>223</v>
      </c>
      <c r="R905">
        <f>HEX2DEC(Table7[[#This Row],[D2]])</f>
        <v>233</v>
      </c>
      <c r="S905">
        <f>HEX2DEC(Table7[[#This Row],[D3]])</f>
        <v>209</v>
      </c>
      <c r="T905">
        <f>HEX2DEC(Table7[[#This Row],[D4]])</f>
        <v>230</v>
      </c>
      <c r="U905">
        <f>HEX2DEC(Table7[[#This Row],[D5]])</f>
        <v>145</v>
      </c>
      <c r="V905">
        <f>HEX2DEC(Table7[[#This Row],[D6]])</f>
        <v>62</v>
      </c>
      <c r="W905">
        <f>HEX2DEC(Table7[[#This Row],[D7]])</f>
        <v>138</v>
      </c>
      <c r="X905" s="22" t="str">
        <f>RIGHT("00000000" &amp; HEX2BIN(Table7[[#This Row],[D0]]), 8)</f>
        <v>10111111</v>
      </c>
      <c r="Y905" t="str">
        <f>RIGHT("00000000" &amp; HEX2BIN(Table7[[#This Row],[D1]]), 8)</f>
        <v>11011111</v>
      </c>
      <c r="Z905" t="str">
        <f>RIGHT("00000000" &amp; HEX2BIN(Table7[[#This Row],[D2]]), 8)</f>
        <v>11101001</v>
      </c>
      <c r="AA905" t="str">
        <f>RIGHT("00000000" &amp; HEX2BIN(Table7[[#This Row],[D3]]), 8)</f>
        <v>11010001</v>
      </c>
      <c r="AB905" t="str">
        <f>RIGHT("00000000" &amp; HEX2BIN(Table7[[#This Row],[D4]]), 8)</f>
        <v>11100110</v>
      </c>
      <c r="AC905" t="str">
        <f>RIGHT("00000000" &amp; HEX2BIN(Table7[[#This Row],[D5]]), 8)</f>
        <v>10010001</v>
      </c>
      <c r="AD905" t="str">
        <f>RIGHT("00000000" &amp; HEX2BIN(Table7[[#This Row],[D6]]), 8)</f>
        <v>00111110</v>
      </c>
      <c r="AE905" t="str">
        <f>RIGHT("00000000" &amp; HEX2BIN(Table7[[#This Row],[D7]]), 8)</f>
        <v>10001010</v>
      </c>
      <c r="AF905" s="22">
        <f>VLOOKUP(Table7[[#This Row],[MsgId.Pad]],Codes,2,FALSE)</f>
        <v>0</v>
      </c>
      <c r="AG905" s="22">
        <f>((256*Table7[[#This Row],[D0.Dec]])+Table7[[#This Row],[D1.Dec]])/4</f>
        <v>12279.75</v>
      </c>
    </row>
    <row r="906" spans="1:33" hidden="1" x14ac:dyDescent="0.4">
      <c r="A906" s="1">
        <v>3346</v>
      </c>
      <c r="B906" s="1" t="s">
        <v>92</v>
      </c>
      <c r="C906" s="1">
        <v>8</v>
      </c>
      <c r="D906" s="1">
        <v>1</v>
      </c>
      <c r="E906" s="1" t="s">
        <v>0</v>
      </c>
      <c r="F906" s="1">
        <v>18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22" t="str">
        <f>RIGHT("000000" &amp;Table7[[#This Row],[MsgId]], 8)</f>
        <v>0810A000</v>
      </c>
      <c r="M906" s="22" t="str">
        <f>LEFT(Table7[[#This Row],[MsgId.Pad]],4)</f>
        <v>0810</v>
      </c>
      <c r="N906" s="22" t="str">
        <f>RIGHT(Table7[[#This Row],[MsgId.Pad]],4)</f>
        <v>A000</v>
      </c>
      <c r="O906" s="22">
        <f>HEX2DEC(Table7[[#This Row],[MsgId.Pad]])</f>
        <v>135307264</v>
      </c>
      <c r="P906" s="22">
        <f>HEX2DEC(Table7[[#This Row],[D0]])</f>
        <v>1</v>
      </c>
      <c r="Q906">
        <f>HEX2DEC(Table7[[#This Row],[D1]])</f>
        <v>254</v>
      </c>
      <c r="R906">
        <f>HEX2DEC(Table7[[#This Row],[D2]])</f>
        <v>24</v>
      </c>
      <c r="S906">
        <f>HEX2DEC(Table7[[#This Row],[D3]])</f>
        <v>0</v>
      </c>
      <c r="T906">
        <f>HEX2DEC(Table7[[#This Row],[D4]])</f>
        <v>0</v>
      </c>
      <c r="U906">
        <f>HEX2DEC(Table7[[#This Row],[D5]])</f>
        <v>0</v>
      </c>
      <c r="V906">
        <f>HEX2DEC(Table7[[#This Row],[D6]])</f>
        <v>0</v>
      </c>
      <c r="W906">
        <f>HEX2DEC(Table7[[#This Row],[D7]])</f>
        <v>0</v>
      </c>
      <c r="X906" s="22" t="str">
        <f>RIGHT("00000000" &amp; HEX2BIN(Table7[[#This Row],[D0]]), 8)</f>
        <v>00000001</v>
      </c>
      <c r="Y906" t="str">
        <f>RIGHT("00000000" &amp; HEX2BIN(Table7[[#This Row],[D1]]), 8)</f>
        <v>11111110</v>
      </c>
      <c r="Z906" t="str">
        <f>RIGHT("00000000" &amp; HEX2BIN(Table7[[#This Row],[D2]]), 8)</f>
        <v>00011000</v>
      </c>
      <c r="AA906" t="str">
        <f>RIGHT("00000000" &amp; HEX2BIN(Table7[[#This Row],[D3]]), 8)</f>
        <v>00000000</v>
      </c>
      <c r="AB906" t="str">
        <f>RIGHT("00000000" &amp; HEX2BIN(Table7[[#This Row],[D4]]), 8)</f>
        <v>00000000</v>
      </c>
      <c r="AC906" t="str">
        <f>RIGHT("00000000" &amp; HEX2BIN(Table7[[#This Row],[D5]]), 8)</f>
        <v>00000000</v>
      </c>
      <c r="AD906" t="str">
        <f>RIGHT("00000000" &amp; HEX2BIN(Table7[[#This Row],[D6]]), 8)</f>
        <v>00000000</v>
      </c>
      <c r="AE906" t="str">
        <f>RIGHT("00000000" &amp; HEX2BIN(Table7[[#This Row],[D7]]), 8)</f>
        <v>00000000</v>
      </c>
      <c r="AF906" s="22" t="str">
        <f>VLOOKUP(Table7[[#This Row],[MsgId.Pad]],Codes,2,FALSE)</f>
        <v>A lot of these, brakes status for ABS?</v>
      </c>
      <c r="AG906" s="22">
        <f>((256*Table7[[#This Row],[D0.Dec]])+Table7[[#This Row],[D1.Dec]])/4</f>
        <v>127.5</v>
      </c>
    </row>
    <row r="907" spans="1:33" hidden="1" x14ac:dyDescent="0.4">
      <c r="A907" s="1">
        <v>3347</v>
      </c>
      <c r="B907" s="1" t="s">
        <v>98</v>
      </c>
      <c r="C907" s="1">
        <v>8</v>
      </c>
      <c r="D907" s="1">
        <v>0</v>
      </c>
      <c r="E907" s="1">
        <v>0</v>
      </c>
      <c r="F907" s="1">
        <v>10</v>
      </c>
      <c r="G907" s="1" t="s">
        <v>40</v>
      </c>
      <c r="H907" s="1">
        <v>2</v>
      </c>
      <c r="I907" s="1">
        <v>0</v>
      </c>
      <c r="J907" s="1">
        <v>0</v>
      </c>
      <c r="K907" s="1" t="s">
        <v>255</v>
      </c>
      <c r="L907" s="22" t="str">
        <f>RIGHT("000000" &amp;Table7[[#This Row],[MsgId]], 8)</f>
        <v>0A18A000</v>
      </c>
      <c r="M907" s="22" t="str">
        <f>LEFT(Table7[[#This Row],[MsgId.Pad]],4)</f>
        <v>0A18</v>
      </c>
      <c r="N907" s="22" t="str">
        <f>RIGHT(Table7[[#This Row],[MsgId.Pad]],4)</f>
        <v>A000</v>
      </c>
      <c r="O907" s="22">
        <f>HEX2DEC(Table7[[#This Row],[MsgId.Pad]])</f>
        <v>169385984</v>
      </c>
      <c r="P907" s="22">
        <f>HEX2DEC(Table7[[#This Row],[D0]])</f>
        <v>0</v>
      </c>
      <c r="Q907">
        <f>HEX2DEC(Table7[[#This Row],[D1]])</f>
        <v>0</v>
      </c>
      <c r="R907">
        <f>HEX2DEC(Table7[[#This Row],[D2]])</f>
        <v>16</v>
      </c>
      <c r="S907">
        <f>HEX2DEC(Table7[[#This Row],[D3]])</f>
        <v>127</v>
      </c>
      <c r="T907">
        <f>HEX2DEC(Table7[[#This Row],[D4]])</f>
        <v>2</v>
      </c>
      <c r="U907">
        <f>HEX2DEC(Table7[[#This Row],[D5]])</f>
        <v>0</v>
      </c>
      <c r="V907">
        <f>HEX2DEC(Table7[[#This Row],[D6]])</f>
        <v>0</v>
      </c>
      <c r="W907">
        <f>HEX2DEC(Table7[[#This Row],[D7]])</f>
        <v>220</v>
      </c>
      <c r="X907" s="22" t="str">
        <f>RIGHT("00000000" &amp; HEX2BIN(Table7[[#This Row],[D0]]), 8)</f>
        <v>00000000</v>
      </c>
      <c r="Y907" t="str">
        <f>RIGHT("00000000" &amp; HEX2BIN(Table7[[#This Row],[D1]]), 8)</f>
        <v>00000000</v>
      </c>
      <c r="Z907" t="str">
        <f>RIGHT("00000000" &amp; HEX2BIN(Table7[[#This Row],[D2]]), 8)</f>
        <v>00010000</v>
      </c>
      <c r="AA907" t="str">
        <f>RIGHT("00000000" &amp; HEX2BIN(Table7[[#This Row],[D3]]), 8)</f>
        <v>01111111</v>
      </c>
      <c r="AB907" t="str">
        <f>RIGHT("00000000" &amp; HEX2BIN(Table7[[#This Row],[D4]]), 8)</f>
        <v>00000010</v>
      </c>
      <c r="AC907" t="str">
        <f>RIGHT("00000000" &amp; HEX2BIN(Table7[[#This Row],[D5]]), 8)</f>
        <v>00000000</v>
      </c>
      <c r="AD907" t="str">
        <f>RIGHT("00000000" &amp; HEX2BIN(Table7[[#This Row],[D6]]), 8)</f>
        <v>00000000</v>
      </c>
      <c r="AE907" t="str">
        <f>RIGHT("00000000" &amp; HEX2BIN(Table7[[#This Row],[D7]]), 8)</f>
        <v>11011100</v>
      </c>
      <c r="AF907" s="22" t="str">
        <f>VLOOKUP(Table7[[#This Row],[MsgId.Pad]],Codes,2,FALSE)</f>
        <v>Various statuses</v>
      </c>
      <c r="AG907" s="22">
        <f>((256*Table7[[#This Row],[D0.Dec]])+Table7[[#This Row],[D1.Dec]])/4</f>
        <v>0</v>
      </c>
    </row>
    <row r="908" spans="1:33" hidden="1" x14ac:dyDescent="0.4">
      <c r="A908" s="1">
        <v>3348</v>
      </c>
      <c r="B908" s="1" t="s">
        <v>100</v>
      </c>
      <c r="C908" s="1">
        <v>8</v>
      </c>
      <c r="D908" s="1" t="s">
        <v>18</v>
      </c>
      <c r="E908" s="1" t="s">
        <v>19</v>
      </c>
      <c r="F908" s="1" t="s">
        <v>20</v>
      </c>
      <c r="G908" s="1" t="s">
        <v>21</v>
      </c>
      <c r="H908" s="1" t="s">
        <v>263</v>
      </c>
      <c r="I908" s="1">
        <v>91</v>
      </c>
      <c r="J908" s="1" t="s">
        <v>9</v>
      </c>
      <c r="K908" s="1" t="s">
        <v>26</v>
      </c>
      <c r="L908" s="22" t="str">
        <f>RIGHT("000000" &amp;Table7[[#This Row],[MsgId]], 8)</f>
        <v>0030A002</v>
      </c>
      <c r="M908" s="22" t="str">
        <f>LEFT(Table7[[#This Row],[MsgId.Pad]],4)</f>
        <v>0030</v>
      </c>
      <c r="N908" s="22" t="str">
        <f>RIGHT(Table7[[#This Row],[MsgId.Pad]],4)</f>
        <v>A002</v>
      </c>
      <c r="O908" s="22">
        <f>HEX2DEC(Table7[[#This Row],[MsgId.Pad]])</f>
        <v>3186690</v>
      </c>
      <c r="P908" s="22">
        <f>HEX2DEC(Table7[[#This Row],[D0]])</f>
        <v>191</v>
      </c>
      <c r="Q908">
        <f>HEX2DEC(Table7[[#This Row],[D1]])</f>
        <v>223</v>
      </c>
      <c r="R908">
        <f>HEX2DEC(Table7[[#This Row],[D2]])</f>
        <v>233</v>
      </c>
      <c r="S908">
        <f>HEX2DEC(Table7[[#This Row],[D3]])</f>
        <v>209</v>
      </c>
      <c r="T908">
        <f>HEX2DEC(Table7[[#This Row],[D4]])</f>
        <v>230</v>
      </c>
      <c r="U908">
        <f>HEX2DEC(Table7[[#This Row],[D5]])</f>
        <v>145</v>
      </c>
      <c r="V908">
        <f>HEX2DEC(Table7[[#This Row],[D6]])</f>
        <v>62</v>
      </c>
      <c r="W908">
        <f>HEX2DEC(Table7[[#This Row],[D7]])</f>
        <v>139</v>
      </c>
      <c r="X908" s="22" t="str">
        <f>RIGHT("00000000" &amp; HEX2BIN(Table7[[#This Row],[D0]]), 8)</f>
        <v>10111111</v>
      </c>
      <c r="Y908" t="str">
        <f>RIGHT("00000000" &amp; HEX2BIN(Table7[[#This Row],[D1]]), 8)</f>
        <v>11011111</v>
      </c>
      <c r="Z908" t="str">
        <f>RIGHT("00000000" &amp; HEX2BIN(Table7[[#This Row],[D2]]), 8)</f>
        <v>11101001</v>
      </c>
      <c r="AA908" t="str">
        <f>RIGHT("00000000" &amp; HEX2BIN(Table7[[#This Row],[D3]]), 8)</f>
        <v>11010001</v>
      </c>
      <c r="AB908" t="str">
        <f>RIGHT("00000000" &amp; HEX2BIN(Table7[[#This Row],[D4]]), 8)</f>
        <v>11100110</v>
      </c>
      <c r="AC908" t="str">
        <f>RIGHT("00000000" &amp; HEX2BIN(Table7[[#This Row],[D5]]), 8)</f>
        <v>10010001</v>
      </c>
      <c r="AD908" t="str">
        <f>RIGHT("00000000" &amp; HEX2BIN(Table7[[#This Row],[D6]]), 8)</f>
        <v>00111110</v>
      </c>
      <c r="AE908" t="str">
        <f>RIGHT("00000000" &amp; HEX2BIN(Table7[[#This Row],[D7]]), 8)</f>
        <v>10001011</v>
      </c>
      <c r="AF908" s="22">
        <f>VLOOKUP(Table7[[#This Row],[MsgId.Pad]],Codes,2,FALSE)</f>
        <v>0</v>
      </c>
      <c r="AG908" s="22">
        <f>((256*Table7[[#This Row],[D0.Dec]])+Table7[[#This Row],[D1.Dec]])/4</f>
        <v>12279.75</v>
      </c>
    </row>
    <row r="909" spans="1:33" hidden="1" x14ac:dyDescent="0.4">
      <c r="A909" s="1">
        <v>3349</v>
      </c>
      <c r="B909" s="1" t="s">
        <v>101</v>
      </c>
      <c r="C909" s="1">
        <v>2</v>
      </c>
      <c r="D909" s="1">
        <v>0</v>
      </c>
      <c r="E909" s="1">
        <v>0</v>
      </c>
      <c r="L909" s="22" t="str">
        <f>RIGHT("000000" &amp;Table7[[#This Row],[MsgId]], 8)</f>
        <v>0A18A002</v>
      </c>
      <c r="M909" s="22" t="str">
        <f>LEFT(Table7[[#This Row],[MsgId.Pad]],4)</f>
        <v>0A18</v>
      </c>
      <c r="N909" s="22" t="str">
        <f>RIGHT(Table7[[#This Row],[MsgId.Pad]],4)</f>
        <v>A002</v>
      </c>
      <c r="O909" s="22">
        <f>HEX2DEC(Table7[[#This Row],[MsgId.Pad]])</f>
        <v>169385986</v>
      </c>
      <c r="P909" s="22">
        <f>HEX2DEC(Table7[[#This Row],[D0]])</f>
        <v>0</v>
      </c>
      <c r="Q909">
        <f>HEX2DEC(Table7[[#This Row],[D1]])</f>
        <v>0</v>
      </c>
      <c r="R909">
        <f>HEX2DEC(Table7[[#This Row],[D2]])</f>
        <v>0</v>
      </c>
      <c r="S909">
        <f>HEX2DEC(Table7[[#This Row],[D3]])</f>
        <v>0</v>
      </c>
      <c r="T909">
        <f>HEX2DEC(Table7[[#This Row],[D4]])</f>
        <v>0</v>
      </c>
      <c r="U909">
        <f>HEX2DEC(Table7[[#This Row],[D5]])</f>
        <v>0</v>
      </c>
      <c r="V909">
        <f>HEX2DEC(Table7[[#This Row],[D6]])</f>
        <v>0</v>
      </c>
      <c r="W909">
        <f>HEX2DEC(Table7[[#This Row],[D7]])</f>
        <v>0</v>
      </c>
      <c r="X909" s="22" t="str">
        <f>RIGHT("00000000" &amp; HEX2BIN(Table7[[#This Row],[D0]]), 8)</f>
        <v>00000000</v>
      </c>
      <c r="Y909" t="str">
        <f>RIGHT("00000000" &amp; HEX2BIN(Table7[[#This Row],[D1]]), 8)</f>
        <v>00000000</v>
      </c>
      <c r="Z909" t="str">
        <f>RIGHT("00000000" &amp; HEX2BIN(Table7[[#This Row],[D2]]), 8)</f>
        <v>00000000</v>
      </c>
      <c r="AA909" t="str">
        <f>RIGHT("00000000" &amp; HEX2BIN(Table7[[#This Row],[D3]]), 8)</f>
        <v>00000000</v>
      </c>
      <c r="AB909" t="str">
        <f>RIGHT("00000000" &amp; HEX2BIN(Table7[[#This Row],[D4]]), 8)</f>
        <v>00000000</v>
      </c>
      <c r="AC909" t="str">
        <f>RIGHT("00000000" &amp; HEX2BIN(Table7[[#This Row],[D5]]), 8)</f>
        <v>00000000</v>
      </c>
      <c r="AD909" t="str">
        <f>RIGHT("00000000" &amp; HEX2BIN(Table7[[#This Row],[D6]]), 8)</f>
        <v>00000000</v>
      </c>
      <c r="AE909" t="str">
        <f>RIGHT("00000000" &amp; HEX2BIN(Table7[[#This Row],[D7]]), 8)</f>
        <v>00000000</v>
      </c>
      <c r="AF909" s="22">
        <f>VLOOKUP(Table7[[#This Row],[MsgId.Pad]],Codes,2,FALSE)</f>
        <v>0</v>
      </c>
      <c r="AG909" s="22">
        <f>((256*Table7[[#This Row],[D0.Dec]])+Table7[[#This Row],[D1.Dec]])/4</f>
        <v>0</v>
      </c>
    </row>
    <row r="910" spans="1:33" hidden="1" x14ac:dyDescent="0.4">
      <c r="A910" s="1">
        <v>3350</v>
      </c>
      <c r="B910" s="1" t="s">
        <v>92</v>
      </c>
      <c r="C910" s="1">
        <v>8</v>
      </c>
      <c r="D910" s="1">
        <v>1</v>
      </c>
      <c r="E910" s="1" t="s">
        <v>0</v>
      </c>
      <c r="F910" s="1" t="s">
        <v>1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22" t="str">
        <f>RIGHT("000000" &amp;Table7[[#This Row],[MsgId]], 8)</f>
        <v>0810A000</v>
      </c>
      <c r="M910" s="22" t="str">
        <f>LEFT(Table7[[#This Row],[MsgId.Pad]],4)</f>
        <v>0810</v>
      </c>
      <c r="N910" s="22" t="str">
        <f>RIGHT(Table7[[#This Row],[MsgId.Pad]],4)</f>
        <v>A000</v>
      </c>
      <c r="O910" s="22">
        <f>HEX2DEC(Table7[[#This Row],[MsgId.Pad]])</f>
        <v>135307264</v>
      </c>
      <c r="P910" s="22">
        <f>HEX2DEC(Table7[[#This Row],[D0]])</f>
        <v>1</v>
      </c>
      <c r="Q910">
        <f>HEX2DEC(Table7[[#This Row],[D1]])</f>
        <v>254</v>
      </c>
      <c r="R910">
        <f>HEX2DEC(Table7[[#This Row],[D2]])</f>
        <v>28</v>
      </c>
      <c r="S910">
        <f>HEX2DEC(Table7[[#This Row],[D3]])</f>
        <v>0</v>
      </c>
      <c r="T910">
        <f>HEX2DEC(Table7[[#This Row],[D4]])</f>
        <v>0</v>
      </c>
      <c r="U910">
        <f>HEX2DEC(Table7[[#This Row],[D5]])</f>
        <v>0</v>
      </c>
      <c r="V910">
        <f>HEX2DEC(Table7[[#This Row],[D6]])</f>
        <v>0</v>
      </c>
      <c r="W910">
        <f>HEX2DEC(Table7[[#This Row],[D7]])</f>
        <v>0</v>
      </c>
      <c r="X910" s="22" t="str">
        <f>RIGHT("00000000" &amp; HEX2BIN(Table7[[#This Row],[D0]]), 8)</f>
        <v>00000001</v>
      </c>
      <c r="Y910" t="str">
        <f>RIGHT("00000000" &amp; HEX2BIN(Table7[[#This Row],[D1]]), 8)</f>
        <v>11111110</v>
      </c>
      <c r="Z910" t="str">
        <f>RIGHT("00000000" &amp; HEX2BIN(Table7[[#This Row],[D2]]), 8)</f>
        <v>00011100</v>
      </c>
      <c r="AA910" t="str">
        <f>RIGHT("00000000" &amp; HEX2BIN(Table7[[#This Row],[D3]]), 8)</f>
        <v>00000000</v>
      </c>
      <c r="AB910" t="str">
        <f>RIGHT("00000000" &amp; HEX2BIN(Table7[[#This Row],[D4]]), 8)</f>
        <v>00000000</v>
      </c>
      <c r="AC910" t="str">
        <f>RIGHT("00000000" &amp; HEX2BIN(Table7[[#This Row],[D5]]), 8)</f>
        <v>00000000</v>
      </c>
      <c r="AD910" t="str">
        <f>RIGHT("00000000" &amp; HEX2BIN(Table7[[#This Row],[D6]]), 8)</f>
        <v>00000000</v>
      </c>
      <c r="AE910" t="str">
        <f>RIGHT("00000000" &amp; HEX2BIN(Table7[[#This Row],[D7]]), 8)</f>
        <v>00000000</v>
      </c>
      <c r="AF910" s="22" t="str">
        <f>VLOOKUP(Table7[[#This Row],[MsgId.Pad]],Codes,2,FALSE)</f>
        <v>A lot of these, brakes status for ABS?</v>
      </c>
      <c r="AG910" s="22">
        <f>((256*Table7[[#This Row],[D0.Dec]])+Table7[[#This Row],[D1.Dec]])/4</f>
        <v>127.5</v>
      </c>
    </row>
    <row r="911" spans="1:33" hidden="1" x14ac:dyDescent="0.4">
      <c r="A911" s="1">
        <v>3351</v>
      </c>
      <c r="B911" s="1" t="s">
        <v>100</v>
      </c>
      <c r="C911" s="1">
        <v>8</v>
      </c>
      <c r="D911" s="1" t="s">
        <v>18</v>
      </c>
      <c r="E911" s="1" t="s">
        <v>19</v>
      </c>
      <c r="F911" s="1" t="s">
        <v>20</v>
      </c>
      <c r="G911" s="1" t="s">
        <v>21</v>
      </c>
      <c r="H911" s="1" t="s">
        <v>263</v>
      </c>
      <c r="I911" s="1">
        <v>91</v>
      </c>
      <c r="J911" s="1" t="s">
        <v>9</v>
      </c>
      <c r="K911" s="1" t="s">
        <v>90</v>
      </c>
      <c r="L911" s="22" t="str">
        <f>RIGHT("000000" &amp;Table7[[#This Row],[MsgId]], 8)</f>
        <v>0030A002</v>
      </c>
      <c r="M911" s="22" t="str">
        <f>LEFT(Table7[[#This Row],[MsgId.Pad]],4)</f>
        <v>0030</v>
      </c>
      <c r="N911" s="22" t="str">
        <f>RIGHT(Table7[[#This Row],[MsgId.Pad]],4)</f>
        <v>A002</v>
      </c>
      <c r="O911" s="22">
        <f>HEX2DEC(Table7[[#This Row],[MsgId.Pad]])</f>
        <v>3186690</v>
      </c>
      <c r="P911" s="22">
        <f>HEX2DEC(Table7[[#This Row],[D0]])</f>
        <v>191</v>
      </c>
      <c r="Q911">
        <f>HEX2DEC(Table7[[#This Row],[D1]])</f>
        <v>223</v>
      </c>
      <c r="R911">
        <f>HEX2DEC(Table7[[#This Row],[D2]])</f>
        <v>233</v>
      </c>
      <c r="S911">
        <f>HEX2DEC(Table7[[#This Row],[D3]])</f>
        <v>209</v>
      </c>
      <c r="T911">
        <f>HEX2DEC(Table7[[#This Row],[D4]])</f>
        <v>230</v>
      </c>
      <c r="U911">
        <f>HEX2DEC(Table7[[#This Row],[D5]])</f>
        <v>145</v>
      </c>
      <c r="V911">
        <f>HEX2DEC(Table7[[#This Row],[D6]])</f>
        <v>62</v>
      </c>
      <c r="W911">
        <f>HEX2DEC(Table7[[#This Row],[D7]])</f>
        <v>140</v>
      </c>
      <c r="X911" s="22" t="str">
        <f>RIGHT("00000000" &amp; HEX2BIN(Table7[[#This Row],[D0]]), 8)</f>
        <v>10111111</v>
      </c>
      <c r="Y911" t="str">
        <f>RIGHT("00000000" &amp; HEX2BIN(Table7[[#This Row],[D1]]), 8)</f>
        <v>11011111</v>
      </c>
      <c r="Z911" t="str">
        <f>RIGHT("00000000" &amp; HEX2BIN(Table7[[#This Row],[D2]]), 8)</f>
        <v>11101001</v>
      </c>
      <c r="AA911" t="str">
        <f>RIGHT("00000000" &amp; HEX2BIN(Table7[[#This Row],[D3]]), 8)</f>
        <v>11010001</v>
      </c>
      <c r="AB911" t="str">
        <f>RIGHT("00000000" &amp; HEX2BIN(Table7[[#This Row],[D4]]), 8)</f>
        <v>11100110</v>
      </c>
      <c r="AC911" t="str">
        <f>RIGHT("00000000" &amp; HEX2BIN(Table7[[#This Row],[D5]]), 8)</f>
        <v>10010001</v>
      </c>
      <c r="AD911" t="str">
        <f>RIGHT("00000000" &amp; HEX2BIN(Table7[[#This Row],[D6]]), 8)</f>
        <v>00111110</v>
      </c>
      <c r="AE911" t="str">
        <f>RIGHT("00000000" &amp; HEX2BIN(Table7[[#This Row],[D7]]), 8)</f>
        <v>10001100</v>
      </c>
      <c r="AF911" s="22">
        <f>VLOOKUP(Table7[[#This Row],[MsgId.Pad]],Codes,2,FALSE)</f>
        <v>0</v>
      </c>
      <c r="AG911" s="22">
        <f>((256*Table7[[#This Row],[D0.Dec]])+Table7[[#This Row],[D1.Dec]])/4</f>
        <v>12279.75</v>
      </c>
    </row>
    <row r="912" spans="1:33" hidden="1" x14ac:dyDescent="0.4">
      <c r="A912" s="1">
        <v>3352</v>
      </c>
      <c r="B912" s="1" t="s">
        <v>92</v>
      </c>
      <c r="C912" s="1">
        <v>8</v>
      </c>
      <c r="D912" s="1">
        <v>1</v>
      </c>
      <c r="E912" s="1" t="s">
        <v>0</v>
      </c>
      <c r="F912" s="1">
        <v>10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22" t="str">
        <f>RIGHT("000000" &amp;Table7[[#This Row],[MsgId]], 8)</f>
        <v>0810A000</v>
      </c>
      <c r="M912" s="22" t="str">
        <f>LEFT(Table7[[#This Row],[MsgId.Pad]],4)</f>
        <v>0810</v>
      </c>
      <c r="N912" s="22" t="str">
        <f>RIGHT(Table7[[#This Row],[MsgId.Pad]],4)</f>
        <v>A000</v>
      </c>
      <c r="O912" s="22">
        <f>HEX2DEC(Table7[[#This Row],[MsgId.Pad]])</f>
        <v>135307264</v>
      </c>
      <c r="P912" s="22">
        <f>HEX2DEC(Table7[[#This Row],[D0]])</f>
        <v>1</v>
      </c>
      <c r="Q912">
        <f>HEX2DEC(Table7[[#This Row],[D1]])</f>
        <v>254</v>
      </c>
      <c r="R912">
        <f>HEX2DEC(Table7[[#This Row],[D2]])</f>
        <v>16</v>
      </c>
      <c r="S912">
        <f>HEX2DEC(Table7[[#This Row],[D3]])</f>
        <v>0</v>
      </c>
      <c r="T912">
        <f>HEX2DEC(Table7[[#This Row],[D4]])</f>
        <v>0</v>
      </c>
      <c r="U912">
        <f>HEX2DEC(Table7[[#This Row],[D5]])</f>
        <v>0</v>
      </c>
      <c r="V912">
        <f>HEX2DEC(Table7[[#This Row],[D6]])</f>
        <v>0</v>
      </c>
      <c r="W912">
        <f>HEX2DEC(Table7[[#This Row],[D7]])</f>
        <v>0</v>
      </c>
      <c r="X912" s="22" t="str">
        <f>RIGHT("00000000" &amp; HEX2BIN(Table7[[#This Row],[D0]]), 8)</f>
        <v>00000001</v>
      </c>
      <c r="Y912" t="str">
        <f>RIGHT("00000000" &amp; HEX2BIN(Table7[[#This Row],[D1]]), 8)</f>
        <v>11111110</v>
      </c>
      <c r="Z912" t="str">
        <f>RIGHT("00000000" &amp; HEX2BIN(Table7[[#This Row],[D2]]), 8)</f>
        <v>00010000</v>
      </c>
      <c r="AA912" t="str">
        <f>RIGHT("00000000" &amp; HEX2BIN(Table7[[#This Row],[D3]]), 8)</f>
        <v>00000000</v>
      </c>
      <c r="AB912" t="str">
        <f>RIGHT("00000000" &amp; HEX2BIN(Table7[[#This Row],[D4]]), 8)</f>
        <v>00000000</v>
      </c>
      <c r="AC912" t="str">
        <f>RIGHT("00000000" &amp; HEX2BIN(Table7[[#This Row],[D5]]), 8)</f>
        <v>00000000</v>
      </c>
      <c r="AD912" t="str">
        <f>RIGHT("00000000" &amp; HEX2BIN(Table7[[#This Row],[D6]]), 8)</f>
        <v>00000000</v>
      </c>
      <c r="AE912" t="str">
        <f>RIGHT("00000000" &amp; HEX2BIN(Table7[[#This Row],[D7]]), 8)</f>
        <v>00000000</v>
      </c>
      <c r="AF912" s="22" t="str">
        <f>VLOOKUP(Table7[[#This Row],[MsgId.Pad]],Codes,2,FALSE)</f>
        <v>A lot of these, brakes status for ABS?</v>
      </c>
      <c r="AG912" s="22">
        <f>((256*Table7[[#This Row],[D0.Dec]])+Table7[[#This Row],[D1.Dec]])/4</f>
        <v>127.5</v>
      </c>
    </row>
    <row r="913" spans="1:33" hidden="1" x14ac:dyDescent="0.4">
      <c r="A913" s="1">
        <v>3353</v>
      </c>
      <c r="B913" s="1" t="s">
        <v>100</v>
      </c>
      <c r="C913" s="1">
        <v>8</v>
      </c>
      <c r="D913" s="1" t="s">
        <v>18</v>
      </c>
      <c r="E913" s="1" t="s">
        <v>19</v>
      </c>
      <c r="F913" s="1" t="s">
        <v>20</v>
      </c>
      <c r="G913" s="1" t="s">
        <v>21</v>
      </c>
      <c r="H913" s="1" t="s">
        <v>263</v>
      </c>
      <c r="I913" s="1">
        <v>91</v>
      </c>
      <c r="J913" s="1" t="s">
        <v>9</v>
      </c>
      <c r="K913" s="1" t="s">
        <v>22</v>
      </c>
      <c r="L913" s="22" t="str">
        <f>RIGHT("000000" &amp;Table7[[#This Row],[MsgId]], 8)</f>
        <v>0030A002</v>
      </c>
      <c r="M913" s="22" t="str">
        <f>LEFT(Table7[[#This Row],[MsgId.Pad]],4)</f>
        <v>0030</v>
      </c>
      <c r="N913" s="22" t="str">
        <f>RIGHT(Table7[[#This Row],[MsgId.Pad]],4)</f>
        <v>A002</v>
      </c>
      <c r="O913" s="22">
        <f>HEX2DEC(Table7[[#This Row],[MsgId.Pad]])</f>
        <v>3186690</v>
      </c>
      <c r="P913" s="22">
        <f>HEX2DEC(Table7[[#This Row],[D0]])</f>
        <v>191</v>
      </c>
      <c r="Q913">
        <f>HEX2DEC(Table7[[#This Row],[D1]])</f>
        <v>223</v>
      </c>
      <c r="R913">
        <f>HEX2DEC(Table7[[#This Row],[D2]])</f>
        <v>233</v>
      </c>
      <c r="S913">
        <f>HEX2DEC(Table7[[#This Row],[D3]])</f>
        <v>209</v>
      </c>
      <c r="T913">
        <f>HEX2DEC(Table7[[#This Row],[D4]])</f>
        <v>230</v>
      </c>
      <c r="U913">
        <f>HEX2DEC(Table7[[#This Row],[D5]])</f>
        <v>145</v>
      </c>
      <c r="V913">
        <f>HEX2DEC(Table7[[#This Row],[D6]])</f>
        <v>62</v>
      </c>
      <c r="W913">
        <f>HEX2DEC(Table7[[#This Row],[D7]])</f>
        <v>141</v>
      </c>
      <c r="X913" s="22" t="str">
        <f>RIGHT("00000000" &amp; HEX2BIN(Table7[[#This Row],[D0]]), 8)</f>
        <v>10111111</v>
      </c>
      <c r="Y913" t="str">
        <f>RIGHT("00000000" &amp; HEX2BIN(Table7[[#This Row],[D1]]), 8)</f>
        <v>11011111</v>
      </c>
      <c r="Z913" t="str">
        <f>RIGHT("00000000" &amp; HEX2BIN(Table7[[#This Row],[D2]]), 8)</f>
        <v>11101001</v>
      </c>
      <c r="AA913" t="str">
        <f>RIGHT("00000000" &amp; HEX2BIN(Table7[[#This Row],[D3]]), 8)</f>
        <v>11010001</v>
      </c>
      <c r="AB913" t="str">
        <f>RIGHT("00000000" &amp; HEX2BIN(Table7[[#This Row],[D4]]), 8)</f>
        <v>11100110</v>
      </c>
      <c r="AC913" t="str">
        <f>RIGHT("00000000" &amp; HEX2BIN(Table7[[#This Row],[D5]]), 8)</f>
        <v>10010001</v>
      </c>
      <c r="AD913" t="str">
        <f>RIGHT("00000000" &amp; HEX2BIN(Table7[[#This Row],[D6]]), 8)</f>
        <v>00111110</v>
      </c>
      <c r="AE913" t="str">
        <f>RIGHT("00000000" &amp; HEX2BIN(Table7[[#This Row],[D7]]), 8)</f>
        <v>10001101</v>
      </c>
      <c r="AF913" s="22">
        <f>VLOOKUP(Table7[[#This Row],[MsgId.Pad]],Codes,2,FALSE)</f>
        <v>0</v>
      </c>
      <c r="AG913" s="22">
        <f>((256*Table7[[#This Row],[D0.Dec]])+Table7[[#This Row],[D1.Dec]])/4</f>
        <v>12279.75</v>
      </c>
    </row>
    <row r="914" spans="1:33" hidden="1" x14ac:dyDescent="0.4">
      <c r="A914" s="1">
        <v>3354</v>
      </c>
      <c r="B914" s="1" t="s">
        <v>92</v>
      </c>
      <c r="C914" s="1">
        <v>8</v>
      </c>
      <c r="D914" s="1">
        <v>1</v>
      </c>
      <c r="E914" s="1" t="s">
        <v>0</v>
      </c>
      <c r="F914" s="1">
        <v>14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22" t="str">
        <f>RIGHT("000000" &amp;Table7[[#This Row],[MsgId]], 8)</f>
        <v>0810A000</v>
      </c>
      <c r="M914" s="22" t="str">
        <f>LEFT(Table7[[#This Row],[MsgId.Pad]],4)</f>
        <v>0810</v>
      </c>
      <c r="N914" s="22" t="str">
        <f>RIGHT(Table7[[#This Row],[MsgId.Pad]],4)</f>
        <v>A000</v>
      </c>
      <c r="O914" s="22">
        <f>HEX2DEC(Table7[[#This Row],[MsgId.Pad]])</f>
        <v>135307264</v>
      </c>
      <c r="P914" s="22">
        <f>HEX2DEC(Table7[[#This Row],[D0]])</f>
        <v>1</v>
      </c>
      <c r="Q914">
        <f>HEX2DEC(Table7[[#This Row],[D1]])</f>
        <v>254</v>
      </c>
      <c r="R914">
        <f>HEX2DEC(Table7[[#This Row],[D2]])</f>
        <v>20</v>
      </c>
      <c r="S914">
        <f>HEX2DEC(Table7[[#This Row],[D3]])</f>
        <v>0</v>
      </c>
      <c r="T914">
        <f>HEX2DEC(Table7[[#This Row],[D4]])</f>
        <v>0</v>
      </c>
      <c r="U914">
        <f>HEX2DEC(Table7[[#This Row],[D5]])</f>
        <v>0</v>
      </c>
      <c r="V914">
        <f>HEX2DEC(Table7[[#This Row],[D6]])</f>
        <v>0</v>
      </c>
      <c r="W914">
        <f>HEX2DEC(Table7[[#This Row],[D7]])</f>
        <v>0</v>
      </c>
      <c r="X914" s="22" t="str">
        <f>RIGHT("00000000" &amp; HEX2BIN(Table7[[#This Row],[D0]]), 8)</f>
        <v>00000001</v>
      </c>
      <c r="Y914" t="str">
        <f>RIGHT("00000000" &amp; HEX2BIN(Table7[[#This Row],[D1]]), 8)</f>
        <v>11111110</v>
      </c>
      <c r="Z914" t="str">
        <f>RIGHT("00000000" &amp; HEX2BIN(Table7[[#This Row],[D2]]), 8)</f>
        <v>00010100</v>
      </c>
      <c r="AA914" t="str">
        <f>RIGHT("00000000" &amp; HEX2BIN(Table7[[#This Row],[D3]]), 8)</f>
        <v>00000000</v>
      </c>
      <c r="AB914" t="str">
        <f>RIGHT("00000000" &amp; HEX2BIN(Table7[[#This Row],[D4]]), 8)</f>
        <v>00000000</v>
      </c>
      <c r="AC914" t="str">
        <f>RIGHT("00000000" &amp; HEX2BIN(Table7[[#This Row],[D5]]), 8)</f>
        <v>00000000</v>
      </c>
      <c r="AD914" t="str">
        <f>RIGHT("00000000" &amp; HEX2BIN(Table7[[#This Row],[D6]]), 8)</f>
        <v>00000000</v>
      </c>
      <c r="AE914" t="str">
        <f>RIGHT("00000000" &amp; HEX2BIN(Table7[[#This Row],[D7]]), 8)</f>
        <v>00000000</v>
      </c>
      <c r="AF914" s="22" t="str">
        <f>VLOOKUP(Table7[[#This Row],[MsgId.Pad]],Codes,2,FALSE)</f>
        <v>A lot of these, brakes status for ABS?</v>
      </c>
      <c r="AG914" s="22">
        <f>((256*Table7[[#This Row],[D0.Dec]])+Table7[[#This Row],[D1.Dec]])/4</f>
        <v>127.5</v>
      </c>
    </row>
    <row r="915" spans="1:33" hidden="1" x14ac:dyDescent="0.4">
      <c r="A915" s="1">
        <v>3355</v>
      </c>
      <c r="B915" s="1" t="s">
        <v>100</v>
      </c>
      <c r="C915" s="1">
        <v>8</v>
      </c>
      <c r="D915" s="1" t="s">
        <v>18</v>
      </c>
      <c r="E915" s="1" t="s">
        <v>19</v>
      </c>
      <c r="F915" s="1" t="s">
        <v>20</v>
      </c>
      <c r="G915" s="1" t="s">
        <v>21</v>
      </c>
      <c r="H915" s="1" t="s">
        <v>263</v>
      </c>
      <c r="I915" s="1">
        <v>91</v>
      </c>
      <c r="J915" s="1" t="s">
        <v>9</v>
      </c>
      <c r="K915" s="1" t="s">
        <v>31</v>
      </c>
      <c r="L915" s="22" t="str">
        <f>RIGHT("000000" &amp;Table7[[#This Row],[MsgId]], 8)</f>
        <v>0030A002</v>
      </c>
      <c r="M915" s="22" t="str">
        <f>LEFT(Table7[[#This Row],[MsgId.Pad]],4)</f>
        <v>0030</v>
      </c>
      <c r="N915" s="22" t="str">
        <f>RIGHT(Table7[[#This Row],[MsgId.Pad]],4)</f>
        <v>A002</v>
      </c>
      <c r="O915" s="22">
        <f>HEX2DEC(Table7[[#This Row],[MsgId.Pad]])</f>
        <v>3186690</v>
      </c>
      <c r="P915" s="22">
        <f>HEX2DEC(Table7[[#This Row],[D0]])</f>
        <v>191</v>
      </c>
      <c r="Q915">
        <f>HEX2DEC(Table7[[#This Row],[D1]])</f>
        <v>223</v>
      </c>
      <c r="R915">
        <f>HEX2DEC(Table7[[#This Row],[D2]])</f>
        <v>233</v>
      </c>
      <c r="S915">
        <f>HEX2DEC(Table7[[#This Row],[D3]])</f>
        <v>209</v>
      </c>
      <c r="T915">
        <f>HEX2DEC(Table7[[#This Row],[D4]])</f>
        <v>230</v>
      </c>
      <c r="U915">
        <f>HEX2DEC(Table7[[#This Row],[D5]])</f>
        <v>145</v>
      </c>
      <c r="V915">
        <f>HEX2DEC(Table7[[#This Row],[D6]])</f>
        <v>62</v>
      </c>
      <c r="W915">
        <f>HEX2DEC(Table7[[#This Row],[D7]])</f>
        <v>142</v>
      </c>
      <c r="X915" s="22" t="str">
        <f>RIGHT("00000000" &amp; HEX2BIN(Table7[[#This Row],[D0]]), 8)</f>
        <v>10111111</v>
      </c>
      <c r="Y915" t="str">
        <f>RIGHT("00000000" &amp; HEX2BIN(Table7[[#This Row],[D1]]), 8)</f>
        <v>11011111</v>
      </c>
      <c r="Z915" t="str">
        <f>RIGHT("00000000" &amp; HEX2BIN(Table7[[#This Row],[D2]]), 8)</f>
        <v>11101001</v>
      </c>
      <c r="AA915" t="str">
        <f>RIGHT("00000000" &amp; HEX2BIN(Table7[[#This Row],[D3]]), 8)</f>
        <v>11010001</v>
      </c>
      <c r="AB915" t="str">
        <f>RIGHT("00000000" &amp; HEX2BIN(Table7[[#This Row],[D4]]), 8)</f>
        <v>11100110</v>
      </c>
      <c r="AC915" t="str">
        <f>RIGHT("00000000" &amp; HEX2BIN(Table7[[#This Row],[D5]]), 8)</f>
        <v>10010001</v>
      </c>
      <c r="AD915" t="str">
        <f>RIGHT("00000000" &amp; HEX2BIN(Table7[[#This Row],[D6]]), 8)</f>
        <v>00111110</v>
      </c>
      <c r="AE915" t="str">
        <f>RIGHT("00000000" &amp; HEX2BIN(Table7[[#This Row],[D7]]), 8)</f>
        <v>10001110</v>
      </c>
      <c r="AF915" s="22">
        <f>VLOOKUP(Table7[[#This Row],[MsgId.Pad]],Codes,2,FALSE)</f>
        <v>0</v>
      </c>
      <c r="AG915" s="22">
        <f>((256*Table7[[#This Row],[D0.Dec]])+Table7[[#This Row],[D1.Dec]])/4</f>
        <v>12279.75</v>
      </c>
    </row>
    <row r="916" spans="1:33" hidden="1" x14ac:dyDescent="0.4">
      <c r="A916" s="1">
        <v>3356</v>
      </c>
      <c r="B916" s="1" t="s">
        <v>92</v>
      </c>
      <c r="C916" s="1">
        <v>8</v>
      </c>
      <c r="D916" s="1">
        <v>1</v>
      </c>
      <c r="E916" s="1" t="s">
        <v>0</v>
      </c>
      <c r="F916" s="1">
        <v>18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22" t="str">
        <f>RIGHT("000000" &amp;Table7[[#This Row],[MsgId]], 8)</f>
        <v>0810A000</v>
      </c>
      <c r="M916" s="22" t="str">
        <f>LEFT(Table7[[#This Row],[MsgId.Pad]],4)</f>
        <v>0810</v>
      </c>
      <c r="N916" s="22" t="str">
        <f>RIGHT(Table7[[#This Row],[MsgId.Pad]],4)</f>
        <v>A000</v>
      </c>
      <c r="O916" s="22">
        <f>HEX2DEC(Table7[[#This Row],[MsgId.Pad]])</f>
        <v>135307264</v>
      </c>
      <c r="P916" s="22">
        <f>HEX2DEC(Table7[[#This Row],[D0]])</f>
        <v>1</v>
      </c>
      <c r="Q916">
        <f>HEX2DEC(Table7[[#This Row],[D1]])</f>
        <v>254</v>
      </c>
      <c r="R916">
        <f>HEX2DEC(Table7[[#This Row],[D2]])</f>
        <v>24</v>
      </c>
      <c r="S916">
        <f>HEX2DEC(Table7[[#This Row],[D3]])</f>
        <v>0</v>
      </c>
      <c r="T916">
        <f>HEX2DEC(Table7[[#This Row],[D4]])</f>
        <v>0</v>
      </c>
      <c r="U916">
        <f>HEX2DEC(Table7[[#This Row],[D5]])</f>
        <v>0</v>
      </c>
      <c r="V916">
        <f>HEX2DEC(Table7[[#This Row],[D6]])</f>
        <v>0</v>
      </c>
      <c r="W916">
        <f>HEX2DEC(Table7[[#This Row],[D7]])</f>
        <v>0</v>
      </c>
      <c r="X916" s="22" t="str">
        <f>RIGHT("00000000" &amp; HEX2BIN(Table7[[#This Row],[D0]]), 8)</f>
        <v>00000001</v>
      </c>
      <c r="Y916" t="str">
        <f>RIGHT("00000000" &amp; HEX2BIN(Table7[[#This Row],[D1]]), 8)</f>
        <v>11111110</v>
      </c>
      <c r="Z916" t="str">
        <f>RIGHT("00000000" &amp; HEX2BIN(Table7[[#This Row],[D2]]), 8)</f>
        <v>00011000</v>
      </c>
      <c r="AA916" t="str">
        <f>RIGHT("00000000" &amp; HEX2BIN(Table7[[#This Row],[D3]]), 8)</f>
        <v>00000000</v>
      </c>
      <c r="AB916" t="str">
        <f>RIGHT("00000000" &amp; HEX2BIN(Table7[[#This Row],[D4]]), 8)</f>
        <v>00000000</v>
      </c>
      <c r="AC916" t="str">
        <f>RIGHT("00000000" &amp; HEX2BIN(Table7[[#This Row],[D5]]), 8)</f>
        <v>00000000</v>
      </c>
      <c r="AD916" t="str">
        <f>RIGHT("00000000" &amp; HEX2BIN(Table7[[#This Row],[D6]]), 8)</f>
        <v>00000000</v>
      </c>
      <c r="AE916" t="str">
        <f>RIGHT("00000000" &amp; HEX2BIN(Table7[[#This Row],[D7]]), 8)</f>
        <v>00000000</v>
      </c>
      <c r="AF916" s="22" t="str">
        <f>VLOOKUP(Table7[[#This Row],[MsgId.Pad]],Codes,2,FALSE)</f>
        <v>A lot of these, brakes status for ABS?</v>
      </c>
      <c r="AG916" s="22">
        <f>((256*Table7[[#This Row],[D0.Dec]])+Table7[[#This Row],[D1.Dec]])/4</f>
        <v>127.5</v>
      </c>
    </row>
    <row r="917" spans="1:33" hidden="1" x14ac:dyDescent="0.4">
      <c r="A917" s="1">
        <v>3357</v>
      </c>
      <c r="B917" s="1" t="s">
        <v>100</v>
      </c>
      <c r="C917" s="1">
        <v>8</v>
      </c>
      <c r="D917" s="1" t="s">
        <v>18</v>
      </c>
      <c r="E917" s="1" t="s">
        <v>19</v>
      </c>
      <c r="F917" s="1" t="s">
        <v>20</v>
      </c>
      <c r="G917" s="1" t="s">
        <v>21</v>
      </c>
      <c r="H917" s="1" t="s">
        <v>263</v>
      </c>
      <c r="I917" s="1">
        <v>91</v>
      </c>
      <c r="J917" s="1" t="s">
        <v>9</v>
      </c>
      <c r="K917" s="1" t="s">
        <v>38</v>
      </c>
      <c r="L917" s="22" t="str">
        <f>RIGHT("000000" &amp;Table7[[#This Row],[MsgId]], 8)</f>
        <v>0030A002</v>
      </c>
      <c r="M917" s="22" t="str">
        <f>LEFT(Table7[[#This Row],[MsgId.Pad]],4)</f>
        <v>0030</v>
      </c>
      <c r="N917" s="22" t="str">
        <f>RIGHT(Table7[[#This Row],[MsgId.Pad]],4)</f>
        <v>A002</v>
      </c>
      <c r="O917" s="22">
        <f>HEX2DEC(Table7[[#This Row],[MsgId.Pad]])</f>
        <v>3186690</v>
      </c>
      <c r="P917" s="22">
        <f>HEX2DEC(Table7[[#This Row],[D0]])</f>
        <v>191</v>
      </c>
      <c r="Q917">
        <f>HEX2DEC(Table7[[#This Row],[D1]])</f>
        <v>223</v>
      </c>
      <c r="R917">
        <f>HEX2DEC(Table7[[#This Row],[D2]])</f>
        <v>233</v>
      </c>
      <c r="S917">
        <f>HEX2DEC(Table7[[#This Row],[D3]])</f>
        <v>209</v>
      </c>
      <c r="T917">
        <f>HEX2DEC(Table7[[#This Row],[D4]])</f>
        <v>230</v>
      </c>
      <c r="U917">
        <f>HEX2DEC(Table7[[#This Row],[D5]])</f>
        <v>145</v>
      </c>
      <c r="V917">
        <f>HEX2DEC(Table7[[#This Row],[D6]])</f>
        <v>62</v>
      </c>
      <c r="W917">
        <f>HEX2DEC(Table7[[#This Row],[D7]])</f>
        <v>143</v>
      </c>
      <c r="X917" s="22" t="str">
        <f>RIGHT("00000000" &amp; HEX2BIN(Table7[[#This Row],[D0]]), 8)</f>
        <v>10111111</v>
      </c>
      <c r="Y917" t="str">
        <f>RIGHT("00000000" &amp; HEX2BIN(Table7[[#This Row],[D1]]), 8)</f>
        <v>11011111</v>
      </c>
      <c r="Z917" t="str">
        <f>RIGHT("00000000" &amp; HEX2BIN(Table7[[#This Row],[D2]]), 8)</f>
        <v>11101001</v>
      </c>
      <c r="AA917" t="str">
        <f>RIGHT("00000000" &amp; HEX2BIN(Table7[[#This Row],[D3]]), 8)</f>
        <v>11010001</v>
      </c>
      <c r="AB917" t="str">
        <f>RIGHT("00000000" &amp; HEX2BIN(Table7[[#This Row],[D4]]), 8)</f>
        <v>11100110</v>
      </c>
      <c r="AC917" t="str">
        <f>RIGHT("00000000" &amp; HEX2BIN(Table7[[#This Row],[D5]]), 8)</f>
        <v>10010001</v>
      </c>
      <c r="AD917" t="str">
        <f>RIGHT("00000000" &amp; HEX2BIN(Table7[[#This Row],[D6]]), 8)</f>
        <v>00111110</v>
      </c>
      <c r="AE917" t="str">
        <f>RIGHT("00000000" &amp; HEX2BIN(Table7[[#This Row],[D7]]), 8)</f>
        <v>10001111</v>
      </c>
      <c r="AF917" s="22">
        <f>VLOOKUP(Table7[[#This Row],[MsgId.Pad]],Codes,2,FALSE)</f>
        <v>0</v>
      </c>
      <c r="AG917" s="22">
        <f>((256*Table7[[#This Row],[D0.Dec]])+Table7[[#This Row],[D1.Dec]])/4</f>
        <v>12279.75</v>
      </c>
    </row>
    <row r="918" spans="1:33" hidden="1" x14ac:dyDescent="0.4">
      <c r="A918" s="1">
        <v>3358</v>
      </c>
      <c r="B918" s="1" t="s">
        <v>92</v>
      </c>
      <c r="C918" s="1">
        <v>8</v>
      </c>
      <c r="D918" s="1">
        <v>1</v>
      </c>
      <c r="E918" s="1" t="s">
        <v>0</v>
      </c>
      <c r="F918" s="1" t="s">
        <v>1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22" t="str">
        <f>RIGHT("000000" &amp;Table7[[#This Row],[MsgId]], 8)</f>
        <v>0810A000</v>
      </c>
      <c r="M918" s="22" t="str">
        <f>LEFT(Table7[[#This Row],[MsgId.Pad]],4)</f>
        <v>0810</v>
      </c>
      <c r="N918" s="22" t="str">
        <f>RIGHT(Table7[[#This Row],[MsgId.Pad]],4)</f>
        <v>A000</v>
      </c>
      <c r="O918" s="22">
        <f>HEX2DEC(Table7[[#This Row],[MsgId.Pad]])</f>
        <v>135307264</v>
      </c>
      <c r="P918" s="22">
        <f>HEX2DEC(Table7[[#This Row],[D0]])</f>
        <v>1</v>
      </c>
      <c r="Q918">
        <f>HEX2DEC(Table7[[#This Row],[D1]])</f>
        <v>254</v>
      </c>
      <c r="R918">
        <f>HEX2DEC(Table7[[#This Row],[D2]])</f>
        <v>28</v>
      </c>
      <c r="S918">
        <f>HEX2DEC(Table7[[#This Row],[D3]])</f>
        <v>0</v>
      </c>
      <c r="T918">
        <f>HEX2DEC(Table7[[#This Row],[D4]])</f>
        <v>0</v>
      </c>
      <c r="U918">
        <f>HEX2DEC(Table7[[#This Row],[D5]])</f>
        <v>0</v>
      </c>
      <c r="V918">
        <f>HEX2DEC(Table7[[#This Row],[D6]])</f>
        <v>0</v>
      </c>
      <c r="W918">
        <f>HEX2DEC(Table7[[#This Row],[D7]])</f>
        <v>0</v>
      </c>
      <c r="X918" s="22" t="str">
        <f>RIGHT("00000000" &amp; HEX2BIN(Table7[[#This Row],[D0]]), 8)</f>
        <v>00000001</v>
      </c>
      <c r="Y918" t="str">
        <f>RIGHT("00000000" &amp; HEX2BIN(Table7[[#This Row],[D1]]), 8)</f>
        <v>11111110</v>
      </c>
      <c r="Z918" t="str">
        <f>RIGHT("00000000" &amp; HEX2BIN(Table7[[#This Row],[D2]]), 8)</f>
        <v>00011100</v>
      </c>
      <c r="AA918" t="str">
        <f>RIGHT("00000000" &amp; HEX2BIN(Table7[[#This Row],[D3]]), 8)</f>
        <v>00000000</v>
      </c>
      <c r="AB918" t="str">
        <f>RIGHT("00000000" &amp; HEX2BIN(Table7[[#This Row],[D4]]), 8)</f>
        <v>00000000</v>
      </c>
      <c r="AC918" t="str">
        <f>RIGHT("00000000" &amp; HEX2BIN(Table7[[#This Row],[D5]]), 8)</f>
        <v>00000000</v>
      </c>
      <c r="AD918" t="str">
        <f>RIGHT("00000000" &amp; HEX2BIN(Table7[[#This Row],[D6]]), 8)</f>
        <v>00000000</v>
      </c>
      <c r="AE918" t="str">
        <f>RIGHT("00000000" &amp; HEX2BIN(Table7[[#This Row],[D7]]), 8)</f>
        <v>00000000</v>
      </c>
      <c r="AF918" s="22" t="str">
        <f>VLOOKUP(Table7[[#This Row],[MsgId.Pad]],Codes,2,FALSE)</f>
        <v>A lot of these, brakes status for ABS?</v>
      </c>
      <c r="AG918" s="22">
        <f>((256*Table7[[#This Row],[D0.Dec]])+Table7[[#This Row],[D1.Dec]])/4</f>
        <v>127.5</v>
      </c>
    </row>
    <row r="919" spans="1:33" hidden="1" x14ac:dyDescent="0.4">
      <c r="A919" s="1">
        <v>3359</v>
      </c>
      <c r="B919" s="1" t="s">
        <v>93</v>
      </c>
      <c r="C919" s="1">
        <v>8</v>
      </c>
      <c r="D919" s="1">
        <v>0</v>
      </c>
      <c r="E919" s="1">
        <v>0</v>
      </c>
      <c r="F919" s="1">
        <v>0</v>
      </c>
      <c r="G919" s="1" t="s">
        <v>255</v>
      </c>
      <c r="H919" s="1">
        <v>8</v>
      </c>
      <c r="I919" s="1">
        <v>86</v>
      </c>
      <c r="J919" s="1">
        <v>0</v>
      </c>
      <c r="K919" s="1">
        <v>0</v>
      </c>
      <c r="L919" s="22" t="str">
        <f>RIGHT("000000" &amp;Table7[[#This Row],[MsgId]], 8)</f>
        <v>0A28A000</v>
      </c>
      <c r="M919" s="22" t="str">
        <f>LEFT(Table7[[#This Row],[MsgId.Pad]],4)</f>
        <v>0A28</v>
      </c>
      <c r="N919" s="22" t="str">
        <f>RIGHT(Table7[[#This Row],[MsgId.Pad]],4)</f>
        <v>A000</v>
      </c>
      <c r="O919" s="22">
        <f>HEX2DEC(Table7[[#This Row],[MsgId.Pad]])</f>
        <v>170434560</v>
      </c>
      <c r="P919" s="22">
        <f>HEX2DEC(Table7[[#This Row],[D0]])</f>
        <v>0</v>
      </c>
      <c r="Q919">
        <f>HEX2DEC(Table7[[#This Row],[D1]])</f>
        <v>0</v>
      </c>
      <c r="R919">
        <f>HEX2DEC(Table7[[#This Row],[D2]])</f>
        <v>0</v>
      </c>
      <c r="S919">
        <f>HEX2DEC(Table7[[#This Row],[D3]])</f>
        <v>220</v>
      </c>
      <c r="T919">
        <f>HEX2DEC(Table7[[#This Row],[D4]])</f>
        <v>8</v>
      </c>
      <c r="U919">
        <f>HEX2DEC(Table7[[#This Row],[D5]])</f>
        <v>134</v>
      </c>
      <c r="V919">
        <f>HEX2DEC(Table7[[#This Row],[D6]])</f>
        <v>0</v>
      </c>
      <c r="W919">
        <f>HEX2DEC(Table7[[#This Row],[D7]])</f>
        <v>0</v>
      </c>
      <c r="X919" s="22" t="str">
        <f>RIGHT("00000000" &amp; HEX2BIN(Table7[[#This Row],[D0]]), 8)</f>
        <v>00000000</v>
      </c>
      <c r="Y919" t="str">
        <f>RIGHT("00000000" &amp; HEX2BIN(Table7[[#This Row],[D1]]), 8)</f>
        <v>00000000</v>
      </c>
      <c r="Z919" t="str">
        <f>RIGHT("00000000" &amp; HEX2BIN(Table7[[#This Row],[D2]]), 8)</f>
        <v>00000000</v>
      </c>
      <c r="AA919" t="str">
        <f>RIGHT("00000000" &amp; HEX2BIN(Table7[[#This Row],[D3]]), 8)</f>
        <v>11011100</v>
      </c>
      <c r="AB919" t="str">
        <f>RIGHT("00000000" &amp; HEX2BIN(Table7[[#This Row],[D4]]), 8)</f>
        <v>00001000</v>
      </c>
      <c r="AC919" t="str">
        <f>RIGHT("00000000" &amp; HEX2BIN(Table7[[#This Row],[D5]]), 8)</f>
        <v>10000110</v>
      </c>
      <c r="AD919" t="str">
        <f>RIGHT("00000000" &amp; HEX2BIN(Table7[[#This Row],[D6]]), 8)</f>
        <v>00000000</v>
      </c>
      <c r="AE919" t="str">
        <f>RIGHT("00000000" &amp; HEX2BIN(Table7[[#This Row],[D7]]), 8)</f>
        <v>00000000</v>
      </c>
      <c r="AF919" s="22" t="str">
        <f>VLOOKUP(Table7[[#This Row],[MsgId.Pad]],Codes,2,FALSE)</f>
        <v>Speed (which one?)</v>
      </c>
      <c r="AG919" s="22">
        <f>((256*Table7[[#This Row],[D0.Dec]])+Table7[[#This Row],[D1.Dec]])/4</f>
        <v>0</v>
      </c>
    </row>
    <row r="920" spans="1:33" hidden="1" x14ac:dyDescent="0.4">
      <c r="A920" s="1">
        <v>3360</v>
      </c>
      <c r="B920" s="1" t="s">
        <v>100</v>
      </c>
      <c r="C920" s="1">
        <v>8</v>
      </c>
      <c r="D920" s="1" t="s">
        <v>18</v>
      </c>
      <c r="E920" s="1" t="s">
        <v>19</v>
      </c>
      <c r="F920" s="1" t="s">
        <v>20</v>
      </c>
      <c r="G920" s="1" t="s">
        <v>21</v>
      </c>
      <c r="H920" s="1" t="s">
        <v>263</v>
      </c>
      <c r="I920" s="1">
        <v>91</v>
      </c>
      <c r="J920" s="1" t="s">
        <v>9</v>
      </c>
      <c r="K920" s="1">
        <v>80</v>
      </c>
      <c r="L920" s="22" t="str">
        <f>RIGHT("000000" &amp;Table7[[#This Row],[MsgId]], 8)</f>
        <v>0030A002</v>
      </c>
      <c r="M920" s="22" t="str">
        <f>LEFT(Table7[[#This Row],[MsgId.Pad]],4)</f>
        <v>0030</v>
      </c>
      <c r="N920" s="22" t="str">
        <f>RIGHT(Table7[[#This Row],[MsgId.Pad]],4)</f>
        <v>A002</v>
      </c>
      <c r="O920" s="22">
        <f>HEX2DEC(Table7[[#This Row],[MsgId.Pad]])</f>
        <v>3186690</v>
      </c>
      <c r="P920" s="22">
        <f>HEX2DEC(Table7[[#This Row],[D0]])</f>
        <v>191</v>
      </c>
      <c r="Q920">
        <f>HEX2DEC(Table7[[#This Row],[D1]])</f>
        <v>223</v>
      </c>
      <c r="R920">
        <f>HEX2DEC(Table7[[#This Row],[D2]])</f>
        <v>233</v>
      </c>
      <c r="S920">
        <f>HEX2DEC(Table7[[#This Row],[D3]])</f>
        <v>209</v>
      </c>
      <c r="T920">
        <f>HEX2DEC(Table7[[#This Row],[D4]])</f>
        <v>230</v>
      </c>
      <c r="U920">
        <f>HEX2DEC(Table7[[#This Row],[D5]])</f>
        <v>145</v>
      </c>
      <c r="V920">
        <f>HEX2DEC(Table7[[#This Row],[D6]])</f>
        <v>62</v>
      </c>
      <c r="W920">
        <f>HEX2DEC(Table7[[#This Row],[D7]])</f>
        <v>128</v>
      </c>
      <c r="X920" s="22" t="str">
        <f>RIGHT("00000000" &amp; HEX2BIN(Table7[[#This Row],[D0]]), 8)</f>
        <v>10111111</v>
      </c>
      <c r="Y920" t="str">
        <f>RIGHT("00000000" &amp; HEX2BIN(Table7[[#This Row],[D1]]), 8)</f>
        <v>11011111</v>
      </c>
      <c r="Z920" t="str">
        <f>RIGHT("00000000" &amp; HEX2BIN(Table7[[#This Row],[D2]]), 8)</f>
        <v>11101001</v>
      </c>
      <c r="AA920" t="str">
        <f>RIGHT("00000000" &amp; HEX2BIN(Table7[[#This Row],[D3]]), 8)</f>
        <v>11010001</v>
      </c>
      <c r="AB920" t="str">
        <f>RIGHT("00000000" &amp; HEX2BIN(Table7[[#This Row],[D4]]), 8)</f>
        <v>11100110</v>
      </c>
      <c r="AC920" t="str">
        <f>RIGHT("00000000" &amp; HEX2BIN(Table7[[#This Row],[D5]]), 8)</f>
        <v>10010001</v>
      </c>
      <c r="AD920" t="str">
        <f>RIGHT("00000000" &amp; HEX2BIN(Table7[[#This Row],[D6]]), 8)</f>
        <v>00111110</v>
      </c>
      <c r="AE920" t="str">
        <f>RIGHT("00000000" &amp; HEX2BIN(Table7[[#This Row],[D7]]), 8)</f>
        <v>10000000</v>
      </c>
      <c r="AF920" s="22">
        <f>VLOOKUP(Table7[[#This Row],[MsgId.Pad]],Codes,2,FALSE)</f>
        <v>0</v>
      </c>
      <c r="AG920" s="22">
        <f>((256*Table7[[#This Row],[D0.Dec]])+Table7[[#This Row],[D1.Dec]])/4</f>
        <v>12279.75</v>
      </c>
    </row>
    <row r="921" spans="1:33" hidden="1" x14ac:dyDescent="0.4">
      <c r="A921" s="1">
        <v>3361</v>
      </c>
      <c r="B921" s="1" t="s">
        <v>92</v>
      </c>
      <c r="C921" s="1">
        <v>8</v>
      </c>
      <c r="D921" s="1">
        <v>1</v>
      </c>
      <c r="E921" s="1" t="s">
        <v>0</v>
      </c>
      <c r="F921" s="1">
        <v>10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22" t="str">
        <f>RIGHT("000000" &amp;Table7[[#This Row],[MsgId]], 8)</f>
        <v>0810A000</v>
      </c>
      <c r="M921" s="22" t="str">
        <f>LEFT(Table7[[#This Row],[MsgId.Pad]],4)</f>
        <v>0810</v>
      </c>
      <c r="N921" s="22" t="str">
        <f>RIGHT(Table7[[#This Row],[MsgId.Pad]],4)</f>
        <v>A000</v>
      </c>
      <c r="O921" s="22">
        <f>HEX2DEC(Table7[[#This Row],[MsgId.Pad]])</f>
        <v>135307264</v>
      </c>
      <c r="P921" s="22">
        <f>HEX2DEC(Table7[[#This Row],[D0]])</f>
        <v>1</v>
      </c>
      <c r="Q921">
        <f>HEX2DEC(Table7[[#This Row],[D1]])</f>
        <v>254</v>
      </c>
      <c r="R921">
        <f>HEX2DEC(Table7[[#This Row],[D2]])</f>
        <v>16</v>
      </c>
      <c r="S921">
        <f>HEX2DEC(Table7[[#This Row],[D3]])</f>
        <v>0</v>
      </c>
      <c r="T921">
        <f>HEX2DEC(Table7[[#This Row],[D4]])</f>
        <v>0</v>
      </c>
      <c r="U921">
        <f>HEX2DEC(Table7[[#This Row],[D5]])</f>
        <v>0</v>
      </c>
      <c r="V921">
        <f>HEX2DEC(Table7[[#This Row],[D6]])</f>
        <v>0</v>
      </c>
      <c r="W921">
        <f>HEX2DEC(Table7[[#This Row],[D7]])</f>
        <v>0</v>
      </c>
      <c r="X921" s="22" t="str">
        <f>RIGHT("00000000" &amp; HEX2BIN(Table7[[#This Row],[D0]]), 8)</f>
        <v>00000001</v>
      </c>
      <c r="Y921" t="str">
        <f>RIGHT("00000000" &amp; HEX2BIN(Table7[[#This Row],[D1]]), 8)</f>
        <v>11111110</v>
      </c>
      <c r="Z921" t="str">
        <f>RIGHT("00000000" &amp; HEX2BIN(Table7[[#This Row],[D2]]), 8)</f>
        <v>00010000</v>
      </c>
      <c r="AA921" t="str">
        <f>RIGHT("00000000" &amp; HEX2BIN(Table7[[#This Row],[D3]]), 8)</f>
        <v>00000000</v>
      </c>
      <c r="AB921" t="str">
        <f>RIGHT("00000000" &amp; HEX2BIN(Table7[[#This Row],[D4]]), 8)</f>
        <v>00000000</v>
      </c>
      <c r="AC921" t="str">
        <f>RIGHT("00000000" &amp; HEX2BIN(Table7[[#This Row],[D5]]), 8)</f>
        <v>00000000</v>
      </c>
      <c r="AD921" t="str">
        <f>RIGHT("00000000" &amp; HEX2BIN(Table7[[#This Row],[D6]]), 8)</f>
        <v>00000000</v>
      </c>
      <c r="AE921" t="str">
        <f>RIGHT("00000000" &amp; HEX2BIN(Table7[[#This Row],[D7]]), 8)</f>
        <v>00000000</v>
      </c>
      <c r="AF921" s="22" t="str">
        <f>VLOOKUP(Table7[[#This Row],[MsgId.Pad]],Codes,2,FALSE)</f>
        <v>A lot of these, brakes status for ABS?</v>
      </c>
      <c r="AG921" s="22">
        <f>((256*Table7[[#This Row],[D0.Dec]])+Table7[[#This Row],[D1.Dec]])/4</f>
        <v>127.5</v>
      </c>
    </row>
    <row r="922" spans="1:33" x14ac:dyDescent="0.4">
      <c r="A922" s="1">
        <v>3362</v>
      </c>
      <c r="B922" s="1" t="s">
        <v>99</v>
      </c>
      <c r="C922" s="1">
        <v>8</v>
      </c>
      <c r="D922" s="1">
        <v>0</v>
      </c>
      <c r="E922" s="1">
        <v>0</v>
      </c>
      <c r="F922" s="1">
        <v>20</v>
      </c>
      <c r="G922" s="1">
        <v>36</v>
      </c>
      <c r="H922" s="1">
        <v>80</v>
      </c>
      <c r="I922" s="1" t="s">
        <v>69</v>
      </c>
      <c r="J922" s="1">
        <v>0</v>
      </c>
      <c r="K922" s="1">
        <v>0</v>
      </c>
      <c r="L922" s="22" t="str">
        <f>RIGHT("000000" &amp;Table7[[#This Row],[MsgId]], 8)</f>
        <v>0C1CA000</v>
      </c>
      <c r="M922" s="22" t="str">
        <f>LEFT(Table7[[#This Row],[MsgId.Pad]],4)</f>
        <v>0C1C</v>
      </c>
      <c r="N922" s="22" t="str">
        <f>RIGHT(Table7[[#This Row],[MsgId.Pad]],4)</f>
        <v>A000</v>
      </c>
      <c r="O922" s="22">
        <f>HEX2DEC(Table7[[#This Row],[MsgId.Pad]])</f>
        <v>203202560</v>
      </c>
      <c r="P922" s="22">
        <f>HEX2DEC(Table7[[#This Row],[D0]])</f>
        <v>0</v>
      </c>
      <c r="Q922">
        <f>HEX2DEC(Table7[[#This Row],[D1]])</f>
        <v>0</v>
      </c>
      <c r="R922">
        <f>HEX2DEC(Table7[[#This Row],[D2]])</f>
        <v>32</v>
      </c>
      <c r="S922">
        <f>HEX2DEC(Table7[[#This Row],[D3]])</f>
        <v>54</v>
      </c>
      <c r="T922">
        <f>HEX2DEC(Table7[[#This Row],[D4]])</f>
        <v>128</v>
      </c>
      <c r="U922">
        <f>HEX2DEC(Table7[[#This Row],[D5]])</f>
        <v>10</v>
      </c>
      <c r="V922">
        <f>HEX2DEC(Table7[[#This Row],[D6]])</f>
        <v>0</v>
      </c>
      <c r="W922">
        <f>HEX2DEC(Table7[[#This Row],[D7]])</f>
        <v>0</v>
      </c>
      <c r="X922" s="22" t="str">
        <f>RIGHT("00000000" &amp; HEX2BIN(Table7[[#This Row],[D0]]), 8)</f>
        <v>00000000</v>
      </c>
      <c r="Y922" t="str">
        <f>RIGHT("00000000" &amp; HEX2BIN(Table7[[#This Row],[D1]]), 8)</f>
        <v>00000000</v>
      </c>
      <c r="Z922" t="str">
        <f>RIGHT("00000000" &amp; HEX2BIN(Table7[[#This Row],[D2]]), 8)</f>
        <v>00100000</v>
      </c>
      <c r="AA922" t="str">
        <f>RIGHT("00000000" &amp; HEX2BIN(Table7[[#This Row],[D3]]), 8)</f>
        <v>00110110</v>
      </c>
      <c r="AB922" t="str">
        <f>RIGHT("00000000" &amp; HEX2BIN(Table7[[#This Row],[D4]]), 8)</f>
        <v>10000000</v>
      </c>
      <c r="AC922" t="str">
        <f>RIGHT("00000000" &amp; HEX2BIN(Table7[[#This Row],[D5]]), 8)</f>
        <v>00001010</v>
      </c>
      <c r="AD922" t="str">
        <f>RIGHT("00000000" &amp; HEX2BIN(Table7[[#This Row],[D6]]), 8)</f>
        <v>00000000</v>
      </c>
      <c r="AE922" t="str">
        <f>RIGHT("00000000" &amp; HEX2BIN(Table7[[#This Row],[D7]]), 8)</f>
        <v>00000000</v>
      </c>
      <c r="AF922" s="22" t="str">
        <f>VLOOKUP(Table7[[#This Row],[MsgId.Pad]],Codes,2,FALSE)</f>
        <v>Doors status</v>
      </c>
      <c r="AG922" s="22">
        <f>((256*Table7[[#This Row],[D0.Dec]])+Table7[[#This Row],[D1.Dec]])/4</f>
        <v>0</v>
      </c>
    </row>
    <row r="923" spans="1:33" hidden="1" x14ac:dyDescent="0.4">
      <c r="A923" s="1">
        <v>3363</v>
      </c>
      <c r="B923" s="1" t="s">
        <v>100</v>
      </c>
      <c r="C923" s="1">
        <v>8</v>
      </c>
      <c r="D923" s="1" t="s">
        <v>18</v>
      </c>
      <c r="E923" s="1" t="s">
        <v>19</v>
      </c>
      <c r="F923" s="1" t="s">
        <v>20</v>
      </c>
      <c r="G923" s="1" t="s">
        <v>21</v>
      </c>
      <c r="H923" s="1" t="s">
        <v>263</v>
      </c>
      <c r="I923" s="1">
        <v>91</v>
      </c>
      <c r="J923" s="1" t="s">
        <v>9</v>
      </c>
      <c r="K923" s="1">
        <v>81</v>
      </c>
      <c r="L923" s="22" t="str">
        <f>RIGHT("000000" &amp;Table7[[#This Row],[MsgId]], 8)</f>
        <v>0030A002</v>
      </c>
      <c r="M923" s="22" t="str">
        <f>LEFT(Table7[[#This Row],[MsgId.Pad]],4)</f>
        <v>0030</v>
      </c>
      <c r="N923" s="22" t="str">
        <f>RIGHT(Table7[[#This Row],[MsgId.Pad]],4)</f>
        <v>A002</v>
      </c>
      <c r="O923" s="22">
        <f>HEX2DEC(Table7[[#This Row],[MsgId.Pad]])</f>
        <v>3186690</v>
      </c>
      <c r="P923" s="22">
        <f>HEX2DEC(Table7[[#This Row],[D0]])</f>
        <v>191</v>
      </c>
      <c r="Q923">
        <f>HEX2DEC(Table7[[#This Row],[D1]])</f>
        <v>223</v>
      </c>
      <c r="R923">
        <f>HEX2DEC(Table7[[#This Row],[D2]])</f>
        <v>233</v>
      </c>
      <c r="S923">
        <f>HEX2DEC(Table7[[#This Row],[D3]])</f>
        <v>209</v>
      </c>
      <c r="T923">
        <f>HEX2DEC(Table7[[#This Row],[D4]])</f>
        <v>230</v>
      </c>
      <c r="U923">
        <f>HEX2DEC(Table7[[#This Row],[D5]])</f>
        <v>145</v>
      </c>
      <c r="V923">
        <f>HEX2DEC(Table7[[#This Row],[D6]])</f>
        <v>62</v>
      </c>
      <c r="W923">
        <f>HEX2DEC(Table7[[#This Row],[D7]])</f>
        <v>129</v>
      </c>
      <c r="X923" s="22" t="str">
        <f>RIGHT("00000000" &amp; HEX2BIN(Table7[[#This Row],[D0]]), 8)</f>
        <v>10111111</v>
      </c>
      <c r="Y923" t="str">
        <f>RIGHT("00000000" &amp; HEX2BIN(Table7[[#This Row],[D1]]), 8)</f>
        <v>11011111</v>
      </c>
      <c r="Z923" t="str">
        <f>RIGHT("00000000" &amp; HEX2BIN(Table7[[#This Row],[D2]]), 8)</f>
        <v>11101001</v>
      </c>
      <c r="AA923" t="str">
        <f>RIGHT("00000000" &amp; HEX2BIN(Table7[[#This Row],[D3]]), 8)</f>
        <v>11010001</v>
      </c>
      <c r="AB923" t="str">
        <f>RIGHT("00000000" &amp; HEX2BIN(Table7[[#This Row],[D4]]), 8)</f>
        <v>11100110</v>
      </c>
      <c r="AC923" t="str">
        <f>RIGHT("00000000" &amp; HEX2BIN(Table7[[#This Row],[D5]]), 8)</f>
        <v>10010001</v>
      </c>
      <c r="AD923" t="str">
        <f>RIGHT("00000000" &amp; HEX2BIN(Table7[[#This Row],[D6]]), 8)</f>
        <v>00111110</v>
      </c>
      <c r="AE923" t="str">
        <f>RIGHT("00000000" &amp; HEX2BIN(Table7[[#This Row],[D7]]), 8)</f>
        <v>10000001</v>
      </c>
      <c r="AF923" s="22">
        <f>VLOOKUP(Table7[[#This Row],[MsgId.Pad]],Codes,2,FALSE)</f>
        <v>0</v>
      </c>
      <c r="AG923" s="22">
        <f>((256*Table7[[#This Row],[D0.Dec]])+Table7[[#This Row],[D1.Dec]])/4</f>
        <v>12279.75</v>
      </c>
    </row>
    <row r="924" spans="1:33" hidden="1" x14ac:dyDescent="0.4">
      <c r="A924" s="1">
        <v>3364</v>
      </c>
      <c r="B924" s="1" t="s">
        <v>92</v>
      </c>
      <c r="C924" s="1">
        <v>8</v>
      </c>
      <c r="D924" s="1">
        <v>1</v>
      </c>
      <c r="E924" s="1" t="s">
        <v>0</v>
      </c>
      <c r="F924" s="1">
        <v>14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22" t="str">
        <f>RIGHT("000000" &amp;Table7[[#This Row],[MsgId]], 8)</f>
        <v>0810A000</v>
      </c>
      <c r="M924" s="22" t="str">
        <f>LEFT(Table7[[#This Row],[MsgId.Pad]],4)</f>
        <v>0810</v>
      </c>
      <c r="N924" s="22" t="str">
        <f>RIGHT(Table7[[#This Row],[MsgId.Pad]],4)</f>
        <v>A000</v>
      </c>
      <c r="O924" s="22">
        <f>HEX2DEC(Table7[[#This Row],[MsgId.Pad]])</f>
        <v>135307264</v>
      </c>
      <c r="P924" s="22">
        <f>HEX2DEC(Table7[[#This Row],[D0]])</f>
        <v>1</v>
      </c>
      <c r="Q924">
        <f>HEX2DEC(Table7[[#This Row],[D1]])</f>
        <v>254</v>
      </c>
      <c r="R924">
        <f>HEX2DEC(Table7[[#This Row],[D2]])</f>
        <v>20</v>
      </c>
      <c r="S924">
        <f>HEX2DEC(Table7[[#This Row],[D3]])</f>
        <v>0</v>
      </c>
      <c r="T924">
        <f>HEX2DEC(Table7[[#This Row],[D4]])</f>
        <v>0</v>
      </c>
      <c r="U924">
        <f>HEX2DEC(Table7[[#This Row],[D5]])</f>
        <v>0</v>
      </c>
      <c r="V924">
        <f>HEX2DEC(Table7[[#This Row],[D6]])</f>
        <v>0</v>
      </c>
      <c r="W924">
        <f>HEX2DEC(Table7[[#This Row],[D7]])</f>
        <v>0</v>
      </c>
      <c r="X924" s="22" t="str">
        <f>RIGHT("00000000" &amp; HEX2BIN(Table7[[#This Row],[D0]]), 8)</f>
        <v>00000001</v>
      </c>
      <c r="Y924" t="str">
        <f>RIGHT("00000000" &amp; HEX2BIN(Table7[[#This Row],[D1]]), 8)</f>
        <v>11111110</v>
      </c>
      <c r="Z924" t="str">
        <f>RIGHT("00000000" &amp; HEX2BIN(Table7[[#This Row],[D2]]), 8)</f>
        <v>00010100</v>
      </c>
      <c r="AA924" t="str">
        <f>RIGHT("00000000" &amp; HEX2BIN(Table7[[#This Row],[D3]]), 8)</f>
        <v>00000000</v>
      </c>
      <c r="AB924" t="str">
        <f>RIGHT("00000000" &amp; HEX2BIN(Table7[[#This Row],[D4]]), 8)</f>
        <v>00000000</v>
      </c>
      <c r="AC924" t="str">
        <f>RIGHT("00000000" &amp; HEX2BIN(Table7[[#This Row],[D5]]), 8)</f>
        <v>00000000</v>
      </c>
      <c r="AD924" t="str">
        <f>RIGHT("00000000" &amp; HEX2BIN(Table7[[#This Row],[D6]]), 8)</f>
        <v>00000000</v>
      </c>
      <c r="AE924" t="str">
        <f>RIGHT("00000000" &amp; HEX2BIN(Table7[[#This Row],[D7]]), 8)</f>
        <v>00000000</v>
      </c>
      <c r="AF924" s="22" t="str">
        <f>VLOOKUP(Table7[[#This Row],[MsgId.Pad]],Codes,2,FALSE)</f>
        <v>A lot of these, brakes status for ABS?</v>
      </c>
      <c r="AG924" s="22">
        <f>((256*Table7[[#This Row],[D0.Dec]])+Table7[[#This Row],[D1.Dec]])/4</f>
        <v>127.5</v>
      </c>
    </row>
    <row r="925" spans="1:33" hidden="1" x14ac:dyDescent="0.4">
      <c r="A925" s="1">
        <v>3365</v>
      </c>
      <c r="B925" s="1" t="s">
        <v>94</v>
      </c>
      <c r="C925" s="1">
        <v>4</v>
      </c>
      <c r="D925" s="1">
        <v>0</v>
      </c>
      <c r="E925" s="1">
        <v>0</v>
      </c>
      <c r="F925" s="1">
        <v>2</v>
      </c>
      <c r="G925" s="1">
        <v>0</v>
      </c>
      <c r="L925" s="22" t="str">
        <f>RIGHT("000000" &amp;Table7[[#This Row],[MsgId]], 8)</f>
        <v>0A20A000</v>
      </c>
      <c r="M925" s="22" t="str">
        <f>LEFT(Table7[[#This Row],[MsgId.Pad]],4)</f>
        <v>0A20</v>
      </c>
      <c r="N925" s="22" t="str">
        <f>RIGHT(Table7[[#This Row],[MsgId.Pad]],4)</f>
        <v>A000</v>
      </c>
      <c r="O925" s="22">
        <f>HEX2DEC(Table7[[#This Row],[MsgId.Pad]])</f>
        <v>169910272</v>
      </c>
      <c r="P925" s="22">
        <f>HEX2DEC(Table7[[#This Row],[D0]])</f>
        <v>0</v>
      </c>
      <c r="Q925">
        <f>HEX2DEC(Table7[[#This Row],[D1]])</f>
        <v>0</v>
      </c>
      <c r="R925">
        <f>HEX2DEC(Table7[[#This Row],[D2]])</f>
        <v>2</v>
      </c>
      <c r="S925">
        <f>HEX2DEC(Table7[[#This Row],[D3]])</f>
        <v>0</v>
      </c>
      <c r="T925">
        <f>HEX2DEC(Table7[[#This Row],[D4]])</f>
        <v>0</v>
      </c>
      <c r="U925">
        <f>HEX2DEC(Table7[[#This Row],[D5]])</f>
        <v>0</v>
      </c>
      <c r="V925">
        <f>HEX2DEC(Table7[[#This Row],[D6]])</f>
        <v>0</v>
      </c>
      <c r="W925">
        <f>HEX2DEC(Table7[[#This Row],[D7]])</f>
        <v>0</v>
      </c>
      <c r="X925" s="22" t="str">
        <f>RIGHT("00000000" &amp; HEX2BIN(Table7[[#This Row],[D0]]), 8)</f>
        <v>00000000</v>
      </c>
      <c r="Y925" t="str">
        <f>RIGHT("00000000" &amp; HEX2BIN(Table7[[#This Row],[D1]]), 8)</f>
        <v>00000000</v>
      </c>
      <c r="Z925" t="str">
        <f>RIGHT("00000000" &amp; HEX2BIN(Table7[[#This Row],[D2]]), 8)</f>
        <v>00000010</v>
      </c>
      <c r="AA925" t="str">
        <f>RIGHT("00000000" &amp; HEX2BIN(Table7[[#This Row],[D3]]), 8)</f>
        <v>00000000</v>
      </c>
      <c r="AB925" t="str">
        <f>RIGHT("00000000" &amp; HEX2BIN(Table7[[#This Row],[D4]]), 8)</f>
        <v>00000000</v>
      </c>
      <c r="AC925" t="str">
        <f>RIGHT("00000000" &amp; HEX2BIN(Table7[[#This Row],[D5]]), 8)</f>
        <v>00000000</v>
      </c>
      <c r="AD925" t="str">
        <f>RIGHT("00000000" &amp; HEX2BIN(Table7[[#This Row],[D6]]), 8)</f>
        <v>00000000</v>
      </c>
      <c r="AE925" t="str">
        <f>RIGHT("00000000" &amp; HEX2BIN(Table7[[#This Row],[D7]]), 8)</f>
        <v>00000000</v>
      </c>
      <c r="AF925" s="22">
        <f>VLOOKUP(Table7[[#This Row],[MsgId.Pad]],Codes,2,FALSE)</f>
        <v>0</v>
      </c>
      <c r="AG925" s="22">
        <f>((256*Table7[[#This Row],[D0.Dec]])+Table7[[#This Row],[D1.Dec]])/4</f>
        <v>0</v>
      </c>
    </row>
    <row r="926" spans="1:33" hidden="1" x14ac:dyDescent="0.4">
      <c r="A926" s="1">
        <v>3366</v>
      </c>
      <c r="B926" s="1" t="s">
        <v>100</v>
      </c>
      <c r="C926" s="1">
        <v>8</v>
      </c>
      <c r="D926" s="1" t="s">
        <v>18</v>
      </c>
      <c r="E926" s="1" t="s">
        <v>19</v>
      </c>
      <c r="F926" s="1" t="s">
        <v>20</v>
      </c>
      <c r="G926" s="1" t="s">
        <v>21</v>
      </c>
      <c r="H926" s="1" t="s">
        <v>263</v>
      </c>
      <c r="I926" s="1">
        <v>91</v>
      </c>
      <c r="J926" s="1" t="s">
        <v>9</v>
      </c>
      <c r="K926" s="1">
        <v>82</v>
      </c>
      <c r="L926" s="22" t="str">
        <f>RIGHT("000000" &amp;Table7[[#This Row],[MsgId]], 8)</f>
        <v>0030A002</v>
      </c>
      <c r="M926" s="22" t="str">
        <f>LEFT(Table7[[#This Row],[MsgId.Pad]],4)</f>
        <v>0030</v>
      </c>
      <c r="N926" s="22" t="str">
        <f>RIGHT(Table7[[#This Row],[MsgId.Pad]],4)</f>
        <v>A002</v>
      </c>
      <c r="O926" s="22">
        <f>HEX2DEC(Table7[[#This Row],[MsgId.Pad]])</f>
        <v>3186690</v>
      </c>
      <c r="P926" s="22">
        <f>HEX2DEC(Table7[[#This Row],[D0]])</f>
        <v>191</v>
      </c>
      <c r="Q926">
        <f>HEX2DEC(Table7[[#This Row],[D1]])</f>
        <v>223</v>
      </c>
      <c r="R926">
        <f>HEX2DEC(Table7[[#This Row],[D2]])</f>
        <v>233</v>
      </c>
      <c r="S926">
        <f>HEX2DEC(Table7[[#This Row],[D3]])</f>
        <v>209</v>
      </c>
      <c r="T926">
        <f>HEX2DEC(Table7[[#This Row],[D4]])</f>
        <v>230</v>
      </c>
      <c r="U926">
        <f>HEX2DEC(Table7[[#This Row],[D5]])</f>
        <v>145</v>
      </c>
      <c r="V926">
        <f>HEX2DEC(Table7[[#This Row],[D6]])</f>
        <v>62</v>
      </c>
      <c r="W926">
        <f>HEX2DEC(Table7[[#This Row],[D7]])</f>
        <v>130</v>
      </c>
      <c r="X926" s="22" t="str">
        <f>RIGHT("00000000" &amp; HEX2BIN(Table7[[#This Row],[D0]]), 8)</f>
        <v>10111111</v>
      </c>
      <c r="Y926" t="str">
        <f>RIGHT("00000000" &amp; HEX2BIN(Table7[[#This Row],[D1]]), 8)</f>
        <v>11011111</v>
      </c>
      <c r="Z926" t="str">
        <f>RIGHT("00000000" &amp; HEX2BIN(Table7[[#This Row],[D2]]), 8)</f>
        <v>11101001</v>
      </c>
      <c r="AA926" t="str">
        <f>RIGHT("00000000" &amp; HEX2BIN(Table7[[#This Row],[D3]]), 8)</f>
        <v>11010001</v>
      </c>
      <c r="AB926" t="str">
        <f>RIGHT("00000000" &amp; HEX2BIN(Table7[[#This Row],[D4]]), 8)</f>
        <v>11100110</v>
      </c>
      <c r="AC926" t="str">
        <f>RIGHT("00000000" &amp; HEX2BIN(Table7[[#This Row],[D5]]), 8)</f>
        <v>10010001</v>
      </c>
      <c r="AD926" t="str">
        <f>RIGHT("00000000" &amp; HEX2BIN(Table7[[#This Row],[D6]]), 8)</f>
        <v>00111110</v>
      </c>
      <c r="AE926" t="str">
        <f>RIGHT("00000000" &amp; HEX2BIN(Table7[[#This Row],[D7]]), 8)</f>
        <v>10000010</v>
      </c>
      <c r="AF926" s="22">
        <f>VLOOKUP(Table7[[#This Row],[MsgId.Pad]],Codes,2,FALSE)</f>
        <v>0</v>
      </c>
      <c r="AG926" s="22">
        <f>((256*Table7[[#This Row],[D0.Dec]])+Table7[[#This Row],[D1.Dec]])/4</f>
        <v>12279.75</v>
      </c>
    </row>
    <row r="927" spans="1:33" hidden="1" x14ac:dyDescent="0.4">
      <c r="A927" s="1">
        <v>3367</v>
      </c>
      <c r="B927" s="1" t="s">
        <v>92</v>
      </c>
      <c r="C927" s="1">
        <v>8</v>
      </c>
      <c r="D927" s="1">
        <v>1</v>
      </c>
      <c r="E927" s="1" t="s">
        <v>0</v>
      </c>
      <c r="F927" s="1">
        <v>18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22" t="str">
        <f>RIGHT("000000" &amp;Table7[[#This Row],[MsgId]], 8)</f>
        <v>0810A000</v>
      </c>
      <c r="M927" s="22" t="str">
        <f>LEFT(Table7[[#This Row],[MsgId.Pad]],4)</f>
        <v>0810</v>
      </c>
      <c r="N927" s="22" t="str">
        <f>RIGHT(Table7[[#This Row],[MsgId.Pad]],4)</f>
        <v>A000</v>
      </c>
      <c r="O927" s="22">
        <f>HEX2DEC(Table7[[#This Row],[MsgId.Pad]])</f>
        <v>135307264</v>
      </c>
      <c r="P927" s="22">
        <f>HEX2DEC(Table7[[#This Row],[D0]])</f>
        <v>1</v>
      </c>
      <c r="Q927">
        <f>HEX2DEC(Table7[[#This Row],[D1]])</f>
        <v>254</v>
      </c>
      <c r="R927">
        <f>HEX2DEC(Table7[[#This Row],[D2]])</f>
        <v>24</v>
      </c>
      <c r="S927">
        <f>HEX2DEC(Table7[[#This Row],[D3]])</f>
        <v>0</v>
      </c>
      <c r="T927">
        <f>HEX2DEC(Table7[[#This Row],[D4]])</f>
        <v>0</v>
      </c>
      <c r="U927">
        <f>HEX2DEC(Table7[[#This Row],[D5]])</f>
        <v>0</v>
      </c>
      <c r="V927">
        <f>HEX2DEC(Table7[[#This Row],[D6]])</f>
        <v>0</v>
      </c>
      <c r="W927">
        <f>HEX2DEC(Table7[[#This Row],[D7]])</f>
        <v>0</v>
      </c>
      <c r="X927" s="22" t="str">
        <f>RIGHT("00000000" &amp; HEX2BIN(Table7[[#This Row],[D0]]), 8)</f>
        <v>00000001</v>
      </c>
      <c r="Y927" t="str">
        <f>RIGHT("00000000" &amp; HEX2BIN(Table7[[#This Row],[D1]]), 8)</f>
        <v>11111110</v>
      </c>
      <c r="Z927" t="str">
        <f>RIGHT("00000000" &amp; HEX2BIN(Table7[[#This Row],[D2]]), 8)</f>
        <v>00011000</v>
      </c>
      <c r="AA927" t="str">
        <f>RIGHT("00000000" &amp; HEX2BIN(Table7[[#This Row],[D3]]), 8)</f>
        <v>00000000</v>
      </c>
      <c r="AB927" t="str">
        <f>RIGHT("00000000" &amp; HEX2BIN(Table7[[#This Row],[D4]]), 8)</f>
        <v>00000000</v>
      </c>
      <c r="AC927" t="str">
        <f>RIGHT("00000000" &amp; HEX2BIN(Table7[[#This Row],[D5]]), 8)</f>
        <v>00000000</v>
      </c>
      <c r="AD927" t="str">
        <f>RIGHT("00000000" &amp; HEX2BIN(Table7[[#This Row],[D6]]), 8)</f>
        <v>00000000</v>
      </c>
      <c r="AE927" t="str">
        <f>RIGHT("00000000" &amp; HEX2BIN(Table7[[#This Row],[D7]]), 8)</f>
        <v>00000000</v>
      </c>
      <c r="AF927" s="22" t="str">
        <f>VLOOKUP(Table7[[#This Row],[MsgId.Pad]],Codes,2,FALSE)</f>
        <v>A lot of these, brakes status for ABS?</v>
      </c>
      <c r="AG927" s="22">
        <f>((256*Table7[[#This Row],[D0.Dec]])+Table7[[#This Row],[D1.Dec]])/4</f>
        <v>127.5</v>
      </c>
    </row>
    <row r="928" spans="1:33" hidden="1" x14ac:dyDescent="0.4">
      <c r="A928" s="1">
        <v>3368</v>
      </c>
      <c r="B928" s="1" t="s">
        <v>100</v>
      </c>
      <c r="C928" s="1">
        <v>8</v>
      </c>
      <c r="D928" s="1" t="s">
        <v>18</v>
      </c>
      <c r="E928" s="1" t="s">
        <v>19</v>
      </c>
      <c r="F928" s="1" t="s">
        <v>20</v>
      </c>
      <c r="G928" s="1" t="s">
        <v>21</v>
      </c>
      <c r="H928" s="1" t="s">
        <v>263</v>
      </c>
      <c r="I928" s="1">
        <v>91</v>
      </c>
      <c r="J928" s="1" t="s">
        <v>9</v>
      </c>
      <c r="K928" s="1">
        <v>83</v>
      </c>
      <c r="L928" s="22" t="str">
        <f>RIGHT("000000" &amp;Table7[[#This Row],[MsgId]], 8)</f>
        <v>0030A002</v>
      </c>
      <c r="M928" s="22" t="str">
        <f>LEFT(Table7[[#This Row],[MsgId.Pad]],4)</f>
        <v>0030</v>
      </c>
      <c r="N928" s="22" t="str">
        <f>RIGHT(Table7[[#This Row],[MsgId.Pad]],4)</f>
        <v>A002</v>
      </c>
      <c r="O928" s="22">
        <f>HEX2DEC(Table7[[#This Row],[MsgId.Pad]])</f>
        <v>3186690</v>
      </c>
      <c r="P928" s="22">
        <f>HEX2DEC(Table7[[#This Row],[D0]])</f>
        <v>191</v>
      </c>
      <c r="Q928">
        <f>HEX2DEC(Table7[[#This Row],[D1]])</f>
        <v>223</v>
      </c>
      <c r="R928">
        <f>HEX2DEC(Table7[[#This Row],[D2]])</f>
        <v>233</v>
      </c>
      <c r="S928">
        <f>HEX2DEC(Table7[[#This Row],[D3]])</f>
        <v>209</v>
      </c>
      <c r="T928">
        <f>HEX2DEC(Table7[[#This Row],[D4]])</f>
        <v>230</v>
      </c>
      <c r="U928">
        <f>HEX2DEC(Table7[[#This Row],[D5]])</f>
        <v>145</v>
      </c>
      <c r="V928">
        <f>HEX2DEC(Table7[[#This Row],[D6]])</f>
        <v>62</v>
      </c>
      <c r="W928">
        <f>HEX2DEC(Table7[[#This Row],[D7]])</f>
        <v>131</v>
      </c>
      <c r="X928" s="22" t="str">
        <f>RIGHT("00000000" &amp; HEX2BIN(Table7[[#This Row],[D0]]), 8)</f>
        <v>10111111</v>
      </c>
      <c r="Y928" t="str">
        <f>RIGHT("00000000" &amp; HEX2BIN(Table7[[#This Row],[D1]]), 8)</f>
        <v>11011111</v>
      </c>
      <c r="Z928" t="str">
        <f>RIGHT("00000000" &amp; HEX2BIN(Table7[[#This Row],[D2]]), 8)</f>
        <v>11101001</v>
      </c>
      <c r="AA928" t="str">
        <f>RIGHT("00000000" &amp; HEX2BIN(Table7[[#This Row],[D3]]), 8)</f>
        <v>11010001</v>
      </c>
      <c r="AB928" t="str">
        <f>RIGHT("00000000" &amp; HEX2BIN(Table7[[#This Row],[D4]]), 8)</f>
        <v>11100110</v>
      </c>
      <c r="AC928" t="str">
        <f>RIGHT("00000000" &amp; HEX2BIN(Table7[[#This Row],[D5]]), 8)</f>
        <v>10010001</v>
      </c>
      <c r="AD928" t="str">
        <f>RIGHT("00000000" &amp; HEX2BIN(Table7[[#This Row],[D6]]), 8)</f>
        <v>00111110</v>
      </c>
      <c r="AE928" t="str">
        <f>RIGHT("00000000" &amp; HEX2BIN(Table7[[#This Row],[D7]]), 8)</f>
        <v>10000011</v>
      </c>
      <c r="AF928" s="22">
        <f>VLOOKUP(Table7[[#This Row],[MsgId.Pad]],Codes,2,FALSE)</f>
        <v>0</v>
      </c>
      <c r="AG928" s="22">
        <f>((256*Table7[[#This Row],[D0.Dec]])+Table7[[#This Row],[D1.Dec]])/4</f>
        <v>12279.75</v>
      </c>
    </row>
    <row r="929" spans="1:33" hidden="1" x14ac:dyDescent="0.4">
      <c r="A929" s="1">
        <v>3369</v>
      </c>
      <c r="B929" s="1" t="s">
        <v>92</v>
      </c>
      <c r="C929" s="1">
        <v>8</v>
      </c>
      <c r="D929" s="1">
        <v>1</v>
      </c>
      <c r="E929" s="1" t="s">
        <v>0</v>
      </c>
      <c r="F929" s="1" t="s">
        <v>1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22" t="str">
        <f>RIGHT("000000" &amp;Table7[[#This Row],[MsgId]], 8)</f>
        <v>0810A000</v>
      </c>
      <c r="M929" s="22" t="str">
        <f>LEFT(Table7[[#This Row],[MsgId.Pad]],4)</f>
        <v>0810</v>
      </c>
      <c r="N929" s="22" t="str">
        <f>RIGHT(Table7[[#This Row],[MsgId.Pad]],4)</f>
        <v>A000</v>
      </c>
      <c r="O929" s="22">
        <f>HEX2DEC(Table7[[#This Row],[MsgId.Pad]])</f>
        <v>135307264</v>
      </c>
      <c r="P929" s="22">
        <f>HEX2DEC(Table7[[#This Row],[D0]])</f>
        <v>1</v>
      </c>
      <c r="Q929">
        <f>HEX2DEC(Table7[[#This Row],[D1]])</f>
        <v>254</v>
      </c>
      <c r="R929">
        <f>HEX2DEC(Table7[[#This Row],[D2]])</f>
        <v>28</v>
      </c>
      <c r="S929">
        <f>HEX2DEC(Table7[[#This Row],[D3]])</f>
        <v>0</v>
      </c>
      <c r="T929">
        <f>HEX2DEC(Table7[[#This Row],[D4]])</f>
        <v>0</v>
      </c>
      <c r="U929">
        <f>HEX2DEC(Table7[[#This Row],[D5]])</f>
        <v>0</v>
      </c>
      <c r="V929">
        <f>HEX2DEC(Table7[[#This Row],[D6]])</f>
        <v>0</v>
      </c>
      <c r="W929">
        <f>HEX2DEC(Table7[[#This Row],[D7]])</f>
        <v>0</v>
      </c>
      <c r="X929" s="22" t="str">
        <f>RIGHT("00000000" &amp; HEX2BIN(Table7[[#This Row],[D0]]), 8)</f>
        <v>00000001</v>
      </c>
      <c r="Y929" t="str">
        <f>RIGHT("00000000" &amp; HEX2BIN(Table7[[#This Row],[D1]]), 8)</f>
        <v>11111110</v>
      </c>
      <c r="Z929" t="str">
        <f>RIGHT("00000000" &amp; HEX2BIN(Table7[[#This Row],[D2]]), 8)</f>
        <v>00011100</v>
      </c>
      <c r="AA929" t="str">
        <f>RIGHT("00000000" &amp; HEX2BIN(Table7[[#This Row],[D3]]), 8)</f>
        <v>00000000</v>
      </c>
      <c r="AB929" t="str">
        <f>RIGHT("00000000" &amp; HEX2BIN(Table7[[#This Row],[D4]]), 8)</f>
        <v>00000000</v>
      </c>
      <c r="AC929" t="str">
        <f>RIGHT("00000000" &amp; HEX2BIN(Table7[[#This Row],[D5]]), 8)</f>
        <v>00000000</v>
      </c>
      <c r="AD929" t="str">
        <f>RIGHT("00000000" &amp; HEX2BIN(Table7[[#This Row],[D6]]), 8)</f>
        <v>00000000</v>
      </c>
      <c r="AE929" t="str">
        <f>RIGHT("00000000" &amp; HEX2BIN(Table7[[#This Row],[D7]]), 8)</f>
        <v>00000000</v>
      </c>
      <c r="AF929" s="22" t="str">
        <f>VLOOKUP(Table7[[#This Row],[MsgId.Pad]],Codes,2,FALSE)</f>
        <v>A lot of these, brakes status for ABS?</v>
      </c>
      <c r="AG929" s="22">
        <f>((256*Table7[[#This Row],[D0.Dec]])+Table7[[#This Row],[D1.Dec]])/4</f>
        <v>127.5</v>
      </c>
    </row>
    <row r="930" spans="1:33" hidden="1" x14ac:dyDescent="0.4">
      <c r="A930" s="1">
        <v>3370</v>
      </c>
      <c r="B930" s="1" t="s">
        <v>100</v>
      </c>
      <c r="C930" s="1">
        <v>8</v>
      </c>
      <c r="D930" s="1" t="s">
        <v>18</v>
      </c>
      <c r="E930" s="1" t="s">
        <v>19</v>
      </c>
      <c r="F930" s="1" t="s">
        <v>20</v>
      </c>
      <c r="G930" s="1" t="s">
        <v>21</v>
      </c>
      <c r="H930" s="1" t="s">
        <v>263</v>
      </c>
      <c r="I930" s="1">
        <v>91</v>
      </c>
      <c r="J930" s="1" t="s">
        <v>9</v>
      </c>
      <c r="K930" s="1">
        <v>84</v>
      </c>
      <c r="L930" s="22" t="str">
        <f>RIGHT("000000" &amp;Table7[[#This Row],[MsgId]], 8)</f>
        <v>0030A002</v>
      </c>
      <c r="M930" s="22" t="str">
        <f>LEFT(Table7[[#This Row],[MsgId.Pad]],4)</f>
        <v>0030</v>
      </c>
      <c r="N930" s="22" t="str">
        <f>RIGHT(Table7[[#This Row],[MsgId.Pad]],4)</f>
        <v>A002</v>
      </c>
      <c r="O930" s="22">
        <f>HEX2DEC(Table7[[#This Row],[MsgId.Pad]])</f>
        <v>3186690</v>
      </c>
      <c r="P930" s="22">
        <f>HEX2DEC(Table7[[#This Row],[D0]])</f>
        <v>191</v>
      </c>
      <c r="Q930">
        <f>HEX2DEC(Table7[[#This Row],[D1]])</f>
        <v>223</v>
      </c>
      <c r="R930">
        <f>HEX2DEC(Table7[[#This Row],[D2]])</f>
        <v>233</v>
      </c>
      <c r="S930">
        <f>HEX2DEC(Table7[[#This Row],[D3]])</f>
        <v>209</v>
      </c>
      <c r="T930">
        <f>HEX2DEC(Table7[[#This Row],[D4]])</f>
        <v>230</v>
      </c>
      <c r="U930">
        <f>HEX2DEC(Table7[[#This Row],[D5]])</f>
        <v>145</v>
      </c>
      <c r="V930">
        <f>HEX2DEC(Table7[[#This Row],[D6]])</f>
        <v>62</v>
      </c>
      <c r="W930">
        <f>HEX2DEC(Table7[[#This Row],[D7]])</f>
        <v>132</v>
      </c>
      <c r="X930" s="22" t="str">
        <f>RIGHT("00000000" &amp; HEX2BIN(Table7[[#This Row],[D0]]), 8)</f>
        <v>10111111</v>
      </c>
      <c r="Y930" t="str">
        <f>RIGHT("00000000" &amp; HEX2BIN(Table7[[#This Row],[D1]]), 8)</f>
        <v>11011111</v>
      </c>
      <c r="Z930" t="str">
        <f>RIGHT("00000000" &amp; HEX2BIN(Table7[[#This Row],[D2]]), 8)</f>
        <v>11101001</v>
      </c>
      <c r="AA930" t="str">
        <f>RIGHT("00000000" &amp; HEX2BIN(Table7[[#This Row],[D3]]), 8)</f>
        <v>11010001</v>
      </c>
      <c r="AB930" t="str">
        <f>RIGHT("00000000" &amp; HEX2BIN(Table7[[#This Row],[D4]]), 8)</f>
        <v>11100110</v>
      </c>
      <c r="AC930" t="str">
        <f>RIGHT("00000000" &amp; HEX2BIN(Table7[[#This Row],[D5]]), 8)</f>
        <v>10010001</v>
      </c>
      <c r="AD930" t="str">
        <f>RIGHT("00000000" &amp; HEX2BIN(Table7[[#This Row],[D6]]), 8)</f>
        <v>00111110</v>
      </c>
      <c r="AE930" t="str">
        <f>RIGHT("00000000" &amp; HEX2BIN(Table7[[#This Row],[D7]]), 8)</f>
        <v>10000100</v>
      </c>
      <c r="AF930" s="22">
        <f>VLOOKUP(Table7[[#This Row],[MsgId.Pad]],Codes,2,FALSE)</f>
        <v>0</v>
      </c>
      <c r="AG930" s="22">
        <f>((256*Table7[[#This Row],[D0.Dec]])+Table7[[#This Row],[D1.Dec]])/4</f>
        <v>12279.75</v>
      </c>
    </row>
    <row r="931" spans="1:33" hidden="1" x14ac:dyDescent="0.4">
      <c r="A931" s="1">
        <v>3371</v>
      </c>
      <c r="B931" s="1" t="s">
        <v>92</v>
      </c>
      <c r="C931" s="1">
        <v>8</v>
      </c>
      <c r="D931" s="1">
        <v>1</v>
      </c>
      <c r="E931" s="1" t="s">
        <v>0</v>
      </c>
      <c r="F931" s="1">
        <v>10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22" t="str">
        <f>RIGHT("000000" &amp;Table7[[#This Row],[MsgId]], 8)</f>
        <v>0810A000</v>
      </c>
      <c r="M931" s="22" t="str">
        <f>LEFT(Table7[[#This Row],[MsgId.Pad]],4)</f>
        <v>0810</v>
      </c>
      <c r="N931" s="22" t="str">
        <f>RIGHT(Table7[[#This Row],[MsgId.Pad]],4)</f>
        <v>A000</v>
      </c>
      <c r="O931" s="22">
        <f>HEX2DEC(Table7[[#This Row],[MsgId.Pad]])</f>
        <v>135307264</v>
      </c>
      <c r="P931" s="22">
        <f>HEX2DEC(Table7[[#This Row],[D0]])</f>
        <v>1</v>
      </c>
      <c r="Q931">
        <f>HEX2DEC(Table7[[#This Row],[D1]])</f>
        <v>254</v>
      </c>
      <c r="R931">
        <f>HEX2DEC(Table7[[#This Row],[D2]])</f>
        <v>16</v>
      </c>
      <c r="S931">
        <f>HEX2DEC(Table7[[#This Row],[D3]])</f>
        <v>0</v>
      </c>
      <c r="T931">
        <f>HEX2DEC(Table7[[#This Row],[D4]])</f>
        <v>0</v>
      </c>
      <c r="U931">
        <f>HEX2DEC(Table7[[#This Row],[D5]])</f>
        <v>0</v>
      </c>
      <c r="V931">
        <f>HEX2DEC(Table7[[#This Row],[D6]])</f>
        <v>0</v>
      </c>
      <c r="W931">
        <f>HEX2DEC(Table7[[#This Row],[D7]])</f>
        <v>0</v>
      </c>
      <c r="X931" s="22" t="str">
        <f>RIGHT("00000000" &amp; HEX2BIN(Table7[[#This Row],[D0]]), 8)</f>
        <v>00000001</v>
      </c>
      <c r="Y931" t="str">
        <f>RIGHT("00000000" &amp; HEX2BIN(Table7[[#This Row],[D1]]), 8)</f>
        <v>11111110</v>
      </c>
      <c r="Z931" t="str">
        <f>RIGHT("00000000" &amp; HEX2BIN(Table7[[#This Row],[D2]]), 8)</f>
        <v>00010000</v>
      </c>
      <c r="AA931" t="str">
        <f>RIGHT("00000000" &amp; HEX2BIN(Table7[[#This Row],[D3]]), 8)</f>
        <v>00000000</v>
      </c>
      <c r="AB931" t="str">
        <f>RIGHT("00000000" &amp; HEX2BIN(Table7[[#This Row],[D4]]), 8)</f>
        <v>00000000</v>
      </c>
      <c r="AC931" t="str">
        <f>RIGHT("00000000" &amp; HEX2BIN(Table7[[#This Row],[D5]]), 8)</f>
        <v>00000000</v>
      </c>
      <c r="AD931" t="str">
        <f>RIGHT("00000000" &amp; HEX2BIN(Table7[[#This Row],[D6]]), 8)</f>
        <v>00000000</v>
      </c>
      <c r="AE931" t="str">
        <f>RIGHT("00000000" &amp; HEX2BIN(Table7[[#This Row],[D7]]), 8)</f>
        <v>00000000</v>
      </c>
      <c r="AF931" s="22" t="str">
        <f>VLOOKUP(Table7[[#This Row],[MsgId.Pad]],Codes,2,FALSE)</f>
        <v>A lot of these, brakes status for ABS?</v>
      </c>
      <c r="AG931" s="22">
        <f>((256*Table7[[#This Row],[D0.Dec]])+Table7[[#This Row],[D1.Dec]])/4</f>
        <v>127.5</v>
      </c>
    </row>
    <row r="932" spans="1:33" hidden="1" x14ac:dyDescent="0.4">
      <c r="A932" s="1">
        <v>3372</v>
      </c>
      <c r="B932" s="1" t="s">
        <v>98</v>
      </c>
      <c r="C932" s="1">
        <v>8</v>
      </c>
      <c r="D932" s="1">
        <v>0</v>
      </c>
      <c r="E932" s="1">
        <v>0</v>
      </c>
      <c r="F932" s="1">
        <v>10</v>
      </c>
      <c r="G932" s="1" t="s">
        <v>40</v>
      </c>
      <c r="H932" s="1">
        <v>2</v>
      </c>
      <c r="I932" s="1">
        <v>0</v>
      </c>
      <c r="J932" s="1">
        <v>0</v>
      </c>
      <c r="K932" s="1" t="s">
        <v>255</v>
      </c>
      <c r="L932" s="22" t="str">
        <f>RIGHT("000000" &amp;Table7[[#This Row],[MsgId]], 8)</f>
        <v>0A18A000</v>
      </c>
      <c r="M932" s="22" t="str">
        <f>LEFT(Table7[[#This Row],[MsgId.Pad]],4)</f>
        <v>0A18</v>
      </c>
      <c r="N932" s="22" t="str">
        <f>RIGHT(Table7[[#This Row],[MsgId.Pad]],4)</f>
        <v>A000</v>
      </c>
      <c r="O932" s="22">
        <f>HEX2DEC(Table7[[#This Row],[MsgId.Pad]])</f>
        <v>169385984</v>
      </c>
      <c r="P932" s="22">
        <f>HEX2DEC(Table7[[#This Row],[D0]])</f>
        <v>0</v>
      </c>
      <c r="Q932">
        <f>HEX2DEC(Table7[[#This Row],[D1]])</f>
        <v>0</v>
      </c>
      <c r="R932">
        <f>HEX2DEC(Table7[[#This Row],[D2]])</f>
        <v>16</v>
      </c>
      <c r="S932">
        <f>HEX2DEC(Table7[[#This Row],[D3]])</f>
        <v>127</v>
      </c>
      <c r="T932">
        <f>HEX2DEC(Table7[[#This Row],[D4]])</f>
        <v>2</v>
      </c>
      <c r="U932">
        <f>HEX2DEC(Table7[[#This Row],[D5]])</f>
        <v>0</v>
      </c>
      <c r="V932">
        <f>HEX2DEC(Table7[[#This Row],[D6]])</f>
        <v>0</v>
      </c>
      <c r="W932">
        <f>HEX2DEC(Table7[[#This Row],[D7]])</f>
        <v>220</v>
      </c>
      <c r="X932" s="22" t="str">
        <f>RIGHT("00000000" &amp; HEX2BIN(Table7[[#This Row],[D0]]), 8)</f>
        <v>00000000</v>
      </c>
      <c r="Y932" t="str">
        <f>RIGHT("00000000" &amp; HEX2BIN(Table7[[#This Row],[D1]]), 8)</f>
        <v>00000000</v>
      </c>
      <c r="Z932" t="str">
        <f>RIGHT("00000000" &amp; HEX2BIN(Table7[[#This Row],[D2]]), 8)</f>
        <v>00010000</v>
      </c>
      <c r="AA932" t="str">
        <f>RIGHT("00000000" &amp; HEX2BIN(Table7[[#This Row],[D3]]), 8)</f>
        <v>01111111</v>
      </c>
      <c r="AB932" t="str">
        <f>RIGHT("00000000" &amp; HEX2BIN(Table7[[#This Row],[D4]]), 8)</f>
        <v>00000010</v>
      </c>
      <c r="AC932" t="str">
        <f>RIGHT("00000000" &amp; HEX2BIN(Table7[[#This Row],[D5]]), 8)</f>
        <v>00000000</v>
      </c>
      <c r="AD932" t="str">
        <f>RIGHT("00000000" &amp; HEX2BIN(Table7[[#This Row],[D6]]), 8)</f>
        <v>00000000</v>
      </c>
      <c r="AE932" t="str">
        <f>RIGHT("00000000" &amp; HEX2BIN(Table7[[#This Row],[D7]]), 8)</f>
        <v>11011100</v>
      </c>
      <c r="AF932" s="22" t="str">
        <f>VLOOKUP(Table7[[#This Row],[MsgId.Pad]],Codes,2,FALSE)</f>
        <v>Various statuses</v>
      </c>
      <c r="AG932" s="22">
        <f>((256*Table7[[#This Row],[D0.Dec]])+Table7[[#This Row],[D1.Dec]])/4</f>
        <v>0</v>
      </c>
    </row>
    <row r="933" spans="1:33" hidden="1" x14ac:dyDescent="0.4">
      <c r="A933" s="1">
        <v>3373</v>
      </c>
      <c r="B933" s="1" t="s">
        <v>100</v>
      </c>
      <c r="C933" s="1">
        <v>8</v>
      </c>
      <c r="D933" s="1" t="s">
        <v>18</v>
      </c>
      <c r="E933" s="1" t="s">
        <v>19</v>
      </c>
      <c r="F933" s="1" t="s">
        <v>20</v>
      </c>
      <c r="G933" s="1" t="s">
        <v>21</v>
      </c>
      <c r="H933" s="1" t="s">
        <v>263</v>
      </c>
      <c r="I933" s="1">
        <v>91</v>
      </c>
      <c r="J933" s="1" t="s">
        <v>9</v>
      </c>
      <c r="K933" s="1">
        <v>85</v>
      </c>
      <c r="L933" s="22" t="str">
        <f>RIGHT("000000" &amp;Table7[[#This Row],[MsgId]], 8)</f>
        <v>0030A002</v>
      </c>
      <c r="M933" s="22" t="str">
        <f>LEFT(Table7[[#This Row],[MsgId.Pad]],4)</f>
        <v>0030</v>
      </c>
      <c r="N933" s="22" t="str">
        <f>RIGHT(Table7[[#This Row],[MsgId.Pad]],4)</f>
        <v>A002</v>
      </c>
      <c r="O933" s="22">
        <f>HEX2DEC(Table7[[#This Row],[MsgId.Pad]])</f>
        <v>3186690</v>
      </c>
      <c r="P933" s="22">
        <f>HEX2DEC(Table7[[#This Row],[D0]])</f>
        <v>191</v>
      </c>
      <c r="Q933">
        <f>HEX2DEC(Table7[[#This Row],[D1]])</f>
        <v>223</v>
      </c>
      <c r="R933">
        <f>HEX2DEC(Table7[[#This Row],[D2]])</f>
        <v>233</v>
      </c>
      <c r="S933">
        <f>HEX2DEC(Table7[[#This Row],[D3]])</f>
        <v>209</v>
      </c>
      <c r="T933">
        <f>HEX2DEC(Table7[[#This Row],[D4]])</f>
        <v>230</v>
      </c>
      <c r="U933">
        <f>HEX2DEC(Table7[[#This Row],[D5]])</f>
        <v>145</v>
      </c>
      <c r="V933">
        <f>HEX2DEC(Table7[[#This Row],[D6]])</f>
        <v>62</v>
      </c>
      <c r="W933">
        <f>HEX2DEC(Table7[[#This Row],[D7]])</f>
        <v>133</v>
      </c>
      <c r="X933" s="22" t="str">
        <f>RIGHT("00000000" &amp; HEX2BIN(Table7[[#This Row],[D0]]), 8)</f>
        <v>10111111</v>
      </c>
      <c r="Y933" t="str">
        <f>RIGHT("00000000" &amp; HEX2BIN(Table7[[#This Row],[D1]]), 8)</f>
        <v>11011111</v>
      </c>
      <c r="Z933" t="str">
        <f>RIGHT("00000000" &amp; HEX2BIN(Table7[[#This Row],[D2]]), 8)</f>
        <v>11101001</v>
      </c>
      <c r="AA933" t="str">
        <f>RIGHT("00000000" &amp; HEX2BIN(Table7[[#This Row],[D3]]), 8)</f>
        <v>11010001</v>
      </c>
      <c r="AB933" t="str">
        <f>RIGHT("00000000" &amp; HEX2BIN(Table7[[#This Row],[D4]]), 8)</f>
        <v>11100110</v>
      </c>
      <c r="AC933" t="str">
        <f>RIGHT("00000000" &amp; HEX2BIN(Table7[[#This Row],[D5]]), 8)</f>
        <v>10010001</v>
      </c>
      <c r="AD933" t="str">
        <f>RIGHT("00000000" &amp; HEX2BIN(Table7[[#This Row],[D6]]), 8)</f>
        <v>00111110</v>
      </c>
      <c r="AE933" t="str">
        <f>RIGHT("00000000" &amp; HEX2BIN(Table7[[#This Row],[D7]]), 8)</f>
        <v>10000101</v>
      </c>
      <c r="AF933" s="22">
        <f>VLOOKUP(Table7[[#This Row],[MsgId.Pad]],Codes,2,FALSE)</f>
        <v>0</v>
      </c>
      <c r="AG933" s="22">
        <f>((256*Table7[[#This Row],[D0.Dec]])+Table7[[#This Row],[D1.Dec]])/4</f>
        <v>12279.75</v>
      </c>
    </row>
    <row r="934" spans="1:33" hidden="1" x14ac:dyDescent="0.4">
      <c r="A934" s="1">
        <v>3374</v>
      </c>
      <c r="B934" s="1" t="s">
        <v>101</v>
      </c>
      <c r="C934" s="1">
        <v>2</v>
      </c>
      <c r="D934" s="1">
        <v>0</v>
      </c>
      <c r="E934" s="1">
        <v>0</v>
      </c>
      <c r="L934" s="22" t="str">
        <f>RIGHT("000000" &amp;Table7[[#This Row],[MsgId]], 8)</f>
        <v>0A18A002</v>
      </c>
      <c r="M934" s="22" t="str">
        <f>LEFT(Table7[[#This Row],[MsgId.Pad]],4)</f>
        <v>0A18</v>
      </c>
      <c r="N934" s="22" t="str">
        <f>RIGHT(Table7[[#This Row],[MsgId.Pad]],4)</f>
        <v>A002</v>
      </c>
      <c r="O934" s="22">
        <f>HEX2DEC(Table7[[#This Row],[MsgId.Pad]])</f>
        <v>169385986</v>
      </c>
      <c r="P934" s="22">
        <f>HEX2DEC(Table7[[#This Row],[D0]])</f>
        <v>0</v>
      </c>
      <c r="Q934">
        <f>HEX2DEC(Table7[[#This Row],[D1]])</f>
        <v>0</v>
      </c>
      <c r="R934">
        <f>HEX2DEC(Table7[[#This Row],[D2]])</f>
        <v>0</v>
      </c>
      <c r="S934">
        <f>HEX2DEC(Table7[[#This Row],[D3]])</f>
        <v>0</v>
      </c>
      <c r="T934">
        <f>HEX2DEC(Table7[[#This Row],[D4]])</f>
        <v>0</v>
      </c>
      <c r="U934">
        <f>HEX2DEC(Table7[[#This Row],[D5]])</f>
        <v>0</v>
      </c>
      <c r="V934">
        <f>HEX2DEC(Table7[[#This Row],[D6]])</f>
        <v>0</v>
      </c>
      <c r="W934">
        <f>HEX2DEC(Table7[[#This Row],[D7]])</f>
        <v>0</v>
      </c>
      <c r="X934" s="22" t="str">
        <f>RIGHT("00000000" &amp; HEX2BIN(Table7[[#This Row],[D0]]), 8)</f>
        <v>00000000</v>
      </c>
      <c r="Y934" t="str">
        <f>RIGHT("00000000" &amp; HEX2BIN(Table7[[#This Row],[D1]]), 8)</f>
        <v>00000000</v>
      </c>
      <c r="Z934" t="str">
        <f>RIGHT("00000000" &amp; HEX2BIN(Table7[[#This Row],[D2]]), 8)</f>
        <v>00000000</v>
      </c>
      <c r="AA934" t="str">
        <f>RIGHT("00000000" &amp; HEX2BIN(Table7[[#This Row],[D3]]), 8)</f>
        <v>00000000</v>
      </c>
      <c r="AB934" t="str">
        <f>RIGHT("00000000" &amp; HEX2BIN(Table7[[#This Row],[D4]]), 8)</f>
        <v>00000000</v>
      </c>
      <c r="AC934" t="str">
        <f>RIGHT("00000000" &amp; HEX2BIN(Table7[[#This Row],[D5]]), 8)</f>
        <v>00000000</v>
      </c>
      <c r="AD934" t="str">
        <f>RIGHT("00000000" &amp; HEX2BIN(Table7[[#This Row],[D6]]), 8)</f>
        <v>00000000</v>
      </c>
      <c r="AE934" t="str">
        <f>RIGHT("00000000" &amp; HEX2BIN(Table7[[#This Row],[D7]]), 8)</f>
        <v>00000000</v>
      </c>
      <c r="AF934" s="22">
        <f>VLOOKUP(Table7[[#This Row],[MsgId.Pad]],Codes,2,FALSE)</f>
        <v>0</v>
      </c>
      <c r="AG934" s="22">
        <f>((256*Table7[[#This Row],[D0.Dec]])+Table7[[#This Row],[D1.Dec]])/4</f>
        <v>0</v>
      </c>
    </row>
    <row r="935" spans="1:33" hidden="1" x14ac:dyDescent="0.4">
      <c r="A935" s="1">
        <v>3375</v>
      </c>
      <c r="B935" s="1" t="s">
        <v>92</v>
      </c>
      <c r="C935" s="1">
        <v>8</v>
      </c>
      <c r="D935" s="1">
        <v>1</v>
      </c>
      <c r="E935" s="1" t="s">
        <v>0</v>
      </c>
      <c r="F935" s="1">
        <v>14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22" t="str">
        <f>RIGHT("000000" &amp;Table7[[#This Row],[MsgId]], 8)</f>
        <v>0810A000</v>
      </c>
      <c r="M935" s="22" t="str">
        <f>LEFT(Table7[[#This Row],[MsgId.Pad]],4)</f>
        <v>0810</v>
      </c>
      <c r="N935" s="22" t="str">
        <f>RIGHT(Table7[[#This Row],[MsgId.Pad]],4)</f>
        <v>A000</v>
      </c>
      <c r="O935" s="22">
        <f>HEX2DEC(Table7[[#This Row],[MsgId.Pad]])</f>
        <v>135307264</v>
      </c>
      <c r="P935" s="22">
        <f>HEX2DEC(Table7[[#This Row],[D0]])</f>
        <v>1</v>
      </c>
      <c r="Q935">
        <f>HEX2DEC(Table7[[#This Row],[D1]])</f>
        <v>254</v>
      </c>
      <c r="R935">
        <f>HEX2DEC(Table7[[#This Row],[D2]])</f>
        <v>20</v>
      </c>
      <c r="S935">
        <f>HEX2DEC(Table7[[#This Row],[D3]])</f>
        <v>0</v>
      </c>
      <c r="T935">
        <f>HEX2DEC(Table7[[#This Row],[D4]])</f>
        <v>0</v>
      </c>
      <c r="U935">
        <f>HEX2DEC(Table7[[#This Row],[D5]])</f>
        <v>0</v>
      </c>
      <c r="V935">
        <f>HEX2DEC(Table7[[#This Row],[D6]])</f>
        <v>0</v>
      </c>
      <c r="W935">
        <f>HEX2DEC(Table7[[#This Row],[D7]])</f>
        <v>0</v>
      </c>
      <c r="X935" s="22" t="str">
        <f>RIGHT("00000000" &amp; HEX2BIN(Table7[[#This Row],[D0]]), 8)</f>
        <v>00000001</v>
      </c>
      <c r="Y935" t="str">
        <f>RIGHT("00000000" &amp; HEX2BIN(Table7[[#This Row],[D1]]), 8)</f>
        <v>11111110</v>
      </c>
      <c r="Z935" t="str">
        <f>RIGHT("00000000" &amp; HEX2BIN(Table7[[#This Row],[D2]]), 8)</f>
        <v>00010100</v>
      </c>
      <c r="AA935" t="str">
        <f>RIGHT("00000000" &amp; HEX2BIN(Table7[[#This Row],[D3]]), 8)</f>
        <v>00000000</v>
      </c>
      <c r="AB935" t="str">
        <f>RIGHT("00000000" &amp; HEX2BIN(Table7[[#This Row],[D4]]), 8)</f>
        <v>00000000</v>
      </c>
      <c r="AC935" t="str">
        <f>RIGHT("00000000" &amp; HEX2BIN(Table7[[#This Row],[D5]]), 8)</f>
        <v>00000000</v>
      </c>
      <c r="AD935" t="str">
        <f>RIGHT("00000000" &amp; HEX2BIN(Table7[[#This Row],[D6]]), 8)</f>
        <v>00000000</v>
      </c>
      <c r="AE935" t="str">
        <f>RIGHT("00000000" &amp; HEX2BIN(Table7[[#This Row],[D7]]), 8)</f>
        <v>00000000</v>
      </c>
      <c r="AF935" s="22" t="str">
        <f>VLOOKUP(Table7[[#This Row],[MsgId.Pad]],Codes,2,FALSE)</f>
        <v>A lot of these, brakes status for ABS?</v>
      </c>
      <c r="AG935" s="22">
        <f>((256*Table7[[#This Row],[D0.Dec]])+Table7[[#This Row],[D1.Dec]])/4</f>
        <v>127.5</v>
      </c>
    </row>
    <row r="936" spans="1:33" hidden="1" x14ac:dyDescent="0.4">
      <c r="A936" s="1">
        <v>3376</v>
      </c>
      <c r="B936" s="1" t="s">
        <v>100</v>
      </c>
      <c r="C936" s="1">
        <v>8</v>
      </c>
      <c r="D936" s="1" t="s">
        <v>18</v>
      </c>
      <c r="E936" s="1" t="s">
        <v>19</v>
      </c>
      <c r="F936" s="1" t="s">
        <v>20</v>
      </c>
      <c r="G936" s="1" t="s">
        <v>21</v>
      </c>
      <c r="H936" s="1" t="s">
        <v>263</v>
      </c>
      <c r="I936" s="1">
        <v>91</v>
      </c>
      <c r="J936" s="1" t="s">
        <v>9</v>
      </c>
      <c r="K936" s="1">
        <v>86</v>
      </c>
      <c r="L936" s="22" t="str">
        <f>RIGHT("000000" &amp;Table7[[#This Row],[MsgId]], 8)</f>
        <v>0030A002</v>
      </c>
      <c r="M936" s="22" t="str">
        <f>LEFT(Table7[[#This Row],[MsgId.Pad]],4)</f>
        <v>0030</v>
      </c>
      <c r="N936" s="22" t="str">
        <f>RIGHT(Table7[[#This Row],[MsgId.Pad]],4)</f>
        <v>A002</v>
      </c>
      <c r="O936" s="22">
        <f>HEX2DEC(Table7[[#This Row],[MsgId.Pad]])</f>
        <v>3186690</v>
      </c>
      <c r="P936" s="22">
        <f>HEX2DEC(Table7[[#This Row],[D0]])</f>
        <v>191</v>
      </c>
      <c r="Q936">
        <f>HEX2DEC(Table7[[#This Row],[D1]])</f>
        <v>223</v>
      </c>
      <c r="R936">
        <f>HEX2DEC(Table7[[#This Row],[D2]])</f>
        <v>233</v>
      </c>
      <c r="S936">
        <f>HEX2DEC(Table7[[#This Row],[D3]])</f>
        <v>209</v>
      </c>
      <c r="T936">
        <f>HEX2DEC(Table7[[#This Row],[D4]])</f>
        <v>230</v>
      </c>
      <c r="U936">
        <f>HEX2DEC(Table7[[#This Row],[D5]])</f>
        <v>145</v>
      </c>
      <c r="V936">
        <f>HEX2DEC(Table7[[#This Row],[D6]])</f>
        <v>62</v>
      </c>
      <c r="W936">
        <f>HEX2DEC(Table7[[#This Row],[D7]])</f>
        <v>134</v>
      </c>
      <c r="X936" s="22" t="str">
        <f>RIGHT("00000000" &amp; HEX2BIN(Table7[[#This Row],[D0]]), 8)</f>
        <v>10111111</v>
      </c>
      <c r="Y936" t="str">
        <f>RIGHT("00000000" &amp; HEX2BIN(Table7[[#This Row],[D1]]), 8)</f>
        <v>11011111</v>
      </c>
      <c r="Z936" t="str">
        <f>RIGHT("00000000" &amp; HEX2BIN(Table7[[#This Row],[D2]]), 8)</f>
        <v>11101001</v>
      </c>
      <c r="AA936" t="str">
        <f>RIGHT("00000000" &amp; HEX2BIN(Table7[[#This Row],[D3]]), 8)</f>
        <v>11010001</v>
      </c>
      <c r="AB936" t="str">
        <f>RIGHT("00000000" &amp; HEX2BIN(Table7[[#This Row],[D4]]), 8)</f>
        <v>11100110</v>
      </c>
      <c r="AC936" t="str">
        <f>RIGHT("00000000" &amp; HEX2BIN(Table7[[#This Row],[D5]]), 8)</f>
        <v>10010001</v>
      </c>
      <c r="AD936" t="str">
        <f>RIGHT("00000000" &amp; HEX2BIN(Table7[[#This Row],[D6]]), 8)</f>
        <v>00111110</v>
      </c>
      <c r="AE936" t="str">
        <f>RIGHT("00000000" &amp; HEX2BIN(Table7[[#This Row],[D7]]), 8)</f>
        <v>10000110</v>
      </c>
      <c r="AF936" s="22">
        <f>VLOOKUP(Table7[[#This Row],[MsgId.Pad]],Codes,2,FALSE)</f>
        <v>0</v>
      </c>
      <c r="AG936" s="22">
        <f>((256*Table7[[#This Row],[D0.Dec]])+Table7[[#This Row],[D1.Dec]])/4</f>
        <v>12279.75</v>
      </c>
    </row>
    <row r="937" spans="1:33" hidden="1" x14ac:dyDescent="0.4">
      <c r="A937" s="1">
        <v>3377</v>
      </c>
      <c r="B937" s="1" t="s">
        <v>92</v>
      </c>
      <c r="C937" s="1">
        <v>8</v>
      </c>
      <c r="D937" s="1">
        <v>1</v>
      </c>
      <c r="E937" s="1" t="s">
        <v>0</v>
      </c>
      <c r="F937" s="1">
        <v>18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22" t="str">
        <f>RIGHT("000000" &amp;Table7[[#This Row],[MsgId]], 8)</f>
        <v>0810A000</v>
      </c>
      <c r="M937" s="22" t="str">
        <f>LEFT(Table7[[#This Row],[MsgId.Pad]],4)</f>
        <v>0810</v>
      </c>
      <c r="N937" s="22" t="str">
        <f>RIGHT(Table7[[#This Row],[MsgId.Pad]],4)</f>
        <v>A000</v>
      </c>
      <c r="O937" s="22">
        <f>HEX2DEC(Table7[[#This Row],[MsgId.Pad]])</f>
        <v>135307264</v>
      </c>
      <c r="P937" s="22">
        <f>HEX2DEC(Table7[[#This Row],[D0]])</f>
        <v>1</v>
      </c>
      <c r="Q937">
        <f>HEX2DEC(Table7[[#This Row],[D1]])</f>
        <v>254</v>
      </c>
      <c r="R937">
        <f>HEX2DEC(Table7[[#This Row],[D2]])</f>
        <v>24</v>
      </c>
      <c r="S937">
        <f>HEX2DEC(Table7[[#This Row],[D3]])</f>
        <v>0</v>
      </c>
      <c r="T937">
        <f>HEX2DEC(Table7[[#This Row],[D4]])</f>
        <v>0</v>
      </c>
      <c r="U937">
        <f>HEX2DEC(Table7[[#This Row],[D5]])</f>
        <v>0</v>
      </c>
      <c r="V937">
        <f>HEX2DEC(Table7[[#This Row],[D6]])</f>
        <v>0</v>
      </c>
      <c r="W937">
        <f>HEX2DEC(Table7[[#This Row],[D7]])</f>
        <v>0</v>
      </c>
      <c r="X937" s="22" t="str">
        <f>RIGHT("00000000" &amp; HEX2BIN(Table7[[#This Row],[D0]]), 8)</f>
        <v>00000001</v>
      </c>
      <c r="Y937" t="str">
        <f>RIGHT("00000000" &amp; HEX2BIN(Table7[[#This Row],[D1]]), 8)</f>
        <v>11111110</v>
      </c>
      <c r="Z937" t="str">
        <f>RIGHT("00000000" &amp; HEX2BIN(Table7[[#This Row],[D2]]), 8)</f>
        <v>00011000</v>
      </c>
      <c r="AA937" t="str">
        <f>RIGHT("00000000" &amp; HEX2BIN(Table7[[#This Row],[D3]]), 8)</f>
        <v>00000000</v>
      </c>
      <c r="AB937" t="str">
        <f>RIGHT("00000000" &amp; HEX2BIN(Table7[[#This Row],[D4]]), 8)</f>
        <v>00000000</v>
      </c>
      <c r="AC937" t="str">
        <f>RIGHT("00000000" &amp; HEX2BIN(Table7[[#This Row],[D5]]), 8)</f>
        <v>00000000</v>
      </c>
      <c r="AD937" t="str">
        <f>RIGHT("00000000" &amp; HEX2BIN(Table7[[#This Row],[D6]]), 8)</f>
        <v>00000000</v>
      </c>
      <c r="AE937" t="str">
        <f>RIGHT("00000000" &amp; HEX2BIN(Table7[[#This Row],[D7]]), 8)</f>
        <v>00000000</v>
      </c>
      <c r="AF937" s="22" t="str">
        <f>VLOOKUP(Table7[[#This Row],[MsgId.Pad]],Codes,2,FALSE)</f>
        <v>A lot of these, brakes status for ABS?</v>
      </c>
      <c r="AG937" s="22">
        <f>((256*Table7[[#This Row],[D0.Dec]])+Table7[[#This Row],[D1.Dec]])/4</f>
        <v>127.5</v>
      </c>
    </row>
    <row r="938" spans="1:33" hidden="1" x14ac:dyDescent="0.4">
      <c r="A938" s="1">
        <v>3378</v>
      </c>
      <c r="B938" s="1" t="s">
        <v>100</v>
      </c>
      <c r="C938" s="1">
        <v>8</v>
      </c>
      <c r="D938" s="1" t="s">
        <v>18</v>
      </c>
      <c r="E938" s="1" t="s">
        <v>19</v>
      </c>
      <c r="F938" s="1" t="s">
        <v>20</v>
      </c>
      <c r="G938" s="1" t="s">
        <v>21</v>
      </c>
      <c r="H938" s="1" t="s">
        <v>263</v>
      </c>
      <c r="I938" s="1">
        <v>91</v>
      </c>
      <c r="J938" s="1" t="s">
        <v>9</v>
      </c>
      <c r="K938" s="1">
        <v>87</v>
      </c>
      <c r="L938" s="22" t="str">
        <f>RIGHT("000000" &amp;Table7[[#This Row],[MsgId]], 8)</f>
        <v>0030A002</v>
      </c>
      <c r="M938" s="22" t="str">
        <f>LEFT(Table7[[#This Row],[MsgId.Pad]],4)</f>
        <v>0030</v>
      </c>
      <c r="N938" s="22" t="str">
        <f>RIGHT(Table7[[#This Row],[MsgId.Pad]],4)</f>
        <v>A002</v>
      </c>
      <c r="O938" s="22">
        <f>HEX2DEC(Table7[[#This Row],[MsgId.Pad]])</f>
        <v>3186690</v>
      </c>
      <c r="P938" s="22">
        <f>HEX2DEC(Table7[[#This Row],[D0]])</f>
        <v>191</v>
      </c>
      <c r="Q938">
        <f>HEX2DEC(Table7[[#This Row],[D1]])</f>
        <v>223</v>
      </c>
      <c r="R938">
        <f>HEX2DEC(Table7[[#This Row],[D2]])</f>
        <v>233</v>
      </c>
      <c r="S938">
        <f>HEX2DEC(Table7[[#This Row],[D3]])</f>
        <v>209</v>
      </c>
      <c r="T938">
        <f>HEX2DEC(Table7[[#This Row],[D4]])</f>
        <v>230</v>
      </c>
      <c r="U938">
        <f>HEX2DEC(Table7[[#This Row],[D5]])</f>
        <v>145</v>
      </c>
      <c r="V938">
        <f>HEX2DEC(Table7[[#This Row],[D6]])</f>
        <v>62</v>
      </c>
      <c r="W938">
        <f>HEX2DEC(Table7[[#This Row],[D7]])</f>
        <v>135</v>
      </c>
      <c r="X938" s="22" t="str">
        <f>RIGHT("00000000" &amp; HEX2BIN(Table7[[#This Row],[D0]]), 8)</f>
        <v>10111111</v>
      </c>
      <c r="Y938" t="str">
        <f>RIGHT("00000000" &amp; HEX2BIN(Table7[[#This Row],[D1]]), 8)</f>
        <v>11011111</v>
      </c>
      <c r="Z938" t="str">
        <f>RIGHT("00000000" &amp; HEX2BIN(Table7[[#This Row],[D2]]), 8)</f>
        <v>11101001</v>
      </c>
      <c r="AA938" t="str">
        <f>RIGHT("00000000" &amp; HEX2BIN(Table7[[#This Row],[D3]]), 8)</f>
        <v>11010001</v>
      </c>
      <c r="AB938" t="str">
        <f>RIGHT("00000000" &amp; HEX2BIN(Table7[[#This Row],[D4]]), 8)</f>
        <v>11100110</v>
      </c>
      <c r="AC938" t="str">
        <f>RIGHT("00000000" &amp; HEX2BIN(Table7[[#This Row],[D5]]), 8)</f>
        <v>10010001</v>
      </c>
      <c r="AD938" t="str">
        <f>RIGHT("00000000" &amp; HEX2BIN(Table7[[#This Row],[D6]]), 8)</f>
        <v>00111110</v>
      </c>
      <c r="AE938" t="str">
        <f>RIGHT("00000000" &amp; HEX2BIN(Table7[[#This Row],[D7]]), 8)</f>
        <v>10000111</v>
      </c>
      <c r="AF938" s="22">
        <f>VLOOKUP(Table7[[#This Row],[MsgId.Pad]],Codes,2,FALSE)</f>
        <v>0</v>
      </c>
      <c r="AG938" s="22">
        <f>((256*Table7[[#This Row],[D0.Dec]])+Table7[[#This Row],[D1.Dec]])/4</f>
        <v>12279.75</v>
      </c>
    </row>
    <row r="939" spans="1:33" hidden="1" x14ac:dyDescent="0.4">
      <c r="A939" s="1">
        <v>3379</v>
      </c>
      <c r="B939" s="1" t="s">
        <v>92</v>
      </c>
      <c r="C939" s="1">
        <v>8</v>
      </c>
      <c r="D939" s="1">
        <v>1</v>
      </c>
      <c r="E939" s="1" t="s">
        <v>0</v>
      </c>
      <c r="F939" s="1" t="s">
        <v>1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22" t="str">
        <f>RIGHT("000000" &amp;Table7[[#This Row],[MsgId]], 8)</f>
        <v>0810A000</v>
      </c>
      <c r="M939" s="22" t="str">
        <f>LEFT(Table7[[#This Row],[MsgId.Pad]],4)</f>
        <v>0810</v>
      </c>
      <c r="N939" s="22" t="str">
        <f>RIGHT(Table7[[#This Row],[MsgId.Pad]],4)</f>
        <v>A000</v>
      </c>
      <c r="O939" s="22">
        <f>HEX2DEC(Table7[[#This Row],[MsgId.Pad]])</f>
        <v>135307264</v>
      </c>
      <c r="P939" s="22">
        <f>HEX2DEC(Table7[[#This Row],[D0]])</f>
        <v>1</v>
      </c>
      <c r="Q939">
        <f>HEX2DEC(Table7[[#This Row],[D1]])</f>
        <v>254</v>
      </c>
      <c r="R939">
        <f>HEX2DEC(Table7[[#This Row],[D2]])</f>
        <v>28</v>
      </c>
      <c r="S939">
        <f>HEX2DEC(Table7[[#This Row],[D3]])</f>
        <v>0</v>
      </c>
      <c r="T939">
        <f>HEX2DEC(Table7[[#This Row],[D4]])</f>
        <v>0</v>
      </c>
      <c r="U939">
        <f>HEX2DEC(Table7[[#This Row],[D5]])</f>
        <v>0</v>
      </c>
      <c r="V939">
        <f>HEX2DEC(Table7[[#This Row],[D6]])</f>
        <v>0</v>
      </c>
      <c r="W939">
        <f>HEX2DEC(Table7[[#This Row],[D7]])</f>
        <v>0</v>
      </c>
      <c r="X939" s="22" t="str">
        <f>RIGHT("00000000" &amp; HEX2BIN(Table7[[#This Row],[D0]]), 8)</f>
        <v>00000001</v>
      </c>
      <c r="Y939" t="str">
        <f>RIGHT("00000000" &amp; HEX2BIN(Table7[[#This Row],[D1]]), 8)</f>
        <v>11111110</v>
      </c>
      <c r="Z939" t="str">
        <f>RIGHT("00000000" &amp; HEX2BIN(Table7[[#This Row],[D2]]), 8)</f>
        <v>00011100</v>
      </c>
      <c r="AA939" t="str">
        <f>RIGHT("00000000" &amp; HEX2BIN(Table7[[#This Row],[D3]]), 8)</f>
        <v>00000000</v>
      </c>
      <c r="AB939" t="str">
        <f>RIGHT("00000000" &amp; HEX2BIN(Table7[[#This Row],[D4]]), 8)</f>
        <v>00000000</v>
      </c>
      <c r="AC939" t="str">
        <f>RIGHT("00000000" &amp; HEX2BIN(Table7[[#This Row],[D5]]), 8)</f>
        <v>00000000</v>
      </c>
      <c r="AD939" t="str">
        <f>RIGHT("00000000" &amp; HEX2BIN(Table7[[#This Row],[D6]]), 8)</f>
        <v>00000000</v>
      </c>
      <c r="AE939" t="str">
        <f>RIGHT("00000000" &amp; HEX2BIN(Table7[[#This Row],[D7]]), 8)</f>
        <v>00000000</v>
      </c>
      <c r="AF939" s="22" t="str">
        <f>VLOOKUP(Table7[[#This Row],[MsgId.Pad]],Codes,2,FALSE)</f>
        <v>A lot of these, brakes status for ABS?</v>
      </c>
      <c r="AG939" s="22">
        <f>((256*Table7[[#This Row],[D0.Dec]])+Table7[[#This Row],[D1.Dec]])/4</f>
        <v>127.5</v>
      </c>
    </row>
    <row r="940" spans="1:33" hidden="1" x14ac:dyDescent="0.4">
      <c r="A940" s="1">
        <v>3380</v>
      </c>
      <c r="B940" s="1" t="s">
        <v>100</v>
      </c>
      <c r="C940" s="1">
        <v>8</v>
      </c>
      <c r="D940" s="1" t="s">
        <v>18</v>
      </c>
      <c r="E940" s="1" t="s">
        <v>19</v>
      </c>
      <c r="F940" s="1" t="s">
        <v>20</v>
      </c>
      <c r="G940" s="1" t="s">
        <v>21</v>
      </c>
      <c r="H940" s="1" t="s">
        <v>263</v>
      </c>
      <c r="I940" s="1">
        <v>91</v>
      </c>
      <c r="J940" s="1" t="s">
        <v>9</v>
      </c>
      <c r="K940" s="1">
        <v>88</v>
      </c>
      <c r="L940" s="22" t="str">
        <f>RIGHT("000000" &amp;Table7[[#This Row],[MsgId]], 8)</f>
        <v>0030A002</v>
      </c>
      <c r="M940" s="22" t="str">
        <f>LEFT(Table7[[#This Row],[MsgId.Pad]],4)</f>
        <v>0030</v>
      </c>
      <c r="N940" s="22" t="str">
        <f>RIGHT(Table7[[#This Row],[MsgId.Pad]],4)</f>
        <v>A002</v>
      </c>
      <c r="O940" s="22">
        <f>HEX2DEC(Table7[[#This Row],[MsgId.Pad]])</f>
        <v>3186690</v>
      </c>
      <c r="P940" s="22">
        <f>HEX2DEC(Table7[[#This Row],[D0]])</f>
        <v>191</v>
      </c>
      <c r="Q940">
        <f>HEX2DEC(Table7[[#This Row],[D1]])</f>
        <v>223</v>
      </c>
      <c r="R940">
        <f>HEX2DEC(Table7[[#This Row],[D2]])</f>
        <v>233</v>
      </c>
      <c r="S940">
        <f>HEX2DEC(Table7[[#This Row],[D3]])</f>
        <v>209</v>
      </c>
      <c r="T940">
        <f>HEX2DEC(Table7[[#This Row],[D4]])</f>
        <v>230</v>
      </c>
      <c r="U940">
        <f>HEX2DEC(Table7[[#This Row],[D5]])</f>
        <v>145</v>
      </c>
      <c r="V940">
        <f>HEX2DEC(Table7[[#This Row],[D6]])</f>
        <v>62</v>
      </c>
      <c r="W940">
        <f>HEX2DEC(Table7[[#This Row],[D7]])</f>
        <v>136</v>
      </c>
      <c r="X940" s="22" t="str">
        <f>RIGHT("00000000" &amp; HEX2BIN(Table7[[#This Row],[D0]]), 8)</f>
        <v>10111111</v>
      </c>
      <c r="Y940" t="str">
        <f>RIGHT("00000000" &amp; HEX2BIN(Table7[[#This Row],[D1]]), 8)</f>
        <v>11011111</v>
      </c>
      <c r="Z940" t="str">
        <f>RIGHT("00000000" &amp; HEX2BIN(Table7[[#This Row],[D2]]), 8)</f>
        <v>11101001</v>
      </c>
      <c r="AA940" t="str">
        <f>RIGHT("00000000" &amp; HEX2BIN(Table7[[#This Row],[D3]]), 8)</f>
        <v>11010001</v>
      </c>
      <c r="AB940" t="str">
        <f>RIGHT("00000000" &amp; HEX2BIN(Table7[[#This Row],[D4]]), 8)</f>
        <v>11100110</v>
      </c>
      <c r="AC940" t="str">
        <f>RIGHT("00000000" &amp; HEX2BIN(Table7[[#This Row],[D5]]), 8)</f>
        <v>10010001</v>
      </c>
      <c r="AD940" t="str">
        <f>RIGHT("00000000" &amp; HEX2BIN(Table7[[#This Row],[D6]]), 8)</f>
        <v>00111110</v>
      </c>
      <c r="AE940" t="str">
        <f>RIGHT("00000000" &amp; HEX2BIN(Table7[[#This Row],[D7]]), 8)</f>
        <v>10001000</v>
      </c>
      <c r="AF940" s="22">
        <f>VLOOKUP(Table7[[#This Row],[MsgId.Pad]],Codes,2,FALSE)</f>
        <v>0</v>
      </c>
      <c r="AG940" s="22">
        <f>((256*Table7[[#This Row],[D0.Dec]])+Table7[[#This Row],[D1.Dec]])/4</f>
        <v>12279.75</v>
      </c>
    </row>
    <row r="941" spans="1:33" hidden="1" x14ac:dyDescent="0.4">
      <c r="A941" s="1">
        <v>3381</v>
      </c>
      <c r="B941" s="1" t="s">
        <v>92</v>
      </c>
      <c r="C941" s="1">
        <v>8</v>
      </c>
      <c r="D941" s="1">
        <v>1</v>
      </c>
      <c r="E941" s="1" t="s">
        <v>0</v>
      </c>
      <c r="F941" s="1">
        <v>10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22" t="str">
        <f>RIGHT("000000" &amp;Table7[[#This Row],[MsgId]], 8)</f>
        <v>0810A000</v>
      </c>
      <c r="M941" s="22" t="str">
        <f>LEFT(Table7[[#This Row],[MsgId.Pad]],4)</f>
        <v>0810</v>
      </c>
      <c r="N941" s="22" t="str">
        <f>RIGHT(Table7[[#This Row],[MsgId.Pad]],4)</f>
        <v>A000</v>
      </c>
      <c r="O941" s="22">
        <f>HEX2DEC(Table7[[#This Row],[MsgId.Pad]])</f>
        <v>135307264</v>
      </c>
      <c r="P941" s="22">
        <f>HEX2DEC(Table7[[#This Row],[D0]])</f>
        <v>1</v>
      </c>
      <c r="Q941">
        <f>HEX2DEC(Table7[[#This Row],[D1]])</f>
        <v>254</v>
      </c>
      <c r="R941">
        <f>HEX2DEC(Table7[[#This Row],[D2]])</f>
        <v>16</v>
      </c>
      <c r="S941">
        <f>HEX2DEC(Table7[[#This Row],[D3]])</f>
        <v>0</v>
      </c>
      <c r="T941">
        <f>HEX2DEC(Table7[[#This Row],[D4]])</f>
        <v>0</v>
      </c>
      <c r="U941">
        <f>HEX2DEC(Table7[[#This Row],[D5]])</f>
        <v>0</v>
      </c>
      <c r="V941">
        <f>HEX2DEC(Table7[[#This Row],[D6]])</f>
        <v>0</v>
      </c>
      <c r="W941">
        <f>HEX2DEC(Table7[[#This Row],[D7]])</f>
        <v>0</v>
      </c>
      <c r="X941" s="22" t="str">
        <f>RIGHT("00000000" &amp; HEX2BIN(Table7[[#This Row],[D0]]), 8)</f>
        <v>00000001</v>
      </c>
      <c r="Y941" t="str">
        <f>RIGHT("00000000" &amp; HEX2BIN(Table7[[#This Row],[D1]]), 8)</f>
        <v>11111110</v>
      </c>
      <c r="Z941" t="str">
        <f>RIGHT("00000000" &amp; HEX2BIN(Table7[[#This Row],[D2]]), 8)</f>
        <v>00010000</v>
      </c>
      <c r="AA941" t="str">
        <f>RIGHT("00000000" &amp; HEX2BIN(Table7[[#This Row],[D3]]), 8)</f>
        <v>00000000</v>
      </c>
      <c r="AB941" t="str">
        <f>RIGHT("00000000" &amp; HEX2BIN(Table7[[#This Row],[D4]]), 8)</f>
        <v>00000000</v>
      </c>
      <c r="AC941" t="str">
        <f>RIGHT("00000000" &amp; HEX2BIN(Table7[[#This Row],[D5]]), 8)</f>
        <v>00000000</v>
      </c>
      <c r="AD941" t="str">
        <f>RIGHT("00000000" &amp; HEX2BIN(Table7[[#This Row],[D6]]), 8)</f>
        <v>00000000</v>
      </c>
      <c r="AE941" t="str">
        <f>RIGHT("00000000" &amp; HEX2BIN(Table7[[#This Row],[D7]]), 8)</f>
        <v>00000000</v>
      </c>
      <c r="AF941" s="22" t="str">
        <f>VLOOKUP(Table7[[#This Row],[MsgId.Pad]],Codes,2,FALSE)</f>
        <v>A lot of these, brakes status for ABS?</v>
      </c>
      <c r="AG941" s="22">
        <f>((256*Table7[[#This Row],[D0.Dec]])+Table7[[#This Row],[D1.Dec]])/4</f>
        <v>127.5</v>
      </c>
    </row>
    <row r="942" spans="1:33" hidden="1" x14ac:dyDescent="0.4">
      <c r="A942" s="1">
        <v>3382</v>
      </c>
      <c r="B942" s="1" t="s">
        <v>100</v>
      </c>
      <c r="C942" s="1">
        <v>8</v>
      </c>
      <c r="D942" s="1" t="s">
        <v>18</v>
      </c>
      <c r="E942" s="1" t="s">
        <v>19</v>
      </c>
      <c r="F942" s="1" t="s">
        <v>20</v>
      </c>
      <c r="G942" s="1" t="s">
        <v>21</v>
      </c>
      <c r="H942" s="1" t="s">
        <v>263</v>
      </c>
      <c r="I942" s="1">
        <v>91</v>
      </c>
      <c r="J942" s="1" t="s">
        <v>9</v>
      </c>
      <c r="K942" s="1">
        <v>89</v>
      </c>
      <c r="L942" s="22" t="str">
        <f>RIGHT("000000" &amp;Table7[[#This Row],[MsgId]], 8)</f>
        <v>0030A002</v>
      </c>
      <c r="M942" s="22" t="str">
        <f>LEFT(Table7[[#This Row],[MsgId.Pad]],4)</f>
        <v>0030</v>
      </c>
      <c r="N942" s="22" t="str">
        <f>RIGHT(Table7[[#This Row],[MsgId.Pad]],4)</f>
        <v>A002</v>
      </c>
      <c r="O942" s="22">
        <f>HEX2DEC(Table7[[#This Row],[MsgId.Pad]])</f>
        <v>3186690</v>
      </c>
      <c r="P942" s="22">
        <f>HEX2DEC(Table7[[#This Row],[D0]])</f>
        <v>191</v>
      </c>
      <c r="Q942">
        <f>HEX2DEC(Table7[[#This Row],[D1]])</f>
        <v>223</v>
      </c>
      <c r="R942">
        <f>HEX2DEC(Table7[[#This Row],[D2]])</f>
        <v>233</v>
      </c>
      <c r="S942">
        <f>HEX2DEC(Table7[[#This Row],[D3]])</f>
        <v>209</v>
      </c>
      <c r="T942">
        <f>HEX2DEC(Table7[[#This Row],[D4]])</f>
        <v>230</v>
      </c>
      <c r="U942">
        <f>HEX2DEC(Table7[[#This Row],[D5]])</f>
        <v>145</v>
      </c>
      <c r="V942">
        <f>HEX2DEC(Table7[[#This Row],[D6]])</f>
        <v>62</v>
      </c>
      <c r="W942">
        <f>HEX2DEC(Table7[[#This Row],[D7]])</f>
        <v>137</v>
      </c>
      <c r="X942" s="22" t="str">
        <f>RIGHT("00000000" &amp; HEX2BIN(Table7[[#This Row],[D0]]), 8)</f>
        <v>10111111</v>
      </c>
      <c r="Y942" t="str">
        <f>RIGHT("00000000" &amp; HEX2BIN(Table7[[#This Row],[D1]]), 8)</f>
        <v>11011111</v>
      </c>
      <c r="Z942" t="str">
        <f>RIGHT("00000000" &amp; HEX2BIN(Table7[[#This Row],[D2]]), 8)</f>
        <v>11101001</v>
      </c>
      <c r="AA942" t="str">
        <f>RIGHT("00000000" &amp; HEX2BIN(Table7[[#This Row],[D3]]), 8)</f>
        <v>11010001</v>
      </c>
      <c r="AB942" t="str">
        <f>RIGHT("00000000" &amp; HEX2BIN(Table7[[#This Row],[D4]]), 8)</f>
        <v>11100110</v>
      </c>
      <c r="AC942" t="str">
        <f>RIGHT("00000000" &amp; HEX2BIN(Table7[[#This Row],[D5]]), 8)</f>
        <v>10010001</v>
      </c>
      <c r="AD942" t="str">
        <f>RIGHT("00000000" &amp; HEX2BIN(Table7[[#This Row],[D6]]), 8)</f>
        <v>00111110</v>
      </c>
      <c r="AE942" t="str">
        <f>RIGHT("00000000" &amp; HEX2BIN(Table7[[#This Row],[D7]]), 8)</f>
        <v>10001001</v>
      </c>
      <c r="AF942" s="22">
        <f>VLOOKUP(Table7[[#This Row],[MsgId.Pad]],Codes,2,FALSE)</f>
        <v>0</v>
      </c>
      <c r="AG942" s="22">
        <f>((256*Table7[[#This Row],[D0.Dec]])+Table7[[#This Row],[D1.Dec]])/4</f>
        <v>12279.75</v>
      </c>
    </row>
    <row r="943" spans="1:33" hidden="1" x14ac:dyDescent="0.4">
      <c r="A943" s="1">
        <v>3383</v>
      </c>
      <c r="B943" s="1" t="s">
        <v>92</v>
      </c>
      <c r="C943" s="1">
        <v>8</v>
      </c>
      <c r="D943" s="1">
        <v>1</v>
      </c>
      <c r="E943" s="1" t="s">
        <v>0</v>
      </c>
      <c r="F943" s="1">
        <v>14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22" t="str">
        <f>RIGHT("000000" &amp;Table7[[#This Row],[MsgId]], 8)</f>
        <v>0810A000</v>
      </c>
      <c r="M943" s="22" t="str">
        <f>LEFT(Table7[[#This Row],[MsgId.Pad]],4)</f>
        <v>0810</v>
      </c>
      <c r="N943" s="22" t="str">
        <f>RIGHT(Table7[[#This Row],[MsgId.Pad]],4)</f>
        <v>A000</v>
      </c>
      <c r="O943" s="22">
        <f>HEX2DEC(Table7[[#This Row],[MsgId.Pad]])</f>
        <v>135307264</v>
      </c>
      <c r="P943" s="22">
        <f>HEX2DEC(Table7[[#This Row],[D0]])</f>
        <v>1</v>
      </c>
      <c r="Q943">
        <f>HEX2DEC(Table7[[#This Row],[D1]])</f>
        <v>254</v>
      </c>
      <c r="R943">
        <f>HEX2DEC(Table7[[#This Row],[D2]])</f>
        <v>20</v>
      </c>
      <c r="S943">
        <f>HEX2DEC(Table7[[#This Row],[D3]])</f>
        <v>0</v>
      </c>
      <c r="T943">
        <f>HEX2DEC(Table7[[#This Row],[D4]])</f>
        <v>0</v>
      </c>
      <c r="U943">
        <f>HEX2DEC(Table7[[#This Row],[D5]])</f>
        <v>0</v>
      </c>
      <c r="V943">
        <f>HEX2DEC(Table7[[#This Row],[D6]])</f>
        <v>0</v>
      </c>
      <c r="W943">
        <f>HEX2DEC(Table7[[#This Row],[D7]])</f>
        <v>0</v>
      </c>
      <c r="X943" s="22" t="str">
        <f>RIGHT("00000000" &amp; HEX2BIN(Table7[[#This Row],[D0]]), 8)</f>
        <v>00000001</v>
      </c>
      <c r="Y943" t="str">
        <f>RIGHT("00000000" &amp; HEX2BIN(Table7[[#This Row],[D1]]), 8)</f>
        <v>11111110</v>
      </c>
      <c r="Z943" t="str">
        <f>RIGHT("00000000" &amp; HEX2BIN(Table7[[#This Row],[D2]]), 8)</f>
        <v>00010100</v>
      </c>
      <c r="AA943" t="str">
        <f>RIGHT("00000000" &amp; HEX2BIN(Table7[[#This Row],[D3]]), 8)</f>
        <v>00000000</v>
      </c>
      <c r="AB943" t="str">
        <f>RIGHT("00000000" &amp; HEX2BIN(Table7[[#This Row],[D4]]), 8)</f>
        <v>00000000</v>
      </c>
      <c r="AC943" t="str">
        <f>RIGHT("00000000" &amp; HEX2BIN(Table7[[#This Row],[D5]]), 8)</f>
        <v>00000000</v>
      </c>
      <c r="AD943" t="str">
        <f>RIGHT("00000000" &amp; HEX2BIN(Table7[[#This Row],[D6]]), 8)</f>
        <v>00000000</v>
      </c>
      <c r="AE943" t="str">
        <f>RIGHT("00000000" &amp; HEX2BIN(Table7[[#This Row],[D7]]), 8)</f>
        <v>00000000</v>
      </c>
      <c r="AF943" s="22" t="str">
        <f>VLOOKUP(Table7[[#This Row],[MsgId.Pad]],Codes,2,FALSE)</f>
        <v>A lot of these, brakes status for ABS?</v>
      </c>
      <c r="AG943" s="22">
        <f>((256*Table7[[#This Row],[D0.Dec]])+Table7[[#This Row],[D1.Dec]])/4</f>
        <v>127.5</v>
      </c>
    </row>
    <row r="944" spans="1:33" hidden="1" x14ac:dyDescent="0.4">
      <c r="A944" s="1">
        <v>3384</v>
      </c>
      <c r="B944" s="1" t="s">
        <v>93</v>
      </c>
      <c r="C944" s="1">
        <v>8</v>
      </c>
      <c r="D944" s="1">
        <v>0</v>
      </c>
      <c r="E944" s="1">
        <v>0</v>
      </c>
      <c r="F944" s="1">
        <v>0</v>
      </c>
      <c r="G944" s="1" t="s">
        <v>255</v>
      </c>
      <c r="H944" s="1">
        <v>8</v>
      </c>
      <c r="I944" s="1">
        <v>86</v>
      </c>
      <c r="J944" s="1">
        <v>0</v>
      </c>
      <c r="K944" s="1">
        <v>0</v>
      </c>
      <c r="L944" s="22" t="str">
        <f>RIGHT("000000" &amp;Table7[[#This Row],[MsgId]], 8)</f>
        <v>0A28A000</v>
      </c>
      <c r="M944" s="22" t="str">
        <f>LEFT(Table7[[#This Row],[MsgId.Pad]],4)</f>
        <v>0A28</v>
      </c>
      <c r="N944" s="22" t="str">
        <f>RIGHT(Table7[[#This Row],[MsgId.Pad]],4)</f>
        <v>A000</v>
      </c>
      <c r="O944" s="22">
        <f>HEX2DEC(Table7[[#This Row],[MsgId.Pad]])</f>
        <v>170434560</v>
      </c>
      <c r="P944" s="22">
        <f>HEX2DEC(Table7[[#This Row],[D0]])</f>
        <v>0</v>
      </c>
      <c r="Q944">
        <f>HEX2DEC(Table7[[#This Row],[D1]])</f>
        <v>0</v>
      </c>
      <c r="R944">
        <f>HEX2DEC(Table7[[#This Row],[D2]])</f>
        <v>0</v>
      </c>
      <c r="S944">
        <f>HEX2DEC(Table7[[#This Row],[D3]])</f>
        <v>220</v>
      </c>
      <c r="T944">
        <f>HEX2DEC(Table7[[#This Row],[D4]])</f>
        <v>8</v>
      </c>
      <c r="U944">
        <f>HEX2DEC(Table7[[#This Row],[D5]])</f>
        <v>134</v>
      </c>
      <c r="V944">
        <f>HEX2DEC(Table7[[#This Row],[D6]])</f>
        <v>0</v>
      </c>
      <c r="W944">
        <f>HEX2DEC(Table7[[#This Row],[D7]])</f>
        <v>0</v>
      </c>
      <c r="X944" s="22" t="str">
        <f>RIGHT("00000000" &amp; HEX2BIN(Table7[[#This Row],[D0]]), 8)</f>
        <v>00000000</v>
      </c>
      <c r="Y944" t="str">
        <f>RIGHT("00000000" &amp; HEX2BIN(Table7[[#This Row],[D1]]), 8)</f>
        <v>00000000</v>
      </c>
      <c r="Z944" t="str">
        <f>RIGHT("00000000" &amp; HEX2BIN(Table7[[#This Row],[D2]]), 8)</f>
        <v>00000000</v>
      </c>
      <c r="AA944" t="str">
        <f>RIGHT("00000000" &amp; HEX2BIN(Table7[[#This Row],[D3]]), 8)</f>
        <v>11011100</v>
      </c>
      <c r="AB944" t="str">
        <f>RIGHT("00000000" &amp; HEX2BIN(Table7[[#This Row],[D4]]), 8)</f>
        <v>00001000</v>
      </c>
      <c r="AC944" t="str">
        <f>RIGHT("00000000" &amp; HEX2BIN(Table7[[#This Row],[D5]]), 8)</f>
        <v>10000110</v>
      </c>
      <c r="AD944" t="str">
        <f>RIGHT("00000000" &amp; HEX2BIN(Table7[[#This Row],[D6]]), 8)</f>
        <v>00000000</v>
      </c>
      <c r="AE944" t="str">
        <f>RIGHT("00000000" &amp; HEX2BIN(Table7[[#This Row],[D7]]), 8)</f>
        <v>00000000</v>
      </c>
      <c r="AF944" s="22" t="str">
        <f>VLOOKUP(Table7[[#This Row],[MsgId.Pad]],Codes,2,FALSE)</f>
        <v>Speed (which one?)</v>
      </c>
      <c r="AG944" s="22">
        <f>((256*Table7[[#This Row],[D0.Dec]])+Table7[[#This Row],[D1.Dec]])/4</f>
        <v>0</v>
      </c>
    </row>
    <row r="945" spans="1:33" hidden="1" x14ac:dyDescent="0.4">
      <c r="A945" s="1">
        <v>3385</v>
      </c>
      <c r="B945" s="1" t="s">
        <v>100</v>
      </c>
      <c r="C945" s="1">
        <v>8</v>
      </c>
      <c r="D945" s="1" t="s">
        <v>18</v>
      </c>
      <c r="E945" s="1" t="s">
        <v>19</v>
      </c>
      <c r="F945" s="1" t="s">
        <v>20</v>
      </c>
      <c r="G945" s="1" t="s">
        <v>21</v>
      </c>
      <c r="H945" s="1" t="s">
        <v>263</v>
      </c>
      <c r="I945" s="1">
        <v>91</v>
      </c>
      <c r="J945" s="1" t="s">
        <v>9</v>
      </c>
      <c r="K945" s="1" t="s">
        <v>65</v>
      </c>
      <c r="L945" s="22" t="str">
        <f>RIGHT("000000" &amp;Table7[[#This Row],[MsgId]], 8)</f>
        <v>0030A002</v>
      </c>
      <c r="M945" s="22" t="str">
        <f>LEFT(Table7[[#This Row],[MsgId.Pad]],4)</f>
        <v>0030</v>
      </c>
      <c r="N945" s="22" t="str">
        <f>RIGHT(Table7[[#This Row],[MsgId.Pad]],4)</f>
        <v>A002</v>
      </c>
      <c r="O945" s="22">
        <f>HEX2DEC(Table7[[#This Row],[MsgId.Pad]])</f>
        <v>3186690</v>
      </c>
      <c r="P945" s="22">
        <f>HEX2DEC(Table7[[#This Row],[D0]])</f>
        <v>191</v>
      </c>
      <c r="Q945">
        <f>HEX2DEC(Table7[[#This Row],[D1]])</f>
        <v>223</v>
      </c>
      <c r="R945">
        <f>HEX2DEC(Table7[[#This Row],[D2]])</f>
        <v>233</v>
      </c>
      <c r="S945">
        <f>HEX2DEC(Table7[[#This Row],[D3]])</f>
        <v>209</v>
      </c>
      <c r="T945">
        <f>HEX2DEC(Table7[[#This Row],[D4]])</f>
        <v>230</v>
      </c>
      <c r="U945">
        <f>HEX2DEC(Table7[[#This Row],[D5]])</f>
        <v>145</v>
      </c>
      <c r="V945">
        <f>HEX2DEC(Table7[[#This Row],[D6]])</f>
        <v>62</v>
      </c>
      <c r="W945">
        <f>HEX2DEC(Table7[[#This Row],[D7]])</f>
        <v>138</v>
      </c>
      <c r="X945" s="22" t="str">
        <f>RIGHT("00000000" &amp; HEX2BIN(Table7[[#This Row],[D0]]), 8)</f>
        <v>10111111</v>
      </c>
      <c r="Y945" t="str">
        <f>RIGHT("00000000" &amp; HEX2BIN(Table7[[#This Row],[D1]]), 8)</f>
        <v>11011111</v>
      </c>
      <c r="Z945" t="str">
        <f>RIGHT("00000000" &amp; HEX2BIN(Table7[[#This Row],[D2]]), 8)</f>
        <v>11101001</v>
      </c>
      <c r="AA945" t="str">
        <f>RIGHT("00000000" &amp; HEX2BIN(Table7[[#This Row],[D3]]), 8)</f>
        <v>11010001</v>
      </c>
      <c r="AB945" t="str">
        <f>RIGHT("00000000" &amp; HEX2BIN(Table7[[#This Row],[D4]]), 8)</f>
        <v>11100110</v>
      </c>
      <c r="AC945" t="str">
        <f>RIGHT("00000000" &amp; HEX2BIN(Table7[[#This Row],[D5]]), 8)</f>
        <v>10010001</v>
      </c>
      <c r="AD945" t="str">
        <f>RIGHT("00000000" &amp; HEX2BIN(Table7[[#This Row],[D6]]), 8)</f>
        <v>00111110</v>
      </c>
      <c r="AE945" t="str">
        <f>RIGHT("00000000" &amp; HEX2BIN(Table7[[#This Row],[D7]]), 8)</f>
        <v>10001010</v>
      </c>
      <c r="AF945" s="22">
        <f>VLOOKUP(Table7[[#This Row],[MsgId.Pad]],Codes,2,FALSE)</f>
        <v>0</v>
      </c>
      <c r="AG945" s="22">
        <f>((256*Table7[[#This Row],[D0.Dec]])+Table7[[#This Row],[D1.Dec]])/4</f>
        <v>12279.75</v>
      </c>
    </row>
    <row r="946" spans="1:33" hidden="1" x14ac:dyDescent="0.4">
      <c r="A946" s="1">
        <v>3386</v>
      </c>
      <c r="B946" s="1" t="s">
        <v>92</v>
      </c>
      <c r="C946" s="1">
        <v>8</v>
      </c>
      <c r="D946" s="1">
        <v>1</v>
      </c>
      <c r="E946" s="1" t="s">
        <v>0</v>
      </c>
      <c r="F946" s="1">
        <v>18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22" t="str">
        <f>RIGHT("000000" &amp;Table7[[#This Row],[MsgId]], 8)</f>
        <v>0810A000</v>
      </c>
      <c r="M946" s="22" t="str">
        <f>LEFT(Table7[[#This Row],[MsgId.Pad]],4)</f>
        <v>0810</v>
      </c>
      <c r="N946" s="22" t="str">
        <f>RIGHT(Table7[[#This Row],[MsgId.Pad]],4)</f>
        <v>A000</v>
      </c>
      <c r="O946" s="22">
        <f>HEX2DEC(Table7[[#This Row],[MsgId.Pad]])</f>
        <v>135307264</v>
      </c>
      <c r="P946" s="22">
        <f>HEX2DEC(Table7[[#This Row],[D0]])</f>
        <v>1</v>
      </c>
      <c r="Q946">
        <f>HEX2DEC(Table7[[#This Row],[D1]])</f>
        <v>254</v>
      </c>
      <c r="R946">
        <f>HEX2DEC(Table7[[#This Row],[D2]])</f>
        <v>24</v>
      </c>
      <c r="S946">
        <f>HEX2DEC(Table7[[#This Row],[D3]])</f>
        <v>0</v>
      </c>
      <c r="T946">
        <f>HEX2DEC(Table7[[#This Row],[D4]])</f>
        <v>0</v>
      </c>
      <c r="U946">
        <f>HEX2DEC(Table7[[#This Row],[D5]])</f>
        <v>0</v>
      </c>
      <c r="V946">
        <f>HEX2DEC(Table7[[#This Row],[D6]])</f>
        <v>0</v>
      </c>
      <c r="W946">
        <f>HEX2DEC(Table7[[#This Row],[D7]])</f>
        <v>0</v>
      </c>
      <c r="X946" s="22" t="str">
        <f>RIGHT("00000000" &amp; HEX2BIN(Table7[[#This Row],[D0]]), 8)</f>
        <v>00000001</v>
      </c>
      <c r="Y946" t="str">
        <f>RIGHT("00000000" &amp; HEX2BIN(Table7[[#This Row],[D1]]), 8)</f>
        <v>11111110</v>
      </c>
      <c r="Z946" t="str">
        <f>RIGHT("00000000" &amp; HEX2BIN(Table7[[#This Row],[D2]]), 8)</f>
        <v>00011000</v>
      </c>
      <c r="AA946" t="str">
        <f>RIGHT("00000000" &amp; HEX2BIN(Table7[[#This Row],[D3]]), 8)</f>
        <v>00000000</v>
      </c>
      <c r="AB946" t="str">
        <f>RIGHT("00000000" &amp; HEX2BIN(Table7[[#This Row],[D4]]), 8)</f>
        <v>00000000</v>
      </c>
      <c r="AC946" t="str">
        <f>RIGHT("00000000" &amp; HEX2BIN(Table7[[#This Row],[D5]]), 8)</f>
        <v>00000000</v>
      </c>
      <c r="AD946" t="str">
        <f>RIGHT("00000000" &amp; HEX2BIN(Table7[[#This Row],[D6]]), 8)</f>
        <v>00000000</v>
      </c>
      <c r="AE946" t="str">
        <f>RIGHT("00000000" &amp; HEX2BIN(Table7[[#This Row],[D7]]), 8)</f>
        <v>00000000</v>
      </c>
      <c r="AF946" s="22" t="str">
        <f>VLOOKUP(Table7[[#This Row],[MsgId.Pad]],Codes,2,FALSE)</f>
        <v>A lot of these, brakes status for ABS?</v>
      </c>
      <c r="AG946" s="22">
        <f>((256*Table7[[#This Row],[D0.Dec]])+Table7[[#This Row],[D1.Dec]])/4</f>
        <v>127.5</v>
      </c>
    </row>
    <row r="947" spans="1:33" hidden="1" x14ac:dyDescent="0.4">
      <c r="A947" s="1">
        <v>3387</v>
      </c>
      <c r="B947" s="1" t="s">
        <v>100</v>
      </c>
      <c r="C947" s="1">
        <v>8</v>
      </c>
      <c r="D947" s="1" t="s">
        <v>18</v>
      </c>
      <c r="E947" s="1" t="s">
        <v>19</v>
      </c>
      <c r="F947" s="1" t="s">
        <v>20</v>
      </c>
      <c r="G947" s="1" t="s">
        <v>21</v>
      </c>
      <c r="H947" s="1" t="s">
        <v>263</v>
      </c>
      <c r="I947" s="1">
        <v>91</v>
      </c>
      <c r="J947" s="1" t="s">
        <v>9</v>
      </c>
      <c r="K947" s="1" t="s">
        <v>26</v>
      </c>
      <c r="L947" s="22" t="str">
        <f>RIGHT("000000" &amp;Table7[[#This Row],[MsgId]], 8)</f>
        <v>0030A002</v>
      </c>
      <c r="M947" s="22" t="str">
        <f>LEFT(Table7[[#This Row],[MsgId.Pad]],4)</f>
        <v>0030</v>
      </c>
      <c r="N947" s="22" t="str">
        <f>RIGHT(Table7[[#This Row],[MsgId.Pad]],4)</f>
        <v>A002</v>
      </c>
      <c r="O947" s="22">
        <f>HEX2DEC(Table7[[#This Row],[MsgId.Pad]])</f>
        <v>3186690</v>
      </c>
      <c r="P947" s="22">
        <f>HEX2DEC(Table7[[#This Row],[D0]])</f>
        <v>191</v>
      </c>
      <c r="Q947">
        <f>HEX2DEC(Table7[[#This Row],[D1]])</f>
        <v>223</v>
      </c>
      <c r="R947">
        <f>HEX2DEC(Table7[[#This Row],[D2]])</f>
        <v>233</v>
      </c>
      <c r="S947">
        <f>HEX2DEC(Table7[[#This Row],[D3]])</f>
        <v>209</v>
      </c>
      <c r="T947">
        <f>HEX2DEC(Table7[[#This Row],[D4]])</f>
        <v>230</v>
      </c>
      <c r="U947">
        <f>HEX2DEC(Table7[[#This Row],[D5]])</f>
        <v>145</v>
      </c>
      <c r="V947">
        <f>HEX2DEC(Table7[[#This Row],[D6]])</f>
        <v>62</v>
      </c>
      <c r="W947">
        <f>HEX2DEC(Table7[[#This Row],[D7]])</f>
        <v>139</v>
      </c>
      <c r="X947" s="22" t="str">
        <f>RIGHT("00000000" &amp; HEX2BIN(Table7[[#This Row],[D0]]), 8)</f>
        <v>10111111</v>
      </c>
      <c r="Y947" t="str">
        <f>RIGHT("00000000" &amp; HEX2BIN(Table7[[#This Row],[D1]]), 8)</f>
        <v>11011111</v>
      </c>
      <c r="Z947" t="str">
        <f>RIGHT("00000000" &amp; HEX2BIN(Table7[[#This Row],[D2]]), 8)</f>
        <v>11101001</v>
      </c>
      <c r="AA947" t="str">
        <f>RIGHT("00000000" &amp; HEX2BIN(Table7[[#This Row],[D3]]), 8)</f>
        <v>11010001</v>
      </c>
      <c r="AB947" t="str">
        <f>RIGHT("00000000" &amp; HEX2BIN(Table7[[#This Row],[D4]]), 8)</f>
        <v>11100110</v>
      </c>
      <c r="AC947" t="str">
        <f>RIGHT("00000000" &amp; HEX2BIN(Table7[[#This Row],[D5]]), 8)</f>
        <v>10010001</v>
      </c>
      <c r="AD947" t="str">
        <f>RIGHT("00000000" &amp; HEX2BIN(Table7[[#This Row],[D6]]), 8)</f>
        <v>00111110</v>
      </c>
      <c r="AE947" t="str">
        <f>RIGHT("00000000" &amp; HEX2BIN(Table7[[#This Row],[D7]]), 8)</f>
        <v>10001011</v>
      </c>
      <c r="AF947" s="22">
        <f>VLOOKUP(Table7[[#This Row],[MsgId.Pad]],Codes,2,FALSE)</f>
        <v>0</v>
      </c>
      <c r="AG947" s="22">
        <f>((256*Table7[[#This Row],[D0.Dec]])+Table7[[#This Row],[D1.Dec]])/4</f>
        <v>12279.75</v>
      </c>
    </row>
    <row r="948" spans="1:33" hidden="1" x14ac:dyDescent="0.4">
      <c r="A948" s="1">
        <v>3388</v>
      </c>
      <c r="B948" s="1" t="s">
        <v>92</v>
      </c>
      <c r="C948" s="1">
        <v>8</v>
      </c>
      <c r="D948" s="1">
        <v>1</v>
      </c>
      <c r="E948" s="1" t="s">
        <v>0</v>
      </c>
      <c r="F948" s="1" t="s">
        <v>1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22" t="str">
        <f>RIGHT("000000" &amp;Table7[[#This Row],[MsgId]], 8)</f>
        <v>0810A000</v>
      </c>
      <c r="M948" s="22" t="str">
        <f>LEFT(Table7[[#This Row],[MsgId.Pad]],4)</f>
        <v>0810</v>
      </c>
      <c r="N948" s="22" t="str">
        <f>RIGHT(Table7[[#This Row],[MsgId.Pad]],4)</f>
        <v>A000</v>
      </c>
      <c r="O948" s="22">
        <f>HEX2DEC(Table7[[#This Row],[MsgId.Pad]])</f>
        <v>135307264</v>
      </c>
      <c r="P948" s="22">
        <f>HEX2DEC(Table7[[#This Row],[D0]])</f>
        <v>1</v>
      </c>
      <c r="Q948">
        <f>HEX2DEC(Table7[[#This Row],[D1]])</f>
        <v>254</v>
      </c>
      <c r="R948">
        <f>HEX2DEC(Table7[[#This Row],[D2]])</f>
        <v>28</v>
      </c>
      <c r="S948">
        <f>HEX2DEC(Table7[[#This Row],[D3]])</f>
        <v>0</v>
      </c>
      <c r="T948">
        <f>HEX2DEC(Table7[[#This Row],[D4]])</f>
        <v>0</v>
      </c>
      <c r="U948">
        <f>HEX2DEC(Table7[[#This Row],[D5]])</f>
        <v>0</v>
      </c>
      <c r="V948">
        <f>HEX2DEC(Table7[[#This Row],[D6]])</f>
        <v>0</v>
      </c>
      <c r="W948">
        <f>HEX2DEC(Table7[[#This Row],[D7]])</f>
        <v>0</v>
      </c>
      <c r="X948" s="22" t="str">
        <f>RIGHT("00000000" &amp; HEX2BIN(Table7[[#This Row],[D0]]), 8)</f>
        <v>00000001</v>
      </c>
      <c r="Y948" t="str">
        <f>RIGHT("00000000" &amp; HEX2BIN(Table7[[#This Row],[D1]]), 8)</f>
        <v>11111110</v>
      </c>
      <c r="Z948" t="str">
        <f>RIGHT("00000000" &amp; HEX2BIN(Table7[[#This Row],[D2]]), 8)</f>
        <v>00011100</v>
      </c>
      <c r="AA948" t="str">
        <f>RIGHT("00000000" &amp; HEX2BIN(Table7[[#This Row],[D3]]), 8)</f>
        <v>00000000</v>
      </c>
      <c r="AB948" t="str">
        <f>RIGHT("00000000" &amp; HEX2BIN(Table7[[#This Row],[D4]]), 8)</f>
        <v>00000000</v>
      </c>
      <c r="AC948" t="str">
        <f>RIGHT("00000000" &amp; HEX2BIN(Table7[[#This Row],[D5]]), 8)</f>
        <v>00000000</v>
      </c>
      <c r="AD948" t="str">
        <f>RIGHT("00000000" &amp; HEX2BIN(Table7[[#This Row],[D6]]), 8)</f>
        <v>00000000</v>
      </c>
      <c r="AE948" t="str">
        <f>RIGHT("00000000" &amp; HEX2BIN(Table7[[#This Row],[D7]]), 8)</f>
        <v>00000000</v>
      </c>
      <c r="AF948" s="22" t="str">
        <f>VLOOKUP(Table7[[#This Row],[MsgId.Pad]],Codes,2,FALSE)</f>
        <v>A lot of these, brakes status for ABS?</v>
      </c>
      <c r="AG948" s="22">
        <f>((256*Table7[[#This Row],[D0.Dec]])+Table7[[#This Row],[D1.Dec]])/4</f>
        <v>127.5</v>
      </c>
    </row>
    <row r="949" spans="1:33" hidden="1" x14ac:dyDescent="0.4">
      <c r="A949" s="1">
        <v>3389</v>
      </c>
      <c r="B949" s="1" t="s">
        <v>94</v>
      </c>
      <c r="C949" s="1">
        <v>4</v>
      </c>
      <c r="D949" s="1">
        <v>0</v>
      </c>
      <c r="E949" s="1">
        <v>0</v>
      </c>
      <c r="F949" s="1">
        <v>2</v>
      </c>
      <c r="G949" s="1">
        <v>0</v>
      </c>
      <c r="L949" s="22" t="str">
        <f>RIGHT("000000" &amp;Table7[[#This Row],[MsgId]], 8)</f>
        <v>0A20A000</v>
      </c>
      <c r="M949" s="22" t="str">
        <f>LEFT(Table7[[#This Row],[MsgId.Pad]],4)</f>
        <v>0A20</v>
      </c>
      <c r="N949" s="22" t="str">
        <f>RIGHT(Table7[[#This Row],[MsgId.Pad]],4)</f>
        <v>A000</v>
      </c>
      <c r="O949" s="22">
        <f>HEX2DEC(Table7[[#This Row],[MsgId.Pad]])</f>
        <v>169910272</v>
      </c>
      <c r="P949" s="22">
        <f>HEX2DEC(Table7[[#This Row],[D0]])</f>
        <v>0</v>
      </c>
      <c r="Q949">
        <f>HEX2DEC(Table7[[#This Row],[D1]])</f>
        <v>0</v>
      </c>
      <c r="R949">
        <f>HEX2DEC(Table7[[#This Row],[D2]])</f>
        <v>2</v>
      </c>
      <c r="S949">
        <f>HEX2DEC(Table7[[#This Row],[D3]])</f>
        <v>0</v>
      </c>
      <c r="T949">
        <f>HEX2DEC(Table7[[#This Row],[D4]])</f>
        <v>0</v>
      </c>
      <c r="U949">
        <f>HEX2DEC(Table7[[#This Row],[D5]])</f>
        <v>0</v>
      </c>
      <c r="V949">
        <f>HEX2DEC(Table7[[#This Row],[D6]])</f>
        <v>0</v>
      </c>
      <c r="W949">
        <f>HEX2DEC(Table7[[#This Row],[D7]])</f>
        <v>0</v>
      </c>
      <c r="X949" s="22" t="str">
        <f>RIGHT("00000000" &amp; HEX2BIN(Table7[[#This Row],[D0]]), 8)</f>
        <v>00000000</v>
      </c>
      <c r="Y949" t="str">
        <f>RIGHT("00000000" &amp; HEX2BIN(Table7[[#This Row],[D1]]), 8)</f>
        <v>00000000</v>
      </c>
      <c r="Z949" t="str">
        <f>RIGHT("00000000" &amp; HEX2BIN(Table7[[#This Row],[D2]]), 8)</f>
        <v>00000010</v>
      </c>
      <c r="AA949" t="str">
        <f>RIGHT("00000000" &amp; HEX2BIN(Table7[[#This Row],[D3]]), 8)</f>
        <v>00000000</v>
      </c>
      <c r="AB949" t="str">
        <f>RIGHT("00000000" &amp; HEX2BIN(Table7[[#This Row],[D4]]), 8)</f>
        <v>00000000</v>
      </c>
      <c r="AC949" t="str">
        <f>RIGHT("00000000" &amp; HEX2BIN(Table7[[#This Row],[D5]]), 8)</f>
        <v>00000000</v>
      </c>
      <c r="AD949" t="str">
        <f>RIGHT("00000000" &amp; HEX2BIN(Table7[[#This Row],[D6]]), 8)</f>
        <v>00000000</v>
      </c>
      <c r="AE949" t="str">
        <f>RIGHT("00000000" &amp; HEX2BIN(Table7[[#This Row],[D7]]), 8)</f>
        <v>00000000</v>
      </c>
      <c r="AF949" s="22">
        <f>VLOOKUP(Table7[[#This Row],[MsgId.Pad]],Codes,2,FALSE)</f>
        <v>0</v>
      </c>
      <c r="AG949" s="22">
        <f>((256*Table7[[#This Row],[D0.Dec]])+Table7[[#This Row],[D1.Dec]])/4</f>
        <v>0</v>
      </c>
    </row>
    <row r="950" spans="1:33" hidden="1" x14ac:dyDescent="0.4">
      <c r="A950" s="1">
        <v>3390</v>
      </c>
      <c r="B950" s="1" t="s">
        <v>100</v>
      </c>
      <c r="C950" s="1">
        <v>8</v>
      </c>
      <c r="D950" s="1" t="s">
        <v>18</v>
      </c>
      <c r="E950" s="1" t="s">
        <v>19</v>
      </c>
      <c r="F950" s="1" t="s">
        <v>20</v>
      </c>
      <c r="G950" s="1" t="s">
        <v>21</v>
      </c>
      <c r="H950" s="1" t="s">
        <v>263</v>
      </c>
      <c r="I950" s="1">
        <v>91</v>
      </c>
      <c r="J950" s="1" t="s">
        <v>9</v>
      </c>
      <c r="K950" s="1" t="s">
        <v>90</v>
      </c>
      <c r="L950" s="22" t="str">
        <f>RIGHT("000000" &amp;Table7[[#This Row],[MsgId]], 8)</f>
        <v>0030A002</v>
      </c>
      <c r="M950" s="22" t="str">
        <f>LEFT(Table7[[#This Row],[MsgId.Pad]],4)</f>
        <v>0030</v>
      </c>
      <c r="N950" s="22" t="str">
        <f>RIGHT(Table7[[#This Row],[MsgId.Pad]],4)</f>
        <v>A002</v>
      </c>
      <c r="O950" s="22">
        <f>HEX2DEC(Table7[[#This Row],[MsgId.Pad]])</f>
        <v>3186690</v>
      </c>
      <c r="P950" s="22">
        <f>HEX2DEC(Table7[[#This Row],[D0]])</f>
        <v>191</v>
      </c>
      <c r="Q950">
        <f>HEX2DEC(Table7[[#This Row],[D1]])</f>
        <v>223</v>
      </c>
      <c r="R950">
        <f>HEX2DEC(Table7[[#This Row],[D2]])</f>
        <v>233</v>
      </c>
      <c r="S950">
        <f>HEX2DEC(Table7[[#This Row],[D3]])</f>
        <v>209</v>
      </c>
      <c r="T950">
        <f>HEX2DEC(Table7[[#This Row],[D4]])</f>
        <v>230</v>
      </c>
      <c r="U950">
        <f>HEX2DEC(Table7[[#This Row],[D5]])</f>
        <v>145</v>
      </c>
      <c r="V950">
        <f>HEX2DEC(Table7[[#This Row],[D6]])</f>
        <v>62</v>
      </c>
      <c r="W950">
        <f>HEX2DEC(Table7[[#This Row],[D7]])</f>
        <v>140</v>
      </c>
      <c r="X950" s="22" t="str">
        <f>RIGHT("00000000" &amp; HEX2BIN(Table7[[#This Row],[D0]]), 8)</f>
        <v>10111111</v>
      </c>
      <c r="Y950" t="str">
        <f>RIGHT("00000000" &amp; HEX2BIN(Table7[[#This Row],[D1]]), 8)</f>
        <v>11011111</v>
      </c>
      <c r="Z950" t="str">
        <f>RIGHT("00000000" &amp; HEX2BIN(Table7[[#This Row],[D2]]), 8)</f>
        <v>11101001</v>
      </c>
      <c r="AA950" t="str">
        <f>RIGHT("00000000" &amp; HEX2BIN(Table7[[#This Row],[D3]]), 8)</f>
        <v>11010001</v>
      </c>
      <c r="AB950" t="str">
        <f>RIGHT("00000000" &amp; HEX2BIN(Table7[[#This Row],[D4]]), 8)</f>
        <v>11100110</v>
      </c>
      <c r="AC950" t="str">
        <f>RIGHT("00000000" &amp; HEX2BIN(Table7[[#This Row],[D5]]), 8)</f>
        <v>10010001</v>
      </c>
      <c r="AD950" t="str">
        <f>RIGHT("00000000" &amp; HEX2BIN(Table7[[#This Row],[D6]]), 8)</f>
        <v>00111110</v>
      </c>
      <c r="AE950" t="str">
        <f>RIGHT("00000000" &amp; HEX2BIN(Table7[[#This Row],[D7]]), 8)</f>
        <v>10001100</v>
      </c>
      <c r="AF950" s="22">
        <f>VLOOKUP(Table7[[#This Row],[MsgId.Pad]],Codes,2,FALSE)</f>
        <v>0</v>
      </c>
      <c r="AG950" s="22">
        <f>((256*Table7[[#This Row],[D0.Dec]])+Table7[[#This Row],[D1.Dec]])/4</f>
        <v>12279.75</v>
      </c>
    </row>
    <row r="951" spans="1:33" hidden="1" x14ac:dyDescent="0.4">
      <c r="A951" s="1">
        <v>3391</v>
      </c>
      <c r="B951" s="1" t="s">
        <v>92</v>
      </c>
      <c r="C951" s="1">
        <v>8</v>
      </c>
      <c r="D951" s="1">
        <v>1</v>
      </c>
      <c r="E951" s="1" t="s">
        <v>0</v>
      </c>
      <c r="F951" s="1">
        <v>10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22" t="str">
        <f>RIGHT("000000" &amp;Table7[[#This Row],[MsgId]], 8)</f>
        <v>0810A000</v>
      </c>
      <c r="M951" s="22" t="str">
        <f>LEFT(Table7[[#This Row],[MsgId.Pad]],4)</f>
        <v>0810</v>
      </c>
      <c r="N951" s="22" t="str">
        <f>RIGHT(Table7[[#This Row],[MsgId.Pad]],4)</f>
        <v>A000</v>
      </c>
      <c r="O951" s="22">
        <f>HEX2DEC(Table7[[#This Row],[MsgId.Pad]])</f>
        <v>135307264</v>
      </c>
      <c r="P951" s="22">
        <f>HEX2DEC(Table7[[#This Row],[D0]])</f>
        <v>1</v>
      </c>
      <c r="Q951">
        <f>HEX2DEC(Table7[[#This Row],[D1]])</f>
        <v>254</v>
      </c>
      <c r="R951">
        <f>HEX2DEC(Table7[[#This Row],[D2]])</f>
        <v>16</v>
      </c>
      <c r="S951">
        <f>HEX2DEC(Table7[[#This Row],[D3]])</f>
        <v>0</v>
      </c>
      <c r="T951">
        <f>HEX2DEC(Table7[[#This Row],[D4]])</f>
        <v>0</v>
      </c>
      <c r="U951">
        <f>HEX2DEC(Table7[[#This Row],[D5]])</f>
        <v>0</v>
      </c>
      <c r="V951">
        <f>HEX2DEC(Table7[[#This Row],[D6]])</f>
        <v>0</v>
      </c>
      <c r="W951">
        <f>HEX2DEC(Table7[[#This Row],[D7]])</f>
        <v>0</v>
      </c>
      <c r="X951" s="22" t="str">
        <f>RIGHT("00000000" &amp; HEX2BIN(Table7[[#This Row],[D0]]), 8)</f>
        <v>00000001</v>
      </c>
      <c r="Y951" t="str">
        <f>RIGHT("00000000" &amp; HEX2BIN(Table7[[#This Row],[D1]]), 8)</f>
        <v>11111110</v>
      </c>
      <c r="Z951" t="str">
        <f>RIGHT("00000000" &amp; HEX2BIN(Table7[[#This Row],[D2]]), 8)</f>
        <v>00010000</v>
      </c>
      <c r="AA951" t="str">
        <f>RIGHT("00000000" &amp; HEX2BIN(Table7[[#This Row],[D3]]), 8)</f>
        <v>00000000</v>
      </c>
      <c r="AB951" t="str">
        <f>RIGHT("00000000" &amp; HEX2BIN(Table7[[#This Row],[D4]]), 8)</f>
        <v>00000000</v>
      </c>
      <c r="AC951" t="str">
        <f>RIGHT("00000000" &amp; HEX2BIN(Table7[[#This Row],[D5]]), 8)</f>
        <v>00000000</v>
      </c>
      <c r="AD951" t="str">
        <f>RIGHT("00000000" &amp; HEX2BIN(Table7[[#This Row],[D6]]), 8)</f>
        <v>00000000</v>
      </c>
      <c r="AE951" t="str">
        <f>RIGHT("00000000" &amp; HEX2BIN(Table7[[#This Row],[D7]]), 8)</f>
        <v>00000000</v>
      </c>
      <c r="AF951" s="22" t="str">
        <f>VLOOKUP(Table7[[#This Row],[MsgId.Pad]],Codes,2,FALSE)</f>
        <v>A lot of these, brakes status for ABS?</v>
      </c>
      <c r="AG951" s="22">
        <f>((256*Table7[[#This Row],[D0.Dec]])+Table7[[#This Row],[D1.Dec]])/4</f>
        <v>127.5</v>
      </c>
    </row>
    <row r="952" spans="1:33" hidden="1" x14ac:dyDescent="0.4">
      <c r="A952" s="1">
        <v>3392</v>
      </c>
      <c r="B952" s="1" t="s">
        <v>100</v>
      </c>
      <c r="C952" s="1">
        <v>8</v>
      </c>
      <c r="D952" s="1" t="s">
        <v>18</v>
      </c>
      <c r="E952" s="1" t="s">
        <v>19</v>
      </c>
      <c r="F952" s="1" t="s">
        <v>20</v>
      </c>
      <c r="G952" s="1" t="s">
        <v>21</v>
      </c>
      <c r="H952" s="1" t="s">
        <v>263</v>
      </c>
      <c r="I952" s="1">
        <v>91</v>
      </c>
      <c r="J952" s="1" t="s">
        <v>9</v>
      </c>
      <c r="K952" s="1" t="s">
        <v>22</v>
      </c>
      <c r="L952" s="22" t="str">
        <f>RIGHT("000000" &amp;Table7[[#This Row],[MsgId]], 8)</f>
        <v>0030A002</v>
      </c>
      <c r="M952" s="22" t="str">
        <f>LEFT(Table7[[#This Row],[MsgId.Pad]],4)</f>
        <v>0030</v>
      </c>
      <c r="N952" s="22" t="str">
        <f>RIGHT(Table7[[#This Row],[MsgId.Pad]],4)</f>
        <v>A002</v>
      </c>
      <c r="O952" s="22">
        <f>HEX2DEC(Table7[[#This Row],[MsgId.Pad]])</f>
        <v>3186690</v>
      </c>
      <c r="P952" s="22">
        <f>HEX2DEC(Table7[[#This Row],[D0]])</f>
        <v>191</v>
      </c>
      <c r="Q952">
        <f>HEX2DEC(Table7[[#This Row],[D1]])</f>
        <v>223</v>
      </c>
      <c r="R952">
        <f>HEX2DEC(Table7[[#This Row],[D2]])</f>
        <v>233</v>
      </c>
      <c r="S952">
        <f>HEX2DEC(Table7[[#This Row],[D3]])</f>
        <v>209</v>
      </c>
      <c r="T952">
        <f>HEX2DEC(Table7[[#This Row],[D4]])</f>
        <v>230</v>
      </c>
      <c r="U952">
        <f>HEX2DEC(Table7[[#This Row],[D5]])</f>
        <v>145</v>
      </c>
      <c r="V952">
        <f>HEX2DEC(Table7[[#This Row],[D6]])</f>
        <v>62</v>
      </c>
      <c r="W952">
        <f>HEX2DEC(Table7[[#This Row],[D7]])</f>
        <v>141</v>
      </c>
      <c r="X952" s="22" t="str">
        <f>RIGHT("00000000" &amp; HEX2BIN(Table7[[#This Row],[D0]]), 8)</f>
        <v>10111111</v>
      </c>
      <c r="Y952" t="str">
        <f>RIGHT("00000000" &amp; HEX2BIN(Table7[[#This Row],[D1]]), 8)</f>
        <v>11011111</v>
      </c>
      <c r="Z952" t="str">
        <f>RIGHT("00000000" &amp; HEX2BIN(Table7[[#This Row],[D2]]), 8)</f>
        <v>11101001</v>
      </c>
      <c r="AA952" t="str">
        <f>RIGHT("00000000" &amp; HEX2BIN(Table7[[#This Row],[D3]]), 8)</f>
        <v>11010001</v>
      </c>
      <c r="AB952" t="str">
        <f>RIGHT("00000000" &amp; HEX2BIN(Table7[[#This Row],[D4]]), 8)</f>
        <v>11100110</v>
      </c>
      <c r="AC952" t="str">
        <f>RIGHT("00000000" &amp; HEX2BIN(Table7[[#This Row],[D5]]), 8)</f>
        <v>10010001</v>
      </c>
      <c r="AD952" t="str">
        <f>RIGHT("00000000" &amp; HEX2BIN(Table7[[#This Row],[D6]]), 8)</f>
        <v>00111110</v>
      </c>
      <c r="AE952" t="str">
        <f>RIGHT("00000000" &amp; HEX2BIN(Table7[[#This Row],[D7]]), 8)</f>
        <v>10001101</v>
      </c>
      <c r="AF952" s="22">
        <f>VLOOKUP(Table7[[#This Row],[MsgId.Pad]],Codes,2,FALSE)</f>
        <v>0</v>
      </c>
      <c r="AG952" s="22">
        <f>((256*Table7[[#This Row],[D0.Dec]])+Table7[[#This Row],[D1.Dec]])/4</f>
        <v>12279.75</v>
      </c>
    </row>
    <row r="953" spans="1:33" hidden="1" x14ac:dyDescent="0.4">
      <c r="A953" s="1">
        <v>3393</v>
      </c>
      <c r="B953" s="1" t="s">
        <v>92</v>
      </c>
      <c r="C953" s="1">
        <v>8</v>
      </c>
      <c r="D953" s="1">
        <v>1</v>
      </c>
      <c r="E953" s="1" t="s">
        <v>0</v>
      </c>
      <c r="F953" s="1">
        <v>14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22" t="str">
        <f>RIGHT("000000" &amp;Table7[[#This Row],[MsgId]], 8)</f>
        <v>0810A000</v>
      </c>
      <c r="M953" s="22" t="str">
        <f>LEFT(Table7[[#This Row],[MsgId.Pad]],4)</f>
        <v>0810</v>
      </c>
      <c r="N953" s="22" t="str">
        <f>RIGHT(Table7[[#This Row],[MsgId.Pad]],4)</f>
        <v>A000</v>
      </c>
      <c r="O953" s="22">
        <f>HEX2DEC(Table7[[#This Row],[MsgId.Pad]])</f>
        <v>135307264</v>
      </c>
      <c r="P953" s="22">
        <f>HEX2DEC(Table7[[#This Row],[D0]])</f>
        <v>1</v>
      </c>
      <c r="Q953">
        <f>HEX2DEC(Table7[[#This Row],[D1]])</f>
        <v>254</v>
      </c>
      <c r="R953">
        <f>HEX2DEC(Table7[[#This Row],[D2]])</f>
        <v>20</v>
      </c>
      <c r="S953">
        <f>HEX2DEC(Table7[[#This Row],[D3]])</f>
        <v>0</v>
      </c>
      <c r="T953">
        <f>HEX2DEC(Table7[[#This Row],[D4]])</f>
        <v>0</v>
      </c>
      <c r="U953">
        <f>HEX2DEC(Table7[[#This Row],[D5]])</f>
        <v>0</v>
      </c>
      <c r="V953">
        <f>HEX2DEC(Table7[[#This Row],[D6]])</f>
        <v>0</v>
      </c>
      <c r="W953">
        <f>HEX2DEC(Table7[[#This Row],[D7]])</f>
        <v>0</v>
      </c>
      <c r="X953" s="22" t="str">
        <f>RIGHT("00000000" &amp; HEX2BIN(Table7[[#This Row],[D0]]), 8)</f>
        <v>00000001</v>
      </c>
      <c r="Y953" t="str">
        <f>RIGHT("00000000" &amp; HEX2BIN(Table7[[#This Row],[D1]]), 8)</f>
        <v>11111110</v>
      </c>
      <c r="Z953" t="str">
        <f>RIGHT("00000000" &amp; HEX2BIN(Table7[[#This Row],[D2]]), 8)</f>
        <v>00010100</v>
      </c>
      <c r="AA953" t="str">
        <f>RIGHT("00000000" &amp; HEX2BIN(Table7[[#This Row],[D3]]), 8)</f>
        <v>00000000</v>
      </c>
      <c r="AB953" t="str">
        <f>RIGHT("00000000" &amp; HEX2BIN(Table7[[#This Row],[D4]]), 8)</f>
        <v>00000000</v>
      </c>
      <c r="AC953" t="str">
        <f>RIGHT("00000000" &amp; HEX2BIN(Table7[[#This Row],[D5]]), 8)</f>
        <v>00000000</v>
      </c>
      <c r="AD953" t="str">
        <f>RIGHT("00000000" &amp; HEX2BIN(Table7[[#This Row],[D6]]), 8)</f>
        <v>00000000</v>
      </c>
      <c r="AE953" t="str">
        <f>RIGHT("00000000" &amp; HEX2BIN(Table7[[#This Row],[D7]]), 8)</f>
        <v>00000000</v>
      </c>
      <c r="AF953" s="22" t="str">
        <f>VLOOKUP(Table7[[#This Row],[MsgId.Pad]],Codes,2,FALSE)</f>
        <v>A lot of these, brakes status for ABS?</v>
      </c>
      <c r="AG953" s="22">
        <f>((256*Table7[[#This Row],[D0.Dec]])+Table7[[#This Row],[D1.Dec]])/4</f>
        <v>127.5</v>
      </c>
    </row>
    <row r="954" spans="1:33" hidden="1" x14ac:dyDescent="0.4">
      <c r="A954" s="1">
        <v>3394</v>
      </c>
      <c r="B954" s="1" t="s">
        <v>100</v>
      </c>
      <c r="C954" s="1">
        <v>8</v>
      </c>
      <c r="D954" s="1" t="s">
        <v>18</v>
      </c>
      <c r="E954" s="1" t="s">
        <v>19</v>
      </c>
      <c r="F954" s="1" t="s">
        <v>20</v>
      </c>
      <c r="G954" s="1" t="s">
        <v>21</v>
      </c>
      <c r="H954" s="1" t="s">
        <v>263</v>
      </c>
      <c r="I954" s="1">
        <v>91</v>
      </c>
      <c r="J954" s="1" t="s">
        <v>9</v>
      </c>
      <c r="K954" s="1" t="s">
        <v>31</v>
      </c>
      <c r="L954" s="22" t="str">
        <f>RIGHT("000000" &amp;Table7[[#This Row],[MsgId]], 8)</f>
        <v>0030A002</v>
      </c>
      <c r="M954" s="22" t="str">
        <f>LEFT(Table7[[#This Row],[MsgId.Pad]],4)</f>
        <v>0030</v>
      </c>
      <c r="N954" s="22" t="str">
        <f>RIGHT(Table7[[#This Row],[MsgId.Pad]],4)</f>
        <v>A002</v>
      </c>
      <c r="O954" s="22">
        <f>HEX2DEC(Table7[[#This Row],[MsgId.Pad]])</f>
        <v>3186690</v>
      </c>
      <c r="P954" s="22">
        <f>HEX2DEC(Table7[[#This Row],[D0]])</f>
        <v>191</v>
      </c>
      <c r="Q954">
        <f>HEX2DEC(Table7[[#This Row],[D1]])</f>
        <v>223</v>
      </c>
      <c r="R954">
        <f>HEX2DEC(Table7[[#This Row],[D2]])</f>
        <v>233</v>
      </c>
      <c r="S954">
        <f>HEX2DEC(Table7[[#This Row],[D3]])</f>
        <v>209</v>
      </c>
      <c r="T954">
        <f>HEX2DEC(Table7[[#This Row],[D4]])</f>
        <v>230</v>
      </c>
      <c r="U954">
        <f>HEX2DEC(Table7[[#This Row],[D5]])</f>
        <v>145</v>
      </c>
      <c r="V954">
        <f>HEX2DEC(Table7[[#This Row],[D6]])</f>
        <v>62</v>
      </c>
      <c r="W954">
        <f>HEX2DEC(Table7[[#This Row],[D7]])</f>
        <v>142</v>
      </c>
      <c r="X954" s="22" t="str">
        <f>RIGHT("00000000" &amp; HEX2BIN(Table7[[#This Row],[D0]]), 8)</f>
        <v>10111111</v>
      </c>
      <c r="Y954" t="str">
        <f>RIGHT("00000000" &amp; HEX2BIN(Table7[[#This Row],[D1]]), 8)</f>
        <v>11011111</v>
      </c>
      <c r="Z954" t="str">
        <f>RIGHT("00000000" &amp; HEX2BIN(Table7[[#This Row],[D2]]), 8)</f>
        <v>11101001</v>
      </c>
      <c r="AA954" t="str">
        <f>RIGHT("00000000" &amp; HEX2BIN(Table7[[#This Row],[D3]]), 8)</f>
        <v>11010001</v>
      </c>
      <c r="AB954" t="str">
        <f>RIGHT("00000000" &amp; HEX2BIN(Table7[[#This Row],[D4]]), 8)</f>
        <v>11100110</v>
      </c>
      <c r="AC954" t="str">
        <f>RIGHT("00000000" &amp; HEX2BIN(Table7[[#This Row],[D5]]), 8)</f>
        <v>10010001</v>
      </c>
      <c r="AD954" t="str">
        <f>RIGHT("00000000" &amp; HEX2BIN(Table7[[#This Row],[D6]]), 8)</f>
        <v>00111110</v>
      </c>
      <c r="AE954" t="str">
        <f>RIGHT("00000000" &amp; HEX2BIN(Table7[[#This Row],[D7]]), 8)</f>
        <v>10001110</v>
      </c>
      <c r="AF954" s="22">
        <f>VLOOKUP(Table7[[#This Row],[MsgId.Pad]],Codes,2,FALSE)</f>
        <v>0</v>
      </c>
      <c r="AG954" s="22">
        <f>((256*Table7[[#This Row],[D0.Dec]])+Table7[[#This Row],[D1.Dec]])/4</f>
        <v>12279.75</v>
      </c>
    </row>
    <row r="955" spans="1:33" hidden="1" x14ac:dyDescent="0.4">
      <c r="A955" s="1">
        <v>3395</v>
      </c>
      <c r="B955" s="1" t="s">
        <v>92</v>
      </c>
      <c r="C955" s="1">
        <v>8</v>
      </c>
      <c r="D955" s="1">
        <v>1</v>
      </c>
      <c r="E955" s="1" t="s">
        <v>0</v>
      </c>
      <c r="F955" s="1">
        <v>18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22" t="str">
        <f>RIGHT("000000" &amp;Table7[[#This Row],[MsgId]], 8)</f>
        <v>0810A000</v>
      </c>
      <c r="M955" s="22" t="str">
        <f>LEFT(Table7[[#This Row],[MsgId.Pad]],4)</f>
        <v>0810</v>
      </c>
      <c r="N955" s="22" t="str">
        <f>RIGHT(Table7[[#This Row],[MsgId.Pad]],4)</f>
        <v>A000</v>
      </c>
      <c r="O955" s="22">
        <f>HEX2DEC(Table7[[#This Row],[MsgId.Pad]])</f>
        <v>135307264</v>
      </c>
      <c r="P955" s="22">
        <f>HEX2DEC(Table7[[#This Row],[D0]])</f>
        <v>1</v>
      </c>
      <c r="Q955">
        <f>HEX2DEC(Table7[[#This Row],[D1]])</f>
        <v>254</v>
      </c>
      <c r="R955">
        <f>HEX2DEC(Table7[[#This Row],[D2]])</f>
        <v>24</v>
      </c>
      <c r="S955">
        <f>HEX2DEC(Table7[[#This Row],[D3]])</f>
        <v>0</v>
      </c>
      <c r="T955">
        <f>HEX2DEC(Table7[[#This Row],[D4]])</f>
        <v>0</v>
      </c>
      <c r="U955">
        <f>HEX2DEC(Table7[[#This Row],[D5]])</f>
        <v>0</v>
      </c>
      <c r="V955">
        <f>HEX2DEC(Table7[[#This Row],[D6]])</f>
        <v>0</v>
      </c>
      <c r="W955">
        <f>HEX2DEC(Table7[[#This Row],[D7]])</f>
        <v>0</v>
      </c>
      <c r="X955" s="22" t="str">
        <f>RIGHT("00000000" &amp; HEX2BIN(Table7[[#This Row],[D0]]), 8)</f>
        <v>00000001</v>
      </c>
      <c r="Y955" t="str">
        <f>RIGHT("00000000" &amp; HEX2BIN(Table7[[#This Row],[D1]]), 8)</f>
        <v>11111110</v>
      </c>
      <c r="Z955" t="str">
        <f>RIGHT("00000000" &amp; HEX2BIN(Table7[[#This Row],[D2]]), 8)</f>
        <v>00011000</v>
      </c>
      <c r="AA955" t="str">
        <f>RIGHT("00000000" &amp; HEX2BIN(Table7[[#This Row],[D3]]), 8)</f>
        <v>00000000</v>
      </c>
      <c r="AB955" t="str">
        <f>RIGHT("00000000" &amp; HEX2BIN(Table7[[#This Row],[D4]]), 8)</f>
        <v>00000000</v>
      </c>
      <c r="AC955" t="str">
        <f>RIGHT("00000000" &amp; HEX2BIN(Table7[[#This Row],[D5]]), 8)</f>
        <v>00000000</v>
      </c>
      <c r="AD955" t="str">
        <f>RIGHT("00000000" &amp; HEX2BIN(Table7[[#This Row],[D6]]), 8)</f>
        <v>00000000</v>
      </c>
      <c r="AE955" t="str">
        <f>RIGHT("00000000" &amp; HEX2BIN(Table7[[#This Row],[D7]]), 8)</f>
        <v>00000000</v>
      </c>
      <c r="AF955" s="22" t="str">
        <f>VLOOKUP(Table7[[#This Row],[MsgId.Pad]],Codes,2,FALSE)</f>
        <v>A lot of these, brakes status for ABS?</v>
      </c>
      <c r="AG955" s="22">
        <f>((256*Table7[[#This Row],[D0.Dec]])+Table7[[#This Row],[D1.Dec]])/4</f>
        <v>127.5</v>
      </c>
    </row>
    <row r="956" spans="1:33" hidden="1" x14ac:dyDescent="0.4">
      <c r="A956" s="1">
        <v>3396</v>
      </c>
      <c r="B956" s="1" t="s">
        <v>98</v>
      </c>
      <c r="C956" s="1">
        <v>8</v>
      </c>
      <c r="D956" s="1">
        <v>0</v>
      </c>
      <c r="E956" s="1">
        <v>0</v>
      </c>
      <c r="F956" s="1">
        <v>10</v>
      </c>
      <c r="G956" s="1" t="s">
        <v>40</v>
      </c>
      <c r="H956" s="1">
        <v>2</v>
      </c>
      <c r="I956" s="1">
        <v>0</v>
      </c>
      <c r="J956" s="1">
        <v>0</v>
      </c>
      <c r="K956" s="1" t="s">
        <v>255</v>
      </c>
      <c r="L956" s="22" t="str">
        <f>RIGHT("000000" &amp;Table7[[#This Row],[MsgId]], 8)</f>
        <v>0A18A000</v>
      </c>
      <c r="M956" s="22" t="str">
        <f>LEFT(Table7[[#This Row],[MsgId.Pad]],4)</f>
        <v>0A18</v>
      </c>
      <c r="N956" s="22" t="str">
        <f>RIGHT(Table7[[#This Row],[MsgId.Pad]],4)</f>
        <v>A000</v>
      </c>
      <c r="O956" s="22">
        <f>HEX2DEC(Table7[[#This Row],[MsgId.Pad]])</f>
        <v>169385984</v>
      </c>
      <c r="P956" s="22">
        <f>HEX2DEC(Table7[[#This Row],[D0]])</f>
        <v>0</v>
      </c>
      <c r="Q956">
        <f>HEX2DEC(Table7[[#This Row],[D1]])</f>
        <v>0</v>
      </c>
      <c r="R956">
        <f>HEX2DEC(Table7[[#This Row],[D2]])</f>
        <v>16</v>
      </c>
      <c r="S956">
        <f>HEX2DEC(Table7[[#This Row],[D3]])</f>
        <v>127</v>
      </c>
      <c r="T956">
        <f>HEX2DEC(Table7[[#This Row],[D4]])</f>
        <v>2</v>
      </c>
      <c r="U956">
        <f>HEX2DEC(Table7[[#This Row],[D5]])</f>
        <v>0</v>
      </c>
      <c r="V956">
        <f>HEX2DEC(Table7[[#This Row],[D6]])</f>
        <v>0</v>
      </c>
      <c r="W956">
        <f>HEX2DEC(Table7[[#This Row],[D7]])</f>
        <v>220</v>
      </c>
      <c r="X956" s="22" t="str">
        <f>RIGHT("00000000" &amp; HEX2BIN(Table7[[#This Row],[D0]]), 8)</f>
        <v>00000000</v>
      </c>
      <c r="Y956" t="str">
        <f>RIGHT("00000000" &amp; HEX2BIN(Table7[[#This Row],[D1]]), 8)</f>
        <v>00000000</v>
      </c>
      <c r="Z956" t="str">
        <f>RIGHT("00000000" &amp; HEX2BIN(Table7[[#This Row],[D2]]), 8)</f>
        <v>00010000</v>
      </c>
      <c r="AA956" t="str">
        <f>RIGHT("00000000" &amp; HEX2BIN(Table7[[#This Row],[D3]]), 8)</f>
        <v>01111111</v>
      </c>
      <c r="AB956" t="str">
        <f>RIGHT("00000000" &amp; HEX2BIN(Table7[[#This Row],[D4]]), 8)</f>
        <v>00000010</v>
      </c>
      <c r="AC956" t="str">
        <f>RIGHT("00000000" &amp; HEX2BIN(Table7[[#This Row],[D5]]), 8)</f>
        <v>00000000</v>
      </c>
      <c r="AD956" t="str">
        <f>RIGHT("00000000" &amp; HEX2BIN(Table7[[#This Row],[D6]]), 8)</f>
        <v>00000000</v>
      </c>
      <c r="AE956" t="str">
        <f>RIGHT("00000000" &amp; HEX2BIN(Table7[[#This Row],[D7]]), 8)</f>
        <v>11011100</v>
      </c>
      <c r="AF956" s="22" t="str">
        <f>VLOOKUP(Table7[[#This Row],[MsgId.Pad]],Codes,2,FALSE)</f>
        <v>Various statuses</v>
      </c>
      <c r="AG956" s="22">
        <f>((256*Table7[[#This Row],[D0.Dec]])+Table7[[#This Row],[D1.Dec]])/4</f>
        <v>0</v>
      </c>
    </row>
    <row r="957" spans="1:33" hidden="1" x14ac:dyDescent="0.4">
      <c r="A957" s="1">
        <v>3397</v>
      </c>
      <c r="B957" s="1" t="s">
        <v>100</v>
      </c>
      <c r="C957" s="1">
        <v>8</v>
      </c>
      <c r="D957" s="1" t="s">
        <v>18</v>
      </c>
      <c r="E957" s="1" t="s">
        <v>19</v>
      </c>
      <c r="F957" s="1" t="s">
        <v>20</v>
      </c>
      <c r="G957" s="1" t="s">
        <v>21</v>
      </c>
      <c r="H957" s="1" t="s">
        <v>263</v>
      </c>
      <c r="I957" s="1">
        <v>91</v>
      </c>
      <c r="J957" s="1" t="s">
        <v>9</v>
      </c>
      <c r="K957" s="1" t="s">
        <v>38</v>
      </c>
      <c r="L957" s="22" t="str">
        <f>RIGHT("000000" &amp;Table7[[#This Row],[MsgId]], 8)</f>
        <v>0030A002</v>
      </c>
      <c r="M957" s="22" t="str">
        <f>LEFT(Table7[[#This Row],[MsgId.Pad]],4)</f>
        <v>0030</v>
      </c>
      <c r="N957" s="22" t="str">
        <f>RIGHT(Table7[[#This Row],[MsgId.Pad]],4)</f>
        <v>A002</v>
      </c>
      <c r="O957" s="22">
        <f>HEX2DEC(Table7[[#This Row],[MsgId.Pad]])</f>
        <v>3186690</v>
      </c>
      <c r="P957" s="22">
        <f>HEX2DEC(Table7[[#This Row],[D0]])</f>
        <v>191</v>
      </c>
      <c r="Q957">
        <f>HEX2DEC(Table7[[#This Row],[D1]])</f>
        <v>223</v>
      </c>
      <c r="R957">
        <f>HEX2DEC(Table7[[#This Row],[D2]])</f>
        <v>233</v>
      </c>
      <c r="S957">
        <f>HEX2DEC(Table7[[#This Row],[D3]])</f>
        <v>209</v>
      </c>
      <c r="T957">
        <f>HEX2DEC(Table7[[#This Row],[D4]])</f>
        <v>230</v>
      </c>
      <c r="U957">
        <f>HEX2DEC(Table7[[#This Row],[D5]])</f>
        <v>145</v>
      </c>
      <c r="V957">
        <f>HEX2DEC(Table7[[#This Row],[D6]])</f>
        <v>62</v>
      </c>
      <c r="W957">
        <f>HEX2DEC(Table7[[#This Row],[D7]])</f>
        <v>143</v>
      </c>
      <c r="X957" s="22" t="str">
        <f>RIGHT("00000000" &amp; HEX2BIN(Table7[[#This Row],[D0]]), 8)</f>
        <v>10111111</v>
      </c>
      <c r="Y957" t="str">
        <f>RIGHT("00000000" &amp; HEX2BIN(Table7[[#This Row],[D1]]), 8)</f>
        <v>11011111</v>
      </c>
      <c r="Z957" t="str">
        <f>RIGHT("00000000" &amp; HEX2BIN(Table7[[#This Row],[D2]]), 8)</f>
        <v>11101001</v>
      </c>
      <c r="AA957" t="str">
        <f>RIGHT("00000000" &amp; HEX2BIN(Table7[[#This Row],[D3]]), 8)</f>
        <v>11010001</v>
      </c>
      <c r="AB957" t="str">
        <f>RIGHT("00000000" &amp; HEX2BIN(Table7[[#This Row],[D4]]), 8)</f>
        <v>11100110</v>
      </c>
      <c r="AC957" t="str">
        <f>RIGHT("00000000" &amp; HEX2BIN(Table7[[#This Row],[D5]]), 8)</f>
        <v>10010001</v>
      </c>
      <c r="AD957" t="str">
        <f>RIGHT("00000000" &amp; HEX2BIN(Table7[[#This Row],[D6]]), 8)</f>
        <v>00111110</v>
      </c>
      <c r="AE957" t="str">
        <f>RIGHT("00000000" &amp; HEX2BIN(Table7[[#This Row],[D7]]), 8)</f>
        <v>10001111</v>
      </c>
      <c r="AF957" s="22">
        <f>VLOOKUP(Table7[[#This Row],[MsgId.Pad]],Codes,2,FALSE)</f>
        <v>0</v>
      </c>
      <c r="AG957" s="22">
        <f>((256*Table7[[#This Row],[D0.Dec]])+Table7[[#This Row],[D1.Dec]])/4</f>
        <v>12279.75</v>
      </c>
    </row>
    <row r="958" spans="1:33" hidden="1" x14ac:dyDescent="0.4">
      <c r="A958" s="1">
        <v>3398</v>
      </c>
      <c r="B958" s="1" t="s">
        <v>101</v>
      </c>
      <c r="C958" s="1">
        <v>2</v>
      </c>
      <c r="D958" s="1">
        <v>0</v>
      </c>
      <c r="E958" s="1">
        <v>0</v>
      </c>
      <c r="L958" s="22" t="str">
        <f>RIGHT("000000" &amp;Table7[[#This Row],[MsgId]], 8)</f>
        <v>0A18A002</v>
      </c>
      <c r="M958" s="22" t="str">
        <f>LEFT(Table7[[#This Row],[MsgId.Pad]],4)</f>
        <v>0A18</v>
      </c>
      <c r="N958" s="22" t="str">
        <f>RIGHT(Table7[[#This Row],[MsgId.Pad]],4)</f>
        <v>A002</v>
      </c>
      <c r="O958" s="22">
        <f>HEX2DEC(Table7[[#This Row],[MsgId.Pad]])</f>
        <v>169385986</v>
      </c>
      <c r="P958" s="22">
        <f>HEX2DEC(Table7[[#This Row],[D0]])</f>
        <v>0</v>
      </c>
      <c r="Q958">
        <f>HEX2DEC(Table7[[#This Row],[D1]])</f>
        <v>0</v>
      </c>
      <c r="R958">
        <f>HEX2DEC(Table7[[#This Row],[D2]])</f>
        <v>0</v>
      </c>
      <c r="S958">
        <f>HEX2DEC(Table7[[#This Row],[D3]])</f>
        <v>0</v>
      </c>
      <c r="T958">
        <f>HEX2DEC(Table7[[#This Row],[D4]])</f>
        <v>0</v>
      </c>
      <c r="U958">
        <f>HEX2DEC(Table7[[#This Row],[D5]])</f>
        <v>0</v>
      </c>
      <c r="V958">
        <f>HEX2DEC(Table7[[#This Row],[D6]])</f>
        <v>0</v>
      </c>
      <c r="W958">
        <f>HEX2DEC(Table7[[#This Row],[D7]])</f>
        <v>0</v>
      </c>
      <c r="X958" s="22" t="str">
        <f>RIGHT("00000000" &amp; HEX2BIN(Table7[[#This Row],[D0]]), 8)</f>
        <v>00000000</v>
      </c>
      <c r="Y958" t="str">
        <f>RIGHT("00000000" &amp; HEX2BIN(Table7[[#This Row],[D1]]), 8)</f>
        <v>00000000</v>
      </c>
      <c r="Z958" t="str">
        <f>RIGHT("00000000" &amp; HEX2BIN(Table7[[#This Row],[D2]]), 8)</f>
        <v>00000000</v>
      </c>
      <c r="AA958" t="str">
        <f>RIGHT("00000000" &amp; HEX2BIN(Table7[[#This Row],[D3]]), 8)</f>
        <v>00000000</v>
      </c>
      <c r="AB958" t="str">
        <f>RIGHT("00000000" &amp; HEX2BIN(Table7[[#This Row],[D4]]), 8)</f>
        <v>00000000</v>
      </c>
      <c r="AC958" t="str">
        <f>RIGHT("00000000" &amp; HEX2BIN(Table7[[#This Row],[D5]]), 8)</f>
        <v>00000000</v>
      </c>
      <c r="AD958" t="str">
        <f>RIGHT("00000000" &amp; HEX2BIN(Table7[[#This Row],[D6]]), 8)</f>
        <v>00000000</v>
      </c>
      <c r="AE958" t="str">
        <f>RIGHT("00000000" &amp; HEX2BIN(Table7[[#This Row],[D7]]), 8)</f>
        <v>00000000</v>
      </c>
      <c r="AF958" s="22">
        <f>VLOOKUP(Table7[[#This Row],[MsgId.Pad]],Codes,2,FALSE)</f>
        <v>0</v>
      </c>
      <c r="AG958" s="22">
        <f>((256*Table7[[#This Row],[D0.Dec]])+Table7[[#This Row],[D1.Dec]])/4</f>
        <v>0</v>
      </c>
    </row>
    <row r="959" spans="1:33" hidden="1" x14ac:dyDescent="0.4">
      <c r="A959" s="1">
        <v>3399</v>
      </c>
      <c r="B959" s="1" t="s">
        <v>92</v>
      </c>
      <c r="C959" s="1">
        <v>8</v>
      </c>
      <c r="D959" s="1">
        <v>1</v>
      </c>
      <c r="E959" s="1" t="s">
        <v>0</v>
      </c>
      <c r="F959" s="1" t="s">
        <v>1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22" t="str">
        <f>RIGHT("000000" &amp;Table7[[#This Row],[MsgId]], 8)</f>
        <v>0810A000</v>
      </c>
      <c r="M959" s="22" t="str">
        <f>LEFT(Table7[[#This Row],[MsgId.Pad]],4)</f>
        <v>0810</v>
      </c>
      <c r="N959" s="22" t="str">
        <f>RIGHT(Table7[[#This Row],[MsgId.Pad]],4)</f>
        <v>A000</v>
      </c>
      <c r="O959" s="22">
        <f>HEX2DEC(Table7[[#This Row],[MsgId.Pad]])</f>
        <v>135307264</v>
      </c>
      <c r="P959" s="22">
        <f>HEX2DEC(Table7[[#This Row],[D0]])</f>
        <v>1</v>
      </c>
      <c r="Q959">
        <f>HEX2DEC(Table7[[#This Row],[D1]])</f>
        <v>254</v>
      </c>
      <c r="R959">
        <f>HEX2DEC(Table7[[#This Row],[D2]])</f>
        <v>28</v>
      </c>
      <c r="S959">
        <f>HEX2DEC(Table7[[#This Row],[D3]])</f>
        <v>0</v>
      </c>
      <c r="T959">
        <f>HEX2DEC(Table7[[#This Row],[D4]])</f>
        <v>0</v>
      </c>
      <c r="U959">
        <f>HEX2DEC(Table7[[#This Row],[D5]])</f>
        <v>0</v>
      </c>
      <c r="V959">
        <f>HEX2DEC(Table7[[#This Row],[D6]])</f>
        <v>0</v>
      </c>
      <c r="W959">
        <f>HEX2DEC(Table7[[#This Row],[D7]])</f>
        <v>0</v>
      </c>
      <c r="X959" s="22" t="str">
        <f>RIGHT("00000000" &amp; HEX2BIN(Table7[[#This Row],[D0]]), 8)</f>
        <v>00000001</v>
      </c>
      <c r="Y959" t="str">
        <f>RIGHT("00000000" &amp; HEX2BIN(Table7[[#This Row],[D1]]), 8)</f>
        <v>11111110</v>
      </c>
      <c r="Z959" t="str">
        <f>RIGHT("00000000" &amp; HEX2BIN(Table7[[#This Row],[D2]]), 8)</f>
        <v>00011100</v>
      </c>
      <c r="AA959" t="str">
        <f>RIGHT("00000000" &amp; HEX2BIN(Table7[[#This Row],[D3]]), 8)</f>
        <v>00000000</v>
      </c>
      <c r="AB959" t="str">
        <f>RIGHT("00000000" &amp; HEX2BIN(Table7[[#This Row],[D4]]), 8)</f>
        <v>00000000</v>
      </c>
      <c r="AC959" t="str">
        <f>RIGHT("00000000" &amp; HEX2BIN(Table7[[#This Row],[D5]]), 8)</f>
        <v>00000000</v>
      </c>
      <c r="AD959" t="str">
        <f>RIGHT("00000000" &amp; HEX2BIN(Table7[[#This Row],[D6]]), 8)</f>
        <v>00000000</v>
      </c>
      <c r="AE959" t="str">
        <f>RIGHT("00000000" &amp; HEX2BIN(Table7[[#This Row],[D7]]), 8)</f>
        <v>00000000</v>
      </c>
      <c r="AF959" s="22" t="str">
        <f>VLOOKUP(Table7[[#This Row],[MsgId.Pad]],Codes,2,FALSE)</f>
        <v>A lot of these, brakes status for ABS?</v>
      </c>
      <c r="AG959" s="22">
        <f>((256*Table7[[#This Row],[D0.Dec]])+Table7[[#This Row],[D1.Dec]])/4</f>
        <v>127.5</v>
      </c>
    </row>
    <row r="960" spans="1:33" hidden="1" x14ac:dyDescent="0.4">
      <c r="A960" s="1">
        <v>3400</v>
      </c>
      <c r="B960" s="1" t="s">
        <v>100</v>
      </c>
      <c r="C960" s="1">
        <v>8</v>
      </c>
      <c r="D960" s="1" t="s">
        <v>18</v>
      </c>
      <c r="E960" s="1" t="s">
        <v>19</v>
      </c>
      <c r="F960" s="1" t="s">
        <v>20</v>
      </c>
      <c r="G960" s="1" t="s">
        <v>21</v>
      </c>
      <c r="H960" s="1" t="s">
        <v>263</v>
      </c>
      <c r="I960" s="1">
        <v>91</v>
      </c>
      <c r="J960" s="1" t="s">
        <v>9</v>
      </c>
      <c r="K960" s="1">
        <v>80</v>
      </c>
      <c r="L960" s="22" t="str">
        <f>RIGHT("000000" &amp;Table7[[#This Row],[MsgId]], 8)</f>
        <v>0030A002</v>
      </c>
      <c r="M960" s="22" t="str">
        <f>LEFT(Table7[[#This Row],[MsgId.Pad]],4)</f>
        <v>0030</v>
      </c>
      <c r="N960" s="22" t="str">
        <f>RIGHT(Table7[[#This Row],[MsgId.Pad]],4)</f>
        <v>A002</v>
      </c>
      <c r="O960" s="22">
        <f>HEX2DEC(Table7[[#This Row],[MsgId.Pad]])</f>
        <v>3186690</v>
      </c>
      <c r="P960" s="22">
        <f>HEX2DEC(Table7[[#This Row],[D0]])</f>
        <v>191</v>
      </c>
      <c r="Q960">
        <f>HEX2DEC(Table7[[#This Row],[D1]])</f>
        <v>223</v>
      </c>
      <c r="R960">
        <f>HEX2DEC(Table7[[#This Row],[D2]])</f>
        <v>233</v>
      </c>
      <c r="S960">
        <f>HEX2DEC(Table7[[#This Row],[D3]])</f>
        <v>209</v>
      </c>
      <c r="T960">
        <f>HEX2DEC(Table7[[#This Row],[D4]])</f>
        <v>230</v>
      </c>
      <c r="U960">
        <f>HEX2DEC(Table7[[#This Row],[D5]])</f>
        <v>145</v>
      </c>
      <c r="V960">
        <f>HEX2DEC(Table7[[#This Row],[D6]])</f>
        <v>62</v>
      </c>
      <c r="W960">
        <f>HEX2DEC(Table7[[#This Row],[D7]])</f>
        <v>128</v>
      </c>
      <c r="X960" s="22" t="str">
        <f>RIGHT("00000000" &amp; HEX2BIN(Table7[[#This Row],[D0]]), 8)</f>
        <v>10111111</v>
      </c>
      <c r="Y960" t="str">
        <f>RIGHT("00000000" &amp; HEX2BIN(Table7[[#This Row],[D1]]), 8)</f>
        <v>11011111</v>
      </c>
      <c r="Z960" t="str">
        <f>RIGHT("00000000" &amp; HEX2BIN(Table7[[#This Row],[D2]]), 8)</f>
        <v>11101001</v>
      </c>
      <c r="AA960" t="str">
        <f>RIGHT("00000000" &amp; HEX2BIN(Table7[[#This Row],[D3]]), 8)</f>
        <v>11010001</v>
      </c>
      <c r="AB960" t="str">
        <f>RIGHT("00000000" &amp; HEX2BIN(Table7[[#This Row],[D4]]), 8)</f>
        <v>11100110</v>
      </c>
      <c r="AC960" t="str">
        <f>RIGHT("00000000" &amp; HEX2BIN(Table7[[#This Row],[D5]]), 8)</f>
        <v>10010001</v>
      </c>
      <c r="AD960" t="str">
        <f>RIGHT("00000000" &amp; HEX2BIN(Table7[[#This Row],[D6]]), 8)</f>
        <v>00111110</v>
      </c>
      <c r="AE960" t="str">
        <f>RIGHT("00000000" &amp; HEX2BIN(Table7[[#This Row],[D7]]), 8)</f>
        <v>10000000</v>
      </c>
      <c r="AF960" s="22">
        <f>VLOOKUP(Table7[[#This Row],[MsgId.Pad]],Codes,2,FALSE)</f>
        <v>0</v>
      </c>
      <c r="AG960" s="22">
        <f>((256*Table7[[#This Row],[D0.Dec]])+Table7[[#This Row],[D1.Dec]])/4</f>
        <v>12279.75</v>
      </c>
    </row>
    <row r="961" spans="1:33" hidden="1" x14ac:dyDescent="0.4">
      <c r="A961" s="1">
        <v>3401</v>
      </c>
      <c r="B961" s="1" t="s">
        <v>92</v>
      </c>
      <c r="C961" s="1">
        <v>8</v>
      </c>
      <c r="D961" s="1">
        <v>1</v>
      </c>
      <c r="E961" s="1" t="s">
        <v>0</v>
      </c>
      <c r="F961" s="1">
        <v>10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22" t="str">
        <f>RIGHT("000000" &amp;Table7[[#This Row],[MsgId]], 8)</f>
        <v>0810A000</v>
      </c>
      <c r="M961" s="22" t="str">
        <f>LEFT(Table7[[#This Row],[MsgId.Pad]],4)</f>
        <v>0810</v>
      </c>
      <c r="N961" s="22" t="str">
        <f>RIGHT(Table7[[#This Row],[MsgId.Pad]],4)</f>
        <v>A000</v>
      </c>
      <c r="O961" s="22">
        <f>HEX2DEC(Table7[[#This Row],[MsgId.Pad]])</f>
        <v>135307264</v>
      </c>
      <c r="P961" s="22">
        <f>HEX2DEC(Table7[[#This Row],[D0]])</f>
        <v>1</v>
      </c>
      <c r="Q961">
        <f>HEX2DEC(Table7[[#This Row],[D1]])</f>
        <v>254</v>
      </c>
      <c r="R961">
        <f>HEX2DEC(Table7[[#This Row],[D2]])</f>
        <v>16</v>
      </c>
      <c r="S961">
        <f>HEX2DEC(Table7[[#This Row],[D3]])</f>
        <v>0</v>
      </c>
      <c r="T961">
        <f>HEX2DEC(Table7[[#This Row],[D4]])</f>
        <v>0</v>
      </c>
      <c r="U961">
        <f>HEX2DEC(Table7[[#This Row],[D5]])</f>
        <v>0</v>
      </c>
      <c r="V961">
        <f>HEX2DEC(Table7[[#This Row],[D6]])</f>
        <v>0</v>
      </c>
      <c r="W961">
        <f>HEX2DEC(Table7[[#This Row],[D7]])</f>
        <v>0</v>
      </c>
      <c r="X961" s="22" t="str">
        <f>RIGHT("00000000" &amp; HEX2BIN(Table7[[#This Row],[D0]]), 8)</f>
        <v>00000001</v>
      </c>
      <c r="Y961" t="str">
        <f>RIGHT("00000000" &amp; HEX2BIN(Table7[[#This Row],[D1]]), 8)</f>
        <v>11111110</v>
      </c>
      <c r="Z961" t="str">
        <f>RIGHT("00000000" &amp; HEX2BIN(Table7[[#This Row],[D2]]), 8)</f>
        <v>00010000</v>
      </c>
      <c r="AA961" t="str">
        <f>RIGHT("00000000" &amp; HEX2BIN(Table7[[#This Row],[D3]]), 8)</f>
        <v>00000000</v>
      </c>
      <c r="AB961" t="str">
        <f>RIGHT("00000000" &amp; HEX2BIN(Table7[[#This Row],[D4]]), 8)</f>
        <v>00000000</v>
      </c>
      <c r="AC961" t="str">
        <f>RIGHT("00000000" &amp; HEX2BIN(Table7[[#This Row],[D5]]), 8)</f>
        <v>00000000</v>
      </c>
      <c r="AD961" t="str">
        <f>RIGHT("00000000" &amp; HEX2BIN(Table7[[#This Row],[D6]]), 8)</f>
        <v>00000000</v>
      </c>
      <c r="AE961" t="str">
        <f>RIGHT("00000000" &amp; HEX2BIN(Table7[[#This Row],[D7]]), 8)</f>
        <v>00000000</v>
      </c>
      <c r="AF961" s="22" t="str">
        <f>VLOOKUP(Table7[[#This Row],[MsgId.Pad]],Codes,2,FALSE)</f>
        <v>A lot of these, brakes status for ABS?</v>
      </c>
      <c r="AG961" s="22">
        <f>((256*Table7[[#This Row],[D0.Dec]])+Table7[[#This Row],[D1.Dec]])/4</f>
        <v>127.5</v>
      </c>
    </row>
    <row r="962" spans="1:33" hidden="1" x14ac:dyDescent="0.4">
      <c r="A962" s="1">
        <v>3402</v>
      </c>
      <c r="B962" s="1" t="s">
        <v>100</v>
      </c>
      <c r="C962" s="1">
        <v>8</v>
      </c>
      <c r="D962" s="1" t="s">
        <v>18</v>
      </c>
      <c r="E962" s="1" t="s">
        <v>19</v>
      </c>
      <c r="F962" s="1" t="s">
        <v>20</v>
      </c>
      <c r="G962" s="1" t="s">
        <v>21</v>
      </c>
      <c r="H962" s="1" t="s">
        <v>263</v>
      </c>
      <c r="I962" s="1">
        <v>91</v>
      </c>
      <c r="J962" s="1" t="s">
        <v>9</v>
      </c>
      <c r="K962" s="1">
        <v>81</v>
      </c>
      <c r="L962" s="22" t="str">
        <f>RIGHT("000000" &amp;Table7[[#This Row],[MsgId]], 8)</f>
        <v>0030A002</v>
      </c>
      <c r="M962" s="22" t="str">
        <f>LEFT(Table7[[#This Row],[MsgId.Pad]],4)</f>
        <v>0030</v>
      </c>
      <c r="N962" s="22" t="str">
        <f>RIGHT(Table7[[#This Row],[MsgId.Pad]],4)</f>
        <v>A002</v>
      </c>
      <c r="O962" s="22">
        <f>HEX2DEC(Table7[[#This Row],[MsgId.Pad]])</f>
        <v>3186690</v>
      </c>
      <c r="P962" s="22">
        <f>HEX2DEC(Table7[[#This Row],[D0]])</f>
        <v>191</v>
      </c>
      <c r="Q962">
        <f>HEX2DEC(Table7[[#This Row],[D1]])</f>
        <v>223</v>
      </c>
      <c r="R962">
        <f>HEX2DEC(Table7[[#This Row],[D2]])</f>
        <v>233</v>
      </c>
      <c r="S962">
        <f>HEX2DEC(Table7[[#This Row],[D3]])</f>
        <v>209</v>
      </c>
      <c r="T962">
        <f>HEX2DEC(Table7[[#This Row],[D4]])</f>
        <v>230</v>
      </c>
      <c r="U962">
        <f>HEX2DEC(Table7[[#This Row],[D5]])</f>
        <v>145</v>
      </c>
      <c r="V962">
        <f>HEX2DEC(Table7[[#This Row],[D6]])</f>
        <v>62</v>
      </c>
      <c r="W962">
        <f>HEX2DEC(Table7[[#This Row],[D7]])</f>
        <v>129</v>
      </c>
      <c r="X962" s="22" t="str">
        <f>RIGHT("00000000" &amp; HEX2BIN(Table7[[#This Row],[D0]]), 8)</f>
        <v>10111111</v>
      </c>
      <c r="Y962" t="str">
        <f>RIGHT("00000000" &amp; HEX2BIN(Table7[[#This Row],[D1]]), 8)</f>
        <v>11011111</v>
      </c>
      <c r="Z962" t="str">
        <f>RIGHT("00000000" &amp; HEX2BIN(Table7[[#This Row],[D2]]), 8)</f>
        <v>11101001</v>
      </c>
      <c r="AA962" t="str">
        <f>RIGHT("00000000" &amp; HEX2BIN(Table7[[#This Row],[D3]]), 8)</f>
        <v>11010001</v>
      </c>
      <c r="AB962" t="str">
        <f>RIGHT("00000000" &amp; HEX2BIN(Table7[[#This Row],[D4]]), 8)</f>
        <v>11100110</v>
      </c>
      <c r="AC962" t="str">
        <f>RIGHT("00000000" &amp; HEX2BIN(Table7[[#This Row],[D5]]), 8)</f>
        <v>10010001</v>
      </c>
      <c r="AD962" t="str">
        <f>RIGHT("00000000" &amp; HEX2BIN(Table7[[#This Row],[D6]]), 8)</f>
        <v>00111110</v>
      </c>
      <c r="AE962" t="str">
        <f>RIGHT("00000000" &amp; HEX2BIN(Table7[[#This Row],[D7]]), 8)</f>
        <v>10000001</v>
      </c>
      <c r="AF962" s="22">
        <f>VLOOKUP(Table7[[#This Row],[MsgId.Pad]],Codes,2,FALSE)</f>
        <v>0</v>
      </c>
      <c r="AG962" s="22">
        <f>((256*Table7[[#This Row],[D0.Dec]])+Table7[[#This Row],[D1.Dec]])/4</f>
        <v>12279.75</v>
      </c>
    </row>
    <row r="963" spans="1:33" hidden="1" x14ac:dyDescent="0.4">
      <c r="A963" s="1">
        <v>3403</v>
      </c>
      <c r="B963" s="1" t="s">
        <v>92</v>
      </c>
      <c r="C963" s="1">
        <v>8</v>
      </c>
      <c r="D963" s="1">
        <v>1</v>
      </c>
      <c r="E963" s="1" t="s">
        <v>0</v>
      </c>
      <c r="F963" s="1">
        <v>14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22" t="str">
        <f>RIGHT("000000" &amp;Table7[[#This Row],[MsgId]], 8)</f>
        <v>0810A000</v>
      </c>
      <c r="M963" s="22" t="str">
        <f>LEFT(Table7[[#This Row],[MsgId.Pad]],4)</f>
        <v>0810</v>
      </c>
      <c r="N963" s="22" t="str">
        <f>RIGHT(Table7[[#This Row],[MsgId.Pad]],4)</f>
        <v>A000</v>
      </c>
      <c r="O963" s="22">
        <f>HEX2DEC(Table7[[#This Row],[MsgId.Pad]])</f>
        <v>135307264</v>
      </c>
      <c r="P963" s="22">
        <f>HEX2DEC(Table7[[#This Row],[D0]])</f>
        <v>1</v>
      </c>
      <c r="Q963">
        <f>HEX2DEC(Table7[[#This Row],[D1]])</f>
        <v>254</v>
      </c>
      <c r="R963">
        <f>HEX2DEC(Table7[[#This Row],[D2]])</f>
        <v>20</v>
      </c>
      <c r="S963">
        <f>HEX2DEC(Table7[[#This Row],[D3]])</f>
        <v>0</v>
      </c>
      <c r="T963">
        <f>HEX2DEC(Table7[[#This Row],[D4]])</f>
        <v>0</v>
      </c>
      <c r="U963">
        <f>HEX2DEC(Table7[[#This Row],[D5]])</f>
        <v>0</v>
      </c>
      <c r="V963">
        <f>HEX2DEC(Table7[[#This Row],[D6]])</f>
        <v>0</v>
      </c>
      <c r="W963">
        <f>HEX2DEC(Table7[[#This Row],[D7]])</f>
        <v>0</v>
      </c>
      <c r="X963" s="22" t="str">
        <f>RIGHT("00000000" &amp; HEX2BIN(Table7[[#This Row],[D0]]), 8)</f>
        <v>00000001</v>
      </c>
      <c r="Y963" t="str">
        <f>RIGHT("00000000" &amp; HEX2BIN(Table7[[#This Row],[D1]]), 8)</f>
        <v>11111110</v>
      </c>
      <c r="Z963" t="str">
        <f>RIGHT("00000000" &amp; HEX2BIN(Table7[[#This Row],[D2]]), 8)</f>
        <v>00010100</v>
      </c>
      <c r="AA963" t="str">
        <f>RIGHT("00000000" &amp; HEX2BIN(Table7[[#This Row],[D3]]), 8)</f>
        <v>00000000</v>
      </c>
      <c r="AB963" t="str">
        <f>RIGHT("00000000" &amp; HEX2BIN(Table7[[#This Row],[D4]]), 8)</f>
        <v>00000000</v>
      </c>
      <c r="AC963" t="str">
        <f>RIGHT("00000000" &amp; HEX2BIN(Table7[[#This Row],[D5]]), 8)</f>
        <v>00000000</v>
      </c>
      <c r="AD963" t="str">
        <f>RIGHT("00000000" &amp; HEX2BIN(Table7[[#This Row],[D6]]), 8)</f>
        <v>00000000</v>
      </c>
      <c r="AE963" t="str">
        <f>RIGHT("00000000" &amp; HEX2BIN(Table7[[#This Row],[D7]]), 8)</f>
        <v>00000000</v>
      </c>
      <c r="AF963" s="22" t="str">
        <f>VLOOKUP(Table7[[#This Row],[MsgId.Pad]],Codes,2,FALSE)</f>
        <v>A lot of these, brakes status for ABS?</v>
      </c>
      <c r="AG963" s="22">
        <f>((256*Table7[[#This Row],[D0.Dec]])+Table7[[#This Row],[D1.Dec]])/4</f>
        <v>127.5</v>
      </c>
    </row>
    <row r="964" spans="1:33" hidden="1" x14ac:dyDescent="0.4">
      <c r="A964" s="1">
        <v>3404</v>
      </c>
      <c r="B964" s="1" t="s">
        <v>100</v>
      </c>
      <c r="C964" s="1">
        <v>8</v>
      </c>
      <c r="D964" s="1" t="s">
        <v>18</v>
      </c>
      <c r="E964" s="1" t="s">
        <v>19</v>
      </c>
      <c r="F964" s="1" t="s">
        <v>20</v>
      </c>
      <c r="G964" s="1" t="s">
        <v>21</v>
      </c>
      <c r="H964" s="1" t="s">
        <v>263</v>
      </c>
      <c r="I964" s="1">
        <v>91</v>
      </c>
      <c r="J964" s="1" t="s">
        <v>9</v>
      </c>
      <c r="K964" s="1">
        <v>82</v>
      </c>
      <c r="L964" s="22" t="str">
        <f>RIGHT("000000" &amp;Table7[[#This Row],[MsgId]], 8)</f>
        <v>0030A002</v>
      </c>
      <c r="M964" s="22" t="str">
        <f>LEFT(Table7[[#This Row],[MsgId.Pad]],4)</f>
        <v>0030</v>
      </c>
      <c r="N964" s="22" t="str">
        <f>RIGHT(Table7[[#This Row],[MsgId.Pad]],4)</f>
        <v>A002</v>
      </c>
      <c r="O964" s="22">
        <f>HEX2DEC(Table7[[#This Row],[MsgId.Pad]])</f>
        <v>3186690</v>
      </c>
      <c r="P964" s="22">
        <f>HEX2DEC(Table7[[#This Row],[D0]])</f>
        <v>191</v>
      </c>
      <c r="Q964">
        <f>HEX2DEC(Table7[[#This Row],[D1]])</f>
        <v>223</v>
      </c>
      <c r="R964">
        <f>HEX2DEC(Table7[[#This Row],[D2]])</f>
        <v>233</v>
      </c>
      <c r="S964">
        <f>HEX2DEC(Table7[[#This Row],[D3]])</f>
        <v>209</v>
      </c>
      <c r="T964">
        <f>HEX2DEC(Table7[[#This Row],[D4]])</f>
        <v>230</v>
      </c>
      <c r="U964">
        <f>HEX2DEC(Table7[[#This Row],[D5]])</f>
        <v>145</v>
      </c>
      <c r="V964">
        <f>HEX2DEC(Table7[[#This Row],[D6]])</f>
        <v>62</v>
      </c>
      <c r="W964">
        <f>HEX2DEC(Table7[[#This Row],[D7]])</f>
        <v>130</v>
      </c>
      <c r="X964" s="22" t="str">
        <f>RIGHT("00000000" &amp; HEX2BIN(Table7[[#This Row],[D0]]), 8)</f>
        <v>10111111</v>
      </c>
      <c r="Y964" t="str">
        <f>RIGHT("00000000" &amp; HEX2BIN(Table7[[#This Row],[D1]]), 8)</f>
        <v>11011111</v>
      </c>
      <c r="Z964" t="str">
        <f>RIGHT("00000000" &amp; HEX2BIN(Table7[[#This Row],[D2]]), 8)</f>
        <v>11101001</v>
      </c>
      <c r="AA964" t="str">
        <f>RIGHT("00000000" &amp; HEX2BIN(Table7[[#This Row],[D3]]), 8)</f>
        <v>11010001</v>
      </c>
      <c r="AB964" t="str">
        <f>RIGHT("00000000" &amp; HEX2BIN(Table7[[#This Row],[D4]]), 8)</f>
        <v>11100110</v>
      </c>
      <c r="AC964" t="str">
        <f>RIGHT("00000000" &amp; HEX2BIN(Table7[[#This Row],[D5]]), 8)</f>
        <v>10010001</v>
      </c>
      <c r="AD964" t="str">
        <f>RIGHT("00000000" &amp; HEX2BIN(Table7[[#This Row],[D6]]), 8)</f>
        <v>00111110</v>
      </c>
      <c r="AE964" t="str">
        <f>RIGHT("00000000" &amp; HEX2BIN(Table7[[#This Row],[D7]]), 8)</f>
        <v>10000010</v>
      </c>
      <c r="AF964" s="22">
        <f>VLOOKUP(Table7[[#This Row],[MsgId.Pad]],Codes,2,FALSE)</f>
        <v>0</v>
      </c>
      <c r="AG964" s="22">
        <f>((256*Table7[[#This Row],[D0.Dec]])+Table7[[#This Row],[D1.Dec]])/4</f>
        <v>12279.75</v>
      </c>
    </row>
    <row r="965" spans="1:33" hidden="1" x14ac:dyDescent="0.4">
      <c r="A965" s="1">
        <v>3405</v>
      </c>
      <c r="B965" s="1" t="s">
        <v>92</v>
      </c>
      <c r="C965" s="1">
        <v>8</v>
      </c>
      <c r="D965" s="1">
        <v>1</v>
      </c>
      <c r="E965" s="1" t="s">
        <v>0</v>
      </c>
      <c r="F965" s="1">
        <v>18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22" t="str">
        <f>RIGHT("000000" &amp;Table7[[#This Row],[MsgId]], 8)</f>
        <v>0810A000</v>
      </c>
      <c r="M965" s="22" t="str">
        <f>LEFT(Table7[[#This Row],[MsgId.Pad]],4)</f>
        <v>0810</v>
      </c>
      <c r="N965" s="22" t="str">
        <f>RIGHT(Table7[[#This Row],[MsgId.Pad]],4)</f>
        <v>A000</v>
      </c>
      <c r="O965" s="22">
        <f>HEX2DEC(Table7[[#This Row],[MsgId.Pad]])</f>
        <v>135307264</v>
      </c>
      <c r="P965" s="22">
        <f>HEX2DEC(Table7[[#This Row],[D0]])</f>
        <v>1</v>
      </c>
      <c r="Q965">
        <f>HEX2DEC(Table7[[#This Row],[D1]])</f>
        <v>254</v>
      </c>
      <c r="R965">
        <f>HEX2DEC(Table7[[#This Row],[D2]])</f>
        <v>24</v>
      </c>
      <c r="S965">
        <f>HEX2DEC(Table7[[#This Row],[D3]])</f>
        <v>0</v>
      </c>
      <c r="T965">
        <f>HEX2DEC(Table7[[#This Row],[D4]])</f>
        <v>0</v>
      </c>
      <c r="U965">
        <f>HEX2DEC(Table7[[#This Row],[D5]])</f>
        <v>0</v>
      </c>
      <c r="V965">
        <f>HEX2DEC(Table7[[#This Row],[D6]])</f>
        <v>0</v>
      </c>
      <c r="W965">
        <f>HEX2DEC(Table7[[#This Row],[D7]])</f>
        <v>0</v>
      </c>
      <c r="X965" s="22" t="str">
        <f>RIGHT("00000000" &amp; HEX2BIN(Table7[[#This Row],[D0]]), 8)</f>
        <v>00000001</v>
      </c>
      <c r="Y965" t="str">
        <f>RIGHT("00000000" &amp; HEX2BIN(Table7[[#This Row],[D1]]), 8)</f>
        <v>11111110</v>
      </c>
      <c r="Z965" t="str">
        <f>RIGHT("00000000" &amp; HEX2BIN(Table7[[#This Row],[D2]]), 8)</f>
        <v>00011000</v>
      </c>
      <c r="AA965" t="str">
        <f>RIGHT("00000000" &amp; HEX2BIN(Table7[[#This Row],[D3]]), 8)</f>
        <v>00000000</v>
      </c>
      <c r="AB965" t="str">
        <f>RIGHT("00000000" &amp; HEX2BIN(Table7[[#This Row],[D4]]), 8)</f>
        <v>00000000</v>
      </c>
      <c r="AC965" t="str">
        <f>RIGHT("00000000" &amp; HEX2BIN(Table7[[#This Row],[D5]]), 8)</f>
        <v>00000000</v>
      </c>
      <c r="AD965" t="str">
        <f>RIGHT("00000000" &amp; HEX2BIN(Table7[[#This Row],[D6]]), 8)</f>
        <v>00000000</v>
      </c>
      <c r="AE965" t="str">
        <f>RIGHT("00000000" &amp; HEX2BIN(Table7[[#This Row],[D7]]), 8)</f>
        <v>00000000</v>
      </c>
      <c r="AF965" s="22" t="str">
        <f>VLOOKUP(Table7[[#This Row],[MsgId.Pad]],Codes,2,FALSE)</f>
        <v>A lot of these, brakes status for ABS?</v>
      </c>
      <c r="AG965" s="22">
        <f>((256*Table7[[#This Row],[D0.Dec]])+Table7[[#This Row],[D1.Dec]])/4</f>
        <v>127.5</v>
      </c>
    </row>
    <row r="966" spans="1:33" hidden="1" x14ac:dyDescent="0.4">
      <c r="A966" s="1">
        <v>3406</v>
      </c>
      <c r="B966" s="1" t="s">
        <v>100</v>
      </c>
      <c r="C966" s="1">
        <v>8</v>
      </c>
      <c r="D966" s="1" t="s">
        <v>18</v>
      </c>
      <c r="E966" s="1" t="s">
        <v>19</v>
      </c>
      <c r="F966" s="1" t="s">
        <v>20</v>
      </c>
      <c r="G966" s="1" t="s">
        <v>21</v>
      </c>
      <c r="H966" s="1" t="s">
        <v>263</v>
      </c>
      <c r="I966" s="1">
        <v>91</v>
      </c>
      <c r="J966" s="1" t="s">
        <v>9</v>
      </c>
      <c r="K966" s="1">
        <v>83</v>
      </c>
      <c r="L966" s="22" t="str">
        <f>RIGHT("000000" &amp;Table7[[#This Row],[MsgId]], 8)</f>
        <v>0030A002</v>
      </c>
      <c r="M966" s="22" t="str">
        <f>LEFT(Table7[[#This Row],[MsgId.Pad]],4)</f>
        <v>0030</v>
      </c>
      <c r="N966" s="22" t="str">
        <f>RIGHT(Table7[[#This Row],[MsgId.Pad]],4)</f>
        <v>A002</v>
      </c>
      <c r="O966" s="22">
        <f>HEX2DEC(Table7[[#This Row],[MsgId.Pad]])</f>
        <v>3186690</v>
      </c>
      <c r="P966" s="22">
        <f>HEX2DEC(Table7[[#This Row],[D0]])</f>
        <v>191</v>
      </c>
      <c r="Q966">
        <f>HEX2DEC(Table7[[#This Row],[D1]])</f>
        <v>223</v>
      </c>
      <c r="R966">
        <f>HEX2DEC(Table7[[#This Row],[D2]])</f>
        <v>233</v>
      </c>
      <c r="S966">
        <f>HEX2DEC(Table7[[#This Row],[D3]])</f>
        <v>209</v>
      </c>
      <c r="T966">
        <f>HEX2DEC(Table7[[#This Row],[D4]])</f>
        <v>230</v>
      </c>
      <c r="U966">
        <f>HEX2DEC(Table7[[#This Row],[D5]])</f>
        <v>145</v>
      </c>
      <c r="V966">
        <f>HEX2DEC(Table7[[#This Row],[D6]])</f>
        <v>62</v>
      </c>
      <c r="W966">
        <f>HEX2DEC(Table7[[#This Row],[D7]])</f>
        <v>131</v>
      </c>
      <c r="X966" s="22" t="str">
        <f>RIGHT("00000000" &amp; HEX2BIN(Table7[[#This Row],[D0]]), 8)</f>
        <v>10111111</v>
      </c>
      <c r="Y966" t="str">
        <f>RIGHT("00000000" &amp; HEX2BIN(Table7[[#This Row],[D1]]), 8)</f>
        <v>11011111</v>
      </c>
      <c r="Z966" t="str">
        <f>RIGHT("00000000" &amp; HEX2BIN(Table7[[#This Row],[D2]]), 8)</f>
        <v>11101001</v>
      </c>
      <c r="AA966" t="str">
        <f>RIGHT("00000000" &amp; HEX2BIN(Table7[[#This Row],[D3]]), 8)</f>
        <v>11010001</v>
      </c>
      <c r="AB966" t="str">
        <f>RIGHT("00000000" &amp; HEX2BIN(Table7[[#This Row],[D4]]), 8)</f>
        <v>11100110</v>
      </c>
      <c r="AC966" t="str">
        <f>RIGHT("00000000" &amp; HEX2BIN(Table7[[#This Row],[D5]]), 8)</f>
        <v>10010001</v>
      </c>
      <c r="AD966" t="str">
        <f>RIGHT("00000000" &amp; HEX2BIN(Table7[[#This Row],[D6]]), 8)</f>
        <v>00111110</v>
      </c>
      <c r="AE966" t="str">
        <f>RIGHT("00000000" &amp; HEX2BIN(Table7[[#This Row],[D7]]), 8)</f>
        <v>10000011</v>
      </c>
      <c r="AF966" s="22">
        <f>VLOOKUP(Table7[[#This Row],[MsgId.Pad]],Codes,2,FALSE)</f>
        <v>0</v>
      </c>
      <c r="AG966" s="22">
        <f>((256*Table7[[#This Row],[D0.Dec]])+Table7[[#This Row],[D1.Dec]])/4</f>
        <v>12279.75</v>
      </c>
    </row>
    <row r="967" spans="1:33" hidden="1" x14ac:dyDescent="0.4">
      <c r="A967" s="1">
        <v>3407</v>
      </c>
      <c r="B967" s="1" t="s">
        <v>92</v>
      </c>
      <c r="C967" s="1">
        <v>8</v>
      </c>
      <c r="D967" s="1">
        <v>1</v>
      </c>
      <c r="E967" s="1" t="s">
        <v>0</v>
      </c>
      <c r="F967" s="1" t="s">
        <v>1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22" t="str">
        <f>RIGHT("000000" &amp;Table7[[#This Row],[MsgId]], 8)</f>
        <v>0810A000</v>
      </c>
      <c r="M967" s="22" t="str">
        <f>LEFT(Table7[[#This Row],[MsgId.Pad]],4)</f>
        <v>0810</v>
      </c>
      <c r="N967" s="22" t="str">
        <f>RIGHT(Table7[[#This Row],[MsgId.Pad]],4)</f>
        <v>A000</v>
      </c>
      <c r="O967" s="22">
        <f>HEX2DEC(Table7[[#This Row],[MsgId.Pad]])</f>
        <v>135307264</v>
      </c>
      <c r="P967" s="22">
        <f>HEX2DEC(Table7[[#This Row],[D0]])</f>
        <v>1</v>
      </c>
      <c r="Q967">
        <f>HEX2DEC(Table7[[#This Row],[D1]])</f>
        <v>254</v>
      </c>
      <c r="R967">
        <f>HEX2DEC(Table7[[#This Row],[D2]])</f>
        <v>28</v>
      </c>
      <c r="S967">
        <f>HEX2DEC(Table7[[#This Row],[D3]])</f>
        <v>0</v>
      </c>
      <c r="T967">
        <f>HEX2DEC(Table7[[#This Row],[D4]])</f>
        <v>0</v>
      </c>
      <c r="U967">
        <f>HEX2DEC(Table7[[#This Row],[D5]])</f>
        <v>0</v>
      </c>
      <c r="V967">
        <f>HEX2DEC(Table7[[#This Row],[D6]])</f>
        <v>0</v>
      </c>
      <c r="W967">
        <f>HEX2DEC(Table7[[#This Row],[D7]])</f>
        <v>0</v>
      </c>
      <c r="X967" s="22" t="str">
        <f>RIGHT("00000000" &amp; HEX2BIN(Table7[[#This Row],[D0]]), 8)</f>
        <v>00000001</v>
      </c>
      <c r="Y967" t="str">
        <f>RIGHT("00000000" &amp; HEX2BIN(Table7[[#This Row],[D1]]), 8)</f>
        <v>11111110</v>
      </c>
      <c r="Z967" t="str">
        <f>RIGHT("00000000" &amp; HEX2BIN(Table7[[#This Row],[D2]]), 8)</f>
        <v>00011100</v>
      </c>
      <c r="AA967" t="str">
        <f>RIGHT("00000000" &amp; HEX2BIN(Table7[[#This Row],[D3]]), 8)</f>
        <v>00000000</v>
      </c>
      <c r="AB967" t="str">
        <f>RIGHT("00000000" &amp; HEX2BIN(Table7[[#This Row],[D4]]), 8)</f>
        <v>00000000</v>
      </c>
      <c r="AC967" t="str">
        <f>RIGHT("00000000" &amp; HEX2BIN(Table7[[#This Row],[D5]]), 8)</f>
        <v>00000000</v>
      </c>
      <c r="AD967" t="str">
        <f>RIGHT("00000000" &amp; HEX2BIN(Table7[[#This Row],[D6]]), 8)</f>
        <v>00000000</v>
      </c>
      <c r="AE967" t="str">
        <f>RIGHT("00000000" &amp; HEX2BIN(Table7[[#This Row],[D7]]), 8)</f>
        <v>00000000</v>
      </c>
      <c r="AF967" s="22" t="str">
        <f>VLOOKUP(Table7[[#This Row],[MsgId.Pad]],Codes,2,FALSE)</f>
        <v>A lot of these, brakes status for ABS?</v>
      </c>
      <c r="AG967" s="22">
        <f>((256*Table7[[#This Row],[D0.Dec]])+Table7[[#This Row],[D1.Dec]])/4</f>
        <v>127.5</v>
      </c>
    </row>
    <row r="968" spans="1:33" hidden="1" x14ac:dyDescent="0.4">
      <c r="A968" s="1">
        <v>3408</v>
      </c>
      <c r="B968" s="1" t="s">
        <v>93</v>
      </c>
      <c r="C968" s="1">
        <v>8</v>
      </c>
      <c r="D968" s="1">
        <v>0</v>
      </c>
      <c r="E968" s="1">
        <v>0</v>
      </c>
      <c r="F968" s="1">
        <v>0</v>
      </c>
      <c r="G968" s="1" t="s">
        <v>255</v>
      </c>
      <c r="H968" s="1">
        <v>8</v>
      </c>
      <c r="I968" s="1">
        <v>86</v>
      </c>
      <c r="J968" s="1">
        <v>0</v>
      </c>
      <c r="K968" s="1">
        <v>0</v>
      </c>
      <c r="L968" s="22" t="str">
        <f>RIGHT("000000" &amp;Table7[[#This Row],[MsgId]], 8)</f>
        <v>0A28A000</v>
      </c>
      <c r="M968" s="22" t="str">
        <f>LEFT(Table7[[#This Row],[MsgId.Pad]],4)</f>
        <v>0A28</v>
      </c>
      <c r="N968" s="22" t="str">
        <f>RIGHT(Table7[[#This Row],[MsgId.Pad]],4)</f>
        <v>A000</v>
      </c>
      <c r="O968" s="22">
        <f>HEX2DEC(Table7[[#This Row],[MsgId.Pad]])</f>
        <v>170434560</v>
      </c>
      <c r="P968" s="22">
        <f>HEX2DEC(Table7[[#This Row],[D0]])</f>
        <v>0</v>
      </c>
      <c r="Q968">
        <f>HEX2DEC(Table7[[#This Row],[D1]])</f>
        <v>0</v>
      </c>
      <c r="R968">
        <f>HEX2DEC(Table7[[#This Row],[D2]])</f>
        <v>0</v>
      </c>
      <c r="S968">
        <f>HEX2DEC(Table7[[#This Row],[D3]])</f>
        <v>220</v>
      </c>
      <c r="T968">
        <f>HEX2DEC(Table7[[#This Row],[D4]])</f>
        <v>8</v>
      </c>
      <c r="U968">
        <f>HEX2DEC(Table7[[#This Row],[D5]])</f>
        <v>134</v>
      </c>
      <c r="V968">
        <f>HEX2DEC(Table7[[#This Row],[D6]])</f>
        <v>0</v>
      </c>
      <c r="W968">
        <f>HEX2DEC(Table7[[#This Row],[D7]])</f>
        <v>0</v>
      </c>
      <c r="X968" s="22" t="str">
        <f>RIGHT("00000000" &amp; HEX2BIN(Table7[[#This Row],[D0]]), 8)</f>
        <v>00000000</v>
      </c>
      <c r="Y968" t="str">
        <f>RIGHT("00000000" &amp; HEX2BIN(Table7[[#This Row],[D1]]), 8)</f>
        <v>00000000</v>
      </c>
      <c r="Z968" t="str">
        <f>RIGHT("00000000" &amp; HEX2BIN(Table7[[#This Row],[D2]]), 8)</f>
        <v>00000000</v>
      </c>
      <c r="AA968" t="str">
        <f>RIGHT("00000000" &amp; HEX2BIN(Table7[[#This Row],[D3]]), 8)</f>
        <v>11011100</v>
      </c>
      <c r="AB968" t="str">
        <f>RIGHT("00000000" &amp; HEX2BIN(Table7[[#This Row],[D4]]), 8)</f>
        <v>00001000</v>
      </c>
      <c r="AC968" t="str">
        <f>RIGHT("00000000" &amp; HEX2BIN(Table7[[#This Row],[D5]]), 8)</f>
        <v>10000110</v>
      </c>
      <c r="AD968" t="str">
        <f>RIGHT("00000000" &amp; HEX2BIN(Table7[[#This Row],[D6]]), 8)</f>
        <v>00000000</v>
      </c>
      <c r="AE968" t="str">
        <f>RIGHT("00000000" &amp; HEX2BIN(Table7[[#This Row],[D7]]), 8)</f>
        <v>00000000</v>
      </c>
      <c r="AF968" s="22" t="str">
        <f>VLOOKUP(Table7[[#This Row],[MsgId.Pad]],Codes,2,FALSE)</f>
        <v>Speed (which one?)</v>
      </c>
      <c r="AG968" s="22">
        <f>((256*Table7[[#This Row],[D0.Dec]])+Table7[[#This Row],[D1.Dec]])/4</f>
        <v>0</v>
      </c>
    </row>
    <row r="969" spans="1:33" hidden="1" x14ac:dyDescent="0.4">
      <c r="A969" s="1">
        <v>3409</v>
      </c>
      <c r="B969" s="1" t="s">
        <v>100</v>
      </c>
      <c r="C969" s="1">
        <v>8</v>
      </c>
      <c r="D969" s="1" t="s">
        <v>18</v>
      </c>
      <c r="E969" s="1" t="s">
        <v>19</v>
      </c>
      <c r="F969" s="1" t="s">
        <v>20</v>
      </c>
      <c r="G969" s="1" t="s">
        <v>21</v>
      </c>
      <c r="H969" s="1" t="s">
        <v>263</v>
      </c>
      <c r="I969" s="1">
        <v>91</v>
      </c>
      <c r="J969" s="1" t="s">
        <v>9</v>
      </c>
      <c r="K969" s="1">
        <v>84</v>
      </c>
      <c r="L969" s="22" t="str">
        <f>RIGHT("000000" &amp;Table7[[#This Row],[MsgId]], 8)</f>
        <v>0030A002</v>
      </c>
      <c r="M969" s="22" t="str">
        <f>LEFT(Table7[[#This Row],[MsgId.Pad]],4)</f>
        <v>0030</v>
      </c>
      <c r="N969" s="22" t="str">
        <f>RIGHT(Table7[[#This Row],[MsgId.Pad]],4)</f>
        <v>A002</v>
      </c>
      <c r="O969" s="22">
        <f>HEX2DEC(Table7[[#This Row],[MsgId.Pad]])</f>
        <v>3186690</v>
      </c>
      <c r="P969" s="22">
        <f>HEX2DEC(Table7[[#This Row],[D0]])</f>
        <v>191</v>
      </c>
      <c r="Q969">
        <f>HEX2DEC(Table7[[#This Row],[D1]])</f>
        <v>223</v>
      </c>
      <c r="R969">
        <f>HEX2DEC(Table7[[#This Row],[D2]])</f>
        <v>233</v>
      </c>
      <c r="S969">
        <f>HEX2DEC(Table7[[#This Row],[D3]])</f>
        <v>209</v>
      </c>
      <c r="T969">
        <f>HEX2DEC(Table7[[#This Row],[D4]])</f>
        <v>230</v>
      </c>
      <c r="U969">
        <f>HEX2DEC(Table7[[#This Row],[D5]])</f>
        <v>145</v>
      </c>
      <c r="V969">
        <f>HEX2DEC(Table7[[#This Row],[D6]])</f>
        <v>62</v>
      </c>
      <c r="W969">
        <f>HEX2DEC(Table7[[#This Row],[D7]])</f>
        <v>132</v>
      </c>
      <c r="X969" s="22" t="str">
        <f>RIGHT("00000000" &amp; HEX2BIN(Table7[[#This Row],[D0]]), 8)</f>
        <v>10111111</v>
      </c>
      <c r="Y969" t="str">
        <f>RIGHT("00000000" &amp; HEX2BIN(Table7[[#This Row],[D1]]), 8)</f>
        <v>11011111</v>
      </c>
      <c r="Z969" t="str">
        <f>RIGHT("00000000" &amp; HEX2BIN(Table7[[#This Row],[D2]]), 8)</f>
        <v>11101001</v>
      </c>
      <c r="AA969" t="str">
        <f>RIGHT("00000000" &amp; HEX2BIN(Table7[[#This Row],[D3]]), 8)</f>
        <v>11010001</v>
      </c>
      <c r="AB969" t="str">
        <f>RIGHT("00000000" &amp; HEX2BIN(Table7[[#This Row],[D4]]), 8)</f>
        <v>11100110</v>
      </c>
      <c r="AC969" t="str">
        <f>RIGHT("00000000" &amp; HEX2BIN(Table7[[#This Row],[D5]]), 8)</f>
        <v>10010001</v>
      </c>
      <c r="AD969" t="str">
        <f>RIGHT("00000000" &amp; HEX2BIN(Table7[[#This Row],[D6]]), 8)</f>
        <v>00111110</v>
      </c>
      <c r="AE969" t="str">
        <f>RIGHT("00000000" &amp; HEX2BIN(Table7[[#This Row],[D7]]), 8)</f>
        <v>10000100</v>
      </c>
      <c r="AF969" s="22">
        <f>VLOOKUP(Table7[[#This Row],[MsgId.Pad]],Codes,2,FALSE)</f>
        <v>0</v>
      </c>
      <c r="AG969" s="22">
        <f>((256*Table7[[#This Row],[D0.Dec]])+Table7[[#This Row],[D1.Dec]])/4</f>
        <v>12279.75</v>
      </c>
    </row>
    <row r="970" spans="1:33" hidden="1" x14ac:dyDescent="0.4">
      <c r="A970" s="1">
        <v>3410</v>
      </c>
      <c r="B970" s="1" t="s">
        <v>92</v>
      </c>
      <c r="C970" s="1">
        <v>8</v>
      </c>
      <c r="D970" s="1">
        <v>1</v>
      </c>
      <c r="E970" s="1" t="s">
        <v>0</v>
      </c>
      <c r="F970" s="1">
        <v>10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22" t="str">
        <f>RIGHT("000000" &amp;Table7[[#This Row],[MsgId]], 8)</f>
        <v>0810A000</v>
      </c>
      <c r="M970" s="22" t="str">
        <f>LEFT(Table7[[#This Row],[MsgId.Pad]],4)</f>
        <v>0810</v>
      </c>
      <c r="N970" s="22" t="str">
        <f>RIGHT(Table7[[#This Row],[MsgId.Pad]],4)</f>
        <v>A000</v>
      </c>
      <c r="O970" s="22">
        <f>HEX2DEC(Table7[[#This Row],[MsgId.Pad]])</f>
        <v>135307264</v>
      </c>
      <c r="P970" s="22">
        <f>HEX2DEC(Table7[[#This Row],[D0]])</f>
        <v>1</v>
      </c>
      <c r="Q970">
        <f>HEX2DEC(Table7[[#This Row],[D1]])</f>
        <v>254</v>
      </c>
      <c r="R970">
        <f>HEX2DEC(Table7[[#This Row],[D2]])</f>
        <v>16</v>
      </c>
      <c r="S970">
        <f>HEX2DEC(Table7[[#This Row],[D3]])</f>
        <v>0</v>
      </c>
      <c r="T970">
        <f>HEX2DEC(Table7[[#This Row],[D4]])</f>
        <v>0</v>
      </c>
      <c r="U970">
        <f>HEX2DEC(Table7[[#This Row],[D5]])</f>
        <v>0</v>
      </c>
      <c r="V970">
        <f>HEX2DEC(Table7[[#This Row],[D6]])</f>
        <v>0</v>
      </c>
      <c r="W970">
        <f>HEX2DEC(Table7[[#This Row],[D7]])</f>
        <v>0</v>
      </c>
      <c r="X970" s="22" t="str">
        <f>RIGHT("00000000" &amp; HEX2BIN(Table7[[#This Row],[D0]]), 8)</f>
        <v>00000001</v>
      </c>
      <c r="Y970" t="str">
        <f>RIGHT("00000000" &amp; HEX2BIN(Table7[[#This Row],[D1]]), 8)</f>
        <v>11111110</v>
      </c>
      <c r="Z970" t="str">
        <f>RIGHT("00000000" &amp; HEX2BIN(Table7[[#This Row],[D2]]), 8)</f>
        <v>00010000</v>
      </c>
      <c r="AA970" t="str">
        <f>RIGHT("00000000" &amp; HEX2BIN(Table7[[#This Row],[D3]]), 8)</f>
        <v>00000000</v>
      </c>
      <c r="AB970" t="str">
        <f>RIGHT("00000000" &amp; HEX2BIN(Table7[[#This Row],[D4]]), 8)</f>
        <v>00000000</v>
      </c>
      <c r="AC970" t="str">
        <f>RIGHT("00000000" &amp; HEX2BIN(Table7[[#This Row],[D5]]), 8)</f>
        <v>00000000</v>
      </c>
      <c r="AD970" t="str">
        <f>RIGHT("00000000" &amp; HEX2BIN(Table7[[#This Row],[D6]]), 8)</f>
        <v>00000000</v>
      </c>
      <c r="AE970" t="str">
        <f>RIGHT("00000000" &amp; HEX2BIN(Table7[[#This Row],[D7]]), 8)</f>
        <v>00000000</v>
      </c>
      <c r="AF970" s="22" t="str">
        <f>VLOOKUP(Table7[[#This Row],[MsgId.Pad]],Codes,2,FALSE)</f>
        <v>A lot of these, brakes status for ABS?</v>
      </c>
      <c r="AG970" s="22">
        <f>((256*Table7[[#This Row],[D0.Dec]])+Table7[[#This Row],[D1.Dec]])/4</f>
        <v>127.5</v>
      </c>
    </row>
    <row r="971" spans="1:33" hidden="1" x14ac:dyDescent="0.4">
      <c r="A971" s="1">
        <v>3411</v>
      </c>
      <c r="B971" s="1" t="s">
        <v>100</v>
      </c>
      <c r="C971" s="1">
        <v>8</v>
      </c>
      <c r="D971" s="1" t="s">
        <v>18</v>
      </c>
      <c r="E971" s="1" t="s">
        <v>19</v>
      </c>
      <c r="F971" s="1" t="s">
        <v>20</v>
      </c>
      <c r="G971" s="1" t="s">
        <v>21</v>
      </c>
      <c r="H971" s="1" t="s">
        <v>263</v>
      </c>
      <c r="I971" s="1">
        <v>91</v>
      </c>
      <c r="J971" s="1" t="s">
        <v>9</v>
      </c>
      <c r="K971" s="1">
        <v>85</v>
      </c>
      <c r="L971" s="22" t="str">
        <f>RIGHT("000000" &amp;Table7[[#This Row],[MsgId]], 8)</f>
        <v>0030A002</v>
      </c>
      <c r="M971" s="22" t="str">
        <f>LEFT(Table7[[#This Row],[MsgId.Pad]],4)</f>
        <v>0030</v>
      </c>
      <c r="N971" s="22" t="str">
        <f>RIGHT(Table7[[#This Row],[MsgId.Pad]],4)</f>
        <v>A002</v>
      </c>
      <c r="O971" s="22">
        <f>HEX2DEC(Table7[[#This Row],[MsgId.Pad]])</f>
        <v>3186690</v>
      </c>
      <c r="P971" s="22">
        <f>HEX2DEC(Table7[[#This Row],[D0]])</f>
        <v>191</v>
      </c>
      <c r="Q971">
        <f>HEX2DEC(Table7[[#This Row],[D1]])</f>
        <v>223</v>
      </c>
      <c r="R971">
        <f>HEX2DEC(Table7[[#This Row],[D2]])</f>
        <v>233</v>
      </c>
      <c r="S971">
        <f>HEX2DEC(Table7[[#This Row],[D3]])</f>
        <v>209</v>
      </c>
      <c r="T971">
        <f>HEX2DEC(Table7[[#This Row],[D4]])</f>
        <v>230</v>
      </c>
      <c r="U971">
        <f>HEX2DEC(Table7[[#This Row],[D5]])</f>
        <v>145</v>
      </c>
      <c r="V971">
        <f>HEX2DEC(Table7[[#This Row],[D6]])</f>
        <v>62</v>
      </c>
      <c r="W971">
        <f>HEX2DEC(Table7[[#This Row],[D7]])</f>
        <v>133</v>
      </c>
      <c r="X971" s="22" t="str">
        <f>RIGHT("00000000" &amp; HEX2BIN(Table7[[#This Row],[D0]]), 8)</f>
        <v>10111111</v>
      </c>
      <c r="Y971" t="str">
        <f>RIGHT("00000000" &amp; HEX2BIN(Table7[[#This Row],[D1]]), 8)</f>
        <v>11011111</v>
      </c>
      <c r="Z971" t="str">
        <f>RIGHT("00000000" &amp; HEX2BIN(Table7[[#This Row],[D2]]), 8)</f>
        <v>11101001</v>
      </c>
      <c r="AA971" t="str">
        <f>RIGHT("00000000" &amp; HEX2BIN(Table7[[#This Row],[D3]]), 8)</f>
        <v>11010001</v>
      </c>
      <c r="AB971" t="str">
        <f>RIGHT("00000000" &amp; HEX2BIN(Table7[[#This Row],[D4]]), 8)</f>
        <v>11100110</v>
      </c>
      <c r="AC971" t="str">
        <f>RIGHT("00000000" &amp; HEX2BIN(Table7[[#This Row],[D5]]), 8)</f>
        <v>10010001</v>
      </c>
      <c r="AD971" t="str">
        <f>RIGHT("00000000" &amp; HEX2BIN(Table7[[#This Row],[D6]]), 8)</f>
        <v>00111110</v>
      </c>
      <c r="AE971" t="str">
        <f>RIGHT("00000000" &amp; HEX2BIN(Table7[[#This Row],[D7]]), 8)</f>
        <v>10000101</v>
      </c>
      <c r="AF971" s="22">
        <f>VLOOKUP(Table7[[#This Row],[MsgId.Pad]],Codes,2,FALSE)</f>
        <v>0</v>
      </c>
      <c r="AG971" s="22">
        <f>((256*Table7[[#This Row],[D0.Dec]])+Table7[[#This Row],[D1.Dec]])/4</f>
        <v>12279.75</v>
      </c>
    </row>
    <row r="972" spans="1:33" hidden="1" x14ac:dyDescent="0.4">
      <c r="A972" s="1">
        <v>3412</v>
      </c>
      <c r="B972" s="1" t="s">
        <v>92</v>
      </c>
      <c r="C972" s="1">
        <v>8</v>
      </c>
      <c r="D972" s="1">
        <v>1</v>
      </c>
      <c r="E972" s="1" t="s">
        <v>0</v>
      </c>
      <c r="F972" s="1">
        <v>14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22" t="str">
        <f>RIGHT("000000" &amp;Table7[[#This Row],[MsgId]], 8)</f>
        <v>0810A000</v>
      </c>
      <c r="M972" s="22" t="str">
        <f>LEFT(Table7[[#This Row],[MsgId.Pad]],4)</f>
        <v>0810</v>
      </c>
      <c r="N972" s="22" t="str">
        <f>RIGHT(Table7[[#This Row],[MsgId.Pad]],4)</f>
        <v>A000</v>
      </c>
      <c r="O972" s="22">
        <f>HEX2DEC(Table7[[#This Row],[MsgId.Pad]])</f>
        <v>135307264</v>
      </c>
      <c r="P972" s="22">
        <f>HEX2DEC(Table7[[#This Row],[D0]])</f>
        <v>1</v>
      </c>
      <c r="Q972">
        <f>HEX2DEC(Table7[[#This Row],[D1]])</f>
        <v>254</v>
      </c>
      <c r="R972">
        <f>HEX2DEC(Table7[[#This Row],[D2]])</f>
        <v>20</v>
      </c>
      <c r="S972">
        <f>HEX2DEC(Table7[[#This Row],[D3]])</f>
        <v>0</v>
      </c>
      <c r="T972">
        <f>HEX2DEC(Table7[[#This Row],[D4]])</f>
        <v>0</v>
      </c>
      <c r="U972">
        <f>HEX2DEC(Table7[[#This Row],[D5]])</f>
        <v>0</v>
      </c>
      <c r="V972">
        <f>HEX2DEC(Table7[[#This Row],[D6]])</f>
        <v>0</v>
      </c>
      <c r="W972">
        <f>HEX2DEC(Table7[[#This Row],[D7]])</f>
        <v>0</v>
      </c>
      <c r="X972" s="22" t="str">
        <f>RIGHT("00000000" &amp; HEX2BIN(Table7[[#This Row],[D0]]), 8)</f>
        <v>00000001</v>
      </c>
      <c r="Y972" t="str">
        <f>RIGHT("00000000" &amp; HEX2BIN(Table7[[#This Row],[D1]]), 8)</f>
        <v>11111110</v>
      </c>
      <c r="Z972" t="str">
        <f>RIGHT("00000000" &amp; HEX2BIN(Table7[[#This Row],[D2]]), 8)</f>
        <v>00010100</v>
      </c>
      <c r="AA972" t="str">
        <f>RIGHT("00000000" &amp; HEX2BIN(Table7[[#This Row],[D3]]), 8)</f>
        <v>00000000</v>
      </c>
      <c r="AB972" t="str">
        <f>RIGHT("00000000" &amp; HEX2BIN(Table7[[#This Row],[D4]]), 8)</f>
        <v>00000000</v>
      </c>
      <c r="AC972" t="str">
        <f>RIGHT("00000000" &amp; HEX2BIN(Table7[[#This Row],[D5]]), 8)</f>
        <v>00000000</v>
      </c>
      <c r="AD972" t="str">
        <f>RIGHT("00000000" &amp; HEX2BIN(Table7[[#This Row],[D6]]), 8)</f>
        <v>00000000</v>
      </c>
      <c r="AE972" t="str">
        <f>RIGHT("00000000" &amp; HEX2BIN(Table7[[#This Row],[D7]]), 8)</f>
        <v>00000000</v>
      </c>
      <c r="AF972" s="22" t="str">
        <f>VLOOKUP(Table7[[#This Row],[MsgId.Pad]],Codes,2,FALSE)</f>
        <v>A lot of these, brakes status for ABS?</v>
      </c>
      <c r="AG972" s="22">
        <f>((256*Table7[[#This Row],[D0.Dec]])+Table7[[#This Row],[D1.Dec]])/4</f>
        <v>127.5</v>
      </c>
    </row>
    <row r="973" spans="1:33" hidden="1" x14ac:dyDescent="0.4">
      <c r="A973" s="1">
        <v>3413</v>
      </c>
      <c r="B973" s="1" t="s">
        <v>94</v>
      </c>
      <c r="C973" s="1">
        <v>4</v>
      </c>
      <c r="D973" s="1">
        <v>0</v>
      </c>
      <c r="E973" s="1">
        <v>0</v>
      </c>
      <c r="F973" s="1">
        <v>2</v>
      </c>
      <c r="G973" s="1">
        <v>0</v>
      </c>
      <c r="L973" s="22" t="str">
        <f>RIGHT("000000" &amp;Table7[[#This Row],[MsgId]], 8)</f>
        <v>0A20A000</v>
      </c>
      <c r="M973" s="22" t="str">
        <f>LEFT(Table7[[#This Row],[MsgId.Pad]],4)</f>
        <v>0A20</v>
      </c>
      <c r="N973" s="22" t="str">
        <f>RIGHT(Table7[[#This Row],[MsgId.Pad]],4)</f>
        <v>A000</v>
      </c>
      <c r="O973" s="22">
        <f>HEX2DEC(Table7[[#This Row],[MsgId.Pad]])</f>
        <v>169910272</v>
      </c>
      <c r="P973" s="22">
        <f>HEX2DEC(Table7[[#This Row],[D0]])</f>
        <v>0</v>
      </c>
      <c r="Q973">
        <f>HEX2DEC(Table7[[#This Row],[D1]])</f>
        <v>0</v>
      </c>
      <c r="R973">
        <f>HEX2DEC(Table7[[#This Row],[D2]])</f>
        <v>2</v>
      </c>
      <c r="S973">
        <f>HEX2DEC(Table7[[#This Row],[D3]])</f>
        <v>0</v>
      </c>
      <c r="T973">
        <f>HEX2DEC(Table7[[#This Row],[D4]])</f>
        <v>0</v>
      </c>
      <c r="U973">
        <f>HEX2DEC(Table7[[#This Row],[D5]])</f>
        <v>0</v>
      </c>
      <c r="V973">
        <f>HEX2DEC(Table7[[#This Row],[D6]])</f>
        <v>0</v>
      </c>
      <c r="W973">
        <f>HEX2DEC(Table7[[#This Row],[D7]])</f>
        <v>0</v>
      </c>
      <c r="X973" s="22" t="str">
        <f>RIGHT("00000000" &amp; HEX2BIN(Table7[[#This Row],[D0]]), 8)</f>
        <v>00000000</v>
      </c>
      <c r="Y973" t="str">
        <f>RIGHT("00000000" &amp; HEX2BIN(Table7[[#This Row],[D1]]), 8)</f>
        <v>00000000</v>
      </c>
      <c r="Z973" t="str">
        <f>RIGHT("00000000" &amp; HEX2BIN(Table7[[#This Row],[D2]]), 8)</f>
        <v>00000010</v>
      </c>
      <c r="AA973" t="str">
        <f>RIGHT("00000000" &amp; HEX2BIN(Table7[[#This Row],[D3]]), 8)</f>
        <v>00000000</v>
      </c>
      <c r="AB973" t="str">
        <f>RIGHT("00000000" &amp; HEX2BIN(Table7[[#This Row],[D4]]), 8)</f>
        <v>00000000</v>
      </c>
      <c r="AC973" t="str">
        <f>RIGHT("00000000" &amp; HEX2BIN(Table7[[#This Row],[D5]]), 8)</f>
        <v>00000000</v>
      </c>
      <c r="AD973" t="str">
        <f>RIGHT("00000000" &amp; HEX2BIN(Table7[[#This Row],[D6]]), 8)</f>
        <v>00000000</v>
      </c>
      <c r="AE973" t="str">
        <f>RIGHT("00000000" &amp; HEX2BIN(Table7[[#This Row],[D7]]), 8)</f>
        <v>00000000</v>
      </c>
      <c r="AF973" s="22">
        <f>VLOOKUP(Table7[[#This Row],[MsgId.Pad]],Codes,2,FALSE)</f>
        <v>0</v>
      </c>
      <c r="AG973" s="22">
        <f>((256*Table7[[#This Row],[D0.Dec]])+Table7[[#This Row],[D1.Dec]])/4</f>
        <v>0</v>
      </c>
    </row>
    <row r="974" spans="1:33" hidden="1" x14ac:dyDescent="0.4">
      <c r="A974" s="1">
        <v>3414</v>
      </c>
      <c r="B974" s="1" t="s">
        <v>100</v>
      </c>
      <c r="C974" s="1">
        <v>8</v>
      </c>
      <c r="D974" s="1" t="s">
        <v>18</v>
      </c>
      <c r="E974" s="1" t="s">
        <v>19</v>
      </c>
      <c r="F974" s="1" t="s">
        <v>20</v>
      </c>
      <c r="G974" s="1" t="s">
        <v>21</v>
      </c>
      <c r="H974" s="1" t="s">
        <v>263</v>
      </c>
      <c r="I974" s="1">
        <v>91</v>
      </c>
      <c r="J974" s="1" t="s">
        <v>9</v>
      </c>
      <c r="K974" s="1">
        <v>86</v>
      </c>
      <c r="L974" s="22" t="str">
        <f>RIGHT("000000" &amp;Table7[[#This Row],[MsgId]], 8)</f>
        <v>0030A002</v>
      </c>
      <c r="M974" s="22" t="str">
        <f>LEFT(Table7[[#This Row],[MsgId.Pad]],4)</f>
        <v>0030</v>
      </c>
      <c r="N974" s="22" t="str">
        <f>RIGHT(Table7[[#This Row],[MsgId.Pad]],4)</f>
        <v>A002</v>
      </c>
      <c r="O974" s="22">
        <f>HEX2DEC(Table7[[#This Row],[MsgId.Pad]])</f>
        <v>3186690</v>
      </c>
      <c r="P974" s="22">
        <f>HEX2DEC(Table7[[#This Row],[D0]])</f>
        <v>191</v>
      </c>
      <c r="Q974">
        <f>HEX2DEC(Table7[[#This Row],[D1]])</f>
        <v>223</v>
      </c>
      <c r="R974">
        <f>HEX2DEC(Table7[[#This Row],[D2]])</f>
        <v>233</v>
      </c>
      <c r="S974">
        <f>HEX2DEC(Table7[[#This Row],[D3]])</f>
        <v>209</v>
      </c>
      <c r="T974">
        <f>HEX2DEC(Table7[[#This Row],[D4]])</f>
        <v>230</v>
      </c>
      <c r="U974">
        <f>HEX2DEC(Table7[[#This Row],[D5]])</f>
        <v>145</v>
      </c>
      <c r="V974">
        <f>HEX2DEC(Table7[[#This Row],[D6]])</f>
        <v>62</v>
      </c>
      <c r="W974">
        <f>HEX2DEC(Table7[[#This Row],[D7]])</f>
        <v>134</v>
      </c>
      <c r="X974" s="22" t="str">
        <f>RIGHT("00000000" &amp; HEX2BIN(Table7[[#This Row],[D0]]), 8)</f>
        <v>10111111</v>
      </c>
      <c r="Y974" t="str">
        <f>RIGHT("00000000" &amp; HEX2BIN(Table7[[#This Row],[D1]]), 8)</f>
        <v>11011111</v>
      </c>
      <c r="Z974" t="str">
        <f>RIGHT("00000000" &amp; HEX2BIN(Table7[[#This Row],[D2]]), 8)</f>
        <v>11101001</v>
      </c>
      <c r="AA974" t="str">
        <f>RIGHT("00000000" &amp; HEX2BIN(Table7[[#This Row],[D3]]), 8)</f>
        <v>11010001</v>
      </c>
      <c r="AB974" t="str">
        <f>RIGHT("00000000" &amp; HEX2BIN(Table7[[#This Row],[D4]]), 8)</f>
        <v>11100110</v>
      </c>
      <c r="AC974" t="str">
        <f>RIGHT("00000000" &amp; HEX2BIN(Table7[[#This Row],[D5]]), 8)</f>
        <v>10010001</v>
      </c>
      <c r="AD974" t="str">
        <f>RIGHT("00000000" &amp; HEX2BIN(Table7[[#This Row],[D6]]), 8)</f>
        <v>00111110</v>
      </c>
      <c r="AE974" t="str">
        <f>RIGHT("00000000" &amp; HEX2BIN(Table7[[#This Row],[D7]]), 8)</f>
        <v>10000110</v>
      </c>
      <c r="AF974" s="22">
        <f>VLOOKUP(Table7[[#This Row],[MsgId.Pad]],Codes,2,FALSE)</f>
        <v>0</v>
      </c>
      <c r="AG974" s="22">
        <f>((256*Table7[[#This Row],[D0.Dec]])+Table7[[#This Row],[D1.Dec]])/4</f>
        <v>12279.75</v>
      </c>
    </row>
    <row r="975" spans="1:33" hidden="1" x14ac:dyDescent="0.4">
      <c r="A975" s="1">
        <v>3415</v>
      </c>
      <c r="B975" s="1" t="s">
        <v>92</v>
      </c>
      <c r="C975" s="1">
        <v>8</v>
      </c>
      <c r="D975" s="1">
        <v>1</v>
      </c>
      <c r="E975" s="1" t="s">
        <v>0</v>
      </c>
      <c r="F975" s="1">
        <v>18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22" t="str">
        <f>RIGHT("000000" &amp;Table7[[#This Row],[MsgId]], 8)</f>
        <v>0810A000</v>
      </c>
      <c r="M975" s="22" t="str">
        <f>LEFT(Table7[[#This Row],[MsgId.Pad]],4)</f>
        <v>0810</v>
      </c>
      <c r="N975" s="22" t="str">
        <f>RIGHT(Table7[[#This Row],[MsgId.Pad]],4)</f>
        <v>A000</v>
      </c>
      <c r="O975" s="22">
        <f>HEX2DEC(Table7[[#This Row],[MsgId.Pad]])</f>
        <v>135307264</v>
      </c>
      <c r="P975" s="22">
        <f>HEX2DEC(Table7[[#This Row],[D0]])</f>
        <v>1</v>
      </c>
      <c r="Q975">
        <f>HEX2DEC(Table7[[#This Row],[D1]])</f>
        <v>254</v>
      </c>
      <c r="R975">
        <f>HEX2DEC(Table7[[#This Row],[D2]])</f>
        <v>24</v>
      </c>
      <c r="S975">
        <f>HEX2DEC(Table7[[#This Row],[D3]])</f>
        <v>0</v>
      </c>
      <c r="T975">
        <f>HEX2DEC(Table7[[#This Row],[D4]])</f>
        <v>0</v>
      </c>
      <c r="U975">
        <f>HEX2DEC(Table7[[#This Row],[D5]])</f>
        <v>0</v>
      </c>
      <c r="V975">
        <f>HEX2DEC(Table7[[#This Row],[D6]])</f>
        <v>0</v>
      </c>
      <c r="W975">
        <f>HEX2DEC(Table7[[#This Row],[D7]])</f>
        <v>0</v>
      </c>
      <c r="X975" s="22" t="str">
        <f>RIGHT("00000000" &amp; HEX2BIN(Table7[[#This Row],[D0]]), 8)</f>
        <v>00000001</v>
      </c>
      <c r="Y975" t="str">
        <f>RIGHT("00000000" &amp; HEX2BIN(Table7[[#This Row],[D1]]), 8)</f>
        <v>11111110</v>
      </c>
      <c r="Z975" t="str">
        <f>RIGHT("00000000" &amp; HEX2BIN(Table7[[#This Row],[D2]]), 8)</f>
        <v>00011000</v>
      </c>
      <c r="AA975" t="str">
        <f>RIGHT("00000000" &amp; HEX2BIN(Table7[[#This Row],[D3]]), 8)</f>
        <v>00000000</v>
      </c>
      <c r="AB975" t="str">
        <f>RIGHT("00000000" &amp; HEX2BIN(Table7[[#This Row],[D4]]), 8)</f>
        <v>00000000</v>
      </c>
      <c r="AC975" t="str">
        <f>RIGHT("00000000" &amp; HEX2BIN(Table7[[#This Row],[D5]]), 8)</f>
        <v>00000000</v>
      </c>
      <c r="AD975" t="str">
        <f>RIGHT("00000000" &amp; HEX2BIN(Table7[[#This Row],[D6]]), 8)</f>
        <v>00000000</v>
      </c>
      <c r="AE975" t="str">
        <f>RIGHT("00000000" &amp; HEX2BIN(Table7[[#This Row],[D7]]), 8)</f>
        <v>00000000</v>
      </c>
      <c r="AF975" s="22" t="str">
        <f>VLOOKUP(Table7[[#This Row],[MsgId.Pad]],Codes,2,FALSE)</f>
        <v>A lot of these, brakes status for ABS?</v>
      </c>
      <c r="AG975" s="22">
        <f>((256*Table7[[#This Row],[D0.Dec]])+Table7[[#This Row],[D1.Dec]])/4</f>
        <v>127.5</v>
      </c>
    </row>
    <row r="976" spans="1:33" hidden="1" x14ac:dyDescent="0.4">
      <c r="A976" s="1">
        <v>3416</v>
      </c>
      <c r="B976" s="1" t="s">
        <v>100</v>
      </c>
      <c r="C976" s="1">
        <v>8</v>
      </c>
      <c r="D976" s="1" t="s">
        <v>18</v>
      </c>
      <c r="E976" s="1" t="s">
        <v>19</v>
      </c>
      <c r="F976" s="1" t="s">
        <v>20</v>
      </c>
      <c r="G976" s="1" t="s">
        <v>21</v>
      </c>
      <c r="H976" s="1" t="s">
        <v>263</v>
      </c>
      <c r="I976" s="1">
        <v>91</v>
      </c>
      <c r="J976" s="1" t="s">
        <v>9</v>
      </c>
      <c r="K976" s="1">
        <v>87</v>
      </c>
      <c r="L976" s="22" t="str">
        <f>RIGHT("000000" &amp;Table7[[#This Row],[MsgId]], 8)</f>
        <v>0030A002</v>
      </c>
      <c r="M976" s="22" t="str">
        <f>LEFT(Table7[[#This Row],[MsgId.Pad]],4)</f>
        <v>0030</v>
      </c>
      <c r="N976" s="22" t="str">
        <f>RIGHT(Table7[[#This Row],[MsgId.Pad]],4)</f>
        <v>A002</v>
      </c>
      <c r="O976" s="22">
        <f>HEX2DEC(Table7[[#This Row],[MsgId.Pad]])</f>
        <v>3186690</v>
      </c>
      <c r="P976" s="22">
        <f>HEX2DEC(Table7[[#This Row],[D0]])</f>
        <v>191</v>
      </c>
      <c r="Q976">
        <f>HEX2DEC(Table7[[#This Row],[D1]])</f>
        <v>223</v>
      </c>
      <c r="R976">
        <f>HEX2DEC(Table7[[#This Row],[D2]])</f>
        <v>233</v>
      </c>
      <c r="S976">
        <f>HEX2DEC(Table7[[#This Row],[D3]])</f>
        <v>209</v>
      </c>
      <c r="T976">
        <f>HEX2DEC(Table7[[#This Row],[D4]])</f>
        <v>230</v>
      </c>
      <c r="U976">
        <f>HEX2DEC(Table7[[#This Row],[D5]])</f>
        <v>145</v>
      </c>
      <c r="V976">
        <f>HEX2DEC(Table7[[#This Row],[D6]])</f>
        <v>62</v>
      </c>
      <c r="W976">
        <f>HEX2DEC(Table7[[#This Row],[D7]])</f>
        <v>135</v>
      </c>
      <c r="X976" s="22" t="str">
        <f>RIGHT("00000000" &amp; HEX2BIN(Table7[[#This Row],[D0]]), 8)</f>
        <v>10111111</v>
      </c>
      <c r="Y976" t="str">
        <f>RIGHT("00000000" &amp; HEX2BIN(Table7[[#This Row],[D1]]), 8)</f>
        <v>11011111</v>
      </c>
      <c r="Z976" t="str">
        <f>RIGHT("00000000" &amp; HEX2BIN(Table7[[#This Row],[D2]]), 8)</f>
        <v>11101001</v>
      </c>
      <c r="AA976" t="str">
        <f>RIGHT("00000000" &amp; HEX2BIN(Table7[[#This Row],[D3]]), 8)</f>
        <v>11010001</v>
      </c>
      <c r="AB976" t="str">
        <f>RIGHT("00000000" &amp; HEX2BIN(Table7[[#This Row],[D4]]), 8)</f>
        <v>11100110</v>
      </c>
      <c r="AC976" t="str">
        <f>RIGHT("00000000" &amp; HEX2BIN(Table7[[#This Row],[D5]]), 8)</f>
        <v>10010001</v>
      </c>
      <c r="AD976" t="str">
        <f>RIGHT("00000000" &amp; HEX2BIN(Table7[[#This Row],[D6]]), 8)</f>
        <v>00111110</v>
      </c>
      <c r="AE976" t="str">
        <f>RIGHT("00000000" &amp; HEX2BIN(Table7[[#This Row],[D7]]), 8)</f>
        <v>10000111</v>
      </c>
      <c r="AF976" s="22">
        <f>VLOOKUP(Table7[[#This Row],[MsgId.Pad]],Codes,2,FALSE)</f>
        <v>0</v>
      </c>
      <c r="AG976" s="22">
        <f>((256*Table7[[#This Row],[D0.Dec]])+Table7[[#This Row],[D1.Dec]])/4</f>
        <v>12279.75</v>
      </c>
    </row>
    <row r="977" spans="1:33" hidden="1" x14ac:dyDescent="0.4">
      <c r="A977" s="1">
        <v>3417</v>
      </c>
      <c r="B977" s="1" t="s">
        <v>92</v>
      </c>
      <c r="C977" s="1">
        <v>8</v>
      </c>
      <c r="D977" s="1">
        <v>1</v>
      </c>
      <c r="E977" s="1" t="s">
        <v>0</v>
      </c>
      <c r="F977" s="1" t="s">
        <v>1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22" t="str">
        <f>RIGHT("000000" &amp;Table7[[#This Row],[MsgId]], 8)</f>
        <v>0810A000</v>
      </c>
      <c r="M977" s="22" t="str">
        <f>LEFT(Table7[[#This Row],[MsgId.Pad]],4)</f>
        <v>0810</v>
      </c>
      <c r="N977" s="22" t="str">
        <f>RIGHT(Table7[[#This Row],[MsgId.Pad]],4)</f>
        <v>A000</v>
      </c>
      <c r="O977" s="22">
        <f>HEX2DEC(Table7[[#This Row],[MsgId.Pad]])</f>
        <v>135307264</v>
      </c>
      <c r="P977" s="22">
        <f>HEX2DEC(Table7[[#This Row],[D0]])</f>
        <v>1</v>
      </c>
      <c r="Q977">
        <f>HEX2DEC(Table7[[#This Row],[D1]])</f>
        <v>254</v>
      </c>
      <c r="R977">
        <f>HEX2DEC(Table7[[#This Row],[D2]])</f>
        <v>28</v>
      </c>
      <c r="S977">
        <f>HEX2DEC(Table7[[#This Row],[D3]])</f>
        <v>0</v>
      </c>
      <c r="T977">
        <f>HEX2DEC(Table7[[#This Row],[D4]])</f>
        <v>0</v>
      </c>
      <c r="U977">
        <f>HEX2DEC(Table7[[#This Row],[D5]])</f>
        <v>0</v>
      </c>
      <c r="V977">
        <f>HEX2DEC(Table7[[#This Row],[D6]])</f>
        <v>0</v>
      </c>
      <c r="W977">
        <f>HEX2DEC(Table7[[#This Row],[D7]])</f>
        <v>0</v>
      </c>
      <c r="X977" s="22" t="str">
        <f>RIGHT("00000000" &amp; HEX2BIN(Table7[[#This Row],[D0]]), 8)</f>
        <v>00000001</v>
      </c>
      <c r="Y977" t="str">
        <f>RIGHT("00000000" &amp; HEX2BIN(Table7[[#This Row],[D1]]), 8)</f>
        <v>11111110</v>
      </c>
      <c r="Z977" t="str">
        <f>RIGHT("00000000" &amp; HEX2BIN(Table7[[#This Row],[D2]]), 8)</f>
        <v>00011100</v>
      </c>
      <c r="AA977" t="str">
        <f>RIGHT("00000000" &amp; HEX2BIN(Table7[[#This Row],[D3]]), 8)</f>
        <v>00000000</v>
      </c>
      <c r="AB977" t="str">
        <f>RIGHT("00000000" &amp; HEX2BIN(Table7[[#This Row],[D4]]), 8)</f>
        <v>00000000</v>
      </c>
      <c r="AC977" t="str">
        <f>RIGHT("00000000" &amp; HEX2BIN(Table7[[#This Row],[D5]]), 8)</f>
        <v>00000000</v>
      </c>
      <c r="AD977" t="str">
        <f>RIGHT("00000000" &amp; HEX2BIN(Table7[[#This Row],[D6]]), 8)</f>
        <v>00000000</v>
      </c>
      <c r="AE977" t="str">
        <f>RIGHT("00000000" &amp; HEX2BIN(Table7[[#This Row],[D7]]), 8)</f>
        <v>00000000</v>
      </c>
      <c r="AF977" s="22" t="str">
        <f>VLOOKUP(Table7[[#This Row],[MsgId.Pad]],Codes,2,FALSE)</f>
        <v>A lot of these, brakes status for ABS?</v>
      </c>
      <c r="AG977" s="22">
        <f>((256*Table7[[#This Row],[D0.Dec]])+Table7[[#This Row],[D1.Dec]])/4</f>
        <v>127.5</v>
      </c>
    </row>
    <row r="978" spans="1:33" hidden="1" x14ac:dyDescent="0.4">
      <c r="A978" s="1">
        <v>3418</v>
      </c>
      <c r="B978" s="1" t="s">
        <v>100</v>
      </c>
      <c r="C978" s="1">
        <v>8</v>
      </c>
      <c r="D978" s="1" t="s">
        <v>18</v>
      </c>
      <c r="E978" s="1" t="s">
        <v>19</v>
      </c>
      <c r="F978" s="1" t="s">
        <v>20</v>
      </c>
      <c r="G978" s="1" t="s">
        <v>21</v>
      </c>
      <c r="H978" s="1" t="s">
        <v>263</v>
      </c>
      <c r="I978" s="1">
        <v>91</v>
      </c>
      <c r="J978" s="1" t="s">
        <v>9</v>
      </c>
      <c r="K978" s="1">
        <v>88</v>
      </c>
      <c r="L978" s="22" t="str">
        <f>RIGHT("000000" &amp;Table7[[#This Row],[MsgId]], 8)</f>
        <v>0030A002</v>
      </c>
      <c r="M978" s="22" t="str">
        <f>LEFT(Table7[[#This Row],[MsgId.Pad]],4)</f>
        <v>0030</v>
      </c>
      <c r="N978" s="22" t="str">
        <f>RIGHT(Table7[[#This Row],[MsgId.Pad]],4)</f>
        <v>A002</v>
      </c>
      <c r="O978" s="22">
        <f>HEX2DEC(Table7[[#This Row],[MsgId.Pad]])</f>
        <v>3186690</v>
      </c>
      <c r="P978" s="22">
        <f>HEX2DEC(Table7[[#This Row],[D0]])</f>
        <v>191</v>
      </c>
      <c r="Q978">
        <f>HEX2DEC(Table7[[#This Row],[D1]])</f>
        <v>223</v>
      </c>
      <c r="R978">
        <f>HEX2DEC(Table7[[#This Row],[D2]])</f>
        <v>233</v>
      </c>
      <c r="S978">
        <f>HEX2DEC(Table7[[#This Row],[D3]])</f>
        <v>209</v>
      </c>
      <c r="T978">
        <f>HEX2DEC(Table7[[#This Row],[D4]])</f>
        <v>230</v>
      </c>
      <c r="U978">
        <f>HEX2DEC(Table7[[#This Row],[D5]])</f>
        <v>145</v>
      </c>
      <c r="V978">
        <f>HEX2DEC(Table7[[#This Row],[D6]])</f>
        <v>62</v>
      </c>
      <c r="W978">
        <f>HEX2DEC(Table7[[#This Row],[D7]])</f>
        <v>136</v>
      </c>
      <c r="X978" s="22" t="str">
        <f>RIGHT("00000000" &amp; HEX2BIN(Table7[[#This Row],[D0]]), 8)</f>
        <v>10111111</v>
      </c>
      <c r="Y978" t="str">
        <f>RIGHT("00000000" &amp; HEX2BIN(Table7[[#This Row],[D1]]), 8)</f>
        <v>11011111</v>
      </c>
      <c r="Z978" t="str">
        <f>RIGHT("00000000" &amp; HEX2BIN(Table7[[#This Row],[D2]]), 8)</f>
        <v>11101001</v>
      </c>
      <c r="AA978" t="str">
        <f>RIGHT("00000000" &amp; HEX2BIN(Table7[[#This Row],[D3]]), 8)</f>
        <v>11010001</v>
      </c>
      <c r="AB978" t="str">
        <f>RIGHT("00000000" &amp; HEX2BIN(Table7[[#This Row],[D4]]), 8)</f>
        <v>11100110</v>
      </c>
      <c r="AC978" t="str">
        <f>RIGHT("00000000" &amp; HEX2BIN(Table7[[#This Row],[D5]]), 8)</f>
        <v>10010001</v>
      </c>
      <c r="AD978" t="str">
        <f>RIGHT("00000000" &amp; HEX2BIN(Table7[[#This Row],[D6]]), 8)</f>
        <v>00111110</v>
      </c>
      <c r="AE978" t="str">
        <f>RIGHT("00000000" &amp; HEX2BIN(Table7[[#This Row],[D7]]), 8)</f>
        <v>10001000</v>
      </c>
      <c r="AF978" s="22">
        <f>VLOOKUP(Table7[[#This Row],[MsgId.Pad]],Codes,2,FALSE)</f>
        <v>0</v>
      </c>
      <c r="AG978" s="22">
        <f>((256*Table7[[#This Row],[D0.Dec]])+Table7[[#This Row],[D1.Dec]])/4</f>
        <v>12279.75</v>
      </c>
    </row>
    <row r="979" spans="1:33" hidden="1" x14ac:dyDescent="0.4">
      <c r="A979" s="1">
        <v>3419</v>
      </c>
      <c r="B979" s="1" t="s">
        <v>92</v>
      </c>
      <c r="C979" s="1">
        <v>8</v>
      </c>
      <c r="D979" s="1">
        <v>1</v>
      </c>
      <c r="E979" s="1" t="s">
        <v>0</v>
      </c>
      <c r="F979" s="1">
        <v>10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22" t="str">
        <f>RIGHT("000000" &amp;Table7[[#This Row],[MsgId]], 8)</f>
        <v>0810A000</v>
      </c>
      <c r="M979" s="22" t="str">
        <f>LEFT(Table7[[#This Row],[MsgId.Pad]],4)</f>
        <v>0810</v>
      </c>
      <c r="N979" s="22" t="str">
        <f>RIGHT(Table7[[#This Row],[MsgId.Pad]],4)</f>
        <v>A000</v>
      </c>
      <c r="O979" s="22">
        <f>HEX2DEC(Table7[[#This Row],[MsgId.Pad]])</f>
        <v>135307264</v>
      </c>
      <c r="P979" s="22">
        <f>HEX2DEC(Table7[[#This Row],[D0]])</f>
        <v>1</v>
      </c>
      <c r="Q979">
        <f>HEX2DEC(Table7[[#This Row],[D1]])</f>
        <v>254</v>
      </c>
      <c r="R979">
        <f>HEX2DEC(Table7[[#This Row],[D2]])</f>
        <v>16</v>
      </c>
      <c r="S979">
        <f>HEX2DEC(Table7[[#This Row],[D3]])</f>
        <v>0</v>
      </c>
      <c r="T979">
        <f>HEX2DEC(Table7[[#This Row],[D4]])</f>
        <v>0</v>
      </c>
      <c r="U979">
        <f>HEX2DEC(Table7[[#This Row],[D5]])</f>
        <v>0</v>
      </c>
      <c r="V979">
        <f>HEX2DEC(Table7[[#This Row],[D6]])</f>
        <v>0</v>
      </c>
      <c r="W979">
        <f>HEX2DEC(Table7[[#This Row],[D7]])</f>
        <v>0</v>
      </c>
      <c r="X979" s="22" t="str">
        <f>RIGHT("00000000" &amp; HEX2BIN(Table7[[#This Row],[D0]]), 8)</f>
        <v>00000001</v>
      </c>
      <c r="Y979" t="str">
        <f>RIGHT("00000000" &amp; HEX2BIN(Table7[[#This Row],[D1]]), 8)</f>
        <v>11111110</v>
      </c>
      <c r="Z979" t="str">
        <f>RIGHT("00000000" &amp; HEX2BIN(Table7[[#This Row],[D2]]), 8)</f>
        <v>00010000</v>
      </c>
      <c r="AA979" t="str">
        <f>RIGHT("00000000" &amp; HEX2BIN(Table7[[#This Row],[D3]]), 8)</f>
        <v>00000000</v>
      </c>
      <c r="AB979" t="str">
        <f>RIGHT("00000000" &amp; HEX2BIN(Table7[[#This Row],[D4]]), 8)</f>
        <v>00000000</v>
      </c>
      <c r="AC979" t="str">
        <f>RIGHT("00000000" &amp; HEX2BIN(Table7[[#This Row],[D5]]), 8)</f>
        <v>00000000</v>
      </c>
      <c r="AD979" t="str">
        <f>RIGHT("00000000" &amp; HEX2BIN(Table7[[#This Row],[D6]]), 8)</f>
        <v>00000000</v>
      </c>
      <c r="AE979" t="str">
        <f>RIGHT("00000000" &amp; HEX2BIN(Table7[[#This Row],[D7]]), 8)</f>
        <v>00000000</v>
      </c>
      <c r="AF979" s="22" t="str">
        <f>VLOOKUP(Table7[[#This Row],[MsgId.Pad]],Codes,2,FALSE)</f>
        <v>A lot of these, brakes status for ABS?</v>
      </c>
      <c r="AG979" s="22">
        <f>((256*Table7[[#This Row],[D0.Dec]])+Table7[[#This Row],[D1.Dec]])/4</f>
        <v>127.5</v>
      </c>
    </row>
    <row r="980" spans="1:33" hidden="1" x14ac:dyDescent="0.4">
      <c r="A980" s="1">
        <v>3420</v>
      </c>
      <c r="B980" s="1" t="s">
        <v>98</v>
      </c>
      <c r="C980" s="1">
        <v>8</v>
      </c>
      <c r="D980" s="1">
        <v>0</v>
      </c>
      <c r="E980" s="1">
        <v>0</v>
      </c>
      <c r="F980" s="1">
        <v>10</v>
      </c>
      <c r="G980" s="1" t="s">
        <v>40</v>
      </c>
      <c r="H980" s="1">
        <v>2</v>
      </c>
      <c r="I980" s="1">
        <v>0</v>
      </c>
      <c r="J980" s="1">
        <v>0</v>
      </c>
      <c r="K980" s="1" t="s">
        <v>255</v>
      </c>
      <c r="L980" s="22" t="str">
        <f>RIGHT("000000" &amp;Table7[[#This Row],[MsgId]], 8)</f>
        <v>0A18A000</v>
      </c>
      <c r="M980" s="22" t="str">
        <f>LEFT(Table7[[#This Row],[MsgId.Pad]],4)</f>
        <v>0A18</v>
      </c>
      <c r="N980" s="22" t="str">
        <f>RIGHT(Table7[[#This Row],[MsgId.Pad]],4)</f>
        <v>A000</v>
      </c>
      <c r="O980" s="22">
        <f>HEX2DEC(Table7[[#This Row],[MsgId.Pad]])</f>
        <v>169385984</v>
      </c>
      <c r="P980" s="22">
        <f>HEX2DEC(Table7[[#This Row],[D0]])</f>
        <v>0</v>
      </c>
      <c r="Q980">
        <f>HEX2DEC(Table7[[#This Row],[D1]])</f>
        <v>0</v>
      </c>
      <c r="R980">
        <f>HEX2DEC(Table7[[#This Row],[D2]])</f>
        <v>16</v>
      </c>
      <c r="S980">
        <f>HEX2DEC(Table7[[#This Row],[D3]])</f>
        <v>127</v>
      </c>
      <c r="T980">
        <f>HEX2DEC(Table7[[#This Row],[D4]])</f>
        <v>2</v>
      </c>
      <c r="U980">
        <f>HEX2DEC(Table7[[#This Row],[D5]])</f>
        <v>0</v>
      </c>
      <c r="V980">
        <f>HEX2DEC(Table7[[#This Row],[D6]])</f>
        <v>0</v>
      </c>
      <c r="W980">
        <f>HEX2DEC(Table7[[#This Row],[D7]])</f>
        <v>220</v>
      </c>
      <c r="X980" s="22" t="str">
        <f>RIGHT("00000000" &amp; HEX2BIN(Table7[[#This Row],[D0]]), 8)</f>
        <v>00000000</v>
      </c>
      <c r="Y980" t="str">
        <f>RIGHT("00000000" &amp; HEX2BIN(Table7[[#This Row],[D1]]), 8)</f>
        <v>00000000</v>
      </c>
      <c r="Z980" t="str">
        <f>RIGHT("00000000" &amp; HEX2BIN(Table7[[#This Row],[D2]]), 8)</f>
        <v>00010000</v>
      </c>
      <c r="AA980" t="str">
        <f>RIGHT("00000000" &amp; HEX2BIN(Table7[[#This Row],[D3]]), 8)</f>
        <v>01111111</v>
      </c>
      <c r="AB980" t="str">
        <f>RIGHT("00000000" &amp; HEX2BIN(Table7[[#This Row],[D4]]), 8)</f>
        <v>00000010</v>
      </c>
      <c r="AC980" t="str">
        <f>RIGHT("00000000" &amp; HEX2BIN(Table7[[#This Row],[D5]]), 8)</f>
        <v>00000000</v>
      </c>
      <c r="AD980" t="str">
        <f>RIGHT("00000000" &amp; HEX2BIN(Table7[[#This Row],[D6]]), 8)</f>
        <v>00000000</v>
      </c>
      <c r="AE980" t="str">
        <f>RIGHT("00000000" &amp; HEX2BIN(Table7[[#This Row],[D7]]), 8)</f>
        <v>11011100</v>
      </c>
      <c r="AF980" s="22" t="str">
        <f>VLOOKUP(Table7[[#This Row],[MsgId.Pad]],Codes,2,FALSE)</f>
        <v>Various statuses</v>
      </c>
      <c r="AG980" s="22">
        <f>((256*Table7[[#This Row],[D0.Dec]])+Table7[[#This Row],[D1.Dec]])/4</f>
        <v>0</v>
      </c>
    </row>
    <row r="981" spans="1:33" hidden="1" x14ac:dyDescent="0.4">
      <c r="A981" s="1">
        <v>3421</v>
      </c>
      <c r="B981" s="1" t="s">
        <v>100</v>
      </c>
      <c r="C981" s="1">
        <v>8</v>
      </c>
      <c r="D981" s="1" t="s">
        <v>18</v>
      </c>
      <c r="E981" s="1" t="s">
        <v>19</v>
      </c>
      <c r="F981" s="1" t="s">
        <v>20</v>
      </c>
      <c r="G981" s="1" t="s">
        <v>21</v>
      </c>
      <c r="H981" s="1" t="s">
        <v>263</v>
      </c>
      <c r="I981" s="1">
        <v>91</v>
      </c>
      <c r="J981" s="1" t="s">
        <v>9</v>
      </c>
      <c r="K981" s="1">
        <v>89</v>
      </c>
      <c r="L981" s="22" t="str">
        <f>RIGHT("000000" &amp;Table7[[#This Row],[MsgId]], 8)</f>
        <v>0030A002</v>
      </c>
      <c r="M981" s="22" t="str">
        <f>LEFT(Table7[[#This Row],[MsgId.Pad]],4)</f>
        <v>0030</v>
      </c>
      <c r="N981" s="22" t="str">
        <f>RIGHT(Table7[[#This Row],[MsgId.Pad]],4)</f>
        <v>A002</v>
      </c>
      <c r="O981" s="22">
        <f>HEX2DEC(Table7[[#This Row],[MsgId.Pad]])</f>
        <v>3186690</v>
      </c>
      <c r="P981" s="22">
        <f>HEX2DEC(Table7[[#This Row],[D0]])</f>
        <v>191</v>
      </c>
      <c r="Q981">
        <f>HEX2DEC(Table7[[#This Row],[D1]])</f>
        <v>223</v>
      </c>
      <c r="R981">
        <f>HEX2DEC(Table7[[#This Row],[D2]])</f>
        <v>233</v>
      </c>
      <c r="S981">
        <f>HEX2DEC(Table7[[#This Row],[D3]])</f>
        <v>209</v>
      </c>
      <c r="T981">
        <f>HEX2DEC(Table7[[#This Row],[D4]])</f>
        <v>230</v>
      </c>
      <c r="U981">
        <f>HEX2DEC(Table7[[#This Row],[D5]])</f>
        <v>145</v>
      </c>
      <c r="V981">
        <f>HEX2DEC(Table7[[#This Row],[D6]])</f>
        <v>62</v>
      </c>
      <c r="W981">
        <f>HEX2DEC(Table7[[#This Row],[D7]])</f>
        <v>137</v>
      </c>
      <c r="X981" s="22" t="str">
        <f>RIGHT("00000000" &amp; HEX2BIN(Table7[[#This Row],[D0]]), 8)</f>
        <v>10111111</v>
      </c>
      <c r="Y981" t="str">
        <f>RIGHT("00000000" &amp; HEX2BIN(Table7[[#This Row],[D1]]), 8)</f>
        <v>11011111</v>
      </c>
      <c r="Z981" t="str">
        <f>RIGHT("00000000" &amp; HEX2BIN(Table7[[#This Row],[D2]]), 8)</f>
        <v>11101001</v>
      </c>
      <c r="AA981" t="str">
        <f>RIGHT("00000000" &amp; HEX2BIN(Table7[[#This Row],[D3]]), 8)</f>
        <v>11010001</v>
      </c>
      <c r="AB981" t="str">
        <f>RIGHT("00000000" &amp; HEX2BIN(Table7[[#This Row],[D4]]), 8)</f>
        <v>11100110</v>
      </c>
      <c r="AC981" t="str">
        <f>RIGHT("00000000" &amp; HEX2BIN(Table7[[#This Row],[D5]]), 8)</f>
        <v>10010001</v>
      </c>
      <c r="AD981" t="str">
        <f>RIGHT("00000000" &amp; HEX2BIN(Table7[[#This Row],[D6]]), 8)</f>
        <v>00111110</v>
      </c>
      <c r="AE981" t="str">
        <f>RIGHT("00000000" &amp; HEX2BIN(Table7[[#This Row],[D7]]), 8)</f>
        <v>10001001</v>
      </c>
      <c r="AF981" s="22">
        <f>VLOOKUP(Table7[[#This Row],[MsgId.Pad]],Codes,2,FALSE)</f>
        <v>0</v>
      </c>
      <c r="AG981" s="22">
        <f>((256*Table7[[#This Row],[D0.Dec]])+Table7[[#This Row],[D1.Dec]])/4</f>
        <v>12279.75</v>
      </c>
    </row>
    <row r="982" spans="1:33" hidden="1" x14ac:dyDescent="0.4">
      <c r="A982" s="1">
        <v>3422</v>
      </c>
      <c r="B982" s="1" t="s">
        <v>101</v>
      </c>
      <c r="C982" s="1">
        <v>2</v>
      </c>
      <c r="D982" s="1">
        <v>0</v>
      </c>
      <c r="E982" s="1">
        <v>0</v>
      </c>
      <c r="L982" s="22" t="str">
        <f>RIGHT("000000" &amp;Table7[[#This Row],[MsgId]], 8)</f>
        <v>0A18A002</v>
      </c>
      <c r="M982" s="22" t="str">
        <f>LEFT(Table7[[#This Row],[MsgId.Pad]],4)</f>
        <v>0A18</v>
      </c>
      <c r="N982" s="22" t="str">
        <f>RIGHT(Table7[[#This Row],[MsgId.Pad]],4)</f>
        <v>A002</v>
      </c>
      <c r="O982" s="22">
        <f>HEX2DEC(Table7[[#This Row],[MsgId.Pad]])</f>
        <v>169385986</v>
      </c>
      <c r="P982" s="22">
        <f>HEX2DEC(Table7[[#This Row],[D0]])</f>
        <v>0</v>
      </c>
      <c r="Q982">
        <f>HEX2DEC(Table7[[#This Row],[D1]])</f>
        <v>0</v>
      </c>
      <c r="R982">
        <f>HEX2DEC(Table7[[#This Row],[D2]])</f>
        <v>0</v>
      </c>
      <c r="S982">
        <f>HEX2DEC(Table7[[#This Row],[D3]])</f>
        <v>0</v>
      </c>
      <c r="T982">
        <f>HEX2DEC(Table7[[#This Row],[D4]])</f>
        <v>0</v>
      </c>
      <c r="U982">
        <f>HEX2DEC(Table7[[#This Row],[D5]])</f>
        <v>0</v>
      </c>
      <c r="V982">
        <f>HEX2DEC(Table7[[#This Row],[D6]])</f>
        <v>0</v>
      </c>
      <c r="W982">
        <f>HEX2DEC(Table7[[#This Row],[D7]])</f>
        <v>0</v>
      </c>
      <c r="X982" s="22" t="str">
        <f>RIGHT("00000000" &amp; HEX2BIN(Table7[[#This Row],[D0]]), 8)</f>
        <v>00000000</v>
      </c>
      <c r="Y982" t="str">
        <f>RIGHT("00000000" &amp; HEX2BIN(Table7[[#This Row],[D1]]), 8)</f>
        <v>00000000</v>
      </c>
      <c r="Z982" t="str">
        <f>RIGHT("00000000" &amp; HEX2BIN(Table7[[#This Row],[D2]]), 8)</f>
        <v>00000000</v>
      </c>
      <c r="AA982" t="str">
        <f>RIGHT("00000000" &amp; HEX2BIN(Table7[[#This Row],[D3]]), 8)</f>
        <v>00000000</v>
      </c>
      <c r="AB982" t="str">
        <f>RIGHT("00000000" &amp; HEX2BIN(Table7[[#This Row],[D4]]), 8)</f>
        <v>00000000</v>
      </c>
      <c r="AC982" t="str">
        <f>RIGHT("00000000" &amp; HEX2BIN(Table7[[#This Row],[D5]]), 8)</f>
        <v>00000000</v>
      </c>
      <c r="AD982" t="str">
        <f>RIGHT("00000000" &amp; HEX2BIN(Table7[[#This Row],[D6]]), 8)</f>
        <v>00000000</v>
      </c>
      <c r="AE982" t="str">
        <f>RIGHT("00000000" &amp; HEX2BIN(Table7[[#This Row],[D7]]), 8)</f>
        <v>00000000</v>
      </c>
      <c r="AF982" s="22">
        <f>VLOOKUP(Table7[[#This Row],[MsgId.Pad]],Codes,2,FALSE)</f>
        <v>0</v>
      </c>
      <c r="AG982" s="22">
        <f>((256*Table7[[#This Row],[D0.Dec]])+Table7[[#This Row],[D1.Dec]])/4</f>
        <v>0</v>
      </c>
    </row>
    <row r="983" spans="1:33" hidden="1" x14ac:dyDescent="0.4">
      <c r="A983" s="1">
        <v>3423</v>
      </c>
      <c r="B983" s="1" t="s">
        <v>92</v>
      </c>
      <c r="C983" s="1">
        <v>8</v>
      </c>
      <c r="D983" s="1">
        <v>1</v>
      </c>
      <c r="E983" s="1" t="s">
        <v>0</v>
      </c>
      <c r="F983" s="1">
        <v>14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22" t="str">
        <f>RIGHT("000000" &amp;Table7[[#This Row],[MsgId]], 8)</f>
        <v>0810A000</v>
      </c>
      <c r="M983" s="22" t="str">
        <f>LEFT(Table7[[#This Row],[MsgId.Pad]],4)</f>
        <v>0810</v>
      </c>
      <c r="N983" s="22" t="str">
        <f>RIGHT(Table7[[#This Row],[MsgId.Pad]],4)</f>
        <v>A000</v>
      </c>
      <c r="O983" s="22">
        <f>HEX2DEC(Table7[[#This Row],[MsgId.Pad]])</f>
        <v>135307264</v>
      </c>
      <c r="P983" s="22">
        <f>HEX2DEC(Table7[[#This Row],[D0]])</f>
        <v>1</v>
      </c>
      <c r="Q983">
        <f>HEX2DEC(Table7[[#This Row],[D1]])</f>
        <v>254</v>
      </c>
      <c r="R983">
        <f>HEX2DEC(Table7[[#This Row],[D2]])</f>
        <v>20</v>
      </c>
      <c r="S983">
        <f>HEX2DEC(Table7[[#This Row],[D3]])</f>
        <v>0</v>
      </c>
      <c r="T983">
        <f>HEX2DEC(Table7[[#This Row],[D4]])</f>
        <v>0</v>
      </c>
      <c r="U983">
        <f>HEX2DEC(Table7[[#This Row],[D5]])</f>
        <v>0</v>
      </c>
      <c r="V983">
        <f>HEX2DEC(Table7[[#This Row],[D6]])</f>
        <v>0</v>
      </c>
      <c r="W983">
        <f>HEX2DEC(Table7[[#This Row],[D7]])</f>
        <v>0</v>
      </c>
      <c r="X983" s="22" t="str">
        <f>RIGHT("00000000" &amp; HEX2BIN(Table7[[#This Row],[D0]]), 8)</f>
        <v>00000001</v>
      </c>
      <c r="Y983" t="str">
        <f>RIGHT("00000000" &amp; HEX2BIN(Table7[[#This Row],[D1]]), 8)</f>
        <v>11111110</v>
      </c>
      <c r="Z983" t="str">
        <f>RIGHT("00000000" &amp; HEX2BIN(Table7[[#This Row],[D2]]), 8)</f>
        <v>00010100</v>
      </c>
      <c r="AA983" t="str">
        <f>RIGHT("00000000" &amp; HEX2BIN(Table7[[#This Row],[D3]]), 8)</f>
        <v>00000000</v>
      </c>
      <c r="AB983" t="str">
        <f>RIGHT("00000000" &amp; HEX2BIN(Table7[[#This Row],[D4]]), 8)</f>
        <v>00000000</v>
      </c>
      <c r="AC983" t="str">
        <f>RIGHT("00000000" &amp; HEX2BIN(Table7[[#This Row],[D5]]), 8)</f>
        <v>00000000</v>
      </c>
      <c r="AD983" t="str">
        <f>RIGHT("00000000" &amp; HEX2BIN(Table7[[#This Row],[D6]]), 8)</f>
        <v>00000000</v>
      </c>
      <c r="AE983" t="str">
        <f>RIGHT("00000000" &amp; HEX2BIN(Table7[[#This Row],[D7]]), 8)</f>
        <v>00000000</v>
      </c>
      <c r="AF983" s="22" t="str">
        <f>VLOOKUP(Table7[[#This Row],[MsgId.Pad]],Codes,2,FALSE)</f>
        <v>A lot of these, brakes status for ABS?</v>
      </c>
      <c r="AG983" s="22">
        <f>((256*Table7[[#This Row],[D0.Dec]])+Table7[[#This Row],[D1.Dec]])/4</f>
        <v>127.5</v>
      </c>
    </row>
    <row r="984" spans="1:33" x14ac:dyDescent="0.4">
      <c r="A984" s="1">
        <v>3424</v>
      </c>
      <c r="B984" s="1" t="s">
        <v>99</v>
      </c>
      <c r="C984" s="1">
        <v>8</v>
      </c>
      <c r="D984" s="1">
        <v>0</v>
      </c>
      <c r="E984" s="1">
        <v>0</v>
      </c>
      <c r="F984" s="1">
        <v>20</v>
      </c>
      <c r="G984" s="1">
        <v>36</v>
      </c>
      <c r="H984" s="1">
        <v>40</v>
      </c>
      <c r="I984" s="1" t="s">
        <v>69</v>
      </c>
      <c r="J984" s="1">
        <v>0</v>
      </c>
      <c r="K984" s="1">
        <v>0</v>
      </c>
      <c r="L984" s="22" t="str">
        <f>RIGHT("000000" &amp;Table7[[#This Row],[MsgId]], 8)</f>
        <v>0C1CA000</v>
      </c>
      <c r="M984" s="22" t="str">
        <f>LEFT(Table7[[#This Row],[MsgId.Pad]],4)</f>
        <v>0C1C</v>
      </c>
      <c r="N984" s="22" t="str">
        <f>RIGHT(Table7[[#This Row],[MsgId.Pad]],4)</f>
        <v>A000</v>
      </c>
      <c r="O984" s="22">
        <f>HEX2DEC(Table7[[#This Row],[MsgId.Pad]])</f>
        <v>203202560</v>
      </c>
      <c r="P984" s="22">
        <f>HEX2DEC(Table7[[#This Row],[D0]])</f>
        <v>0</v>
      </c>
      <c r="Q984">
        <f>HEX2DEC(Table7[[#This Row],[D1]])</f>
        <v>0</v>
      </c>
      <c r="R984">
        <f>HEX2DEC(Table7[[#This Row],[D2]])</f>
        <v>32</v>
      </c>
      <c r="S984">
        <f>HEX2DEC(Table7[[#This Row],[D3]])</f>
        <v>54</v>
      </c>
      <c r="T984">
        <f>HEX2DEC(Table7[[#This Row],[D4]])</f>
        <v>64</v>
      </c>
      <c r="U984">
        <f>HEX2DEC(Table7[[#This Row],[D5]])</f>
        <v>10</v>
      </c>
      <c r="V984">
        <f>HEX2DEC(Table7[[#This Row],[D6]])</f>
        <v>0</v>
      </c>
      <c r="W984">
        <f>HEX2DEC(Table7[[#This Row],[D7]])</f>
        <v>0</v>
      </c>
      <c r="X984" s="22" t="str">
        <f>RIGHT("00000000" &amp; HEX2BIN(Table7[[#This Row],[D0]]), 8)</f>
        <v>00000000</v>
      </c>
      <c r="Y984" t="str">
        <f>RIGHT("00000000" &amp; HEX2BIN(Table7[[#This Row],[D1]]), 8)</f>
        <v>00000000</v>
      </c>
      <c r="Z984" t="str">
        <f>RIGHT("00000000" &amp; HEX2BIN(Table7[[#This Row],[D2]]), 8)</f>
        <v>00100000</v>
      </c>
      <c r="AA984" t="str">
        <f>RIGHT("00000000" &amp; HEX2BIN(Table7[[#This Row],[D3]]), 8)</f>
        <v>00110110</v>
      </c>
      <c r="AB984" t="str">
        <f>RIGHT("00000000" &amp; HEX2BIN(Table7[[#This Row],[D4]]), 8)</f>
        <v>01000000</v>
      </c>
      <c r="AC984" t="str">
        <f>RIGHT("00000000" &amp; HEX2BIN(Table7[[#This Row],[D5]]), 8)</f>
        <v>00001010</v>
      </c>
      <c r="AD984" t="str">
        <f>RIGHT("00000000" &amp; HEX2BIN(Table7[[#This Row],[D6]]), 8)</f>
        <v>00000000</v>
      </c>
      <c r="AE984" t="str">
        <f>RIGHT("00000000" &amp; HEX2BIN(Table7[[#This Row],[D7]]), 8)</f>
        <v>00000000</v>
      </c>
      <c r="AF984" s="22" t="str">
        <f>VLOOKUP(Table7[[#This Row],[MsgId.Pad]],Codes,2,FALSE)</f>
        <v>Doors status</v>
      </c>
      <c r="AG984" s="22">
        <f>((256*Table7[[#This Row],[D0.Dec]])+Table7[[#This Row],[D1.Dec]])/4</f>
        <v>0</v>
      </c>
    </row>
    <row r="985" spans="1:33" hidden="1" x14ac:dyDescent="0.4">
      <c r="A985" s="1">
        <v>3425</v>
      </c>
      <c r="B985" s="1" t="s">
        <v>100</v>
      </c>
      <c r="C985" s="1">
        <v>8</v>
      </c>
      <c r="D985" s="1" t="s">
        <v>18</v>
      </c>
      <c r="E985" s="1" t="s">
        <v>19</v>
      </c>
      <c r="F985" s="1" t="s">
        <v>20</v>
      </c>
      <c r="G985" s="1" t="s">
        <v>21</v>
      </c>
      <c r="H985" s="1" t="s">
        <v>263</v>
      </c>
      <c r="I985" s="1">
        <v>91</v>
      </c>
      <c r="J985" s="1" t="s">
        <v>9</v>
      </c>
      <c r="K985" s="1" t="s">
        <v>65</v>
      </c>
      <c r="L985" s="22" t="str">
        <f>RIGHT("000000" &amp;Table7[[#This Row],[MsgId]], 8)</f>
        <v>0030A002</v>
      </c>
      <c r="M985" s="22" t="str">
        <f>LEFT(Table7[[#This Row],[MsgId.Pad]],4)</f>
        <v>0030</v>
      </c>
      <c r="N985" s="22" t="str">
        <f>RIGHT(Table7[[#This Row],[MsgId.Pad]],4)</f>
        <v>A002</v>
      </c>
      <c r="O985" s="22">
        <f>HEX2DEC(Table7[[#This Row],[MsgId.Pad]])</f>
        <v>3186690</v>
      </c>
      <c r="P985" s="22">
        <f>HEX2DEC(Table7[[#This Row],[D0]])</f>
        <v>191</v>
      </c>
      <c r="Q985">
        <f>HEX2DEC(Table7[[#This Row],[D1]])</f>
        <v>223</v>
      </c>
      <c r="R985">
        <f>HEX2DEC(Table7[[#This Row],[D2]])</f>
        <v>233</v>
      </c>
      <c r="S985">
        <f>HEX2DEC(Table7[[#This Row],[D3]])</f>
        <v>209</v>
      </c>
      <c r="T985">
        <f>HEX2DEC(Table7[[#This Row],[D4]])</f>
        <v>230</v>
      </c>
      <c r="U985">
        <f>HEX2DEC(Table7[[#This Row],[D5]])</f>
        <v>145</v>
      </c>
      <c r="V985">
        <f>HEX2DEC(Table7[[#This Row],[D6]])</f>
        <v>62</v>
      </c>
      <c r="W985">
        <f>HEX2DEC(Table7[[#This Row],[D7]])</f>
        <v>138</v>
      </c>
      <c r="X985" s="22" t="str">
        <f>RIGHT("00000000" &amp; HEX2BIN(Table7[[#This Row],[D0]]), 8)</f>
        <v>10111111</v>
      </c>
      <c r="Y985" t="str">
        <f>RIGHT("00000000" &amp; HEX2BIN(Table7[[#This Row],[D1]]), 8)</f>
        <v>11011111</v>
      </c>
      <c r="Z985" t="str">
        <f>RIGHT("00000000" &amp; HEX2BIN(Table7[[#This Row],[D2]]), 8)</f>
        <v>11101001</v>
      </c>
      <c r="AA985" t="str">
        <f>RIGHT("00000000" &amp; HEX2BIN(Table7[[#This Row],[D3]]), 8)</f>
        <v>11010001</v>
      </c>
      <c r="AB985" t="str">
        <f>RIGHT("00000000" &amp; HEX2BIN(Table7[[#This Row],[D4]]), 8)</f>
        <v>11100110</v>
      </c>
      <c r="AC985" t="str">
        <f>RIGHT("00000000" &amp; HEX2BIN(Table7[[#This Row],[D5]]), 8)</f>
        <v>10010001</v>
      </c>
      <c r="AD985" t="str">
        <f>RIGHT("00000000" &amp; HEX2BIN(Table7[[#This Row],[D6]]), 8)</f>
        <v>00111110</v>
      </c>
      <c r="AE985" t="str">
        <f>RIGHT("00000000" &amp; HEX2BIN(Table7[[#This Row],[D7]]), 8)</f>
        <v>10001010</v>
      </c>
      <c r="AF985" s="22">
        <f>VLOOKUP(Table7[[#This Row],[MsgId.Pad]],Codes,2,FALSE)</f>
        <v>0</v>
      </c>
      <c r="AG985" s="22">
        <f>((256*Table7[[#This Row],[D0.Dec]])+Table7[[#This Row],[D1.Dec]])/4</f>
        <v>12279.75</v>
      </c>
    </row>
    <row r="986" spans="1:33" hidden="1" x14ac:dyDescent="0.4">
      <c r="A986" s="1">
        <v>3426</v>
      </c>
      <c r="B986" s="1" t="s">
        <v>92</v>
      </c>
      <c r="C986" s="1">
        <v>8</v>
      </c>
      <c r="D986" s="1">
        <v>1</v>
      </c>
      <c r="E986" s="1" t="s">
        <v>0</v>
      </c>
      <c r="F986" s="1">
        <v>18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22" t="str">
        <f>RIGHT("000000" &amp;Table7[[#This Row],[MsgId]], 8)</f>
        <v>0810A000</v>
      </c>
      <c r="M986" s="22" t="str">
        <f>LEFT(Table7[[#This Row],[MsgId.Pad]],4)</f>
        <v>0810</v>
      </c>
      <c r="N986" s="22" t="str">
        <f>RIGHT(Table7[[#This Row],[MsgId.Pad]],4)</f>
        <v>A000</v>
      </c>
      <c r="O986" s="22">
        <f>HEX2DEC(Table7[[#This Row],[MsgId.Pad]])</f>
        <v>135307264</v>
      </c>
      <c r="P986" s="22">
        <f>HEX2DEC(Table7[[#This Row],[D0]])</f>
        <v>1</v>
      </c>
      <c r="Q986">
        <f>HEX2DEC(Table7[[#This Row],[D1]])</f>
        <v>254</v>
      </c>
      <c r="R986">
        <f>HEX2DEC(Table7[[#This Row],[D2]])</f>
        <v>24</v>
      </c>
      <c r="S986">
        <f>HEX2DEC(Table7[[#This Row],[D3]])</f>
        <v>0</v>
      </c>
      <c r="T986">
        <f>HEX2DEC(Table7[[#This Row],[D4]])</f>
        <v>0</v>
      </c>
      <c r="U986">
        <f>HEX2DEC(Table7[[#This Row],[D5]])</f>
        <v>0</v>
      </c>
      <c r="V986">
        <f>HEX2DEC(Table7[[#This Row],[D6]])</f>
        <v>0</v>
      </c>
      <c r="W986">
        <f>HEX2DEC(Table7[[#This Row],[D7]])</f>
        <v>0</v>
      </c>
      <c r="X986" s="22" t="str">
        <f>RIGHT("00000000" &amp; HEX2BIN(Table7[[#This Row],[D0]]), 8)</f>
        <v>00000001</v>
      </c>
      <c r="Y986" t="str">
        <f>RIGHT("00000000" &amp; HEX2BIN(Table7[[#This Row],[D1]]), 8)</f>
        <v>11111110</v>
      </c>
      <c r="Z986" t="str">
        <f>RIGHT("00000000" &amp; HEX2BIN(Table7[[#This Row],[D2]]), 8)</f>
        <v>00011000</v>
      </c>
      <c r="AA986" t="str">
        <f>RIGHT("00000000" &amp; HEX2BIN(Table7[[#This Row],[D3]]), 8)</f>
        <v>00000000</v>
      </c>
      <c r="AB986" t="str">
        <f>RIGHT("00000000" &amp; HEX2BIN(Table7[[#This Row],[D4]]), 8)</f>
        <v>00000000</v>
      </c>
      <c r="AC986" t="str">
        <f>RIGHT("00000000" &amp; HEX2BIN(Table7[[#This Row],[D5]]), 8)</f>
        <v>00000000</v>
      </c>
      <c r="AD986" t="str">
        <f>RIGHT("00000000" &amp; HEX2BIN(Table7[[#This Row],[D6]]), 8)</f>
        <v>00000000</v>
      </c>
      <c r="AE986" t="str">
        <f>RIGHT("00000000" &amp; HEX2BIN(Table7[[#This Row],[D7]]), 8)</f>
        <v>00000000</v>
      </c>
      <c r="AF986" s="22" t="str">
        <f>VLOOKUP(Table7[[#This Row],[MsgId.Pad]],Codes,2,FALSE)</f>
        <v>A lot of these, brakes status for ABS?</v>
      </c>
      <c r="AG986" s="22">
        <f>((256*Table7[[#This Row],[D0.Dec]])+Table7[[#This Row],[D1.Dec]])/4</f>
        <v>127.5</v>
      </c>
    </row>
    <row r="987" spans="1:33" hidden="1" x14ac:dyDescent="0.4">
      <c r="A987" s="1">
        <v>3427</v>
      </c>
      <c r="B987" s="1" t="s">
        <v>100</v>
      </c>
      <c r="C987" s="1">
        <v>8</v>
      </c>
      <c r="D987" s="1" t="s">
        <v>18</v>
      </c>
      <c r="E987" s="1" t="s">
        <v>19</v>
      </c>
      <c r="F987" s="1" t="s">
        <v>20</v>
      </c>
      <c r="G987" s="1" t="s">
        <v>21</v>
      </c>
      <c r="H987" s="1" t="s">
        <v>263</v>
      </c>
      <c r="I987" s="1">
        <v>91</v>
      </c>
      <c r="J987" s="1" t="s">
        <v>9</v>
      </c>
      <c r="K987" s="1" t="s">
        <v>26</v>
      </c>
      <c r="L987" s="22" t="str">
        <f>RIGHT("000000" &amp;Table7[[#This Row],[MsgId]], 8)</f>
        <v>0030A002</v>
      </c>
      <c r="M987" s="22" t="str">
        <f>LEFT(Table7[[#This Row],[MsgId.Pad]],4)</f>
        <v>0030</v>
      </c>
      <c r="N987" s="22" t="str">
        <f>RIGHT(Table7[[#This Row],[MsgId.Pad]],4)</f>
        <v>A002</v>
      </c>
      <c r="O987" s="22">
        <f>HEX2DEC(Table7[[#This Row],[MsgId.Pad]])</f>
        <v>3186690</v>
      </c>
      <c r="P987" s="22">
        <f>HEX2DEC(Table7[[#This Row],[D0]])</f>
        <v>191</v>
      </c>
      <c r="Q987">
        <f>HEX2DEC(Table7[[#This Row],[D1]])</f>
        <v>223</v>
      </c>
      <c r="R987">
        <f>HEX2DEC(Table7[[#This Row],[D2]])</f>
        <v>233</v>
      </c>
      <c r="S987">
        <f>HEX2DEC(Table7[[#This Row],[D3]])</f>
        <v>209</v>
      </c>
      <c r="T987">
        <f>HEX2DEC(Table7[[#This Row],[D4]])</f>
        <v>230</v>
      </c>
      <c r="U987">
        <f>HEX2DEC(Table7[[#This Row],[D5]])</f>
        <v>145</v>
      </c>
      <c r="V987">
        <f>HEX2DEC(Table7[[#This Row],[D6]])</f>
        <v>62</v>
      </c>
      <c r="W987">
        <f>HEX2DEC(Table7[[#This Row],[D7]])</f>
        <v>139</v>
      </c>
      <c r="X987" s="22" t="str">
        <f>RIGHT("00000000" &amp; HEX2BIN(Table7[[#This Row],[D0]]), 8)</f>
        <v>10111111</v>
      </c>
      <c r="Y987" t="str">
        <f>RIGHT("00000000" &amp; HEX2BIN(Table7[[#This Row],[D1]]), 8)</f>
        <v>11011111</v>
      </c>
      <c r="Z987" t="str">
        <f>RIGHT("00000000" &amp; HEX2BIN(Table7[[#This Row],[D2]]), 8)</f>
        <v>11101001</v>
      </c>
      <c r="AA987" t="str">
        <f>RIGHT("00000000" &amp; HEX2BIN(Table7[[#This Row],[D3]]), 8)</f>
        <v>11010001</v>
      </c>
      <c r="AB987" t="str">
        <f>RIGHT("00000000" &amp; HEX2BIN(Table7[[#This Row],[D4]]), 8)</f>
        <v>11100110</v>
      </c>
      <c r="AC987" t="str">
        <f>RIGHT("00000000" &amp; HEX2BIN(Table7[[#This Row],[D5]]), 8)</f>
        <v>10010001</v>
      </c>
      <c r="AD987" t="str">
        <f>RIGHT("00000000" &amp; HEX2BIN(Table7[[#This Row],[D6]]), 8)</f>
        <v>00111110</v>
      </c>
      <c r="AE987" t="str">
        <f>RIGHT("00000000" &amp; HEX2BIN(Table7[[#This Row],[D7]]), 8)</f>
        <v>10001011</v>
      </c>
      <c r="AF987" s="22">
        <f>VLOOKUP(Table7[[#This Row],[MsgId.Pad]],Codes,2,FALSE)</f>
        <v>0</v>
      </c>
      <c r="AG987" s="22">
        <f>((256*Table7[[#This Row],[D0.Dec]])+Table7[[#This Row],[D1.Dec]])/4</f>
        <v>12279.75</v>
      </c>
    </row>
    <row r="988" spans="1:33" hidden="1" x14ac:dyDescent="0.4">
      <c r="A988" s="1">
        <v>3428</v>
      </c>
      <c r="B988" s="1" t="s">
        <v>92</v>
      </c>
      <c r="C988" s="1">
        <v>8</v>
      </c>
      <c r="D988" s="1">
        <v>1</v>
      </c>
      <c r="E988" s="1" t="s">
        <v>0</v>
      </c>
      <c r="F988" s="1" t="s">
        <v>1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22" t="str">
        <f>RIGHT("000000" &amp;Table7[[#This Row],[MsgId]], 8)</f>
        <v>0810A000</v>
      </c>
      <c r="M988" s="22" t="str">
        <f>LEFT(Table7[[#This Row],[MsgId.Pad]],4)</f>
        <v>0810</v>
      </c>
      <c r="N988" s="22" t="str">
        <f>RIGHT(Table7[[#This Row],[MsgId.Pad]],4)</f>
        <v>A000</v>
      </c>
      <c r="O988" s="22">
        <f>HEX2DEC(Table7[[#This Row],[MsgId.Pad]])</f>
        <v>135307264</v>
      </c>
      <c r="P988" s="22">
        <f>HEX2DEC(Table7[[#This Row],[D0]])</f>
        <v>1</v>
      </c>
      <c r="Q988">
        <f>HEX2DEC(Table7[[#This Row],[D1]])</f>
        <v>254</v>
      </c>
      <c r="R988">
        <f>HEX2DEC(Table7[[#This Row],[D2]])</f>
        <v>28</v>
      </c>
      <c r="S988">
        <f>HEX2DEC(Table7[[#This Row],[D3]])</f>
        <v>0</v>
      </c>
      <c r="T988">
        <f>HEX2DEC(Table7[[#This Row],[D4]])</f>
        <v>0</v>
      </c>
      <c r="U988">
        <f>HEX2DEC(Table7[[#This Row],[D5]])</f>
        <v>0</v>
      </c>
      <c r="V988">
        <f>HEX2DEC(Table7[[#This Row],[D6]])</f>
        <v>0</v>
      </c>
      <c r="W988">
        <f>HEX2DEC(Table7[[#This Row],[D7]])</f>
        <v>0</v>
      </c>
      <c r="X988" s="22" t="str">
        <f>RIGHT("00000000" &amp; HEX2BIN(Table7[[#This Row],[D0]]), 8)</f>
        <v>00000001</v>
      </c>
      <c r="Y988" t="str">
        <f>RIGHT("00000000" &amp; HEX2BIN(Table7[[#This Row],[D1]]), 8)</f>
        <v>11111110</v>
      </c>
      <c r="Z988" t="str">
        <f>RIGHT("00000000" &amp; HEX2BIN(Table7[[#This Row],[D2]]), 8)</f>
        <v>00011100</v>
      </c>
      <c r="AA988" t="str">
        <f>RIGHT("00000000" &amp; HEX2BIN(Table7[[#This Row],[D3]]), 8)</f>
        <v>00000000</v>
      </c>
      <c r="AB988" t="str">
        <f>RIGHT("00000000" &amp; HEX2BIN(Table7[[#This Row],[D4]]), 8)</f>
        <v>00000000</v>
      </c>
      <c r="AC988" t="str">
        <f>RIGHT("00000000" &amp; HEX2BIN(Table7[[#This Row],[D5]]), 8)</f>
        <v>00000000</v>
      </c>
      <c r="AD988" t="str">
        <f>RIGHT("00000000" &amp; HEX2BIN(Table7[[#This Row],[D6]]), 8)</f>
        <v>00000000</v>
      </c>
      <c r="AE988" t="str">
        <f>RIGHT("00000000" &amp; HEX2BIN(Table7[[#This Row],[D7]]), 8)</f>
        <v>00000000</v>
      </c>
      <c r="AF988" s="22" t="str">
        <f>VLOOKUP(Table7[[#This Row],[MsgId.Pad]],Codes,2,FALSE)</f>
        <v>A lot of these, brakes status for ABS?</v>
      </c>
      <c r="AG988" s="22">
        <f>((256*Table7[[#This Row],[D0.Dec]])+Table7[[#This Row],[D1.Dec]])/4</f>
        <v>127.5</v>
      </c>
    </row>
    <row r="989" spans="1:33" hidden="1" x14ac:dyDescent="0.4">
      <c r="A989" s="1">
        <v>3429</v>
      </c>
      <c r="B989" s="1" t="s">
        <v>100</v>
      </c>
      <c r="C989" s="1">
        <v>8</v>
      </c>
      <c r="D989" s="1" t="s">
        <v>18</v>
      </c>
      <c r="E989" s="1" t="s">
        <v>19</v>
      </c>
      <c r="F989" s="1" t="s">
        <v>20</v>
      </c>
      <c r="G989" s="1" t="s">
        <v>21</v>
      </c>
      <c r="H989" s="1" t="s">
        <v>263</v>
      </c>
      <c r="I989" s="1">
        <v>91</v>
      </c>
      <c r="J989" s="1" t="s">
        <v>9</v>
      </c>
      <c r="K989" s="1" t="s">
        <v>90</v>
      </c>
      <c r="L989" s="22" t="str">
        <f>RIGHT("000000" &amp;Table7[[#This Row],[MsgId]], 8)</f>
        <v>0030A002</v>
      </c>
      <c r="M989" s="22" t="str">
        <f>LEFT(Table7[[#This Row],[MsgId.Pad]],4)</f>
        <v>0030</v>
      </c>
      <c r="N989" s="22" t="str">
        <f>RIGHT(Table7[[#This Row],[MsgId.Pad]],4)</f>
        <v>A002</v>
      </c>
      <c r="O989" s="22">
        <f>HEX2DEC(Table7[[#This Row],[MsgId.Pad]])</f>
        <v>3186690</v>
      </c>
      <c r="P989" s="22">
        <f>HEX2DEC(Table7[[#This Row],[D0]])</f>
        <v>191</v>
      </c>
      <c r="Q989">
        <f>HEX2DEC(Table7[[#This Row],[D1]])</f>
        <v>223</v>
      </c>
      <c r="R989">
        <f>HEX2DEC(Table7[[#This Row],[D2]])</f>
        <v>233</v>
      </c>
      <c r="S989">
        <f>HEX2DEC(Table7[[#This Row],[D3]])</f>
        <v>209</v>
      </c>
      <c r="T989">
        <f>HEX2DEC(Table7[[#This Row],[D4]])</f>
        <v>230</v>
      </c>
      <c r="U989">
        <f>HEX2DEC(Table7[[#This Row],[D5]])</f>
        <v>145</v>
      </c>
      <c r="V989">
        <f>HEX2DEC(Table7[[#This Row],[D6]])</f>
        <v>62</v>
      </c>
      <c r="W989">
        <f>HEX2DEC(Table7[[#This Row],[D7]])</f>
        <v>140</v>
      </c>
      <c r="X989" s="22" t="str">
        <f>RIGHT("00000000" &amp; HEX2BIN(Table7[[#This Row],[D0]]), 8)</f>
        <v>10111111</v>
      </c>
      <c r="Y989" t="str">
        <f>RIGHT("00000000" &amp; HEX2BIN(Table7[[#This Row],[D1]]), 8)</f>
        <v>11011111</v>
      </c>
      <c r="Z989" t="str">
        <f>RIGHT("00000000" &amp; HEX2BIN(Table7[[#This Row],[D2]]), 8)</f>
        <v>11101001</v>
      </c>
      <c r="AA989" t="str">
        <f>RIGHT("00000000" &amp; HEX2BIN(Table7[[#This Row],[D3]]), 8)</f>
        <v>11010001</v>
      </c>
      <c r="AB989" t="str">
        <f>RIGHT("00000000" &amp; HEX2BIN(Table7[[#This Row],[D4]]), 8)</f>
        <v>11100110</v>
      </c>
      <c r="AC989" t="str">
        <f>RIGHT("00000000" &amp; HEX2BIN(Table7[[#This Row],[D5]]), 8)</f>
        <v>10010001</v>
      </c>
      <c r="AD989" t="str">
        <f>RIGHT("00000000" &amp; HEX2BIN(Table7[[#This Row],[D6]]), 8)</f>
        <v>00111110</v>
      </c>
      <c r="AE989" t="str">
        <f>RIGHT("00000000" &amp; HEX2BIN(Table7[[#This Row],[D7]]), 8)</f>
        <v>10001100</v>
      </c>
      <c r="AF989" s="22">
        <f>VLOOKUP(Table7[[#This Row],[MsgId.Pad]],Codes,2,FALSE)</f>
        <v>0</v>
      </c>
      <c r="AG989" s="22">
        <f>((256*Table7[[#This Row],[D0.Dec]])+Table7[[#This Row],[D1.Dec]])/4</f>
        <v>12279.75</v>
      </c>
    </row>
    <row r="990" spans="1:33" hidden="1" x14ac:dyDescent="0.4">
      <c r="A990" s="1">
        <v>3430</v>
      </c>
      <c r="B990" s="1" t="s">
        <v>92</v>
      </c>
      <c r="C990" s="1">
        <v>8</v>
      </c>
      <c r="D990" s="1">
        <v>1</v>
      </c>
      <c r="E990" s="1" t="s">
        <v>0</v>
      </c>
      <c r="F990" s="1">
        <v>10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22" t="str">
        <f>RIGHT("000000" &amp;Table7[[#This Row],[MsgId]], 8)</f>
        <v>0810A000</v>
      </c>
      <c r="M990" s="22" t="str">
        <f>LEFT(Table7[[#This Row],[MsgId.Pad]],4)</f>
        <v>0810</v>
      </c>
      <c r="N990" s="22" t="str">
        <f>RIGHT(Table7[[#This Row],[MsgId.Pad]],4)</f>
        <v>A000</v>
      </c>
      <c r="O990" s="22">
        <f>HEX2DEC(Table7[[#This Row],[MsgId.Pad]])</f>
        <v>135307264</v>
      </c>
      <c r="P990" s="22">
        <f>HEX2DEC(Table7[[#This Row],[D0]])</f>
        <v>1</v>
      </c>
      <c r="Q990">
        <f>HEX2DEC(Table7[[#This Row],[D1]])</f>
        <v>254</v>
      </c>
      <c r="R990">
        <f>HEX2DEC(Table7[[#This Row],[D2]])</f>
        <v>16</v>
      </c>
      <c r="S990">
        <f>HEX2DEC(Table7[[#This Row],[D3]])</f>
        <v>0</v>
      </c>
      <c r="T990">
        <f>HEX2DEC(Table7[[#This Row],[D4]])</f>
        <v>0</v>
      </c>
      <c r="U990">
        <f>HEX2DEC(Table7[[#This Row],[D5]])</f>
        <v>0</v>
      </c>
      <c r="V990">
        <f>HEX2DEC(Table7[[#This Row],[D6]])</f>
        <v>0</v>
      </c>
      <c r="W990">
        <f>HEX2DEC(Table7[[#This Row],[D7]])</f>
        <v>0</v>
      </c>
      <c r="X990" s="22" t="str">
        <f>RIGHT("00000000" &amp; HEX2BIN(Table7[[#This Row],[D0]]), 8)</f>
        <v>00000001</v>
      </c>
      <c r="Y990" t="str">
        <f>RIGHT("00000000" &amp; HEX2BIN(Table7[[#This Row],[D1]]), 8)</f>
        <v>11111110</v>
      </c>
      <c r="Z990" t="str">
        <f>RIGHT("00000000" &amp; HEX2BIN(Table7[[#This Row],[D2]]), 8)</f>
        <v>00010000</v>
      </c>
      <c r="AA990" t="str">
        <f>RIGHT("00000000" &amp; HEX2BIN(Table7[[#This Row],[D3]]), 8)</f>
        <v>00000000</v>
      </c>
      <c r="AB990" t="str">
        <f>RIGHT("00000000" &amp; HEX2BIN(Table7[[#This Row],[D4]]), 8)</f>
        <v>00000000</v>
      </c>
      <c r="AC990" t="str">
        <f>RIGHT("00000000" &amp; HEX2BIN(Table7[[#This Row],[D5]]), 8)</f>
        <v>00000000</v>
      </c>
      <c r="AD990" t="str">
        <f>RIGHT("00000000" &amp; HEX2BIN(Table7[[#This Row],[D6]]), 8)</f>
        <v>00000000</v>
      </c>
      <c r="AE990" t="str">
        <f>RIGHT("00000000" &amp; HEX2BIN(Table7[[#This Row],[D7]]), 8)</f>
        <v>00000000</v>
      </c>
      <c r="AF990" s="22" t="str">
        <f>VLOOKUP(Table7[[#This Row],[MsgId.Pad]],Codes,2,FALSE)</f>
        <v>A lot of these, brakes status for ABS?</v>
      </c>
      <c r="AG990" s="22">
        <f>((256*Table7[[#This Row],[D0.Dec]])+Table7[[#This Row],[D1.Dec]])/4</f>
        <v>127.5</v>
      </c>
    </row>
    <row r="991" spans="1:33" hidden="1" x14ac:dyDescent="0.4">
      <c r="A991" s="1">
        <v>3431</v>
      </c>
      <c r="B991" s="1" t="s">
        <v>100</v>
      </c>
      <c r="C991" s="1">
        <v>8</v>
      </c>
      <c r="D991" s="1" t="s">
        <v>18</v>
      </c>
      <c r="E991" s="1" t="s">
        <v>19</v>
      </c>
      <c r="F991" s="1" t="s">
        <v>20</v>
      </c>
      <c r="G991" s="1" t="s">
        <v>21</v>
      </c>
      <c r="H991" s="1" t="s">
        <v>263</v>
      </c>
      <c r="I991" s="1">
        <v>91</v>
      </c>
      <c r="J991" s="1" t="s">
        <v>9</v>
      </c>
      <c r="K991" s="1" t="s">
        <v>22</v>
      </c>
      <c r="L991" s="22" t="str">
        <f>RIGHT("000000" &amp;Table7[[#This Row],[MsgId]], 8)</f>
        <v>0030A002</v>
      </c>
      <c r="M991" s="22" t="str">
        <f>LEFT(Table7[[#This Row],[MsgId.Pad]],4)</f>
        <v>0030</v>
      </c>
      <c r="N991" s="22" t="str">
        <f>RIGHT(Table7[[#This Row],[MsgId.Pad]],4)</f>
        <v>A002</v>
      </c>
      <c r="O991" s="22">
        <f>HEX2DEC(Table7[[#This Row],[MsgId.Pad]])</f>
        <v>3186690</v>
      </c>
      <c r="P991" s="22">
        <f>HEX2DEC(Table7[[#This Row],[D0]])</f>
        <v>191</v>
      </c>
      <c r="Q991">
        <f>HEX2DEC(Table7[[#This Row],[D1]])</f>
        <v>223</v>
      </c>
      <c r="R991">
        <f>HEX2DEC(Table7[[#This Row],[D2]])</f>
        <v>233</v>
      </c>
      <c r="S991">
        <f>HEX2DEC(Table7[[#This Row],[D3]])</f>
        <v>209</v>
      </c>
      <c r="T991">
        <f>HEX2DEC(Table7[[#This Row],[D4]])</f>
        <v>230</v>
      </c>
      <c r="U991">
        <f>HEX2DEC(Table7[[#This Row],[D5]])</f>
        <v>145</v>
      </c>
      <c r="V991">
        <f>HEX2DEC(Table7[[#This Row],[D6]])</f>
        <v>62</v>
      </c>
      <c r="W991">
        <f>HEX2DEC(Table7[[#This Row],[D7]])</f>
        <v>141</v>
      </c>
      <c r="X991" s="22" t="str">
        <f>RIGHT("00000000" &amp; HEX2BIN(Table7[[#This Row],[D0]]), 8)</f>
        <v>10111111</v>
      </c>
      <c r="Y991" t="str">
        <f>RIGHT("00000000" &amp; HEX2BIN(Table7[[#This Row],[D1]]), 8)</f>
        <v>11011111</v>
      </c>
      <c r="Z991" t="str">
        <f>RIGHT("00000000" &amp; HEX2BIN(Table7[[#This Row],[D2]]), 8)</f>
        <v>11101001</v>
      </c>
      <c r="AA991" t="str">
        <f>RIGHT("00000000" &amp; HEX2BIN(Table7[[#This Row],[D3]]), 8)</f>
        <v>11010001</v>
      </c>
      <c r="AB991" t="str">
        <f>RIGHT("00000000" &amp; HEX2BIN(Table7[[#This Row],[D4]]), 8)</f>
        <v>11100110</v>
      </c>
      <c r="AC991" t="str">
        <f>RIGHT("00000000" &amp; HEX2BIN(Table7[[#This Row],[D5]]), 8)</f>
        <v>10010001</v>
      </c>
      <c r="AD991" t="str">
        <f>RIGHT("00000000" &amp; HEX2BIN(Table7[[#This Row],[D6]]), 8)</f>
        <v>00111110</v>
      </c>
      <c r="AE991" t="str">
        <f>RIGHT("00000000" &amp; HEX2BIN(Table7[[#This Row],[D7]]), 8)</f>
        <v>10001101</v>
      </c>
      <c r="AF991" s="22">
        <f>VLOOKUP(Table7[[#This Row],[MsgId.Pad]],Codes,2,FALSE)</f>
        <v>0</v>
      </c>
      <c r="AG991" s="22">
        <f>((256*Table7[[#This Row],[D0.Dec]])+Table7[[#This Row],[D1.Dec]])/4</f>
        <v>12279.75</v>
      </c>
    </row>
    <row r="992" spans="1:33" hidden="1" x14ac:dyDescent="0.4">
      <c r="A992" s="1">
        <v>3432</v>
      </c>
      <c r="B992" s="1" t="s">
        <v>92</v>
      </c>
      <c r="C992" s="1">
        <v>8</v>
      </c>
      <c r="D992" s="1">
        <v>1</v>
      </c>
      <c r="E992" s="1" t="s">
        <v>0</v>
      </c>
      <c r="F992" s="1">
        <v>14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22" t="str">
        <f>RIGHT("000000" &amp;Table7[[#This Row],[MsgId]], 8)</f>
        <v>0810A000</v>
      </c>
      <c r="M992" s="22" t="str">
        <f>LEFT(Table7[[#This Row],[MsgId.Pad]],4)</f>
        <v>0810</v>
      </c>
      <c r="N992" s="22" t="str">
        <f>RIGHT(Table7[[#This Row],[MsgId.Pad]],4)</f>
        <v>A000</v>
      </c>
      <c r="O992" s="22">
        <f>HEX2DEC(Table7[[#This Row],[MsgId.Pad]])</f>
        <v>135307264</v>
      </c>
      <c r="P992" s="22">
        <f>HEX2DEC(Table7[[#This Row],[D0]])</f>
        <v>1</v>
      </c>
      <c r="Q992">
        <f>HEX2DEC(Table7[[#This Row],[D1]])</f>
        <v>254</v>
      </c>
      <c r="R992">
        <f>HEX2DEC(Table7[[#This Row],[D2]])</f>
        <v>20</v>
      </c>
      <c r="S992">
        <f>HEX2DEC(Table7[[#This Row],[D3]])</f>
        <v>0</v>
      </c>
      <c r="T992">
        <f>HEX2DEC(Table7[[#This Row],[D4]])</f>
        <v>0</v>
      </c>
      <c r="U992">
        <f>HEX2DEC(Table7[[#This Row],[D5]])</f>
        <v>0</v>
      </c>
      <c r="V992">
        <f>HEX2DEC(Table7[[#This Row],[D6]])</f>
        <v>0</v>
      </c>
      <c r="W992">
        <f>HEX2DEC(Table7[[#This Row],[D7]])</f>
        <v>0</v>
      </c>
      <c r="X992" s="22" t="str">
        <f>RIGHT("00000000" &amp; HEX2BIN(Table7[[#This Row],[D0]]), 8)</f>
        <v>00000001</v>
      </c>
      <c r="Y992" t="str">
        <f>RIGHT("00000000" &amp; HEX2BIN(Table7[[#This Row],[D1]]), 8)</f>
        <v>11111110</v>
      </c>
      <c r="Z992" t="str">
        <f>RIGHT("00000000" &amp; HEX2BIN(Table7[[#This Row],[D2]]), 8)</f>
        <v>00010100</v>
      </c>
      <c r="AA992" t="str">
        <f>RIGHT("00000000" &amp; HEX2BIN(Table7[[#This Row],[D3]]), 8)</f>
        <v>00000000</v>
      </c>
      <c r="AB992" t="str">
        <f>RIGHT("00000000" &amp; HEX2BIN(Table7[[#This Row],[D4]]), 8)</f>
        <v>00000000</v>
      </c>
      <c r="AC992" t="str">
        <f>RIGHT("00000000" &amp; HEX2BIN(Table7[[#This Row],[D5]]), 8)</f>
        <v>00000000</v>
      </c>
      <c r="AD992" t="str">
        <f>RIGHT("00000000" &amp; HEX2BIN(Table7[[#This Row],[D6]]), 8)</f>
        <v>00000000</v>
      </c>
      <c r="AE992" t="str">
        <f>RIGHT("00000000" &amp; HEX2BIN(Table7[[#This Row],[D7]]), 8)</f>
        <v>00000000</v>
      </c>
      <c r="AF992" s="22" t="str">
        <f>VLOOKUP(Table7[[#This Row],[MsgId.Pad]],Codes,2,FALSE)</f>
        <v>A lot of these, brakes status for ABS?</v>
      </c>
      <c r="AG992" s="22">
        <f>((256*Table7[[#This Row],[D0.Dec]])+Table7[[#This Row],[D1.Dec]])/4</f>
        <v>127.5</v>
      </c>
    </row>
    <row r="993" spans="1:33" hidden="1" x14ac:dyDescent="0.4">
      <c r="A993" s="1">
        <v>3433</v>
      </c>
      <c r="B993" s="1" t="s">
        <v>93</v>
      </c>
      <c r="C993" s="1">
        <v>8</v>
      </c>
      <c r="D993" s="1">
        <v>0</v>
      </c>
      <c r="E993" s="1">
        <v>0</v>
      </c>
      <c r="F993" s="1">
        <v>0</v>
      </c>
      <c r="G993" s="1" t="s">
        <v>255</v>
      </c>
      <c r="H993" s="1">
        <v>8</v>
      </c>
      <c r="I993" s="1">
        <v>86</v>
      </c>
      <c r="J993" s="1">
        <v>0</v>
      </c>
      <c r="K993" s="1">
        <v>0</v>
      </c>
      <c r="L993" s="22" t="str">
        <f>RIGHT("000000" &amp;Table7[[#This Row],[MsgId]], 8)</f>
        <v>0A28A000</v>
      </c>
      <c r="M993" s="22" t="str">
        <f>LEFT(Table7[[#This Row],[MsgId.Pad]],4)</f>
        <v>0A28</v>
      </c>
      <c r="N993" s="22" t="str">
        <f>RIGHT(Table7[[#This Row],[MsgId.Pad]],4)</f>
        <v>A000</v>
      </c>
      <c r="O993" s="22">
        <f>HEX2DEC(Table7[[#This Row],[MsgId.Pad]])</f>
        <v>170434560</v>
      </c>
      <c r="P993" s="22">
        <f>HEX2DEC(Table7[[#This Row],[D0]])</f>
        <v>0</v>
      </c>
      <c r="Q993">
        <f>HEX2DEC(Table7[[#This Row],[D1]])</f>
        <v>0</v>
      </c>
      <c r="R993">
        <f>HEX2DEC(Table7[[#This Row],[D2]])</f>
        <v>0</v>
      </c>
      <c r="S993">
        <f>HEX2DEC(Table7[[#This Row],[D3]])</f>
        <v>220</v>
      </c>
      <c r="T993">
        <f>HEX2DEC(Table7[[#This Row],[D4]])</f>
        <v>8</v>
      </c>
      <c r="U993">
        <f>HEX2DEC(Table7[[#This Row],[D5]])</f>
        <v>134</v>
      </c>
      <c r="V993">
        <f>HEX2DEC(Table7[[#This Row],[D6]])</f>
        <v>0</v>
      </c>
      <c r="W993">
        <f>HEX2DEC(Table7[[#This Row],[D7]])</f>
        <v>0</v>
      </c>
      <c r="X993" s="22" t="str">
        <f>RIGHT("00000000" &amp; HEX2BIN(Table7[[#This Row],[D0]]), 8)</f>
        <v>00000000</v>
      </c>
      <c r="Y993" t="str">
        <f>RIGHT("00000000" &amp; HEX2BIN(Table7[[#This Row],[D1]]), 8)</f>
        <v>00000000</v>
      </c>
      <c r="Z993" t="str">
        <f>RIGHT("00000000" &amp; HEX2BIN(Table7[[#This Row],[D2]]), 8)</f>
        <v>00000000</v>
      </c>
      <c r="AA993" t="str">
        <f>RIGHT("00000000" &amp; HEX2BIN(Table7[[#This Row],[D3]]), 8)</f>
        <v>11011100</v>
      </c>
      <c r="AB993" t="str">
        <f>RIGHT("00000000" &amp; HEX2BIN(Table7[[#This Row],[D4]]), 8)</f>
        <v>00001000</v>
      </c>
      <c r="AC993" t="str">
        <f>RIGHT("00000000" &amp; HEX2BIN(Table7[[#This Row],[D5]]), 8)</f>
        <v>10000110</v>
      </c>
      <c r="AD993" t="str">
        <f>RIGHT("00000000" &amp; HEX2BIN(Table7[[#This Row],[D6]]), 8)</f>
        <v>00000000</v>
      </c>
      <c r="AE993" t="str">
        <f>RIGHT("00000000" &amp; HEX2BIN(Table7[[#This Row],[D7]]), 8)</f>
        <v>00000000</v>
      </c>
      <c r="AF993" s="22" t="str">
        <f>VLOOKUP(Table7[[#This Row],[MsgId.Pad]],Codes,2,FALSE)</f>
        <v>Speed (which one?)</v>
      </c>
      <c r="AG993" s="22">
        <f>((256*Table7[[#This Row],[D0.Dec]])+Table7[[#This Row],[D1.Dec]])/4</f>
        <v>0</v>
      </c>
    </row>
    <row r="994" spans="1:33" hidden="1" x14ac:dyDescent="0.4">
      <c r="A994" s="1">
        <v>3434</v>
      </c>
      <c r="B994" s="1" t="s">
        <v>100</v>
      </c>
      <c r="C994" s="1">
        <v>8</v>
      </c>
      <c r="D994" s="1" t="s">
        <v>18</v>
      </c>
      <c r="E994" s="1" t="s">
        <v>19</v>
      </c>
      <c r="F994" s="1" t="s">
        <v>20</v>
      </c>
      <c r="G994" s="1" t="s">
        <v>21</v>
      </c>
      <c r="H994" s="1" t="s">
        <v>263</v>
      </c>
      <c r="I994" s="1">
        <v>91</v>
      </c>
      <c r="J994" s="1" t="s">
        <v>9</v>
      </c>
      <c r="K994" s="1" t="s">
        <v>31</v>
      </c>
      <c r="L994" s="22" t="str">
        <f>RIGHT("000000" &amp;Table7[[#This Row],[MsgId]], 8)</f>
        <v>0030A002</v>
      </c>
      <c r="M994" s="22" t="str">
        <f>LEFT(Table7[[#This Row],[MsgId.Pad]],4)</f>
        <v>0030</v>
      </c>
      <c r="N994" s="22" t="str">
        <f>RIGHT(Table7[[#This Row],[MsgId.Pad]],4)</f>
        <v>A002</v>
      </c>
      <c r="O994" s="22">
        <f>HEX2DEC(Table7[[#This Row],[MsgId.Pad]])</f>
        <v>3186690</v>
      </c>
      <c r="P994" s="22">
        <f>HEX2DEC(Table7[[#This Row],[D0]])</f>
        <v>191</v>
      </c>
      <c r="Q994">
        <f>HEX2DEC(Table7[[#This Row],[D1]])</f>
        <v>223</v>
      </c>
      <c r="R994">
        <f>HEX2DEC(Table7[[#This Row],[D2]])</f>
        <v>233</v>
      </c>
      <c r="S994">
        <f>HEX2DEC(Table7[[#This Row],[D3]])</f>
        <v>209</v>
      </c>
      <c r="T994">
        <f>HEX2DEC(Table7[[#This Row],[D4]])</f>
        <v>230</v>
      </c>
      <c r="U994">
        <f>HEX2DEC(Table7[[#This Row],[D5]])</f>
        <v>145</v>
      </c>
      <c r="V994">
        <f>HEX2DEC(Table7[[#This Row],[D6]])</f>
        <v>62</v>
      </c>
      <c r="W994">
        <f>HEX2DEC(Table7[[#This Row],[D7]])</f>
        <v>142</v>
      </c>
      <c r="X994" s="22" t="str">
        <f>RIGHT("00000000" &amp; HEX2BIN(Table7[[#This Row],[D0]]), 8)</f>
        <v>10111111</v>
      </c>
      <c r="Y994" t="str">
        <f>RIGHT("00000000" &amp; HEX2BIN(Table7[[#This Row],[D1]]), 8)</f>
        <v>11011111</v>
      </c>
      <c r="Z994" t="str">
        <f>RIGHT("00000000" &amp; HEX2BIN(Table7[[#This Row],[D2]]), 8)</f>
        <v>11101001</v>
      </c>
      <c r="AA994" t="str">
        <f>RIGHT("00000000" &amp; HEX2BIN(Table7[[#This Row],[D3]]), 8)</f>
        <v>11010001</v>
      </c>
      <c r="AB994" t="str">
        <f>RIGHT("00000000" &amp; HEX2BIN(Table7[[#This Row],[D4]]), 8)</f>
        <v>11100110</v>
      </c>
      <c r="AC994" t="str">
        <f>RIGHT("00000000" &amp; HEX2BIN(Table7[[#This Row],[D5]]), 8)</f>
        <v>10010001</v>
      </c>
      <c r="AD994" t="str">
        <f>RIGHT("00000000" &amp; HEX2BIN(Table7[[#This Row],[D6]]), 8)</f>
        <v>00111110</v>
      </c>
      <c r="AE994" t="str">
        <f>RIGHT("00000000" &amp; HEX2BIN(Table7[[#This Row],[D7]]), 8)</f>
        <v>10001110</v>
      </c>
      <c r="AF994" s="22">
        <f>VLOOKUP(Table7[[#This Row],[MsgId.Pad]],Codes,2,FALSE)</f>
        <v>0</v>
      </c>
      <c r="AG994" s="22">
        <f>((256*Table7[[#This Row],[D0.Dec]])+Table7[[#This Row],[D1.Dec]])/4</f>
        <v>12279.75</v>
      </c>
    </row>
    <row r="995" spans="1:33" hidden="1" x14ac:dyDescent="0.4">
      <c r="A995" s="1">
        <v>3435</v>
      </c>
      <c r="B995" s="1" t="s">
        <v>92</v>
      </c>
      <c r="C995" s="1">
        <v>8</v>
      </c>
      <c r="D995" s="1">
        <v>1</v>
      </c>
      <c r="E995" s="1" t="s">
        <v>0</v>
      </c>
      <c r="F995" s="1">
        <v>18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22" t="str">
        <f>RIGHT("000000" &amp;Table7[[#This Row],[MsgId]], 8)</f>
        <v>0810A000</v>
      </c>
      <c r="M995" s="22" t="str">
        <f>LEFT(Table7[[#This Row],[MsgId.Pad]],4)</f>
        <v>0810</v>
      </c>
      <c r="N995" s="22" t="str">
        <f>RIGHT(Table7[[#This Row],[MsgId.Pad]],4)</f>
        <v>A000</v>
      </c>
      <c r="O995" s="22">
        <f>HEX2DEC(Table7[[#This Row],[MsgId.Pad]])</f>
        <v>135307264</v>
      </c>
      <c r="P995" s="22">
        <f>HEX2DEC(Table7[[#This Row],[D0]])</f>
        <v>1</v>
      </c>
      <c r="Q995">
        <f>HEX2DEC(Table7[[#This Row],[D1]])</f>
        <v>254</v>
      </c>
      <c r="R995">
        <f>HEX2DEC(Table7[[#This Row],[D2]])</f>
        <v>24</v>
      </c>
      <c r="S995">
        <f>HEX2DEC(Table7[[#This Row],[D3]])</f>
        <v>0</v>
      </c>
      <c r="T995">
        <f>HEX2DEC(Table7[[#This Row],[D4]])</f>
        <v>0</v>
      </c>
      <c r="U995">
        <f>HEX2DEC(Table7[[#This Row],[D5]])</f>
        <v>0</v>
      </c>
      <c r="V995">
        <f>HEX2DEC(Table7[[#This Row],[D6]])</f>
        <v>0</v>
      </c>
      <c r="W995">
        <f>HEX2DEC(Table7[[#This Row],[D7]])</f>
        <v>0</v>
      </c>
      <c r="X995" s="22" t="str">
        <f>RIGHT("00000000" &amp; HEX2BIN(Table7[[#This Row],[D0]]), 8)</f>
        <v>00000001</v>
      </c>
      <c r="Y995" t="str">
        <f>RIGHT("00000000" &amp; HEX2BIN(Table7[[#This Row],[D1]]), 8)</f>
        <v>11111110</v>
      </c>
      <c r="Z995" t="str">
        <f>RIGHT("00000000" &amp; HEX2BIN(Table7[[#This Row],[D2]]), 8)</f>
        <v>00011000</v>
      </c>
      <c r="AA995" t="str">
        <f>RIGHT("00000000" &amp; HEX2BIN(Table7[[#This Row],[D3]]), 8)</f>
        <v>00000000</v>
      </c>
      <c r="AB995" t="str">
        <f>RIGHT("00000000" &amp; HEX2BIN(Table7[[#This Row],[D4]]), 8)</f>
        <v>00000000</v>
      </c>
      <c r="AC995" t="str">
        <f>RIGHT("00000000" &amp; HEX2BIN(Table7[[#This Row],[D5]]), 8)</f>
        <v>00000000</v>
      </c>
      <c r="AD995" t="str">
        <f>RIGHT("00000000" &amp; HEX2BIN(Table7[[#This Row],[D6]]), 8)</f>
        <v>00000000</v>
      </c>
      <c r="AE995" t="str">
        <f>RIGHT("00000000" &amp; HEX2BIN(Table7[[#This Row],[D7]]), 8)</f>
        <v>00000000</v>
      </c>
      <c r="AF995" s="22" t="str">
        <f>VLOOKUP(Table7[[#This Row],[MsgId.Pad]],Codes,2,FALSE)</f>
        <v>A lot of these, brakes status for ABS?</v>
      </c>
      <c r="AG995" s="22">
        <f>((256*Table7[[#This Row],[D0.Dec]])+Table7[[#This Row],[D1.Dec]])/4</f>
        <v>127.5</v>
      </c>
    </row>
    <row r="996" spans="1:33" hidden="1" x14ac:dyDescent="0.4">
      <c r="A996" s="1">
        <v>3436</v>
      </c>
      <c r="B996" s="1" t="s">
        <v>100</v>
      </c>
      <c r="C996" s="1">
        <v>8</v>
      </c>
      <c r="D996" s="1" t="s">
        <v>18</v>
      </c>
      <c r="E996" s="1" t="s">
        <v>19</v>
      </c>
      <c r="F996" s="1" t="s">
        <v>20</v>
      </c>
      <c r="G996" s="1" t="s">
        <v>21</v>
      </c>
      <c r="H996" s="1" t="s">
        <v>263</v>
      </c>
      <c r="I996" s="1">
        <v>91</v>
      </c>
      <c r="J996" s="1" t="s">
        <v>9</v>
      </c>
      <c r="K996" s="1" t="s">
        <v>38</v>
      </c>
      <c r="L996" s="22" t="str">
        <f>RIGHT("000000" &amp;Table7[[#This Row],[MsgId]], 8)</f>
        <v>0030A002</v>
      </c>
      <c r="M996" s="22" t="str">
        <f>LEFT(Table7[[#This Row],[MsgId.Pad]],4)</f>
        <v>0030</v>
      </c>
      <c r="N996" s="22" t="str">
        <f>RIGHT(Table7[[#This Row],[MsgId.Pad]],4)</f>
        <v>A002</v>
      </c>
      <c r="O996" s="22">
        <f>HEX2DEC(Table7[[#This Row],[MsgId.Pad]])</f>
        <v>3186690</v>
      </c>
      <c r="P996" s="22">
        <f>HEX2DEC(Table7[[#This Row],[D0]])</f>
        <v>191</v>
      </c>
      <c r="Q996">
        <f>HEX2DEC(Table7[[#This Row],[D1]])</f>
        <v>223</v>
      </c>
      <c r="R996">
        <f>HEX2DEC(Table7[[#This Row],[D2]])</f>
        <v>233</v>
      </c>
      <c r="S996">
        <f>HEX2DEC(Table7[[#This Row],[D3]])</f>
        <v>209</v>
      </c>
      <c r="T996">
        <f>HEX2DEC(Table7[[#This Row],[D4]])</f>
        <v>230</v>
      </c>
      <c r="U996">
        <f>HEX2DEC(Table7[[#This Row],[D5]])</f>
        <v>145</v>
      </c>
      <c r="V996">
        <f>HEX2DEC(Table7[[#This Row],[D6]])</f>
        <v>62</v>
      </c>
      <c r="W996">
        <f>HEX2DEC(Table7[[#This Row],[D7]])</f>
        <v>143</v>
      </c>
      <c r="X996" s="22" t="str">
        <f>RIGHT("00000000" &amp; HEX2BIN(Table7[[#This Row],[D0]]), 8)</f>
        <v>10111111</v>
      </c>
      <c r="Y996" t="str">
        <f>RIGHT("00000000" &amp; HEX2BIN(Table7[[#This Row],[D1]]), 8)</f>
        <v>11011111</v>
      </c>
      <c r="Z996" t="str">
        <f>RIGHT("00000000" &amp; HEX2BIN(Table7[[#This Row],[D2]]), 8)</f>
        <v>11101001</v>
      </c>
      <c r="AA996" t="str">
        <f>RIGHT("00000000" &amp; HEX2BIN(Table7[[#This Row],[D3]]), 8)</f>
        <v>11010001</v>
      </c>
      <c r="AB996" t="str">
        <f>RIGHT("00000000" &amp; HEX2BIN(Table7[[#This Row],[D4]]), 8)</f>
        <v>11100110</v>
      </c>
      <c r="AC996" t="str">
        <f>RIGHT("00000000" &amp; HEX2BIN(Table7[[#This Row],[D5]]), 8)</f>
        <v>10010001</v>
      </c>
      <c r="AD996" t="str">
        <f>RIGHT("00000000" &amp; HEX2BIN(Table7[[#This Row],[D6]]), 8)</f>
        <v>00111110</v>
      </c>
      <c r="AE996" t="str">
        <f>RIGHT("00000000" &amp; HEX2BIN(Table7[[#This Row],[D7]]), 8)</f>
        <v>10001111</v>
      </c>
      <c r="AF996" s="22">
        <f>VLOOKUP(Table7[[#This Row],[MsgId.Pad]],Codes,2,FALSE)</f>
        <v>0</v>
      </c>
      <c r="AG996" s="22">
        <f>((256*Table7[[#This Row],[D0.Dec]])+Table7[[#This Row],[D1.Dec]])/4</f>
        <v>12279.75</v>
      </c>
    </row>
    <row r="997" spans="1:33" hidden="1" x14ac:dyDescent="0.4">
      <c r="A997" s="1">
        <v>3437</v>
      </c>
      <c r="B997" s="1" t="s">
        <v>92</v>
      </c>
      <c r="C997" s="1">
        <v>8</v>
      </c>
      <c r="D997" s="1">
        <v>1</v>
      </c>
      <c r="E997" s="1" t="s">
        <v>0</v>
      </c>
      <c r="F997" s="1" t="s">
        <v>1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22" t="str">
        <f>RIGHT("000000" &amp;Table7[[#This Row],[MsgId]], 8)</f>
        <v>0810A000</v>
      </c>
      <c r="M997" s="22" t="str">
        <f>LEFT(Table7[[#This Row],[MsgId.Pad]],4)</f>
        <v>0810</v>
      </c>
      <c r="N997" s="22" t="str">
        <f>RIGHT(Table7[[#This Row],[MsgId.Pad]],4)</f>
        <v>A000</v>
      </c>
      <c r="O997" s="22">
        <f>HEX2DEC(Table7[[#This Row],[MsgId.Pad]])</f>
        <v>135307264</v>
      </c>
      <c r="P997" s="22">
        <f>HEX2DEC(Table7[[#This Row],[D0]])</f>
        <v>1</v>
      </c>
      <c r="Q997">
        <f>HEX2DEC(Table7[[#This Row],[D1]])</f>
        <v>254</v>
      </c>
      <c r="R997">
        <f>HEX2DEC(Table7[[#This Row],[D2]])</f>
        <v>28</v>
      </c>
      <c r="S997">
        <f>HEX2DEC(Table7[[#This Row],[D3]])</f>
        <v>0</v>
      </c>
      <c r="T997">
        <f>HEX2DEC(Table7[[#This Row],[D4]])</f>
        <v>0</v>
      </c>
      <c r="U997">
        <f>HEX2DEC(Table7[[#This Row],[D5]])</f>
        <v>0</v>
      </c>
      <c r="V997">
        <f>HEX2DEC(Table7[[#This Row],[D6]])</f>
        <v>0</v>
      </c>
      <c r="W997">
        <f>HEX2DEC(Table7[[#This Row],[D7]])</f>
        <v>0</v>
      </c>
      <c r="X997" s="22" t="str">
        <f>RIGHT("00000000" &amp; HEX2BIN(Table7[[#This Row],[D0]]), 8)</f>
        <v>00000001</v>
      </c>
      <c r="Y997" t="str">
        <f>RIGHT("00000000" &amp; HEX2BIN(Table7[[#This Row],[D1]]), 8)</f>
        <v>11111110</v>
      </c>
      <c r="Z997" t="str">
        <f>RIGHT("00000000" &amp; HEX2BIN(Table7[[#This Row],[D2]]), 8)</f>
        <v>00011100</v>
      </c>
      <c r="AA997" t="str">
        <f>RIGHT("00000000" &amp; HEX2BIN(Table7[[#This Row],[D3]]), 8)</f>
        <v>00000000</v>
      </c>
      <c r="AB997" t="str">
        <f>RIGHT("00000000" &amp; HEX2BIN(Table7[[#This Row],[D4]]), 8)</f>
        <v>00000000</v>
      </c>
      <c r="AC997" t="str">
        <f>RIGHT("00000000" &amp; HEX2BIN(Table7[[#This Row],[D5]]), 8)</f>
        <v>00000000</v>
      </c>
      <c r="AD997" t="str">
        <f>RIGHT("00000000" &amp; HEX2BIN(Table7[[#This Row],[D6]]), 8)</f>
        <v>00000000</v>
      </c>
      <c r="AE997" t="str">
        <f>RIGHT("00000000" &amp; HEX2BIN(Table7[[#This Row],[D7]]), 8)</f>
        <v>00000000</v>
      </c>
      <c r="AF997" s="22" t="str">
        <f>VLOOKUP(Table7[[#This Row],[MsgId.Pad]],Codes,2,FALSE)</f>
        <v>A lot of these, brakes status for ABS?</v>
      </c>
      <c r="AG997" s="22">
        <f>((256*Table7[[#This Row],[D0.Dec]])+Table7[[#This Row],[D1.Dec]])/4</f>
        <v>127.5</v>
      </c>
    </row>
    <row r="998" spans="1:33" hidden="1" x14ac:dyDescent="0.4">
      <c r="A998" s="1">
        <v>3438</v>
      </c>
      <c r="B998" s="1" t="s">
        <v>94</v>
      </c>
      <c r="C998" s="1">
        <v>4</v>
      </c>
      <c r="D998" s="1">
        <v>0</v>
      </c>
      <c r="E998" s="1">
        <v>0</v>
      </c>
      <c r="F998" s="1">
        <v>2</v>
      </c>
      <c r="G998" s="1">
        <v>0</v>
      </c>
      <c r="L998" s="22" t="str">
        <f>RIGHT("000000" &amp;Table7[[#This Row],[MsgId]], 8)</f>
        <v>0A20A000</v>
      </c>
      <c r="M998" s="22" t="str">
        <f>LEFT(Table7[[#This Row],[MsgId.Pad]],4)</f>
        <v>0A20</v>
      </c>
      <c r="N998" s="22" t="str">
        <f>RIGHT(Table7[[#This Row],[MsgId.Pad]],4)</f>
        <v>A000</v>
      </c>
      <c r="O998" s="22">
        <f>HEX2DEC(Table7[[#This Row],[MsgId.Pad]])</f>
        <v>169910272</v>
      </c>
      <c r="P998" s="22">
        <f>HEX2DEC(Table7[[#This Row],[D0]])</f>
        <v>0</v>
      </c>
      <c r="Q998">
        <f>HEX2DEC(Table7[[#This Row],[D1]])</f>
        <v>0</v>
      </c>
      <c r="R998">
        <f>HEX2DEC(Table7[[#This Row],[D2]])</f>
        <v>2</v>
      </c>
      <c r="S998">
        <f>HEX2DEC(Table7[[#This Row],[D3]])</f>
        <v>0</v>
      </c>
      <c r="T998">
        <f>HEX2DEC(Table7[[#This Row],[D4]])</f>
        <v>0</v>
      </c>
      <c r="U998">
        <f>HEX2DEC(Table7[[#This Row],[D5]])</f>
        <v>0</v>
      </c>
      <c r="V998">
        <f>HEX2DEC(Table7[[#This Row],[D6]])</f>
        <v>0</v>
      </c>
      <c r="W998">
        <f>HEX2DEC(Table7[[#This Row],[D7]])</f>
        <v>0</v>
      </c>
      <c r="X998" s="22" t="str">
        <f>RIGHT("00000000" &amp; HEX2BIN(Table7[[#This Row],[D0]]), 8)</f>
        <v>00000000</v>
      </c>
      <c r="Y998" t="str">
        <f>RIGHT("00000000" &amp; HEX2BIN(Table7[[#This Row],[D1]]), 8)</f>
        <v>00000000</v>
      </c>
      <c r="Z998" t="str">
        <f>RIGHT("00000000" &amp; HEX2BIN(Table7[[#This Row],[D2]]), 8)</f>
        <v>00000010</v>
      </c>
      <c r="AA998" t="str">
        <f>RIGHT("00000000" &amp; HEX2BIN(Table7[[#This Row],[D3]]), 8)</f>
        <v>00000000</v>
      </c>
      <c r="AB998" t="str">
        <f>RIGHT("00000000" &amp; HEX2BIN(Table7[[#This Row],[D4]]), 8)</f>
        <v>00000000</v>
      </c>
      <c r="AC998" t="str">
        <f>RIGHT("00000000" &amp; HEX2BIN(Table7[[#This Row],[D5]]), 8)</f>
        <v>00000000</v>
      </c>
      <c r="AD998" t="str">
        <f>RIGHT("00000000" &amp; HEX2BIN(Table7[[#This Row],[D6]]), 8)</f>
        <v>00000000</v>
      </c>
      <c r="AE998" t="str">
        <f>RIGHT("00000000" &amp; HEX2BIN(Table7[[#This Row],[D7]]), 8)</f>
        <v>00000000</v>
      </c>
      <c r="AF998" s="22">
        <f>VLOOKUP(Table7[[#This Row],[MsgId.Pad]],Codes,2,FALSE)</f>
        <v>0</v>
      </c>
      <c r="AG998" s="22">
        <f>((256*Table7[[#This Row],[D0.Dec]])+Table7[[#This Row],[D1.Dec]])/4</f>
        <v>0</v>
      </c>
    </row>
    <row r="999" spans="1:33" hidden="1" x14ac:dyDescent="0.4">
      <c r="A999" s="1">
        <v>3439</v>
      </c>
      <c r="B999" s="1" t="s">
        <v>100</v>
      </c>
      <c r="C999" s="1">
        <v>8</v>
      </c>
      <c r="D999" s="1" t="s">
        <v>18</v>
      </c>
      <c r="E999" s="1" t="s">
        <v>19</v>
      </c>
      <c r="F999" s="1" t="s">
        <v>20</v>
      </c>
      <c r="G999" s="1" t="s">
        <v>21</v>
      </c>
      <c r="H999" s="1" t="s">
        <v>263</v>
      </c>
      <c r="I999" s="1">
        <v>91</v>
      </c>
      <c r="J999" s="1" t="s">
        <v>9</v>
      </c>
      <c r="K999" s="1">
        <v>80</v>
      </c>
      <c r="L999" s="22" t="str">
        <f>RIGHT("000000" &amp;Table7[[#This Row],[MsgId]], 8)</f>
        <v>0030A002</v>
      </c>
      <c r="M999" s="22" t="str">
        <f>LEFT(Table7[[#This Row],[MsgId.Pad]],4)</f>
        <v>0030</v>
      </c>
      <c r="N999" s="22" t="str">
        <f>RIGHT(Table7[[#This Row],[MsgId.Pad]],4)</f>
        <v>A002</v>
      </c>
      <c r="O999" s="22">
        <f>HEX2DEC(Table7[[#This Row],[MsgId.Pad]])</f>
        <v>3186690</v>
      </c>
      <c r="P999" s="22">
        <f>HEX2DEC(Table7[[#This Row],[D0]])</f>
        <v>191</v>
      </c>
      <c r="Q999">
        <f>HEX2DEC(Table7[[#This Row],[D1]])</f>
        <v>223</v>
      </c>
      <c r="R999">
        <f>HEX2DEC(Table7[[#This Row],[D2]])</f>
        <v>233</v>
      </c>
      <c r="S999">
        <f>HEX2DEC(Table7[[#This Row],[D3]])</f>
        <v>209</v>
      </c>
      <c r="T999">
        <f>HEX2DEC(Table7[[#This Row],[D4]])</f>
        <v>230</v>
      </c>
      <c r="U999">
        <f>HEX2DEC(Table7[[#This Row],[D5]])</f>
        <v>145</v>
      </c>
      <c r="V999">
        <f>HEX2DEC(Table7[[#This Row],[D6]])</f>
        <v>62</v>
      </c>
      <c r="W999">
        <f>HEX2DEC(Table7[[#This Row],[D7]])</f>
        <v>128</v>
      </c>
      <c r="X999" s="22" t="str">
        <f>RIGHT("00000000" &amp; HEX2BIN(Table7[[#This Row],[D0]]), 8)</f>
        <v>10111111</v>
      </c>
      <c r="Y999" t="str">
        <f>RIGHT("00000000" &amp; HEX2BIN(Table7[[#This Row],[D1]]), 8)</f>
        <v>11011111</v>
      </c>
      <c r="Z999" t="str">
        <f>RIGHT("00000000" &amp; HEX2BIN(Table7[[#This Row],[D2]]), 8)</f>
        <v>11101001</v>
      </c>
      <c r="AA999" t="str">
        <f>RIGHT("00000000" &amp; HEX2BIN(Table7[[#This Row],[D3]]), 8)</f>
        <v>11010001</v>
      </c>
      <c r="AB999" t="str">
        <f>RIGHT("00000000" &amp; HEX2BIN(Table7[[#This Row],[D4]]), 8)</f>
        <v>11100110</v>
      </c>
      <c r="AC999" t="str">
        <f>RIGHT("00000000" &amp; HEX2BIN(Table7[[#This Row],[D5]]), 8)</f>
        <v>10010001</v>
      </c>
      <c r="AD999" t="str">
        <f>RIGHT("00000000" &amp; HEX2BIN(Table7[[#This Row],[D6]]), 8)</f>
        <v>00111110</v>
      </c>
      <c r="AE999" t="str">
        <f>RIGHT("00000000" &amp; HEX2BIN(Table7[[#This Row],[D7]]), 8)</f>
        <v>10000000</v>
      </c>
      <c r="AF999" s="22">
        <f>VLOOKUP(Table7[[#This Row],[MsgId.Pad]],Codes,2,FALSE)</f>
        <v>0</v>
      </c>
      <c r="AG999" s="22">
        <f>((256*Table7[[#This Row],[D0.Dec]])+Table7[[#This Row],[D1.Dec]])/4</f>
        <v>12279.75</v>
      </c>
    </row>
    <row r="1000" spans="1:33" hidden="1" x14ac:dyDescent="0.4">
      <c r="A1000" s="1">
        <v>3440</v>
      </c>
      <c r="B1000" s="1" t="s">
        <v>92</v>
      </c>
      <c r="C1000" s="1">
        <v>8</v>
      </c>
      <c r="D1000" s="1">
        <v>1</v>
      </c>
      <c r="E1000" s="1" t="s">
        <v>0</v>
      </c>
      <c r="F1000" s="1">
        <v>10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22" t="str">
        <f>RIGHT("000000" &amp;Table7[[#This Row],[MsgId]], 8)</f>
        <v>0810A000</v>
      </c>
      <c r="M1000" s="22" t="str">
        <f>LEFT(Table7[[#This Row],[MsgId.Pad]],4)</f>
        <v>0810</v>
      </c>
      <c r="N1000" s="22" t="str">
        <f>RIGHT(Table7[[#This Row],[MsgId.Pad]],4)</f>
        <v>A000</v>
      </c>
      <c r="O1000" s="22">
        <f>HEX2DEC(Table7[[#This Row],[MsgId.Pad]])</f>
        <v>135307264</v>
      </c>
      <c r="P1000" s="22">
        <f>HEX2DEC(Table7[[#This Row],[D0]])</f>
        <v>1</v>
      </c>
      <c r="Q1000">
        <f>HEX2DEC(Table7[[#This Row],[D1]])</f>
        <v>254</v>
      </c>
      <c r="R1000">
        <f>HEX2DEC(Table7[[#This Row],[D2]])</f>
        <v>16</v>
      </c>
      <c r="S1000">
        <f>HEX2DEC(Table7[[#This Row],[D3]])</f>
        <v>0</v>
      </c>
      <c r="T1000">
        <f>HEX2DEC(Table7[[#This Row],[D4]])</f>
        <v>0</v>
      </c>
      <c r="U1000">
        <f>HEX2DEC(Table7[[#This Row],[D5]])</f>
        <v>0</v>
      </c>
      <c r="V1000">
        <f>HEX2DEC(Table7[[#This Row],[D6]])</f>
        <v>0</v>
      </c>
      <c r="W1000">
        <f>HEX2DEC(Table7[[#This Row],[D7]])</f>
        <v>0</v>
      </c>
      <c r="X1000" s="22" t="str">
        <f>RIGHT("00000000" &amp; HEX2BIN(Table7[[#This Row],[D0]]), 8)</f>
        <v>00000001</v>
      </c>
      <c r="Y1000" t="str">
        <f>RIGHT("00000000" &amp; HEX2BIN(Table7[[#This Row],[D1]]), 8)</f>
        <v>11111110</v>
      </c>
      <c r="Z1000" t="str">
        <f>RIGHT("00000000" &amp; HEX2BIN(Table7[[#This Row],[D2]]), 8)</f>
        <v>00010000</v>
      </c>
      <c r="AA1000" t="str">
        <f>RIGHT("00000000" &amp; HEX2BIN(Table7[[#This Row],[D3]]), 8)</f>
        <v>00000000</v>
      </c>
      <c r="AB1000" t="str">
        <f>RIGHT("00000000" &amp; HEX2BIN(Table7[[#This Row],[D4]]), 8)</f>
        <v>00000000</v>
      </c>
      <c r="AC1000" t="str">
        <f>RIGHT("00000000" &amp; HEX2BIN(Table7[[#This Row],[D5]]), 8)</f>
        <v>00000000</v>
      </c>
      <c r="AD1000" t="str">
        <f>RIGHT("00000000" &amp; HEX2BIN(Table7[[#This Row],[D6]]), 8)</f>
        <v>00000000</v>
      </c>
      <c r="AE1000" t="str">
        <f>RIGHT("00000000" &amp; HEX2BIN(Table7[[#This Row],[D7]]), 8)</f>
        <v>00000000</v>
      </c>
      <c r="AF1000" s="22" t="str">
        <f>VLOOKUP(Table7[[#This Row],[MsgId.Pad]],Codes,2,FALSE)</f>
        <v>A lot of these, brakes status for ABS?</v>
      </c>
      <c r="AG1000" s="22">
        <f>((256*Table7[[#This Row],[D0.Dec]])+Table7[[#This Row],[D1.Dec]])/4</f>
        <v>127.5</v>
      </c>
    </row>
    <row r="1001" spans="1:33" hidden="1" x14ac:dyDescent="0.4">
      <c r="A1001" s="1">
        <v>3441</v>
      </c>
      <c r="B1001" s="1" t="s">
        <v>100</v>
      </c>
      <c r="C1001" s="1">
        <v>8</v>
      </c>
      <c r="D1001" s="1" t="s">
        <v>18</v>
      </c>
      <c r="E1001" s="1" t="s">
        <v>19</v>
      </c>
      <c r="F1001" s="1" t="s">
        <v>20</v>
      </c>
      <c r="G1001" s="1" t="s">
        <v>21</v>
      </c>
      <c r="H1001" s="1" t="s">
        <v>263</v>
      </c>
      <c r="I1001" s="1">
        <v>91</v>
      </c>
      <c r="J1001" s="1" t="s">
        <v>9</v>
      </c>
      <c r="K1001" s="1">
        <v>81</v>
      </c>
      <c r="L1001" s="22" t="str">
        <f>RIGHT("000000" &amp;Table7[[#This Row],[MsgId]], 8)</f>
        <v>0030A002</v>
      </c>
      <c r="M1001" s="22" t="str">
        <f>LEFT(Table7[[#This Row],[MsgId.Pad]],4)</f>
        <v>0030</v>
      </c>
      <c r="N1001" s="22" t="str">
        <f>RIGHT(Table7[[#This Row],[MsgId.Pad]],4)</f>
        <v>A002</v>
      </c>
      <c r="O1001" s="22">
        <f>HEX2DEC(Table7[[#This Row],[MsgId.Pad]])</f>
        <v>3186690</v>
      </c>
      <c r="P1001" s="22">
        <f>HEX2DEC(Table7[[#This Row],[D0]])</f>
        <v>191</v>
      </c>
      <c r="Q1001">
        <f>HEX2DEC(Table7[[#This Row],[D1]])</f>
        <v>223</v>
      </c>
      <c r="R1001">
        <f>HEX2DEC(Table7[[#This Row],[D2]])</f>
        <v>233</v>
      </c>
      <c r="S1001">
        <f>HEX2DEC(Table7[[#This Row],[D3]])</f>
        <v>209</v>
      </c>
      <c r="T1001">
        <f>HEX2DEC(Table7[[#This Row],[D4]])</f>
        <v>230</v>
      </c>
      <c r="U1001">
        <f>HEX2DEC(Table7[[#This Row],[D5]])</f>
        <v>145</v>
      </c>
      <c r="V1001">
        <f>HEX2DEC(Table7[[#This Row],[D6]])</f>
        <v>62</v>
      </c>
      <c r="W1001">
        <f>HEX2DEC(Table7[[#This Row],[D7]])</f>
        <v>129</v>
      </c>
      <c r="X1001" s="22" t="str">
        <f>RIGHT("00000000" &amp; HEX2BIN(Table7[[#This Row],[D0]]), 8)</f>
        <v>10111111</v>
      </c>
      <c r="Y1001" t="str">
        <f>RIGHT("00000000" &amp; HEX2BIN(Table7[[#This Row],[D1]]), 8)</f>
        <v>11011111</v>
      </c>
      <c r="Z1001" t="str">
        <f>RIGHT("00000000" &amp; HEX2BIN(Table7[[#This Row],[D2]]), 8)</f>
        <v>11101001</v>
      </c>
      <c r="AA1001" t="str">
        <f>RIGHT("00000000" &amp; HEX2BIN(Table7[[#This Row],[D3]]), 8)</f>
        <v>11010001</v>
      </c>
      <c r="AB1001" t="str">
        <f>RIGHT("00000000" &amp; HEX2BIN(Table7[[#This Row],[D4]]), 8)</f>
        <v>11100110</v>
      </c>
      <c r="AC1001" t="str">
        <f>RIGHT("00000000" &amp; HEX2BIN(Table7[[#This Row],[D5]]), 8)</f>
        <v>10010001</v>
      </c>
      <c r="AD1001" t="str">
        <f>RIGHT("00000000" &amp; HEX2BIN(Table7[[#This Row],[D6]]), 8)</f>
        <v>00111110</v>
      </c>
      <c r="AE1001" t="str">
        <f>RIGHT("00000000" &amp; HEX2BIN(Table7[[#This Row],[D7]]), 8)</f>
        <v>10000001</v>
      </c>
      <c r="AF1001" s="22">
        <f>VLOOKUP(Table7[[#This Row],[MsgId.Pad]],Codes,2,FALSE)</f>
        <v>0</v>
      </c>
      <c r="AG1001" s="22">
        <f>((256*Table7[[#This Row],[D0.Dec]])+Table7[[#This Row],[D1.Dec]])/4</f>
        <v>12279.75</v>
      </c>
    </row>
    <row r="1002" spans="1:33" hidden="1" x14ac:dyDescent="0.4">
      <c r="A1002" s="1">
        <v>3442</v>
      </c>
      <c r="B1002" s="1" t="s">
        <v>92</v>
      </c>
      <c r="C1002" s="1">
        <v>8</v>
      </c>
      <c r="D1002" s="1">
        <v>1</v>
      </c>
      <c r="E1002" s="1" t="s">
        <v>0</v>
      </c>
      <c r="F1002" s="1">
        <v>14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22" t="str">
        <f>RIGHT("000000" &amp;Table7[[#This Row],[MsgId]], 8)</f>
        <v>0810A000</v>
      </c>
      <c r="M1002" s="22" t="str">
        <f>LEFT(Table7[[#This Row],[MsgId.Pad]],4)</f>
        <v>0810</v>
      </c>
      <c r="N1002" s="22" t="str">
        <f>RIGHT(Table7[[#This Row],[MsgId.Pad]],4)</f>
        <v>A000</v>
      </c>
      <c r="O1002" s="22">
        <f>HEX2DEC(Table7[[#This Row],[MsgId.Pad]])</f>
        <v>135307264</v>
      </c>
      <c r="P1002" s="22">
        <f>HEX2DEC(Table7[[#This Row],[D0]])</f>
        <v>1</v>
      </c>
      <c r="Q1002">
        <f>HEX2DEC(Table7[[#This Row],[D1]])</f>
        <v>254</v>
      </c>
      <c r="R1002">
        <f>HEX2DEC(Table7[[#This Row],[D2]])</f>
        <v>20</v>
      </c>
      <c r="S1002">
        <f>HEX2DEC(Table7[[#This Row],[D3]])</f>
        <v>0</v>
      </c>
      <c r="T1002">
        <f>HEX2DEC(Table7[[#This Row],[D4]])</f>
        <v>0</v>
      </c>
      <c r="U1002">
        <f>HEX2DEC(Table7[[#This Row],[D5]])</f>
        <v>0</v>
      </c>
      <c r="V1002">
        <f>HEX2DEC(Table7[[#This Row],[D6]])</f>
        <v>0</v>
      </c>
      <c r="W1002">
        <f>HEX2DEC(Table7[[#This Row],[D7]])</f>
        <v>0</v>
      </c>
      <c r="X1002" s="22" t="str">
        <f>RIGHT("00000000" &amp; HEX2BIN(Table7[[#This Row],[D0]]), 8)</f>
        <v>00000001</v>
      </c>
      <c r="Y1002" t="str">
        <f>RIGHT("00000000" &amp; HEX2BIN(Table7[[#This Row],[D1]]), 8)</f>
        <v>11111110</v>
      </c>
      <c r="Z1002" t="str">
        <f>RIGHT("00000000" &amp; HEX2BIN(Table7[[#This Row],[D2]]), 8)</f>
        <v>00010100</v>
      </c>
      <c r="AA1002" t="str">
        <f>RIGHT("00000000" &amp; HEX2BIN(Table7[[#This Row],[D3]]), 8)</f>
        <v>00000000</v>
      </c>
      <c r="AB1002" t="str">
        <f>RIGHT("00000000" &amp; HEX2BIN(Table7[[#This Row],[D4]]), 8)</f>
        <v>00000000</v>
      </c>
      <c r="AC1002" t="str">
        <f>RIGHT("00000000" &amp; HEX2BIN(Table7[[#This Row],[D5]]), 8)</f>
        <v>00000000</v>
      </c>
      <c r="AD1002" t="str">
        <f>RIGHT("00000000" &amp; HEX2BIN(Table7[[#This Row],[D6]]), 8)</f>
        <v>00000000</v>
      </c>
      <c r="AE1002" t="str">
        <f>RIGHT("00000000" &amp; HEX2BIN(Table7[[#This Row],[D7]]), 8)</f>
        <v>00000000</v>
      </c>
      <c r="AF1002" s="22" t="str">
        <f>VLOOKUP(Table7[[#This Row],[MsgId.Pad]],Codes,2,FALSE)</f>
        <v>A lot of these, brakes status for ABS?</v>
      </c>
      <c r="AG1002" s="22">
        <f>((256*Table7[[#This Row],[D0.Dec]])+Table7[[#This Row],[D1.Dec]])/4</f>
        <v>127.5</v>
      </c>
    </row>
    <row r="1003" spans="1:33" hidden="1" x14ac:dyDescent="0.4">
      <c r="A1003" s="1">
        <v>3443</v>
      </c>
      <c r="B1003" s="1" t="s">
        <v>100</v>
      </c>
      <c r="C1003" s="1">
        <v>8</v>
      </c>
      <c r="D1003" s="1" t="s">
        <v>18</v>
      </c>
      <c r="E1003" s="1" t="s">
        <v>19</v>
      </c>
      <c r="F1003" s="1" t="s">
        <v>20</v>
      </c>
      <c r="G1003" s="1" t="s">
        <v>21</v>
      </c>
      <c r="H1003" s="1" t="s">
        <v>263</v>
      </c>
      <c r="I1003" s="1">
        <v>91</v>
      </c>
      <c r="J1003" s="1" t="s">
        <v>9</v>
      </c>
      <c r="K1003" s="1">
        <v>82</v>
      </c>
      <c r="L1003" s="22" t="str">
        <f>RIGHT("000000" &amp;Table7[[#This Row],[MsgId]], 8)</f>
        <v>0030A002</v>
      </c>
      <c r="M1003" s="22" t="str">
        <f>LEFT(Table7[[#This Row],[MsgId.Pad]],4)</f>
        <v>0030</v>
      </c>
      <c r="N1003" s="22" t="str">
        <f>RIGHT(Table7[[#This Row],[MsgId.Pad]],4)</f>
        <v>A002</v>
      </c>
      <c r="O1003" s="22">
        <f>HEX2DEC(Table7[[#This Row],[MsgId.Pad]])</f>
        <v>3186690</v>
      </c>
      <c r="P1003" s="22">
        <f>HEX2DEC(Table7[[#This Row],[D0]])</f>
        <v>191</v>
      </c>
      <c r="Q1003">
        <f>HEX2DEC(Table7[[#This Row],[D1]])</f>
        <v>223</v>
      </c>
      <c r="R1003">
        <f>HEX2DEC(Table7[[#This Row],[D2]])</f>
        <v>233</v>
      </c>
      <c r="S1003">
        <f>HEX2DEC(Table7[[#This Row],[D3]])</f>
        <v>209</v>
      </c>
      <c r="T1003">
        <f>HEX2DEC(Table7[[#This Row],[D4]])</f>
        <v>230</v>
      </c>
      <c r="U1003">
        <f>HEX2DEC(Table7[[#This Row],[D5]])</f>
        <v>145</v>
      </c>
      <c r="V1003">
        <f>HEX2DEC(Table7[[#This Row],[D6]])</f>
        <v>62</v>
      </c>
      <c r="W1003">
        <f>HEX2DEC(Table7[[#This Row],[D7]])</f>
        <v>130</v>
      </c>
      <c r="X1003" s="22" t="str">
        <f>RIGHT("00000000" &amp; HEX2BIN(Table7[[#This Row],[D0]]), 8)</f>
        <v>10111111</v>
      </c>
      <c r="Y1003" t="str">
        <f>RIGHT("00000000" &amp; HEX2BIN(Table7[[#This Row],[D1]]), 8)</f>
        <v>11011111</v>
      </c>
      <c r="Z1003" t="str">
        <f>RIGHT("00000000" &amp; HEX2BIN(Table7[[#This Row],[D2]]), 8)</f>
        <v>11101001</v>
      </c>
      <c r="AA1003" t="str">
        <f>RIGHT("00000000" &amp; HEX2BIN(Table7[[#This Row],[D3]]), 8)</f>
        <v>11010001</v>
      </c>
      <c r="AB1003" t="str">
        <f>RIGHT("00000000" &amp; HEX2BIN(Table7[[#This Row],[D4]]), 8)</f>
        <v>11100110</v>
      </c>
      <c r="AC1003" t="str">
        <f>RIGHT("00000000" &amp; HEX2BIN(Table7[[#This Row],[D5]]), 8)</f>
        <v>10010001</v>
      </c>
      <c r="AD1003" t="str">
        <f>RIGHT("00000000" &amp; HEX2BIN(Table7[[#This Row],[D6]]), 8)</f>
        <v>00111110</v>
      </c>
      <c r="AE1003" t="str">
        <f>RIGHT("00000000" &amp; HEX2BIN(Table7[[#This Row],[D7]]), 8)</f>
        <v>10000010</v>
      </c>
      <c r="AF1003" s="22">
        <f>VLOOKUP(Table7[[#This Row],[MsgId.Pad]],Codes,2,FALSE)</f>
        <v>0</v>
      </c>
      <c r="AG1003" s="22">
        <f>((256*Table7[[#This Row],[D0.Dec]])+Table7[[#This Row],[D1.Dec]])/4</f>
        <v>12279.75</v>
      </c>
    </row>
    <row r="1004" spans="1:33" hidden="1" x14ac:dyDescent="0.4">
      <c r="A1004" s="1">
        <v>3444</v>
      </c>
      <c r="B1004" s="1" t="s">
        <v>92</v>
      </c>
      <c r="C1004" s="1">
        <v>8</v>
      </c>
      <c r="D1004" s="1">
        <v>1</v>
      </c>
      <c r="E1004" s="1" t="s">
        <v>0</v>
      </c>
      <c r="F1004" s="1">
        <v>18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22" t="str">
        <f>RIGHT("000000" &amp;Table7[[#This Row],[MsgId]], 8)</f>
        <v>0810A000</v>
      </c>
      <c r="M1004" s="22" t="str">
        <f>LEFT(Table7[[#This Row],[MsgId.Pad]],4)</f>
        <v>0810</v>
      </c>
      <c r="N1004" s="22" t="str">
        <f>RIGHT(Table7[[#This Row],[MsgId.Pad]],4)</f>
        <v>A000</v>
      </c>
      <c r="O1004" s="22">
        <f>HEX2DEC(Table7[[#This Row],[MsgId.Pad]])</f>
        <v>135307264</v>
      </c>
      <c r="P1004" s="22">
        <f>HEX2DEC(Table7[[#This Row],[D0]])</f>
        <v>1</v>
      </c>
      <c r="Q1004">
        <f>HEX2DEC(Table7[[#This Row],[D1]])</f>
        <v>254</v>
      </c>
      <c r="R1004">
        <f>HEX2DEC(Table7[[#This Row],[D2]])</f>
        <v>24</v>
      </c>
      <c r="S1004">
        <f>HEX2DEC(Table7[[#This Row],[D3]])</f>
        <v>0</v>
      </c>
      <c r="T1004">
        <f>HEX2DEC(Table7[[#This Row],[D4]])</f>
        <v>0</v>
      </c>
      <c r="U1004">
        <f>HEX2DEC(Table7[[#This Row],[D5]])</f>
        <v>0</v>
      </c>
      <c r="V1004">
        <f>HEX2DEC(Table7[[#This Row],[D6]])</f>
        <v>0</v>
      </c>
      <c r="W1004">
        <f>HEX2DEC(Table7[[#This Row],[D7]])</f>
        <v>0</v>
      </c>
      <c r="X1004" s="22" t="str">
        <f>RIGHT("00000000" &amp; HEX2BIN(Table7[[#This Row],[D0]]), 8)</f>
        <v>00000001</v>
      </c>
      <c r="Y1004" t="str">
        <f>RIGHT("00000000" &amp; HEX2BIN(Table7[[#This Row],[D1]]), 8)</f>
        <v>11111110</v>
      </c>
      <c r="Z1004" t="str">
        <f>RIGHT("00000000" &amp; HEX2BIN(Table7[[#This Row],[D2]]), 8)</f>
        <v>00011000</v>
      </c>
      <c r="AA1004" t="str">
        <f>RIGHT("00000000" &amp; HEX2BIN(Table7[[#This Row],[D3]]), 8)</f>
        <v>00000000</v>
      </c>
      <c r="AB1004" t="str">
        <f>RIGHT("00000000" &amp; HEX2BIN(Table7[[#This Row],[D4]]), 8)</f>
        <v>00000000</v>
      </c>
      <c r="AC1004" t="str">
        <f>RIGHT("00000000" &amp; HEX2BIN(Table7[[#This Row],[D5]]), 8)</f>
        <v>00000000</v>
      </c>
      <c r="AD1004" t="str">
        <f>RIGHT("00000000" &amp; HEX2BIN(Table7[[#This Row],[D6]]), 8)</f>
        <v>00000000</v>
      </c>
      <c r="AE1004" t="str">
        <f>RIGHT("00000000" &amp; HEX2BIN(Table7[[#This Row],[D7]]), 8)</f>
        <v>00000000</v>
      </c>
      <c r="AF1004" s="22" t="str">
        <f>VLOOKUP(Table7[[#This Row],[MsgId.Pad]],Codes,2,FALSE)</f>
        <v>A lot of these, brakes status for ABS?</v>
      </c>
      <c r="AG1004" s="22">
        <f>((256*Table7[[#This Row],[D0.Dec]])+Table7[[#This Row],[D1.Dec]])/4</f>
        <v>127.5</v>
      </c>
    </row>
    <row r="1005" spans="1:33" hidden="1" x14ac:dyDescent="0.4">
      <c r="A1005" s="1">
        <v>3445</v>
      </c>
      <c r="B1005" s="1" t="s">
        <v>98</v>
      </c>
      <c r="C1005" s="1">
        <v>8</v>
      </c>
      <c r="D1005" s="1">
        <v>0</v>
      </c>
      <c r="E1005" s="1">
        <v>0</v>
      </c>
      <c r="F1005" s="1">
        <v>10</v>
      </c>
      <c r="G1005" s="1" t="s">
        <v>40</v>
      </c>
      <c r="H1005" s="1">
        <v>2</v>
      </c>
      <c r="I1005" s="1">
        <v>0</v>
      </c>
      <c r="J1005" s="1">
        <v>0</v>
      </c>
      <c r="K1005" s="1" t="s">
        <v>255</v>
      </c>
      <c r="L1005" s="22" t="str">
        <f>RIGHT("000000" &amp;Table7[[#This Row],[MsgId]], 8)</f>
        <v>0A18A000</v>
      </c>
      <c r="M1005" s="22" t="str">
        <f>LEFT(Table7[[#This Row],[MsgId.Pad]],4)</f>
        <v>0A18</v>
      </c>
      <c r="N1005" s="22" t="str">
        <f>RIGHT(Table7[[#This Row],[MsgId.Pad]],4)</f>
        <v>A000</v>
      </c>
      <c r="O1005" s="22">
        <f>HEX2DEC(Table7[[#This Row],[MsgId.Pad]])</f>
        <v>169385984</v>
      </c>
      <c r="P1005" s="22">
        <f>HEX2DEC(Table7[[#This Row],[D0]])</f>
        <v>0</v>
      </c>
      <c r="Q1005">
        <f>HEX2DEC(Table7[[#This Row],[D1]])</f>
        <v>0</v>
      </c>
      <c r="R1005">
        <f>HEX2DEC(Table7[[#This Row],[D2]])</f>
        <v>16</v>
      </c>
      <c r="S1005">
        <f>HEX2DEC(Table7[[#This Row],[D3]])</f>
        <v>127</v>
      </c>
      <c r="T1005">
        <f>HEX2DEC(Table7[[#This Row],[D4]])</f>
        <v>2</v>
      </c>
      <c r="U1005">
        <f>HEX2DEC(Table7[[#This Row],[D5]])</f>
        <v>0</v>
      </c>
      <c r="V1005">
        <f>HEX2DEC(Table7[[#This Row],[D6]])</f>
        <v>0</v>
      </c>
      <c r="W1005">
        <f>HEX2DEC(Table7[[#This Row],[D7]])</f>
        <v>220</v>
      </c>
      <c r="X1005" s="22" t="str">
        <f>RIGHT("00000000" &amp; HEX2BIN(Table7[[#This Row],[D0]]), 8)</f>
        <v>00000000</v>
      </c>
      <c r="Y1005" t="str">
        <f>RIGHT("00000000" &amp; HEX2BIN(Table7[[#This Row],[D1]]), 8)</f>
        <v>00000000</v>
      </c>
      <c r="Z1005" t="str">
        <f>RIGHT("00000000" &amp; HEX2BIN(Table7[[#This Row],[D2]]), 8)</f>
        <v>00010000</v>
      </c>
      <c r="AA1005" t="str">
        <f>RIGHT("00000000" &amp; HEX2BIN(Table7[[#This Row],[D3]]), 8)</f>
        <v>01111111</v>
      </c>
      <c r="AB1005" t="str">
        <f>RIGHT("00000000" &amp; HEX2BIN(Table7[[#This Row],[D4]]), 8)</f>
        <v>00000010</v>
      </c>
      <c r="AC1005" t="str">
        <f>RIGHT("00000000" &amp; HEX2BIN(Table7[[#This Row],[D5]]), 8)</f>
        <v>00000000</v>
      </c>
      <c r="AD1005" t="str">
        <f>RIGHT("00000000" &amp; HEX2BIN(Table7[[#This Row],[D6]]), 8)</f>
        <v>00000000</v>
      </c>
      <c r="AE1005" t="str">
        <f>RIGHT("00000000" &amp; HEX2BIN(Table7[[#This Row],[D7]]), 8)</f>
        <v>11011100</v>
      </c>
      <c r="AF1005" s="22" t="str">
        <f>VLOOKUP(Table7[[#This Row],[MsgId.Pad]],Codes,2,FALSE)</f>
        <v>Various statuses</v>
      </c>
      <c r="AG1005" s="22">
        <f>((256*Table7[[#This Row],[D0.Dec]])+Table7[[#This Row],[D1.Dec]])/4</f>
        <v>0</v>
      </c>
    </row>
    <row r="1006" spans="1:33" hidden="1" x14ac:dyDescent="0.4">
      <c r="A1006" s="1">
        <v>3446</v>
      </c>
      <c r="B1006" s="1" t="s">
        <v>100</v>
      </c>
      <c r="C1006" s="1">
        <v>8</v>
      </c>
      <c r="D1006" s="1" t="s">
        <v>18</v>
      </c>
      <c r="E1006" s="1" t="s">
        <v>19</v>
      </c>
      <c r="F1006" s="1" t="s">
        <v>20</v>
      </c>
      <c r="G1006" s="1" t="s">
        <v>21</v>
      </c>
      <c r="H1006" s="1" t="s">
        <v>263</v>
      </c>
      <c r="I1006" s="1">
        <v>91</v>
      </c>
      <c r="J1006" s="1" t="s">
        <v>9</v>
      </c>
      <c r="K1006" s="1">
        <v>83</v>
      </c>
      <c r="L1006" s="22" t="str">
        <f>RIGHT("000000" &amp;Table7[[#This Row],[MsgId]], 8)</f>
        <v>0030A002</v>
      </c>
      <c r="M1006" s="22" t="str">
        <f>LEFT(Table7[[#This Row],[MsgId.Pad]],4)</f>
        <v>0030</v>
      </c>
      <c r="N1006" s="22" t="str">
        <f>RIGHT(Table7[[#This Row],[MsgId.Pad]],4)</f>
        <v>A002</v>
      </c>
      <c r="O1006" s="22">
        <f>HEX2DEC(Table7[[#This Row],[MsgId.Pad]])</f>
        <v>3186690</v>
      </c>
      <c r="P1006" s="22">
        <f>HEX2DEC(Table7[[#This Row],[D0]])</f>
        <v>191</v>
      </c>
      <c r="Q1006">
        <f>HEX2DEC(Table7[[#This Row],[D1]])</f>
        <v>223</v>
      </c>
      <c r="R1006">
        <f>HEX2DEC(Table7[[#This Row],[D2]])</f>
        <v>233</v>
      </c>
      <c r="S1006">
        <f>HEX2DEC(Table7[[#This Row],[D3]])</f>
        <v>209</v>
      </c>
      <c r="T1006">
        <f>HEX2DEC(Table7[[#This Row],[D4]])</f>
        <v>230</v>
      </c>
      <c r="U1006">
        <f>HEX2DEC(Table7[[#This Row],[D5]])</f>
        <v>145</v>
      </c>
      <c r="V1006">
        <f>HEX2DEC(Table7[[#This Row],[D6]])</f>
        <v>62</v>
      </c>
      <c r="W1006">
        <f>HEX2DEC(Table7[[#This Row],[D7]])</f>
        <v>131</v>
      </c>
      <c r="X1006" s="22" t="str">
        <f>RIGHT("00000000" &amp; HEX2BIN(Table7[[#This Row],[D0]]), 8)</f>
        <v>10111111</v>
      </c>
      <c r="Y1006" t="str">
        <f>RIGHT("00000000" &amp; HEX2BIN(Table7[[#This Row],[D1]]), 8)</f>
        <v>11011111</v>
      </c>
      <c r="Z1006" t="str">
        <f>RIGHT("00000000" &amp; HEX2BIN(Table7[[#This Row],[D2]]), 8)</f>
        <v>11101001</v>
      </c>
      <c r="AA1006" t="str">
        <f>RIGHT("00000000" &amp; HEX2BIN(Table7[[#This Row],[D3]]), 8)</f>
        <v>11010001</v>
      </c>
      <c r="AB1006" t="str">
        <f>RIGHT("00000000" &amp; HEX2BIN(Table7[[#This Row],[D4]]), 8)</f>
        <v>11100110</v>
      </c>
      <c r="AC1006" t="str">
        <f>RIGHT("00000000" &amp; HEX2BIN(Table7[[#This Row],[D5]]), 8)</f>
        <v>10010001</v>
      </c>
      <c r="AD1006" t="str">
        <f>RIGHT("00000000" &amp; HEX2BIN(Table7[[#This Row],[D6]]), 8)</f>
        <v>00111110</v>
      </c>
      <c r="AE1006" t="str">
        <f>RIGHT("00000000" &amp; HEX2BIN(Table7[[#This Row],[D7]]), 8)</f>
        <v>10000011</v>
      </c>
      <c r="AF1006" s="22">
        <f>VLOOKUP(Table7[[#This Row],[MsgId.Pad]],Codes,2,FALSE)</f>
        <v>0</v>
      </c>
      <c r="AG1006" s="22">
        <f>((256*Table7[[#This Row],[D0.Dec]])+Table7[[#This Row],[D1.Dec]])/4</f>
        <v>12279.75</v>
      </c>
    </row>
    <row r="1007" spans="1:33" hidden="1" x14ac:dyDescent="0.4">
      <c r="A1007" s="1">
        <v>3447</v>
      </c>
      <c r="B1007" s="1" t="s">
        <v>101</v>
      </c>
      <c r="C1007" s="1">
        <v>2</v>
      </c>
      <c r="D1007" s="1">
        <v>0</v>
      </c>
      <c r="E1007" s="1">
        <v>0</v>
      </c>
      <c r="L1007" s="22" t="str">
        <f>RIGHT("000000" &amp;Table7[[#This Row],[MsgId]], 8)</f>
        <v>0A18A002</v>
      </c>
      <c r="M1007" s="22" t="str">
        <f>LEFT(Table7[[#This Row],[MsgId.Pad]],4)</f>
        <v>0A18</v>
      </c>
      <c r="N1007" s="22" t="str">
        <f>RIGHT(Table7[[#This Row],[MsgId.Pad]],4)</f>
        <v>A002</v>
      </c>
      <c r="O1007" s="22">
        <f>HEX2DEC(Table7[[#This Row],[MsgId.Pad]])</f>
        <v>169385986</v>
      </c>
      <c r="P1007" s="22">
        <f>HEX2DEC(Table7[[#This Row],[D0]])</f>
        <v>0</v>
      </c>
      <c r="Q1007">
        <f>HEX2DEC(Table7[[#This Row],[D1]])</f>
        <v>0</v>
      </c>
      <c r="R1007">
        <f>HEX2DEC(Table7[[#This Row],[D2]])</f>
        <v>0</v>
      </c>
      <c r="S1007">
        <f>HEX2DEC(Table7[[#This Row],[D3]])</f>
        <v>0</v>
      </c>
      <c r="T1007">
        <f>HEX2DEC(Table7[[#This Row],[D4]])</f>
        <v>0</v>
      </c>
      <c r="U1007">
        <f>HEX2DEC(Table7[[#This Row],[D5]])</f>
        <v>0</v>
      </c>
      <c r="V1007">
        <f>HEX2DEC(Table7[[#This Row],[D6]])</f>
        <v>0</v>
      </c>
      <c r="W1007">
        <f>HEX2DEC(Table7[[#This Row],[D7]])</f>
        <v>0</v>
      </c>
      <c r="X1007" s="22" t="str">
        <f>RIGHT("00000000" &amp; HEX2BIN(Table7[[#This Row],[D0]]), 8)</f>
        <v>00000000</v>
      </c>
      <c r="Y1007" t="str">
        <f>RIGHT("00000000" &amp; HEX2BIN(Table7[[#This Row],[D1]]), 8)</f>
        <v>00000000</v>
      </c>
      <c r="Z1007" t="str">
        <f>RIGHT("00000000" &amp; HEX2BIN(Table7[[#This Row],[D2]]), 8)</f>
        <v>00000000</v>
      </c>
      <c r="AA1007" t="str">
        <f>RIGHT("00000000" &amp; HEX2BIN(Table7[[#This Row],[D3]]), 8)</f>
        <v>00000000</v>
      </c>
      <c r="AB1007" t="str">
        <f>RIGHT("00000000" &amp; HEX2BIN(Table7[[#This Row],[D4]]), 8)</f>
        <v>00000000</v>
      </c>
      <c r="AC1007" t="str">
        <f>RIGHT("00000000" &amp; HEX2BIN(Table7[[#This Row],[D5]]), 8)</f>
        <v>00000000</v>
      </c>
      <c r="AD1007" t="str">
        <f>RIGHT("00000000" &amp; HEX2BIN(Table7[[#This Row],[D6]]), 8)</f>
        <v>00000000</v>
      </c>
      <c r="AE1007" t="str">
        <f>RIGHT("00000000" &amp; HEX2BIN(Table7[[#This Row],[D7]]), 8)</f>
        <v>00000000</v>
      </c>
      <c r="AF1007" s="22">
        <f>VLOOKUP(Table7[[#This Row],[MsgId.Pad]],Codes,2,FALSE)</f>
        <v>0</v>
      </c>
      <c r="AG1007" s="22">
        <f>((256*Table7[[#This Row],[D0.Dec]])+Table7[[#This Row],[D1.Dec]])/4</f>
        <v>0</v>
      </c>
    </row>
    <row r="1008" spans="1:33" hidden="1" x14ac:dyDescent="0.4">
      <c r="A1008" s="1">
        <v>3448</v>
      </c>
      <c r="B1008" s="1" t="s">
        <v>92</v>
      </c>
      <c r="C1008" s="1">
        <v>8</v>
      </c>
      <c r="D1008" s="1">
        <v>1</v>
      </c>
      <c r="E1008" s="1" t="s">
        <v>0</v>
      </c>
      <c r="F1008" s="1" t="s">
        <v>1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22" t="str">
        <f>RIGHT("000000" &amp;Table7[[#This Row],[MsgId]], 8)</f>
        <v>0810A000</v>
      </c>
      <c r="M1008" s="22" t="str">
        <f>LEFT(Table7[[#This Row],[MsgId.Pad]],4)</f>
        <v>0810</v>
      </c>
      <c r="N1008" s="22" t="str">
        <f>RIGHT(Table7[[#This Row],[MsgId.Pad]],4)</f>
        <v>A000</v>
      </c>
      <c r="O1008" s="22">
        <f>HEX2DEC(Table7[[#This Row],[MsgId.Pad]])</f>
        <v>135307264</v>
      </c>
      <c r="P1008" s="22">
        <f>HEX2DEC(Table7[[#This Row],[D0]])</f>
        <v>1</v>
      </c>
      <c r="Q1008">
        <f>HEX2DEC(Table7[[#This Row],[D1]])</f>
        <v>254</v>
      </c>
      <c r="R1008">
        <f>HEX2DEC(Table7[[#This Row],[D2]])</f>
        <v>28</v>
      </c>
      <c r="S1008">
        <f>HEX2DEC(Table7[[#This Row],[D3]])</f>
        <v>0</v>
      </c>
      <c r="T1008">
        <f>HEX2DEC(Table7[[#This Row],[D4]])</f>
        <v>0</v>
      </c>
      <c r="U1008">
        <f>HEX2DEC(Table7[[#This Row],[D5]])</f>
        <v>0</v>
      </c>
      <c r="V1008">
        <f>HEX2DEC(Table7[[#This Row],[D6]])</f>
        <v>0</v>
      </c>
      <c r="W1008">
        <f>HEX2DEC(Table7[[#This Row],[D7]])</f>
        <v>0</v>
      </c>
      <c r="X1008" s="22" t="str">
        <f>RIGHT("00000000" &amp; HEX2BIN(Table7[[#This Row],[D0]]), 8)</f>
        <v>00000001</v>
      </c>
      <c r="Y1008" t="str">
        <f>RIGHT("00000000" &amp; HEX2BIN(Table7[[#This Row],[D1]]), 8)</f>
        <v>11111110</v>
      </c>
      <c r="Z1008" t="str">
        <f>RIGHT("00000000" &amp; HEX2BIN(Table7[[#This Row],[D2]]), 8)</f>
        <v>00011100</v>
      </c>
      <c r="AA1008" t="str">
        <f>RIGHT("00000000" &amp; HEX2BIN(Table7[[#This Row],[D3]]), 8)</f>
        <v>00000000</v>
      </c>
      <c r="AB1008" t="str">
        <f>RIGHT("00000000" &amp; HEX2BIN(Table7[[#This Row],[D4]]), 8)</f>
        <v>00000000</v>
      </c>
      <c r="AC1008" t="str">
        <f>RIGHT("00000000" &amp; HEX2BIN(Table7[[#This Row],[D5]]), 8)</f>
        <v>00000000</v>
      </c>
      <c r="AD1008" t="str">
        <f>RIGHT("00000000" &amp; HEX2BIN(Table7[[#This Row],[D6]]), 8)</f>
        <v>00000000</v>
      </c>
      <c r="AE1008" t="str">
        <f>RIGHT("00000000" &amp; HEX2BIN(Table7[[#This Row],[D7]]), 8)</f>
        <v>00000000</v>
      </c>
      <c r="AF1008" s="22" t="str">
        <f>VLOOKUP(Table7[[#This Row],[MsgId.Pad]],Codes,2,FALSE)</f>
        <v>A lot of these, brakes status for ABS?</v>
      </c>
      <c r="AG1008" s="22">
        <f>((256*Table7[[#This Row],[D0.Dec]])+Table7[[#This Row],[D1.Dec]])/4</f>
        <v>127.5</v>
      </c>
    </row>
    <row r="1009" spans="1:33" hidden="1" x14ac:dyDescent="0.4">
      <c r="A1009" s="1">
        <v>3449</v>
      </c>
      <c r="B1009" s="1" t="s">
        <v>114</v>
      </c>
      <c r="C1009" s="1">
        <v>6</v>
      </c>
      <c r="D1009" s="1">
        <v>15</v>
      </c>
      <c r="E1009" s="1">
        <v>12</v>
      </c>
      <c r="F1009" s="1">
        <v>9</v>
      </c>
      <c r="G1009" s="1">
        <v>6</v>
      </c>
      <c r="H1009" s="1">
        <v>20</v>
      </c>
      <c r="I1009" s="1">
        <v>24</v>
      </c>
      <c r="L1009" s="22" t="str">
        <f>RIGHT("000000" &amp;Table7[[#This Row],[MsgId]], 8)</f>
        <v>0C28A000</v>
      </c>
      <c r="M1009" s="22" t="str">
        <f>LEFT(Table7[[#This Row],[MsgId.Pad]],4)</f>
        <v>0C28</v>
      </c>
      <c r="N1009" s="22" t="str">
        <f>RIGHT(Table7[[#This Row],[MsgId.Pad]],4)</f>
        <v>A000</v>
      </c>
      <c r="O1009" s="22">
        <f>HEX2DEC(Table7[[#This Row],[MsgId.Pad]])</f>
        <v>203988992</v>
      </c>
      <c r="P1009" s="22">
        <f>HEX2DEC(Table7[[#This Row],[D0]])</f>
        <v>21</v>
      </c>
      <c r="Q1009">
        <f>HEX2DEC(Table7[[#This Row],[D1]])</f>
        <v>18</v>
      </c>
      <c r="R1009">
        <f>HEX2DEC(Table7[[#This Row],[D2]])</f>
        <v>9</v>
      </c>
      <c r="S1009">
        <f>HEX2DEC(Table7[[#This Row],[D3]])</f>
        <v>6</v>
      </c>
      <c r="T1009">
        <f>HEX2DEC(Table7[[#This Row],[D4]])</f>
        <v>32</v>
      </c>
      <c r="U1009">
        <f>HEX2DEC(Table7[[#This Row],[D5]])</f>
        <v>36</v>
      </c>
      <c r="V1009">
        <f>HEX2DEC(Table7[[#This Row],[D6]])</f>
        <v>0</v>
      </c>
      <c r="W1009">
        <f>HEX2DEC(Table7[[#This Row],[D7]])</f>
        <v>0</v>
      </c>
      <c r="X1009" s="22" t="str">
        <f>RIGHT("00000000" &amp; HEX2BIN(Table7[[#This Row],[D0]]), 8)</f>
        <v>00010101</v>
      </c>
      <c r="Y1009" t="str">
        <f>RIGHT("00000000" &amp; HEX2BIN(Table7[[#This Row],[D1]]), 8)</f>
        <v>00010010</v>
      </c>
      <c r="Z1009" t="str">
        <f>RIGHT("00000000" &amp; HEX2BIN(Table7[[#This Row],[D2]]), 8)</f>
        <v>00001001</v>
      </c>
      <c r="AA1009" t="str">
        <f>RIGHT("00000000" &amp; HEX2BIN(Table7[[#This Row],[D3]]), 8)</f>
        <v>00000110</v>
      </c>
      <c r="AB1009" t="str">
        <f>RIGHT("00000000" &amp; HEX2BIN(Table7[[#This Row],[D4]]), 8)</f>
        <v>00100000</v>
      </c>
      <c r="AC1009" t="str">
        <f>RIGHT("00000000" &amp; HEX2BIN(Table7[[#This Row],[D5]]), 8)</f>
        <v>00100100</v>
      </c>
      <c r="AD1009" t="str">
        <f>RIGHT("00000000" &amp; HEX2BIN(Table7[[#This Row],[D6]]), 8)</f>
        <v>00000000</v>
      </c>
      <c r="AE1009" t="str">
        <f>RIGHT("00000000" &amp; HEX2BIN(Table7[[#This Row],[D7]]), 8)</f>
        <v>00000000</v>
      </c>
      <c r="AF1009" s="22" t="str">
        <f>VLOOKUP(Table7[[#This Row],[MsgId.Pad]],Codes,2,FALSE)</f>
        <v>Date and Time</v>
      </c>
      <c r="AG1009" s="22">
        <f>((256*Table7[[#This Row],[D0.Dec]])+Table7[[#This Row],[D1.Dec]])/4</f>
        <v>1348.5</v>
      </c>
    </row>
    <row r="1010" spans="1:33" hidden="1" x14ac:dyDescent="0.4">
      <c r="A1010" s="1">
        <v>3450</v>
      </c>
      <c r="B1010" s="1" t="s">
        <v>100</v>
      </c>
      <c r="C1010" s="1">
        <v>8</v>
      </c>
      <c r="D1010" s="1" t="s">
        <v>18</v>
      </c>
      <c r="E1010" s="1" t="s">
        <v>19</v>
      </c>
      <c r="F1010" s="1" t="s">
        <v>20</v>
      </c>
      <c r="G1010" s="1" t="s">
        <v>21</v>
      </c>
      <c r="H1010" s="1" t="s">
        <v>263</v>
      </c>
      <c r="I1010" s="1">
        <v>91</v>
      </c>
      <c r="J1010" s="1" t="s">
        <v>9</v>
      </c>
      <c r="K1010" s="1">
        <v>84</v>
      </c>
      <c r="L1010" s="22" t="str">
        <f>RIGHT("000000" &amp;Table7[[#This Row],[MsgId]], 8)</f>
        <v>0030A002</v>
      </c>
      <c r="M1010" s="22" t="str">
        <f>LEFT(Table7[[#This Row],[MsgId.Pad]],4)</f>
        <v>0030</v>
      </c>
      <c r="N1010" s="22" t="str">
        <f>RIGHT(Table7[[#This Row],[MsgId.Pad]],4)</f>
        <v>A002</v>
      </c>
      <c r="O1010" s="22">
        <f>HEX2DEC(Table7[[#This Row],[MsgId.Pad]])</f>
        <v>3186690</v>
      </c>
      <c r="P1010" s="22">
        <f>HEX2DEC(Table7[[#This Row],[D0]])</f>
        <v>191</v>
      </c>
      <c r="Q1010">
        <f>HEX2DEC(Table7[[#This Row],[D1]])</f>
        <v>223</v>
      </c>
      <c r="R1010">
        <f>HEX2DEC(Table7[[#This Row],[D2]])</f>
        <v>233</v>
      </c>
      <c r="S1010">
        <f>HEX2DEC(Table7[[#This Row],[D3]])</f>
        <v>209</v>
      </c>
      <c r="T1010">
        <f>HEX2DEC(Table7[[#This Row],[D4]])</f>
        <v>230</v>
      </c>
      <c r="U1010">
        <f>HEX2DEC(Table7[[#This Row],[D5]])</f>
        <v>145</v>
      </c>
      <c r="V1010">
        <f>HEX2DEC(Table7[[#This Row],[D6]])</f>
        <v>62</v>
      </c>
      <c r="W1010">
        <f>HEX2DEC(Table7[[#This Row],[D7]])</f>
        <v>132</v>
      </c>
      <c r="X1010" s="22" t="str">
        <f>RIGHT("00000000" &amp; HEX2BIN(Table7[[#This Row],[D0]]), 8)</f>
        <v>10111111</v>
      </c>
      <c r="Y1010" t="str">
        <f>RIGHT("00000000" &amp; HEX2BIN(Table7[[#This Row],[D1]]), 8)</f>
        <v>11011111</v>
      </c>
      <c r="Z1010" t="str">
        <f>RIGHT("00000000" &amp; HEX2BIN(Table7[[#This Row],[D2]]), 8)</f>
        <v>11101001</v>
      </c>
      <c r="AA1010" t="str">
        <f>RIGHT("00000000" &amp; HEX2BIN(Table7[[#This Row],[D3]]), 8)</f>
        <v>11010001</v>
      </c>
      <c r="AB1010" t="str">
        <f>RIGHT("00000000" &amp; HEX2BIN(Table7[[#This Row],[D4]]), 8)</f>
        <v>11100110</v>
      </c>
      <c r="AC1010" t="str">
        <f>RIGHT("00000000" &amp; HEX2BIN(Table7[[#This Row],[D5]]), 8)</f>
        <v>10010001</v>
      </c>
      <c r="AD1010" t="str">
        <f>RIGHT("00000000" &amp; HEX2BIN(Table7[[#This Row],[D6]]), 8)</f>
        <v>00111110</v>
      </c>
      <c r="AE1010" t="str">
        <f>RIGHT("00000000" &amp; HEX2BIN(Table7[[#This Row],[D7]]), 8)</f>
        <v>10000100</v>
      </c>
      <c r="AF1010" s="22">
        <f>VLOOKUP(Table7[[#This Row],[MsgId.Pad]],Codes,2,FALSE)</f>
        <v>0</v>
      </c>
      <c r="AG1010" s="22">
        <f>((256*Table7[[#This Row],[D0.Dec]])+Table7[[#This Row],[D1.Dec]])/4</f>
        <v>12279.75</v>
      </c>
    </row>
    <row r="1011" spans="1:33" hidden="1" x14ac:dyDescent="0.4">
      <c r="A1011" s="1">
        <v>3451</v>
      </c>
      <c r="B1011" s="1" t="s">
        <v>92</v>
      </c>
      <c r="C1011" s="1">
        <v>8</v>
      </c>
      <c r="D1011" s="1">
        <v>1</v>
      </c>
      <c r="E1011" s="1" t="s">
        <v>0</v>
      </c>
      <c r="F1011" s="1">
        <v>10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22" t="str">
        <f>RIGHT("000000" &amp;Table7[[#This Row],[MsgId]], 8)</f>
        <v>0810A000</v>
      </c>
      <c r="M1011" s="22" t="str">
        <f>LEFT(Table7[[#This Row],[MsgId.Pad]],4)</f>
        <v>0810</v>
      </c>
      <c r="N1011" s="22" t="str">
        <f>RIGHT(Table7[[#This Row],[MsgId.Pad]],4)</f>
        <v>A000</v>
      </c>
      <c r="O1011" s="22">
        <f>HEX2DEC(Table7[[#This Row],[MsgId.Pad]])</f>
        <v>135307264</v>
      </c>
      <c r="P1011" s="22">
        <f>HEX2DEC(Table7[[#This Row],[D0]])</f>
        <v>1</v>
      </c>
      <c r="Q1011">
        <f>HEX2DEC(Table7[[#This Row],[D1]])</f>
        <v>254</v>
      </c>
      <c r="R1011">
        <f>HEX2DEC(Table7[[#This Row],[D2]])</f>
        <v>16</v>
      </c>
      <c r="S1011">
        <f>HEX2DEC(Table7[[#This Row],[D3]])</f>
        <v>0</v>
      </c>
      <c r="T1011">
        <f>HEX2DEC(Table7[[#This Row],[D4]])</f>
        <v>0</v>
      </c>
      <c r="U1011">
        <f>HEX2DEC(Table7[[#This Row],[D5]])</f>
        <v>0</v>
      </c>
      <c r="V1011">
        <f>HEX2DEC(Table7[[#This Row],[D6]])</f>
        <v>0</v>
      </c>
      <c r="W1011">
        <f>HEX2DEC(Table7[[#This Row],[D7]])</f>
        <v>0</v>
      </c>
      <c r="X1011" s="22" t="str">
        <f>RIGHT("00000000" &amp; HEX2BIN(Table7[[#This Row],[D0]]), 8)</f>
        <v>00000001</v>
      </c>
      <c r="Y1011" t="str">
        <f>RIGHT("00000000" &amp; HEX2BIN(Table7[[#This Row],[D1]]), 8)</f>
        <v>11111110</v>
      </c>
      <c r="Z1011" t="str">
        <f>RIGHT("00000000" &amp; HEX2BIN(Table7[[#This Row],[D2]]), 8)</f>
        <v>00010000</v>
      </c>
      <c r="AA1011" t="str">
        <f>RIGHT("00000000" &amp; HEX2BIN(Table7[[#This Row],[D3]]), 8)</f>
        <v>00000000</v>
      </c>
      <c r="AB1011" t="str">
        <f>RIGHT("00000000" &amp; HEX2BIN(Table7[[#This Row],[D4]]), 8)</f>
        <v>00000000</v>
      </c>
      <c r="AC1011" t="str">
        <f>RIGHT("00000000" &amp; HEX2BIN(Table7[[#This Row],[D5]]), 8)</f>
        <v>00000000</v>
      </c>
      <c r="AD1011" t="str">
        <f>RIGHT("00000000" &amp; HEX2BIN(Table7[[#This Row],[D6]]), 8)</f>
        <v>00000000</v>
      </c>
      <c r="AE1011" t="str">
        <f>RIGHT("00000000" &amp; HEX2BIN(Table7[[#This Row],[D7]]), 8)</f>
        <v>00000000</v>
      </c>
      <c r="AF1011" s="22" t="str">
        <f>VLOOKUP(Table7[[#This Row],[MsgId.Pad]],Codes,2,FALSE)</f>
        <v>A lot of these, brakes status for ABS?</v>
      </c>
      <c r="AG1011" s="22">
        <f>((256*Table7[[#This Row],[D0.Dec]])+Table7[[#This Row],[D1.Dec]])/4</f>
        <v>127.5</v>
      </c>
    </row>
    <row r="1012" spans="1:33" hidden="1" x14ac:dyDescent="0.4">
      <c r="A1012" s="1">
        <v>3452</v>
      </c>
      <c r="B1012" s="1" t="s">
        <v>100</v>
      </c>
      <c r="C1012" s="1">
        <v>8</v>
      </c>
      <c r="D1012" s="1" t="s">
        <v>18</v>
      </c>
      <c r="E1012" s="1" t="s">
        <v>19</v>
      </c>
      <c r="F1012" s="1" t="s">
        <v>20</v>
      </c>
      <c r="G1012" s="1" t="s">
        <v>21</v>
      </c>
      <c r="H1012" s="1" t="s">
        <v>263</v>
      </c>
      <c r="I1012" s="1">
        <v>91</v>
      </c>
      <c r="J1012" s="1" t="s">
        <v>9</v>
      </c>
      <c r="K1012" s="1">
        <v>85</v>
      </c>
      <c r="L1012" s="22" t="str">
        <f>RIGHT("000000" &amp;Table7[[#This Row],[MsgId]], 8)</f>
        <v>0030A002</v>
      </c>
      <c r="M1012" s="22" t="str">
        <f>LEFT(Table7[[#This Row],[MsgId.Pad]],4)</f>
        <v>0030</v>
      </c>
      <c r="N1012" s="22" t="str">
        <f>RIGHT(Table7[[#This Row],[MsgId.Pad]],4)</f>
        <v>A002</v>
      </c>
      <c r="O1012" s="22">
        <f>HEX2DEC(Table7[[#This Row],[MsgId.Pad]])</f>
        <v>3186690</v>
      </c>
      <c r="P1012" s="22">
        <f>HEX2DEC(Table7[[#This Row],[D0]])</f>
        <v>191</v>
      </c>
      <c r="Q1012">
        <f>HEX2DEC(Table7[[#This Row],[D1]])</f>
        <v>223</v>
      </c>
      <c r="R1012">
        <f>HEX2DEC(Table7[[#This Row],[D2]])</f>
        <v>233</v>
      </c>
      <c r="S1012">
        <f>HEX2DEC(Table7[[#This Row],[D3]])</f>
        <v>209</v>
      </c>
      <c r="T1012">
        <f>HEX2DEC(Table7[[#This Row],[D4]])</f>
        <v>230</v>
      </c>
      <c r="U1012">
        <f>HEX2DEC(Table7[[#This Row],[D5]])</f>
        <v>145</v>
      </c>
      <c r="V1012">
        <f>HEX2DEC(Table7[[#This Row],[D6]])</f>
        <v>62</v>
      </c>
      <c r="W1012">
        <f>HEX2DEC(Table7[[#This Row],[D7]])</f>
        <v>133</v>
      </c>
      <c r="X1012" s="22" t="str">
        <f>RIGHT("00000000" &amp; HEX2BIN(Table7[[#This Row],[D0]]), 8)</f>
        <v>10111111</v>
      </c>
      <c r="Y1012" t="str">
        <f>RIGHT("00000000" &amp; HEX2BIN(Table7[[#This Row],[D1]]), 8)</f>
        <v>11011111</v>
      </c>
      <c r="Z1012" t="str">
        <f>RIGHT("00000000" &amp; HEX2BIN(Table7[[#This Row],[D2]]), 8)</f>
        <v>11101001</v>
      </c>
      <c r="AA1012" t="str">
        <f>RIGHT("00000000" &amp; HEX2BIN(Table7[[#This Row],[D3]]), 8)</f>
        <v>11010001</v>
      </c>
      <c r="AB1012" t="str">
        <f>RIGHT("00000000" &amp; HEX2BIN(Table7[[#This Row],[D4]]), 8)</f>
        <v>11100110</v>
      </c>
      <c r="AC1012" t="str">
        <f>RIGHT("00000000" &amp; HEX2BIN(Table7[[#This Row],[D5]]), 8)</f>
        <v>10010001</v>
      </c>
      <c r="AD1012" t="str">
        <f>RIGHT("00000000" &amp; HEX2BIN(Table7[[#This Row],[D6]]), 8)</f>
        <v>00111110</v>
      </c>
      <c r="AE1012" t="str">
        <f>RIGHT("00000000" &amp; HEX2BIN(Table7[[#This Row],[D7]]), 8)</f>
        <v>10000101</v>
      </c>
      <c r="AF1012" s="22">
        <f>VLOOKUP(Table7[[#This Row],[MsgId.Pad]],Codes,2,FALSE)</f>
        <v>0</v>
      </c>
      <c r="AG1012" s="22">
        <f>((256*Table7[[#This Row],[D0.Dec]])+Table7[[#This Row],[D1.Dec]])/4</f>
        <v>12279.75</v>
      </c>
    </row>
    <row r="1013" spans="1:33" hidden="1" x14ac:dyDescent="0.4">
      <c r="A1013" s="1">
        <v>3453</v>
      </c>
      <c r="B1013" s="1" t="s">
        <v>92</v>
      </c>
      <c r="C1013" s="1">
        <v>8</v>
      </c>
      <c r="D1013" s="1">
        <v>1</v>
      </c>
      <c r="E1013" s="1" t="s">
        <v>0</v>
      </c>
      <c r="F1013" s="1">
        <v>14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22" t="str">
        <f>RIGHT("000000" &amp;Table7[[#This Row],[MsgId]], 8)</f>
        <v>0810A000</v>
      </c>
      <c r="M1013" s="22" t="str">
        <f>LEFT(Table7[[#This Row],[MsgId.Pad]],4)</f>
        <v>0810</v>
      </c>
      <c r="N1013" s="22" t="str">
        <f>RIGHT(Table7[[#This Row],[MsgId.Pad]],4)</f>
        <v>A000</v>
      </c>
      <c r="O1013" s="22">
        <f>HEX2DEC(Table7[[#This Row],[MsgId.Pad]])</f>
        <v>135307264</v>
      </c>
      <c r="P1013" s="22">
        <f>HEX2DEC(Table7[[#This Row],[D0]])</f>
        <v>1</v>
      </c>
      <c r="Q1013">
        <f>HEX2DEC(Table7[[#This Row],[D1]])</f>
        <v>254</v>
      </c>
      <c r="R1013">
        <f>HEX2DEC(Table7[[#This Row],[D2]])</f>
        <v>20</v>
      </c>
      <c r="S1013">
        <f>HEX2DEC(Table7[[#This Row],[D3]])</f>
        <v>0</v>
      </c>
      <c r="T1013">
        <f>HEX2DEC(Table7[[#This Row],[D4]])</f>
        <v>0</v>
      </c>
      <c r="U1013">
        <f>HEX2DEC(Table7[[#This Row],[D5]])</f>
        <v>0</v>
      </c>
      <c r="V1013">
        <f>HEX2DEC(Table7[[#This Row],[D6]])</f>
        <v>0</v>
      </c>
      <c r="W1013">
        <f>HEX2DEC(Table7[[#This Row],[D7]])</f>
        <v>0</v>
      </c>
      <c r="X1013" s="22" t="str">
        <f>RIGHT("00000000" &amp; HEX2BIN(Table7[[#This Row],[D0]]), 8)</f>
        <v>00000001</v>
      </c>
      <c r="Y1013" t="str">
        <f>RIGHT("00000000" &amp; HEX2BIN(Table7[[#This Row],[D1]]), 8)</f>
        <v>11111110</v>
      </c>
      <c r="Z1013" t="str">
        <f>RIGHT("00000000" &amp; HEX2BIN(Table7[[#This Row],[D2]]), 8)</f>
        <v>00010100</v>
      </c>
      <c r="AA1013" t="str">
        <f>RIGHT("00000000" &amp; HEX2BIN(Table7[[#This Row],[D3]]), 8)</f>
        <v>00000000</v>
      </c>
      <c r="AB1013" t="str">
        <f>RIGHT("00000000" &amp; HEX2BIN(Table7[[#This Row],[D4]]), 8)</f>
        <v>00000000</v>
      </c>
      <c r="AC1013" t="str">
        <f>RIGHT("00000000" &amp; HEX2BIN(Table7[[#This Row],[D5]]), 8)</f>
        <v>00000000</v>
      </c>
      <c r="AD1013" t="str">
        <f>RIGHT("00000000" &amp; HEX2BIN(Table7[[#This Row],[D6]]), 8)</f>
        <v>00000000</v>
      </c>
      <c r="AE1013" t="str">
        <f>RIGHT("00000000" &amp; HEX2BIN(Table7[[#This Row],[D7]]), 8)</f>
        <v>00000000</v>
      </c>
      <c r="AF1013" s="22" t="str">
        <f>VLOOKUP(Table7[[#This Row],[MsgId.Pad]],Codes,2,FALSE)</f>
        <v>A lot of these, brakes status for ABS?</v>
      </c>
      <c r="AG1013" s="22">
        <f>((256*Table7[[#This Row],[D0.Dec]])+Table7[[#This Row],[D1.Dec]])/4</f>
        <v>127.5</v>
      </c>
    </row>
    <row r="1014" spans="1:33" hidden="1" x14ac:dyDescent="0.4">
      <c r="A1014" s="1">
        <v>3454</v>
      </c>
      <c r="B1014" s="1" t="s">
        <v>100</v>
      </c>
      <c r="C1014" s="1">
        <v>8</v>
      </c>
      <c r="D1014" s="1" t="s">
        <v>18</v>
      </c>
      <c r="E1014" s="1" t="s">
        <v>19</v>
      </c>
      <c r="F1014" s="1" t="s">
        <v>20</v>
      </c>
      <c r="G1014" s="1" t="s">
        <v>21</v>
      </c>
      <c r="H1014" s="1" t="s">
        <v>263</v>
      </c>
      <c r="I1014" s="1">
        <v>91</v>
      </c>
      <c r="J1014" s="1" t="s">
        <v>9</v>
      </c>
      <c r="K1014" s="1">
        <v>86</v>
      </c>
      <c r="L1014" s="22" t="str">
        <f>RIGHT("000000" &amp;Table7[[#This Row],[MsgId]], 8)</f>
        <v>0030A002</v>
      </c>
      <c r="M1014" s="22" t="str">
        <f>LEFT(Table7[[#This Row],[MsgId.Pad]],4)</f>
        <v>0030</v>
      </c>
      <c r="N1014" s="22" t="str">
        <f>RIGHT(Table7[[#This Row],[MsgId.Pad]],4)</f>
        <v>A002</v>
      </c>
      <c r="O1014" s="22">
        <f>HEX2DEC(Table7[[#This Row],[MsgId.Pad]])</f>
        <v>3186690</v>
      </c>
      <c r="P1014" s="22">
        <f>HEX2DEC(Table7[[#This Row],[D0]])</f>
        <v>191</v>
      </c>
      <c r="Q1014">
        <f>HEX2DEC(Table7[[#This Row],[D1]])</f>
        <v>223</v>
      </c>
      <c r="R1014">
        <f>HEX2DEC(Table7[[#This Row],[D2]])</f>
        <v>233</v>
      </c>
      <c r="S1014">
        <f>HEX2DEC(Table7[[#This Row],[D3]])</f>
        <v>209</v>
      </c>
      <c r="T1014">
        <f>HEX2DEC(Table7[[#This Row],[D4]])</f>
        <v>230</v>
      </c>
      <c r="U1014">
        <f>HEX2DEC(Table7[[#This Row],[D5]])</f>
        <v>145</v>
      </c>
      <c r="V1014">
        <f>HEX2DEC(Table7[[#This Row],[D6]])</f>
        <v>62</v>
      </c>
      <c r="W1014">
        <f>HEX2DEC(Table7[[#This Row],[D7]])</f>
        <v>134</v>
      </c>
      <c r="X1014" s="22" t="str">
        <f>RIGHT("00000000" &amp; HEX2BIN(Table7[[#This Row],[D0]]), 8)</f>
        <v>10111111</v>
      </c>
      <c r="Y1014" t="str">
        <f>RIGHT("00000000" &amp; HEX2BIN(Table7[[#This Row],[D1]]), 8)</f>
        <v>11011111</v>
      </c>
      <c r="Z1014" t="str">
        <f>RIGHT("00000000" &amp; HEX2BIN(Table7[[#This Row],[D2]]), 8)</f>
        <v>11101001</v>
      </c>
      <c r="AA1014" t="str">
        <f>RIGHT("00000000" &amp; HEX2BIN(Table7[[#This Row],[D3]]), 8)</f>
        <v>11010001</v>
      </c>
      <c r="AB1014" t="str">
        <f>RIGHT("00000000" &amp; HEX2BIN(Table7[[#This Row],[D4]]), 8)</f>
        <v>11100110</v>
      </c>
      <c r="AC1014" t="str">
        <f>RIGHT("00000000" &amp; HEX2BIN(Table7[[#This Row],[D5]]), 8)</f>
        <v>10010001</v>
      </c>
      <c r="AD1014" t="str">
        <f>RIGHT("00000000" &amp; HEX2BIN(Table7[[#This Row],[D6]]), 8)</f>
        <v>00111110</v>
      </c>
      <c r="AE1014" t="str">
        <f>RIGHT("00000000" &amp; HEX2BIN(Table7[[#This Row],[D7]]), 8)</f>
        <v>10000110</v>
      </c>
      <c r="AF1014" s="22">
        <f>VLOOKUP(Table7[[#This Row],[MsgId.Pad]],Codes,2,FALSE)</f>
        <v>0</v>
      </c>
      <c r="AG1014" s="22">
        <f>((256*Table7[[#This Row],[D0.Dec]])+Table7[[#This Row],[D1.Dec]])/4</f>
        <v>12279.75</v>
      </c>
    </row>
    <row r="1015" spans="1:33" hidden="1" x14ac:dyDescent="0.4">
      <c r="A1015" s="1">
        <v>3455</v>
      </c>
      <c r="B1015" s="1" t="s">
        <v>92</v>
      </c>
      <c r="C1015" s="1">
        <v>8</v>
      </c>
      <c r="D1015" s="1">
        <v>1</v>
      </c>
      <c r="E1015" s="1" t="s">
        <v>0</v>
      </c>
      <c r="F1015" s="1">
        <v>18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22" t="str">
        <f>RIGHT("000000" &amp;Table7[[#This Row],[MsgId]], 8)</f>
        <v>0810A000</v>
      </c>
      <c r="M1015" s="22" t="str">
        <f>LEFT(Table7[[#This Row],[MsgId.Pad]],4)</f>
        <v>0810</v>
      </c>
      <c r="N1015" s="22" t="str">
        <f>RIGHT(Table7[[#This Row],[MsgId.Pad]],4)</f>
        <v>A000</v>
      </c>
      <c r="O1015" s="22">
        <f>HEX2DEC(Table7[[#This Row],[MsgId.Pad]])</f>
        <v>135307264</v>
      </c>
      <c r="P1015" s="22">
        <f>HEX2DEC(Table7[[#This Row],[D0]])</f>
        <v>1</v>
      </c>
      <c r="Q1015">
        <f>HEX2DEC(Table7[[#This Row],[D1]])</f>
        <v>254</v>
      </c>
      <c r="R1015">
        <f>HEX2DEC(Table7[[#This Row],[D2]])</f>
        <v>24</v>
      </c>
      <c r="S1015">
        <f>HEX2DEC(Table7[[#This Row],[D3]])</f>
        <v>0</v>
      </c>
      <c r="T1015">
        <f>HEX2DEC(Table7[[#This Row],[D4]])</f>
        <v>0</v>
      </c>
      <c r="U1015">
        <f>HEX2DEC(Table7[[#This Row],[D5]])</f>
        <v>0</v>
      </c>
      <c r="V1015">
        <f>HEX2DEC(Table7[[#This Row],[D6]])</f>
        <v>0</v>
      </c>
      <c r="W1015">
        <f>HEX2DEC(Table7[[#This Row],[D7]])</f>
        <v>0</v>
      </c>
      <c r="X1015" s="22" t="str">
        <f>RIGHT("00000000" &amp; HEX2BIN(Table7[[#This Row],[D0]]), 8)</f>
        <v>00000001</v>
      </c>
      <c r="Y1015" t="str">
        <f>RIGHT("00000000" &amp; HEX2BIN(Table7[[#This Row],[D1]]), 8)</f>
        <v>11111110</v>
      </c>
      <c r="Z1015" t="str">
        <f>RIGHT("00000000" &amp; HEX2BIN(Table7[[#This Row],[D2]]), 8)</f>
        <v>00011000</v>
      </c>
      <c r="AA1015" t="str">
        <f>RIGHT("00000000" &amp; HEX2BIN(Table7[[#This Row],[D3]]), 8)</f>
        <v>00000000</v>
      </c>
      <c r="AB1015" t="str">
        <f>RIGHT("00000000" &amp; HEX2BIN(Table7[[#This Row],[D4]]), 8)</f>
        <v>00000000</v>
      </c>
      <c r="AC1015" t="str">
        <f>RIGHT("00000000" &amp; HEX2BIN(Table7[[#This Row],[D5]]), 8)</f>
        <v>00000000</v>
      </c>
      <c r="AD1015" t="str">
        <f>RIGHT("00000000" &amp; HEX2BIN(Table7[[#This Row],[D6]]), 8)</f>
        <v>00000000</v>
      </c>
      <c r="AE1015" t="str">
        <f>RIGHT("00000000" &amp; HEX2BIN(Table7[[#This Row],[D7]]), 8)</f>
        <v>00000000</v>
      </c>
      <c r="AF1015" s="22" t="str">
        <f>VLOOKUP(Table7[[#This Row],[MsgId.Pad]],Codes,2,FALSE)</f>
        <v>A lot of these, brakes status for ABS?</v>
      </c>
      <c r="AG1015" s="22">
        <f>((256*Table7[[#This Row],[D0.Dec]])+Table7[[#This Row],[D1.Dec]])/4</f>
        <v>127.5</v>
      </c>
    </row>
    <row r="1016" spans="1:33" hidden="1" x14ac:dyDescent="0.4">
      <c r="A1016" s="1">
        <v>3456</v>
      </c>
      <c r="B1016" s="1" t="s">
        <v>100</v>
      </c>
      <c r="C1016" s="1">
        <v>8</v>
      </c>
      <c r="D1016" s="1" t="s">
        <v>18</v>
      </c>
      <c r="E1016" s="1" t="s">
        <v>19</v>
      </c>
      <c r="F1016" s="1" t="s">
        <v>20</v>
      </c>
      <c r="G1016" s="1" t="s">
        <v>21</v>
      </c>
      <c r="H1016" s="1" t="s">
        <v>263</v>
      </c>
      <c r="I1016" s="1">
        <v>91</v>
      </c>
      <c r="J1016" s="1" t="s">
        <v>9</v>
      </c>
      <c r="K1016" s="1">
        <v>87</v>
      </c>
      <c r="L1016" s="22" t="str">
        <f>RIGHT("000000" &amp;Table7[[#This Row],[MsgId]], 8)</f>
        <v>0030A002</v>
      </c>
      <c r="M1016" s="22" t="str">
        <f>LEFT(Table7[[#This Row],[MsgId.Pad]],4)</f>
        <v>0030</v>
      </c>
      <c r="N1016" s="22" t="str">
        <f>RIGHT(Table7[[#This Row],[MsgId.Pad]],4)</f>
        <v>A002</v>
      </c>
      <c r="O1016" s="22">
        <f>HEX2DEC(Table7[[#This Row],[MsgId.Pad]])</f>
        <v>3186690</v>
      </c>
      <c r="P1016" s="22">
        <f>HEX2DEC(Table7[[#This Row],[D0]])</f>
        <v>191</v>
      </c>
      <c r="Q1016">
        <f>HEX2DEC(Table7[[#This Row],[D1]])</f>
        <v>223</v>
      </c>
      <c r="R1016">
        <f>HEX2DEC(Table7[[#This Row],[D2]])</f>
        <v>233</v>
      </c>
      <c r="S1016">
        <f>HEX2DEC(Table7[[#This Row],[D3]])</f>
        <v>209</v>
      </c>
      <c r="T1016">
        <f>HEX2DEC(Table7[[#This Row],[D4]])</f>
        <v>230</v>
      </c>
      <c r="U1016">
        <f>HEX2DEC(Table7[[#This Row],[D5]])</f>
        <v>145</v>
      </c>
      <c r="V1016">
        <f>HEX2DEC(Table7[[#This Row],[D6]])</f>
        <v>62</v>
      </c>
      <c r="W1016">
        <f>HEX2DEC(Table7[[#This Row],[D7]])</f>
        <v>135</v>
      </c>
      <c r="X1016" s="22" t="str">
        <f>RIGHT("00000000" &amp; HEX2BIN(Table7[[#This Row],[D0]]), 8)</f>
        <v>10111111</v>
      </c>
      <c r="Y1016" t="str">
        <f>RIGHT("00000000" &amp; HEX2BIN(Table7[[#This Row],[D1]]), 8)</f>
        <v>11011111</v>
      </c>
      <c r="Z1016" t="str">
        <f>RIGHT("00000000" &amp; HEX2BIN(Table7[[#This Row],[D2]]), 8)</f>
        <v>11101001</v>
      </c>
      <c r="AA1016" t="str">
        <f>RIGHT("00000000" &amp; HEX2BIN(Table7[[#This Row],[D3]]), 8)</f>
        <v>11010001</v>
      </c>
      <c r="AB1016" t="str">
        <f>RIGHT("00000000" &amp; HEX2BIN(Table7[[#This Row],[D4]]), 8)</f>
        <v>11100110</v>
      </c>
      <c r="AC1016" t="str">
        <f>RIGHT("00000000" &amp; HEX2BIN(Table7[[#This Row],[D5]]), 8)</f>
        <v>10010001</v>
      </c>
      <c r="AD1016" t="str">
        <f>RIGHT("00000000" &amp; HEX2BIN(Table7[[#This Row],[D6]]), 8)</f>
        <v>00111110</v>
      </c>
      <c r="AE1016" t="str">
        <f>RIGHT("00000000" &amp; HEX2BIN(Table7[[#This Row],[D7]]), 8)</f>
        <v>10000111</v>
      </c>
      <c r="AF1016" s="22">
        <f>VLOOKUP(Table7[[#This Row],[MsgId.Pad]],Codes,2,FALSE)</f>
        <v>0</v>
      </c>
      <c r="AG1016" s="22">
        <f>((256*Table7[[#This Row],[D0.Dec]])+Table7[[#This Row],[D1.Dec]])/4</f>
        <v>12279.75</v>
      </c>
    </row>
    <row r="1017" spans="1:33" hidden="1" x14ac:dyDescent="0.4">
      <c r="A1017" s="1">
        <v>3457</v>
      </c>
      <c r="B1017" s="1" t="s">
        <v>92</v>
      </c>
      <c r="C1017" s="1">
        <v>8</v>
      </c>
      <c r="D1017" s="1">
        <v>1</v>
      </c>
      <c r="E1017" s="1" t="s">
        <v>0</v>
      </c>
      <c r="F1017" s="1" t="s">
        <v>1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22" t="str">
        <f>RIGHT("000000" &amp;Table7[[#This Row],[MsgId]], 8)</f>
        <v>0810A000</v>
      </c>
      <c r="M1017" s="22" t="str">
        <f>LEFT(Table7[[#This Row],[MsgId.Pad]],4)</f>
        <v>0810</v>
      </c>
      <c r="N1017" s="22" t="str">
        <f>RIGHT(Table7[[#This Row],[MsgId.Pad]],4)</f>
        <v>A000</v>
      </c>
      <c r="O1017" s="22">
        <f>HEX2DEC(Table7[[#This Row],[MsgId.Pad]])</f>
        <v>135307264</v>
      </c>
      <c r="P1017" s="22">
        <f>HEX2DEC(Table7[[#This Row],[D0]])</f>
        <v>1</v>
      </c>
      <c r="Q1017">
        <f>HEX2DEC(Table7[[#This Row],[D1]])</f>
        <v>254</v>
      </c>
      <c r="R1017">
        <f>HEX2DEC(Table7[[#This Row],[D2]])</f>
        <v>28</v>
      </c>
      <c r="S1017">
        <f>HEX2DEC(Table7[[#This Row],[D3]])</f>
        <v>0</v>
      </c>
      <c r="T1017">
        <f>HEX2DEC(Table7[[#This Row],[D4]])</f>
        <v>0</v>
      </c>
      <c r="U1017">
        <f>HEX2DEC(Table7[[#This Row],[D5]])</f>
        <v>0</v>
      </c>
      <c r="V1017">
        <f>HEX2DEC(Table7[[#This Row],[D6]])</f>
        <v>0</v>
      </c>
      <c r="W1017">
        <f>HEX2DEC(Table7[[#This Row],[D7]])</f>
        <v>0</v>
      </c>
      <c r="X1017" s="22" t="str">
        <f>RIGHT("00000000" &amp; HEX2BIN(Table7[[#This Row],[D0]]), 8)</f>
        <v>00000001</v>
      </c>
      <c r="Y1017" t="str">
        <f>RIGHT("00000000" &amp; HEX2BIN(Table7[[#This Row],[D1]]), 8)</f>
        <v>11111110</v>
      </c>
      <c r="Z1017" t="str">
        <f>RIGHT("00000000" &amp; HEX2BIN(Table7[[#This Row],[D2]]), 8)</f>
        <v>00011100</v>
      </c>
      <c r="AA1017" t="str">
        <f>RIGHT("00000000" &amp; HEX2BIN(Table7[[#This Row],[D3]]), 8)</f>
        <v>00000000</v>
      </c>
      <c r="AB1017" t="str">
        <f>RIGHT("00000000" &amp; HEX2BIN(Table7[[#This Row],[D4]]), 8)</f>
        <v>00000000</v>
      </c>
      <c r="AC1017" t="str">
        <f>RIGHT("00000000" &amp; HEX2BIN(Table7[[#This Row],[D5]]), 8)</f>
        <v>00000000</v>
      </c>
      <c r="AD1017" t="str">
        <f>RIGHT("00000000" &amp; HEX2BIN(Table7[[#This Row],[D6]]), 8)</f>
        <v>00000000</v>
      </c>
      <c r="AE1017" t="str">
        <f>RIGHT("00000000" &amp; HEX2BIN(Table7[[#This Row],[D7]]), 8)</f>
        <v>00000000</v>
      </c>
      <c r="AF1017" s="22" t="str">
        <f>VLOOKUP(Table7[[#This Row],[MsgId.Pad]],Codes,2,FALSE)</f>
        <v>A lot of these, brakes status for ABS?</v>
      </c>
      <c r="AG1017" s="22">
        <f>((256*Table7[[#This Row],[D0.Dec]])+Table7[[#This Row],[D1.Dec]])/4</f>
        <v>127.5</v>
      </c>
    </row>
    <row r="1018" spans="1:33" hidden="1" x14ac:dyDescent="0.4">
      <c r="A1018" s="1">
        <v>3458</v>
      </c>
      <c r="B1018" s="1" t="s">
        <v>93</v>
      </c>
      <c r="C1018" s="1">
        <v>8</v>
      </c>
      <c r="D1018" s="1">
        <v>0</v>
      </c>
      <c r="E1018" s="1">
        <v>0</v>
      </c>
      <c r="F1018" s="1">
        <v>0</v>
      </c>
      <c r="G1018" s="1" t="s">
        <v>255</v>
      </c>
      <c r="H1018" s="1">
        <v>8</v>
      </c>
      <c r="I1018" s="1">
        <v>86</v>
      </c>
      <c r="J1018" s="1">
        <v>0</v>
      </c>
      <c r="K1018" s="1">
        <v>0</v>
      </c>
      <c r="L1018" s="22" t="str">
        <f>RIGHT("000000" &amp;Table7[[#This Row],[MsgId]], 8)</f>
        <v>0A28A000</v>
      </c>
      <c r="M1018" s="22" t="str">
        <f>LEFT(Table7[[#This Row],[MsgId.Pad]],4)</f>
        <v>0A28</v>
      </c>
      <c r="N1018" s="22" t="str">
        <f>RIGHT(Table7[[#This Row],[MsgId.Pad]],4)</f>
        <v>A000</v>
      </c>
      <c r="O1018" s="22">
        <f>HEX2DEC(Table7[[#This Row],[MsgId.Pad]])</f>
        <v>170434560</v>
      </c>
      <c r="P1018" s="22">
        <f>HEX2DEC(Table7[[#This Row],[D0]])</f>
        <v>0</v>
      </c>
      <c r="Q1018">
        <f>HEX2DEC(Table7[[#This Row],[D1]])</f>
        <v>0</v>
      </c>
      <c r="R1018">
        <f>HEX2DEC(Table7[[#This Row],[D2]])</f>
        <v>0</v>
      </c>
      <c r="S1018">
        <f>HEX2DEC(Table7[[#This Row],[D3]])</f>
        <v>220</v>
      </c>
      <c r="T1018">
        <f>HEX2DEC(Table7[[#This Row],[D4]])</f>
        <v>8</v>
      </c>
      <c r="U1018">
        <f>HEX2DEC(Table7[[#This Row],[D5]])</f>
        <v>134</v>
      </c>
      <c r="V1018">
        <f>HEX2DEC(Table7[[#This Row],[D6]])</f>
        <v>0</v>
      </c>
      <c r="W1018">
        <f>HEX2DEC(Table7[[#This Row],[D7]])</f>
        <v>0</v>
      </c>
      <c r="X1018" s="22" t="str">
        <f>RIGHT("00000000" &amp; HEX2BIN(Table7[[#This Row],[D0]]), 8)</f>
        <v>00000000</v>
      </c>
      <c r="Y1018" t="str">
        <f>RIGHT("00000000" &amp; HEX2BIN(Table7[[#This Row],[D1]]), 8)</f>
        <v>00000000</v>
      </c>
      <c r="Z1018" t="str">
        <f>RIGHT("00000000" &amp; HEX2BIN(Table7[[#This Row],[D2]]), 8)</f>
        <v>00000000</v>
      </c>
      <c r="AA1018" t="str">
        <f>RIGHT("00000000" &amp; HEX2BIN(Table7[[#This Row],[D3]]), 8)</f>
        <v>11011100</v>
      </c>
      <c r="AB1018" t="str">
        <f>RIGHT("00000000" &amp; HEX2BIN(Table7[[#This Row],[D4]]), 8)</f>
        <v>00001000</v>
      </c>
      <c r="AC1018" t="str">
        <f>RIGHT("00000000" &amp; HEX2BIN(Table7[[#This Row],[D5]]), 8)</f>
        <v>10000110</v>
      </c>
      <c r="AD1018" t="str">
        <f>RIGHT("00000000" &amp; HEX2BIN(Table7[[#This Row],[D6]]), 8)</f>
        <v>00000000</v>
      </c>
      <c r="AE1018" t="str">
        <f>RIGHT("00000000" &amp; HEX2BIN(Table7[[#This Row],[D7]]), 8)</f>
        <v>00000000</v>
      </c>
      <c r="AF1018" s="22" t="str">
        <f>VLOOKUP(Table7[[#This Row],[MsgId.Pad]],Codes,2,FALSE)</f>
        <v>Speed (which one?)</v>
      </c>
      <c r="AG1018" s="22">
        <f>((256*Table7[[#This Row],[D0.Dec]])+Table7[[#This Row],[D1.Dec]])/4</f>
        <v>0</v>
      </c>
    </row>
    <row r="1019" spans="1:33" hidden="1" x14ac:dyDescent="0.4">
      <c r="A1019" s="1">
        <v>3459</v>
      </c>
      <c r="B1019" s="1" t="s">
        <v>100</v>
      </c>
      <c r="C1019" s="1">
        <v>8</v>
      </c>
      <c r="D1019" s="1" t="s">
        <v>18</v>
      </c>
      <c r="E1019" s="1" t="s">
        <v>19</v>
      </c>
      <c r="F1019" s="1" t="s">
        <v>20</v>
      </c>
      <c r="G1019" s="1" t="s">
        <v>21</v>
      </c>
      <c r="H1019" s="1" t="s">
        <v>263</v>
      </c>
      <c r="I1019" s="1">
        <v>91</v>
      </c>
      <c r="J1019" s="1" t="s">
        <v>9</v>
      </c>
      <c r="K1019" s="1">
        <v>88</v>
      </c>
      <c r="L1019" s="22" t="str">
        <f>RIGHT("000000" &amp;Table7[[#This Row],[MsgId]], 8)</f>
        <v>0030A002</v>
      </c>
      <c r="M1019" s="22" t="str">
        <f>LEFT(Table7[[#This Row],[MsgId.Pad]],4)</f>
        <v>0030</v>
      </c>
      <c r="N1019" s="22" t="str">
        <f>RIGHT(Table7[[#This Row],[MsgId.Pad]],4)</f>
        <v>A002</v>
      </c>
      <c r="O1019" s="22">
        <f>HEX2DEC(Table7[[#This Row],[MsgId.Pad]])</f>
        <v>3186690</v>
      </c>
      <c r="P1019" s="22">
        <f>HEX2DEC(Table7[[#This Row],[D0]])</f>
        <v>191</v>
      </c>
      <c r="Q1019">
        <f>HEX2DEC(Table7[[#This Row],[D1]])</f>
        <v>223</v>
      </c>
      <c r="R1019">
        <f>HEX2DEC(Table7[[#This Row],[D2]])</f>
        <v>233</v>
      </c>
      <c r="S1019">
        <f>HEX2DEC(Table7[[#This Row],[D3]])</f>
        <v>209</v>
      </c>
      <c r="T1019">
        <f>HEX2DEC(Table7[[#This Row],[D4]])</f>
        <v>230</v>
      </c>
      <c r="U1019">
        <f>HEX2DEC(Table7[[#This Row],[D5]])</f>
        <v>145</v>
      </c>
      <c r="V1019">
        <f>HEX2DEC(Table7[[#This Row],[D6]])</f>
        <v>62</v>
      </c>
      <c r="W1019">
        <f>HEX2DEC(Table7[[#This Row],[D7]])</f>
        <v>136</v>
      </c>
      <c r="X1019" s="22" t="str">
        <f>RIGHT("00000000" &amp; HEX2BIN(Table7[[#This Row],[D0]]), 8)</f>
        <v>10111111</v>
      </c>
      <c r="Y1019" t="str">
        <f>RIGHT("00000000" &amp; HEX2BIN(Table7[[#This Row],[D1]]), 8)</f>
        <v>11011111</v>
      </c>
      <c r="Z1019" t="str">
        <f>RIGHT("00000000" &amp; HEX2BIN(Table7[[#This Row],[D2]]), 8)</f>
        <v>11101001</v>
      </c>
      <c r="AA1019" t="str">
        <f>RIGHT("00000000" &amp; HEX2BIN(Table7[[#This Row],[D3]]), 8)</f>
        <v>11010001</v>
      </c>
      <c r="AB1019" t="str">
        <f>RIGHT("00000000" &amp; HEX2BIN(Table7[[#This Row],[D4]]), 8)</f>
        <v>11100110</v>
      </c>
      <c r="AC1019" t="str">
        <f>RIGHT("00000000" &amp; HEX2BIN(Table7[[#This Row],[D5]]), 8)</f>
        <v>10010001</v>
      </c>
      <c r="AD1019" t="str">
        <f>RIGHT("00000000" &amp; HEX2BIN(Table7[[#This Row],[D6]]), 8)</f>
        <v>00111110</v>
      </c>
      <c r="AE1019" t="str">
        <f>RIGHT("00000000" &amp; HEX2BIN(Table7[[#This Row],[D7]]), 8)</f>
        <v>10001000</v>
      </c>
      <c r="AF1019" s="22">
        <f>VLOOKUP(Table7[[#This Row],[MsgId.Pad]],Codes,2,FALSE)</f>
        <v>0</v>
      </c>
      <c r="AG1019" s="22">
        <f>((256*Table7[[#This Row],[D0.Dec]])+Table7[[#This Row],[D1.Dec]])/4</f>
        <v>12279.75</v>
      </c>
    </row>
    <row r="1020" spans="1:33" hidden="1" x14ac:dyDescent="0.4">
      <c r="A1020" s="1">
        <v>3460</v>
      </c>
      <c r="B1020" s="1" t="s">
        <v>92</v>
      </c>
      <c r="C1020" s="1">
        <v>8</v>
      </c>
      <c r="D1020" s="1">
        <v>1</v>
      </c>
      <c r="E1020" s="1" t="s">
        <v>0</v>
      </c>
      <c r="F1020" s="1">
        <v>10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22" t="str">
        <f>RIGHT("000000" &amp;Table7[[#This Row],[MsgId]], 8)</f>
        <v>0810A000</v>
      </c>
      <c r="M1020" s="22" t="str">
        <f>LEFT(Table7[[#This Row],[MsgId.Pad]],4)</f>
        <v>0810</v>
      </c>
      <c r="N1020" s="22" t="str">
        <f>RIGHT(Table7[[#This Row],[MsgId.Pad]],4)</f>
        <v>A000</v>
      </c>
      <c r="O1020" s="22">
        <f>HEX2DEC(Table7[[#This Row],[MsgId.Pad]])</f>
        <v>135307264</v>
      </c>
      <c r="P1020" s="22">
        <f>HEX2DEC(Table7[[#This Row],[D0]])</f>
        <v>1</v>
      </c>
      <c r="Q1020">
        <f>HEX2DEC(Table7[[#This Row],[D1]])</f>
        <v>254</v>
      </c>
      <c r="R1020">
        <f>HEX2DEC(Table7[[#This Row],[D2]])</f>
        <v>16</v>
      </c>
      <c r="S1020">
        <f>HEX2DEC(Table7[[#This Row],[D3]])</f>
        <v>0</v>
      </c>
      <c r="T1020">
        <f>HEX2DEC(Table7[[#This Row],[D4]])</f>
        <v>0</v>
      </c>
      <c r="U1020">
        <f>HEX2DEC(Table7[[#This Row],[D5]])</f>
        <v>0</v>
      </c>
      <c r="V1020">
        <f>HEX2DEC(Table7[[#This Row],[D6]])</f>
        <v>0</v>
      </c>
      <c r="W1020">
        <f>HEX2DEC(Table7[[#This Row],[D7]])</f>
        <v>0</v>
      </c>
      <c r="X1020" s="22" t="str">
        <f>RIGHT("00000000" &amp; HEX2BIN(Table7[[#This Row],[D0]]), 8)</f>
        <v>00000001</v>
      </c>
      <c r="Y1020" t="str">
        <f>RIGHT("00000000" &amp; HEX2BIN(Table7[[#This Row],[D1]]), 8)</f>
        <v>11111110</v>
      </c>
      <c r="Z1020" t="str">
        <f>RIGHT("00000000" &amp; HEX2BIN(Table7[[#This Row],[D2]]), 8)</f>
        <v>00010000</v>
      </c>
      <c r="AA1020" t="str">
        <f>RIGHT("00000000" &amp; HEX2BIN(Table7[[#This Row],[D3]]), 8)</f>
        <v>00000000</v>
      </c>
      <c r="AB1020" t="str">
        <f>RIGHT("00000000" &amp; HEX2BIN(Table7[[#This Row],[D4]]), 8)</f>
        <v>00000000</v>
      </c>
      <c r="AC1020" t="str">
        <f>RIGHT("00000000" &amp; HEX2BIN(Table7[[#This Row],[D5]]), 8)</f>
        <v>00000000</v>
      </c>
      <c r="AD1020" t="str">
        <f>RIGHT("00000000" &amp; HEX2BIN(Table7[[#This Row],[D6]]), 8)</f>
        <v>00000000</v>
      </c>
      <c r="AE1020" t="str">
        <f>RIGHT("00000000" &amp; HEX2BIN(Table7[[#This Row],[D7]]), 8)</f>
        <v>00000000</v>
      </c>
      <c r="AF1020" s="22" t="str">
        <f>VLOOKUP(Table7[[#This Row],[MsgId.Pad]],Codes,2,FALSE)</f>
        <v>A lot of these, brakes status for ABS?</v>
      </c>
      <c r="AG1020" s="22">
        <f>((256*Table7[[#This Row],[D0.Dec]])+Table7[[#This Row],[D1.Dec]])/4</f>
        <v>127.5</v>
      </c>
    </row>
    <row r="1021" spans="1:33" hidden="1" x14ac:dyDescent="0.4">
      <c r="A1021" s="1">
        <v>3461</v>
      </c>
      <c r="B1021" s="1" t="s">
        <v>100</v>
      </c>
      <c r="C1021" s="1">
        <v>8</v>
      </c>
      <c r="D1021" s="1" t="s">
        <v>18</v>
      </c>
      <c r="E1021" s="1" t="s">
        <v>19</v>
      </c>
      <c r="F1021" s="1" t="s">
        <v>20</v>
      </c>
      <c r="G1021" s="1" t="s">
        <v>21</v>
      </c>
      <c r="H1021" s="1" t="s">
        <v>263</v>
      </c>
      <c r="I1021" s="1">
        <v>91</v>
      </c>
      <c r="J1021" s="1" t="s">
        <v>9</v>
      </c>
      <c r="K1021" s="1">
        <v>89</v>
      </c>
      <c r="L1021" s="22" t="str">
        <f>RIGHT("000000" &amp;Table7[[#This Row],[MsgId]], 8)</f>
        <v>0030A002</v>
      </c>
      <c r="M1021" s="22" t="str">
        <f>LEFT(Table7[[#This Row],[MsgId.Pad]],4)</f>
        <v>0030</v>
      </c>
      <c r="N1021" s="22" t="str">
        <f>RIGHT(Table7[[#This Row],[MsgId.Pad]],4)</f>
        <v>A002</v>
      </c>
      <c r="O1021" s="22">
        <f>HEX2DEC(Table7[[#This Row],[MsgId.Pad]])</f>
        <v>3186690</v>
      </c>
      <c r="P1021" s="22">
        <f>HEX2DEC(Table7[[#This Row],[D0]])</f>
        <v>191</v>
      </c>
      <c r="Q1021">
        <f>HEX2DEC(Table7[[#This Row],[D1]])</f>
        <v>223</v>
      </c>
      <c r="R1021">
        <f>HEX2DEC(Table7[[#This Row],[D2]])</f>
        <v>233</v>
      </c>
      <c r="S1021">
        <f>HEX2DEC(Table7[[#This Row],[D3]])</f>
        <v>209</v>
      </c>
      <c r="T1021">
        <f>HEX2DEC(Table7[[#This Row],[D4]])</f>
        <v>230</v>
      </c>
      <c r="U1021">
        <f>HEX2DEC(Table7[[#This Row],[D5]])</f>
        <v>145</v>
      </c>
      <c r="V1021">
        <f>HEX2DEC(Table7[[#This Row],[D6]])</f>
        <v>62</v>
      </c>
      <c r="W1021">
        <f>HEX2DEC(Table7[[#This Row],[D7]])</f>
        <v>137</v>
      </c>
      <c r="X1021" s="22" t="str">
        <f>RIGHT("00000000" &amp; HEX2BIN(Table7[[#This Row],[D0]]), 8)</f>
        <v>10111111</v>
      </c>
      <c r="Y1021" t="str">
        <f>RIGHT("00000000" &amp; HEX2BIN(Table7[[#This Row],[D1]]), 8)</f>
        <v>11011111</v>
      </c>
      <c r="Z1021" t="str">
        <f>RIGHT("00000000" &amp; HEX2BIN(Table7[[#This Row],[D2]]), 8)</f>
        <v>11101001</v>
      </c>
      <c r="AA1021" t="str">
        <f>RIGHT("00000000" &amp; HEX2BIN(Table7[[#This Row],[D3]]), 8)</f>
        <v>11010001</v>
      </c>
      <c r="AB1021" t="str">
        <f>RIGHT("00000000" &amp; HEX2BIN(Table7[[#This Row],[D4]]), 8)</f>
        <v>11100110</v>
      </c>
      <c r="AC1021" t="str">
        <f>RIGHT("00000000" &amp; HEX2BIN(Table7[[#This Row],[D5]]), 8)</f>
        <v>10010001</v>
      </c>
      <c r="AD1021" t="str">
        <f>RIGHT("00000000" &amp; HEX2BIN(Table7[[#This Row],[D6]]), 8)</f>
        <v>00111110</v>
      </c>
      <c r="AE1021" t="str">
        <f>RIGHT("00000000" &amp; HEX2BIN(Table7[[#This Row],[D7]]), 8)</f>
        <v>10001001</v>
      </c>
      <c r="AF1021" s="22">
        <f>VLOOKUP(Table7[[#This Row],[MsgId.Pad]],Codes,2,FALSE)</f>
        <v>0</v>
      </c>
      <c r="AG1021" s="22">
        <f>((256*Table7[[#This Row],[D0.Dec]])+Table7[[#This Row],[D1.Dec]])/4</f>
        <v>12279.75</v>
      </c>
    </row>
    <row r="1022" spans="1:33" hidden="1" x14ac:dyDescent="0.4">
      <c r="A1022" s="1">
        <v>3462</v>
      </c>
      <c r="B1022" s="1" t="s">
        <v>92</v>
      </c>
      <c r="C1022" s="1">
        <v>8</v>
      </c>
      <c r="D1022" s="1">
        <v>1</v>
      </c>
      <c r="E1022" s="1" t="s">
        <v>0</v>
      </c>
      <c r="F1022" s="1">
        <v>14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22" t="str">
        <f>RIGHT("000000" &amp;Table7[[#This Row],[MsgId]], 8)</f>
        <v>0810A000</v>
      </c>
      <c r="M1022" s="22" t="str">
        <f>LEFT(Table7[[#This Row],[MsgId.Pad]],4)</f>
        <v>0810</v>
      </c>
      <c r="N1022" s="22" t="str">
        <f>RIGHT(Table7[[#This Row],[MsgId.Pad]],4)</f>
        <v>A000</v>
      </c>
      <c r="O1022" s="22">
        <f>HEX2DEC(Table7[[#This Row],[MsgId.Pad]])</f>
        <v>135307264</v>
      </c>
      <c r="P1022" s="22">
        <f>HEX2DEC(Table7[[#This Row],[D0]])</f>
        <v>1</v>
      </c>
      <c r="Q1022">
        <f>HEX2DEC(Table7[[#This Row],[D1]])</f>
        <v>254</v>
      </c>
      <c r="R1022">
        <f>HEX2DEC(Table7[[#This Row],[D2]])</f>
        <v>20</v>
      </c>
      <c r="S1022">
        <f>HEX2DEC(Table7[[#This Row],[D3]])</f>
        <v>0</v>
      </c>
      <c r="T1022">
        <f>HEX2DEC(Table7[[#This Row],[D4]])</f>
        <v>0</v>
      </c>
      <c r="U1022">
        <f>HEX2DEC(Table7[[#This Row],[D5]])</f>
        <v>0</v>
      </c>
      <c r="V1022">
        <f>HEX2DEC(Table7[[#This Row],[D6]])</f>
        <v>0</v>
      </c>
      <c r="W1022">
        <f>HEX2DEC(Table7[[#This Row],[D7]])</f>
        <v>0</v>
      </c>
      <c r="X1022" s="22" t="str">
        <f>RIGHT("00000000" &amp; HEX2BIN(Table7[[#This Row],[D0]]), 8)</f>
        <v>00000001</v>
      </c>
      <c r="Y1022" t="str">
        <f>RIGHT("00000000" &amp; HEX2BIN(Table7[[#This Row],[D1]]), 8)</f>
        <v>11111110</v>
      </c>
      <c r="Z1022" t="str">
        <f>RIGHT("00000000" &amp; HEX2BIN(Table7[[#This Row],[D2]]), 8)</f>
        <v>00010100</v>
      </c>
      <c r="AA1022" t="str">
        <f>RIGHT("00000000" &amp; HEX2BIN(Table7[[#This Row],[D3]]), 8)</f>
        <v>00000000</v>
      </c>
      <c r="AB1022" t="str">
        <f>RIGHT("00000000" &amp; HEX2BIN(Table7[[#This Row],[D4]]), 8)</f>
        <v>00000000</v>
      </c>
      <c r="AC1022" t="str">
        <f>RIGHT("00000000" &amp; HEX2BIN(Table7[[#This Row],[D5]]), 8)</f>
        <v>00000000</v>
      </c>
      <c r="AD1022" t="str">
        <f>RIGHT("00000000" &amp; HEX2BIN(Table7[[#This Row],[D6]]), 8)</f>
        <v>00000000</v>
      </c>
      <c r="AE1022" t="str">
        <f>RIGHT("00000000" &amp; HEX2BIN(Table7[[#This Row],[D7]]), 8)</f>
        <v>00000000</v>
      </c>
      <c r="AF1022" s="22" t="str">
        <f>VLOOKUP(Table7[[#This Row],[MsgId.Pad]],Codes,2,FALSE)</f>
        <v>A lot of these, brakes status for ABS?</v>
      </c>
      <c r="AG1022" s="22">
        <f>((256*Table7[[#This Row],[D0.Dec]])+Table7[[#This Row],[D1.Dec]])/4</f>
        <v>127.5</v>
      </c>
    </row>
  </sheetData>
  <mergeCells count="3">
    <mergeCell ref="A3:K3"/>
    <mergeCell ref="O3:W3"/>
    <mergeCell ref="X3:AE3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D212-00BD-4274-90FD-7A3773B45BC5}">
  <dimension ref="A1:K525"/>
  <sheetViews>
    <sheetView topLeftCell="A64" workbookViewId="0">
      <selection activeCell="F30" sqref="F30"/>
    </sheetView>
  </sheetViews>
  <sheetFormatPr defaultColWidth="8.69140625" defaultRowHeight="14.6" x14ac:dyDescent="0.4"/>
  <cols>
    <col min="1" max="1" width="8.53515625" style="1" bestFit="1" customWidth="1"/>
    <col min="2" max="2" width="10.23046875" style="1" bestFit="1" customWidth="1"/>
    <col min="3" max="3" width="8.3828125" style="1" bestFit="1" customWidth="1"/>
    <col min="4" max="11" width="7.61328125" style="1" bestFit="1" customWidth="1"/>
    <col min="12" max="16384" width="8.69140625" style="1"/>
  </cols>
  <sheetData>
    <row r="1" spans="1:11" x14ac:dyDescent="0.4">
      <c r="A1" s="1" t="s">
        <v>91</v>
      </c>
      <c r="B1" s="1" t="s">
        <v>112</v>
      </c>
      <c r="C1" s="1" t="s">
        <v>49</v>
      </c>
      <c r="D1" s="1" t="s">
        <v>42</v>
      </c>
      <c r="E1" s="1" t="s">
        <v>21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</row>
    <row r="2" spans="1:11" x14ac:dyDescent="0.4">
      <c r="A2" s="1">
        <v>1</v>
      </c>
      <c r="B2" s="1" t="s">
        <v>92</v>
      </c>
      <c r="C2" s="1">
        <v>8</v>
      </c>
      <c r="D2" s="1">
        <v>1</v>
      </c>
      <c r="E2" s="1" t="s">
        <v>0</v>
      </c>
      <c r="F2" s="1" t="s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4">
      <c r="A3" s="1">
        <v>2</v>
      </c>
      <c r="B3" s="1" t="s">
        <v>92</v>
      </c>
      <c r="C3" s="1">
        <v>8</v>
      </c>
      <c r="D3" s="1">
        <v>1</v>
      </c>
      <c r="E3" s="1" t="s">
        <v>0</v>
      </c>
      <c r="F3" s="1">
        <v>10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4">
      <c r="A4" s="1">
        <v>3</v>
      </c>
      <c r="B4" s="1" t="s">
        <v>93</v>
      </c>
      <c r="C4" s="1">
        <v>8</v>
      </c>
      <c r="D4" s="1">
        <v>0</v>
      </c>
      <c r="E4" s="1">
        <v>0</v>
      </c>
      <c r="F4" s="1">
        <v>0</v>
      </c>
      <c r="G4" s="1" t="s">
        <v>2</v>
      </c>
      <c r="H4" s="1">
        <v>8</v>
      </c>
      <c r="I4" s="1" t="s">
        <v>3</v>
      </c>
      <c r="J4" s="1">
        <v>90</v>
      </c>
      <c r="K4" s="1">
        <v>0</v>
      </c>
    </row>
    <row r="5" spans="1:11" x14ac:dyDescent="0.4">
      <c r="A5" s="1">
        <v>4</v>
      </c>
      <c r="B5" s="1" t="s">
        <v>92</v>
      </c>
      <c r="C5" s="1">
        <v>8</v>
      </c>
      <c r="D5" s="1">
        <v>1</v>
      </c>
      <c r="E5" s="1" t="s">
        <v>0</v>
      </c>
      <c r="F5" s="1">
        <v>14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4">
      <c r="A6" s="1">
        <v>5</v>
      </c>
      <c r="B6" s="1" t="s">
        <v>92</v>
      </c>
      <c r="C6" s="1">
        <v>8</v>
      </c>
      <c r="D6" s="1">
        <v>1</v>
      </c>
      <c r="E6" s="1" t="s">
        <v>0</v>
      </c>
      <c r="F6" s="1">
        <v>14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4">
      <c r="A7" s="1">
        <v>6</v>
      </c>
      <c r="B7" s="1" t="s">
        <v>92</v>
      </c>
      <c r="C7" s="1">
        <v>8</v>
      </c>
      <c r="D7" s="1">
        <v>1</v>
      </c>
      <c r="E7" s="1" t="s">
        <v>0</v>
      </c>
      <c r="F7" s="1">
        <v>14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4">
      <c r="A8" s="1">
        <v>7</v>
      </c>
      <c r="B8" s="1" t="s">
        <v>92</v>
      </c>
      <c r="C8" s="1">
        <v>8</v>
      </c>
      <c r="D8" s="1">
        <v>1</v>
      </c>
      <c r="E8" s="1" t="s">
        <v>0</v>
      </c>
      <c r="F8" s="1">
        <v>14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4">
      <c r="A9" s="1">
        <v>8</v>
      </c>
      <c r="B9" s="1" t="s">
        <v>92</v>
      </c>
      <c r="C9" s="1">
        <v>8</v>
      </c>
      <c r="D9" s="1">
        <v>1</v>
      </c>
      <c r="E9" s="1" t="s">
        <v>0</v>
      </c>
      <c r="F9" s="1">
        <v>14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4">
      <c r="A10" s="1">
        <v>9</v>
      </c>
      <c r="B10" s="1" t="s">
        <v>92</v>
      </c>
      <c r="C10" s="1">
        <v>8</v>
      </c>
      <c r="D10" s="1">
        <v>1</v>
      </c>
      <c r="E10" s="1" t="s">
        <v>0</v>
      </c>
      <c r="F10" s="1">
        <v>14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4">
      <c r="A11" s="1">
        <v>10</v>
      </c>
      <c r="B11" s="1" t="s">
        <v>92</v>
      </c>
      <c r="C11" s="1">
        <v>8</v>
      </c>
      <c r="D11" s="1">
        <v>1</v>
      </c>
      <c r="E11" s="1" t="s">
        <v>0</v>
      </c>
      <c r="F11" s="1">
        <v>14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4">
      <c r="A12" s="1">
        <v>11</v>
      </c>
      <c r="B12" s="1" t="s">
        <v>92</v>
      </c>
      <c r="C12" s="1">
        <v>8</v>
      </c>
      <c r="D12" s="1">
        <v>1</v>
      </c>
      <c r="E12" s="1" t="s">
        <v>0</v>
      </c>
      <c r="F12" s="1">
        <v>14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4">
      <c r="A13" s="1">
        <v>12</v>
      </c>
      <c r="B13" s="1" t="s">
        <v>92</v>
      </c>
      <c r="C13" s="1">
        <v>8</v>
      </c>
      <c r="D13" s="1">
        <v>1</v>
      </c>
      <c r="E13" s="1" t="s">
        <v>0</v>
      </c>
      <c r="F13" s="1">
        <v>14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4">
      <c r="A14" s="1">
        <v>13</v>
      </c>
      <c r="B14" s="1" t="s">
        <v>92</v>
      </c>
      <c r="C14" s="1">
        <v>8</v>
      </c>
      <c r="D14" s="1">
        <v>1</v>
      </c>
      <c r="E14" s="1" t="s">
        <v>0</v>
      </c>
      <c r="F14" s="1">
        <v>14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4">
      <c r="A15" s="1">
        <v>14</v>
      </c>
      <c r="B15" s="1" t="s">
        <v>92</v>
      </c>
      <c r="C15" s="1">
        <v>8</v>
      </c>
      <c r="D15" s="1">
        <v>1</v>
      </c>
      <c r="E15" s="1" t="s">
        <v>0</v>
      </c>
      <c r="F15" s="1">
        <v>14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4">
      <c r="A16" s="1">
        <v>15</v>
      </c>
      <c r="B16" s="1" t="s">
        <v>92</v>
      </c>
      <c r="C16" s="1">
        <v>8</v>
      </c>
      <c r="D16" s="1">
        <v>1</v>
      </c>
      <c r="E16" s="1" t="s">
        <v>0</v>
      </c>
      <c r="F16" s="1">
        <v>14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4">
      <c r="A17" s="1">
        <v>16</v>
      </c>
      <c r="B17" s="1" t="s">
        <v>92</v>
      </c>
      <c r="C17" s="1">
        <v>8</v>
      </c>
      <c r="D17" s="1">
        <v>1</v>
      </c>
      <c r="E17" s="1" t="s">
        <v>0</v>
      </c>
      <c r="F17" s="1">
        <v>14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4">
      <c r="A18" s="1">
        <v>17</v>
      </c>
      <c r="B18" s="1" t="s">
        <v>92</v>
      </c>
      <c r="C18" s="1">
        <v>8</v>
      </c>
      <c r="D18" s="1">
        <v>1</v>
      </c>
      <c r="E18" s="1" t="s">
        <v>0</v>
      </c>
      <c r="F18" s="1">
        <v>14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4">
      <c r="A19" s="1">
        <v>18</v>
      </c>
      <c r="B19" s="1" t="s">
        <v>92</v>
      </c>
      <c r="C19" s="1">
        <v>8</v>
      </c>
      <c r="D19" s="1">
        <v>1</v>
      </c>
      <c r="E19" s="1" t="s">
        <v>0</v>
      </c>
      <c r="F19" s="1">
        <v>14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4">
      <c r="A20" s="1">
        <v>19</v>
      </c>
      <c r="B20" s="1" t="s">
        <v>92</v>
      </c>
      <c r="C20" s="1">
        <v>8</v>
      </c>
      <c r="D20" s="1">
        <v>1</v>
      </c>
      <c r="E20" s="1" t="s">
        <v>0</v>
      </c>
      <c r="F20" s="1">
        <v>14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4">
      <c r="A21" s="1">
        <v>20</v>
      </c>
      <c r="B21" s="1" t="s">
        <v>92</v>
      </c>
      <c r="C21" s="1">
        <v>8</v>
      </c>
      <c r="D21" s="1">
        <v>1</v>
      </c>
      <c r="E21" s="1" t="s">
        <v>0</v>
      </c>
      <c r="F21" s="1">
        <v>14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4">
      <c r="A22" s="1">
        <v>21</v>
      </c>
      <c r="B22" s="1" t="s">
        <v>92</v>
      </c>
      <c r="C22" s="1">
        <v>8</v>
      </c>
      <c r="D22" s="1">
        <v>1</v>
      </c>
      <c r="E22" s="1" t="s">
        <v>0</v>
      </c>
      <c r="F22" s="1">
        <v>14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4">
      <c r="A23" s="1">
        <v>22</v>
      </c>
      <c r="B23" s="1" t="s">
        <v>92</v>
      </c>
      <c r="C23" s="1">
        <v>8</v>
      </c>
      <c r="D23" s="1">
        <v>1</v>
      </c>
      <c r="E23" s="1" t="s">
        <v>0</v>
      </c>
      <c r="F23" s="1">
        <v>14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4">
      <c r="A24" s="1">
        <v>23</v>
      </c>
      <c r="B24" s="1" t="s">
        <v>92</v>
      </c>
      <c r="C24" s="1">
        <v>8</v>
      </c>
      <c r="D24" s="1">
        <v>1</v>
      </c>
      <c r="E24" s="1" t="s">
        <v>0</v>
      </c>
      <c r="F24" s="1">
        <v>14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4">
      <c r="A25" s="1">
        <v>24</v>
      </c>
      <c r="B25" s="1" t="s">
        <v>92</v>
      </c>
      <c r="C25" s="1">
        <v>8</v>
      </c>
      <c r="D25" s="1">
        <v>1</v>
      </c>
      <c r="E25" s="1" t="s">
        <v>0</v>
      </c>
      <c r="F25" s="1">
        <v>14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4">
      <c r="A26" s="1">
        <v>25</v>
      </c>
      <c r="B26" s="1" t="s">
        <v>92</v>
      </c>
      <c r="C26" s="1">
        <v>8</v>
      </c>
      <c r="D26" s="1">
        <v>1</v>
      </c>
      <c r="E26" s="1" t="s">
        <v>0</v>
      </c>
      <c r="F26" s="1">
        <v>14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4">
      <c r="A27" s="1">
        <v>26</v>
      </c>
      <c r="B27" s="1" t="s">
        <v>92</v>
      </c>
      <c r="C27" s="1">
        <v>8</v>
      </c>
      <c r="D27" s="1">
        <v>1</v>
      </c>
      <c r="E27" s="1" t="s">
        <v>0</v>
      </c>
      <c r="F27" s="1">
        <v>14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4">
      <c r="A28" s="1">
        <v>27</v>
      </c>
      <c r="B28" s="1" t="s">
        <v>92</v>
      </c>
      <c r="C28" s="1">
        <v>8</v>
      </c>
      <c r="D28" s="1">
        <v>1</v>
      </c>
      <c r="E28" s="1" t="s">
        <v>0</v>
      </c>
      <c r="F28" s="1">
        <v>14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4">
      <c r="A29" s="1">
        <v>28</v>
      </c>
      <c r="B29" s="1" t="s">
        <v>92</v>
      </c>
      <c r="C29" s="1">
        <v>8</v>
      </c>
      <c r="D29" s="1">
        <v>1</v>
      </c>
      <c r="E29" s="1" t="s">
        <v>0</v>
      </c>
      <c r="F29" s="1">
        <v>14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4">
      <c r="A30" s="1">
        <v>29</v>
      </c>
      <c r="B30" s="1" t="s">
        <v>92</v>
      </c>
      <c r="C30" s="1">
        <v>8</v>
      </c>
      <c r="D30" s="1">
        <v>1</v>
      </c>
      <c r="E30" s="1" t="s">
        <v>0</v>
      </c>
      <c r="F30" s="1">
        <v>14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4">
      <c r="A31" s="1">
        <v>30</v>
      </c>
      <c r="B31" s="1" t="s">
        <v>92</v>
      </c>
      <c r="C31" s="1">
        <v>8</v>
      </c>
      <c r="D31" s="1">
        <v>1</v>
      </c>
      <c r="E31" s="1" t="s">
        <v>0</v>
      </c>
      <c r="F31" s="1">
        <v>14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4">
      <c r="A32" s="1">
        <v>31</v>
      </c>
      <c r="B32" s="1" t="s">
        <v>92</v>
      </c>
      <c r="C32" s="1">
        <v>8</v>
      </c>
      <c r="D32" s="1">
        <v>1</v>
      </c>
      <c r="E32" s="1" t="s">
        <v>0</v>
      </c>
      <c r="F32" s="1">
        <v>14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4">
      <c r="A33" s="1">
        <v>32</v>
      </c>
      <c r="B33" s="1" t="s">
        <v>92</v>
      </c>
      <c r="C33" s="1">
        <v>8</v>
      </c>
      <c r="D33" s="1">
        <v>1</v>
      </c>
      <c r="E33" s="1" t="s">
        <v>0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4">
      <c r="A34" s="1">
        <v>33</v>
      </c>
      <c r="B34" s="1" t="s">
        <v>92</v>
      </c>
      <c r="C34" s="1">
        <v>8</v>
      </c>
      <c r="D34" s="1">
        <v>1</v>
      </c>
      <c r="E34" s="1" t="s">
        <v>0</v>
      </c>
      <c r="F34" s="1">
        <v>14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4">
      <c r="A35" s="1">
        <v>34</v>
      </c>
      <c r="B35" s="1" t="s">
        <v>92</v>
      </c>
      <c r="C35" s="1">
        <v>8</v>
      </c>
      <c r="D35" s="1">
        <v>1</v>
      </c>
      <c r="E35" s="1" t="s">
        <v>0</v>
      </c>
      <c r="F35" s="1">
        <v>14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4">
      <c r="A36" s="1">
        <v>35</v>
      </c>
      <c r="B36" s="1" t="s">
        <v>92</v>
      </c>
      <c r="C36" s="1">
        <v>8</v>
      </c>
      <c r="D36" s="1">
        <v>1</v>
      </c>
      <c r="E36" s="1" t="s">
        <v>0</v>
      </c>
      <c r="F36" s="1">
        <v>14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4">
      <c r="A37" s="1">
        <v>36</v>
      </c>
      <c r="B37" s="1" t="s">
        <v>92</v>
      </c>
      <c r="C37" s="1">
        <v>8</v>
      </c>
      <c r="D37" s="1">
        <v>1</v>
      </c>
      <c r="E37" s="1" t="s">
        <v>0</v>
      </c>
      <c r="F37" s="1">
        <v>14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4">
      <c r="A38" s="1">
        <v>37</v>
      </c>
      <c r="B38" s="1" t="s">
        <v>92</v>
      </c>
      <c r="C38" s="1">
        <v>8</v>
      </c>
      <c r="D38" s="1">
        <v>1</v>
      </c>
      <c r="E38" s="1" t="s">
        <v>0</v>
      </c>
      <c r="F38" s="1">
        <v>14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4">
      <c r="A39" s="1">
        <v>38</v>
      </c>
      <c r="B39" s="1" t="s">
        <v>92</v>
      </c>
      <c r="C39" s="1">
        <v>8</v>
      </c>
      <c r="D39" s="1">
        <v>1</v>
      </c>
      <c r="E39" s="1" t="s">
        <v>0</v>
      </c>
      <c r="F39" s="1">
        <v>14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4">
      <c r="A40" s="1">
        <v>39</v>
      </c>
      <c r="B40" s="1" t="s">
        <v>92</v>
      </c>
      <c r="C40" s="1">
        <v>8</v>
      </c>
      <c r="D40" s="1">
        <v>1</v>
      </c>
      <c r="E40" s="1" t="s">
        <v>0</v>
      </c>
      <c r="F40" s="1">
        <v>14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4">
      <c r="A41" s="1">
        <v>40</v>
      </c>
      <c r="B41" s="1" t="s">
        <v>92</v>
      </c>
      <c r="C41" s="1">
        <v>8</v>
      </c>
      <c r="D41" s="1">
        <v>1</v>
      </c>
      <c r="E41" s="1" t="s">
        <v>0</v>
      </c>
      <c r="F41" s="1">
        <v>14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4">
      <c r="A42" s="1">
        <v>41</v>
      </c>
      <c r="B42" s="1" t="s">
        <v>92</v>
      </c>
      <c r="C42" s="1">
        <v>8</v>
      </c>
      <c r="D42" s="1">
        <v>1</v>
      </c>
      <c r="E42" s="1" t="s">
        <v>0</v>
      </c>
      <c r="F42" s="1">
        <v>14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4">
      <c r="A43" s="1">
        <v>42</v>
      </c>
      <c r="B43" s="1" t="s">
        <v>92</v>
      </c>
      <c r="C43" s="1">
        <v>8</v>
      </c>
      <c r="D43" s="1">
        <v>1</v>
      </c>
      <c r="E43" s="1" t="s">
        <v>0</v>
      </c>
      <c r="F43" s="1">
        <v>14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4">
      <c r="A44" s="1">
        <v>43</v>
      </c>
      <c r="B44" s="1" t="s">
        <v>92</v>
      </c>
      <c r="C44" s="1">
        <v>8</v>
      </c>
      <c r="D44" s="1">
        <v>1</v>
      </c>
      <c r="E44" s="1" t="s">
        <v>0</v>
      </c>
      <c r="F44" s="1">
        <v>14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4">
      <c r="A45" s="1">
        <v>44</v>
      </c>
      <c r="B45" s="1" t="s">
        <v>92</v>
      </c>
      <c r="C45" s="1">
        <v>8</v>
      </c>
      <c r="D45" s="1">
        <v>1</v>
      </c>
      <c r="E45" s="1" t="s">
        <v>0</v>
      </c>
      <c r="F45" s="1">
        <v>14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4">
      <c r="A46" s="1">
        <v>45</v>
      </c>
      <c r="B46" s="1" t="s">
        <v>92</v>
      </c>
      <c r="C46" s="1">
        <v>8</v>
      </c>
      <c r="D46" s="1">
        <v>1</v>
      </c>
      <c r="E46" s="1" t="s">
        <v>0</v>
      </c>
      <c r="F46" s="1">
        <v>14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4">
      <c r="A47" s="1">
        <v>46</v>
      </c>
      <c r="B47" s="1" t="s">
        <v>92</v>
      </c>
      <c r="C47" s="1">
        <v>8</v>
      </c>
      <c r="D47" s="1">
        <v>1</v>
      </c>
      <c r="E47" s="1" t="s">
        <v>0</v>
      </c>
      <c r="F47" s="1">
        <v>14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4">
      <c r="A48" s="1">
        <v>47</v>
      </c>
      <c r="B48" s="1" t="s">
        <v>92</v>
      </c>
      <c r="C48" s="1">
        <v>8</v>
      </c>
      <c r="D48" s="1">
        <v>1</v>
      </c>
      <c r="E48" s="1" t="s">
        <v>0</v>
      </c>
      <c r="F48" s="1">
        <v>14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4">
      <c r="A49" s="1">
        <v>48</v>
      </c>
      <c r="B49" s="1" t="s">
        <v>94</v>
      </c>
      <c r="C49" s="1">
        <v>4</v>
      </c>
      <c r="D49" s="1">
        <v>0</v>
      </c>
      <c r="E49" s="1">
        <v>0</v>
      </c>
      <c r="F49" s="1">
        <v>2</v>
      </c>
      <c r="G49" s="1">
        <v>0</v>
      </c>
    </row>
    <row r="50" spans="1:11" x14ac:dyDescent="0.4">
      <c r="A50" s="1">
        <v>49</v>
      </c>
      <c r="B50" s="1" t="s">
        <v>95</v>
      </c>
      <c r="C50" s="1">
        <v>8</v>
      </c>
      <c r="D50" s="1">
        <v>0</v>
      </c>
      <c r="E50" s="1">
        <v>0</v>
      </c>
      <c r="F50" s="1">
        <v>0</v>
      </c>
      <c r="G50" s="1">
        <v>3</v>
      </c>
      <c r="H50" s="1">
        <v>4</v>
      </c>
      <c r="I50" s="1">
        <v>0</v>
      </c>
      <c r="J50" s="1">
        <v>80</v>
      </c>
      <c r="K50" s="1" t="s">
        <v>4</v>
      </c>
    </row>
    <row r="51" spans="1:11" x14ac:dyDescent="0.4">
      <c r="A51" s="1">
        <v>50</v>
      </c>
      <c r="B51" s="1" t="s">
        <v>92</v>
      </c>
      <c r="C51" s="1">
        <v>8</v>
      </c>
      <c r="D51" s="1">
        <v>1</v>
      </c>
      <c r="E51" s="1" t="s">
        <v>0</v>
      </c>
      <c r="F51" s="1">
        <v>18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4">
      <c r="A52" s="1">
        <v>51</v>
      </c>
      <c r="B52" s="1" t="s">
        <v>96</v>
      </c>
      <c r="C52" s="1">
        <v>8</v>
      </c>
      <c r="D52" s="1">
        <v>44</v>
      </c>
      <c r="E52" s="1">
        <v>31</v>
      </c>
      <c r="F52" s="1">
        <v>6</v>
      </c>
      <c r="G52" s="1" t="s">
        <v>5</v>
      </c>
      <c r="H52" s="1">
        <v>1</v>
      </c>
      <c r="I52" s="1">
        <v>0</v>
      </c>
      <c r="J52" s="1">
        <v>0</v>
      </c>
      <c r="K52" s="1">
        <v>68</v>
      </c>
    </row>
    <row r="53" spans="1:11" x14ac:dyDescent="0.4">
      <c r="A53" s="1">
        <v>52</v>
      </c>
      <c r="B53" s="1" t="s">
        <v>97</v>
      </c>
      <c r="C53" s="1">
        <v>8</v>
      </c>
      <c r="D53" s="1" t="s">
        <v>6</v>
      </c>
      <c r="E53" s="1" t="s">
        <v>7</v>
      </c>
      <c r="F53" s="1">
        <v>10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4">
      <c r="A54" s="1">
        <v>53</v>
      </c>
      <c r="B54" s="1" t="s">
        <v>92</v>
      </c>
      <c r="C54" s="1">
        <v>8</v>
      </c>
      <c r="D54" s="1">
        <v>1</v>
      </c>
      <c r="E54" s="1" t="s">
        <v>0</v>
      </c>
      <c r="F54" s="1" t="s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4">
      <c r="A55" s="1">
        <v>54</v>
      </c>
      <c r="B55" s="1" t="s">
        <v>97</v>
      </c>
      <c r="C55" s="1">
        <v>8</v>
      </c>
      <c r="D55" s="1">
        <v>30</v>
      </c>
      <c r="E55" s="1" t="s">
        <v>7</v>
      </c>
      <c r="F55" s="1">
        <v>20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4">
      <c r="A56" s="1">
        <v>55</v>
      </c>
      <c r="B56" s="1" t="s">
        <v>92</v>
      </c>
      <c r="C56" s="1">
        <v>8</v>
      </c>
      <c r="D56" s="1">
        <v>1</v>
      </c>
      <c r="E56" s="1" t="s">
        <v>0</v>
      </c>
      <c r="F56" s="1">
        <v>10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4">
      <c r="A57" s="1">
        <v>56</v>
      </c>
      <c r="B57" s="1" t="s">
        <v>98</v>
      </c>
      <c r="C57" s="1">
        <v>8</v>
      </c>
      <c r="D57" s="1">
        <v>0</v>
      </c>
      <c r="E57" s="1">
        <v>0</v>
      </c>
      <c r="F57" s="1">
        <v>40</v>
      </c>
      <c r="G57" s="1">
        <v>71</v>
      </c>
      <c r="H57" s="1">
        <v>2</v>
      </c>
      <c r="I57" s="1">
        <v>0</v>
      </c>
      <c r="J57" s="1">
        <v>20</v>
      </c>
      <c r="K57" s="1" t="s">
        <v>2</v>
      </c>
    </row>
    <row r="58" spans="1:11" x14ac:dyDescent="0.4">
      <c r="A58" s="1">
        <v>57</v>
      </c>
      <c r="B58" s="1" t="s">
        <v>97</v>
      </c>
      <c r="C58" s="1">
        <v>8</v>
      </c>
      <c r="D58" s="1">
        <v>24</v>
      </c>
      <c r="E58" s="1" t="s">
        <v>7</v>
      </c>
      <c r="F58" s="1">
        <v>30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4">
      <c r="A59" s="1">
        <v>58</v>
      </c>
      <c r="B59" s="1" t="s">
        <v>92</v>
      </c>
      <c r="C59" s="1">
        <v>8</v>
      </c>
      <c r="D59" s="1">
        <v>1</v>
      </c>
      <c r="E59" s="1" t="s">
        <v>0</v>
      </c>
      <c r="F59" s="1">
        <v>14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4">
      <c r="A60" s="1">
        <v>59</v>
      </c>
      <c r="B60" s="1" t="s">
        <v>99</v>
      </c>
      <c r="C60" s="1">
        <v>8</v>
      </c>
      <c r="D60" s="1">
        <v>0</v>
      </c>
      <c r="E60" s="1">
        <v>0</v>
      </c>
      <c r="F60" s="1">
        <v>20</v>
      </c>
      <c r="G60" s="1">
        <v>33</v>
      </c>
      <c r="H60" s="1">
        <v>0</v>
      </c>
      <c r="I60" s="1">
        <v>22</v>
      </c>
      <c r="J60" s="1">
        <v>0</v>
      </c>
      <c r="K60" s="1">
        <v>30</v>
      </c>
    </row>
    <row r="61" spans="1:11" x14ac:dyDescent="0.4">
      <c r="A61" s="1">
        <v>60</v>
      </c>
      <c r="B61" s="1" t="s">
        <v>100</v>
      </c>
      <c r="C61" s="1">
        <v>8</v>
      </c>
      <c r="D61" s="1">
        <v>80</v>
      </c>
      <c r="E61" s="1">
        <v>0</v>
      </c>
      <c r="F61" s="1">
        <v>0</v>
      </c>
      <c r="G61" s="1">
        <v>1</v>
      </c>
      <c r="H61" s="1" t="s">
        <v>8</v>
      </c>
      <c r="I61" s="1">
        <v>0</v>
      </c>
      <c r="J61" s="1" t="s">
        <v>9</v>
      </c>
      <c r="K61" s="1">
        <v>80</v>
      </c>
    </row>
    <row r="62" spans="1:11" x14ac:dyDescent="0.4">
      <c r="A62" s="1">
        <v>61</v>
      </c>
      <c r="B62" s="1" t="s">
        <v>101</v>
      </c>
      <c r="C62" s="1">
        <v>2</v>
      </c>
      <c r="D62" s="1">
        <v>0</v>
      </c>
      <c r="E62" s="1">
        <v>0</v>
      </c>
    </row>
    <row r="63" spans="1:11" x14ac:dyDescent="0.4">
      <c r="A63" s="1">
        <v>62</v>
      </c>
      <c r="B63" s="1" t="s">
        <v>100</v>
      </c>
      <c r="C63" s="1">
        <v>8</v>
      </c>
      <c r="D63" s="1">
        <v>80</v>
      </c>
      <c r="E63" s="1">
        <v>0</v>
      </c>
      <c r="F63" s="1">
        <v>0</v>
      </c>
      <c r="G63" s="1">
        <v>1</v>
      </c>
      <c r="H63" s="1" t="s">
        <v>8</v>
      </c>
      <c r="I63" s="1">
        <v>0</v>
      </c>
      <c r="J63" s="1" t="s">
        <v>9</v>
      </c>
      <c r="K63" s="1">
        <v>80</v>
      </c>
    </row>
    <row r="64" spans="1:11" x14ac:dyDescent="0.4">
      <c r="A64" s="1">
        <v>63</v>
      </c>
      <c r="B64" s="1" t="s">
        <v>97</v>
      </c>
      <c r="C64" s="1">
        <v>8</v>
      </c>
      <c r="D64" s="1">
        <v>48</v>
      </c>
      <c r="E64" s="1" t="s">
        <v>7</v>
      </c>
      <c r="F64" s="1">
        <v>40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4">
      <c r="A65" s="1">
        <v>64</v>
      </c>
      <c r="B65" s="1" t="s">
        <v>92</v>
      </c>
      <c r="C65" s="1">
        <v>8</v>
      </c>
      <c r="D65" s="1">
        <v>1</v>
      </c>
      <c r="E65" s="1" t="s">
        <v>0</v>
      </c>
      <c r="F65" s="1">
        <v>18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4">
      <c r="A66" s="1">
        <v>65</v>
      </c>
      <c r="B66" s="1" t="s">
        <v>100</v>
      </c>
      <c r="C66" s="1">
        <v>8</v>
      </c>
      <c r="D66" s="1">
        <v>80</v>
      </c>
      <c r="E66" s="1">
        <v>0</v>
      </c>
      <c r="F66" s="1">
        <v>0</v>
      </c>
      <c r="G66" s="1">
        <v>1</v>
      </c>
      <c r="H66" s="1" t="s">
        <v>8</v>
      </c>
      <c r="I66" s="1">
        <v>0</v>
      </c>
      <c r="J66" s="1" t="s">
        <v>9</v>
      </c>
      <c r="K66" s="1">
        <v>81</v>
      </c>
    </row>
    <row r="67" spans="1:11" x14ac:dyDescent="0.4">
      <c r="A67" s="1">
        <v>66</v>
      </c>
      <c r="B67" s="1" t="s">
        <v>97</v>
      </c>
      <c r="C67" s="1">
        <v>8</v>
      </c>
      <c r="D67" s="1" t="s">
        <v>10</v>
      </c>
      <c r="E67" s="1" t="s">
        <v>7</v>
      </c>
      <c r="F67" s="1">
        <v>50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4">
      <c r="A68" s="1">
        <v>67</v>
      </c>
      <c r="B68" s="1" t="s">
        <v>92</v>
      </c>
      <c r="C68" s="1">
        <v>8</v>
      </c>
      <c r="D68" s="1">
        <v>1</v>
      </c>
      <c r="E68" s="1" t="s">
        <v>0</v>
      </c>
      <c r="F68" s="1" t="s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4">
      <c r="A69" s="1">
        <v>68</v>
      </c>
      <c r="B69" s="1" t="s">
        <v>100</v>
      </c>
      <c r="C69" s="1">
        <v>8</v>
      </c>
      <c r="D69" s="1">
        <v>80</v>
      </c>
      <c r="E69" s="1">
        <v>0</v>
      </c>
      <c r="F69" s="1">
        <v>0</v>
      </c>
      <c r="G69" s="1">
        <v>1</v>
      </c>
      <c r="H69" s="1" t="s">
        <v>8</v>
      </c>
      <c r="I69" s="1">
        <v>0</v>
      </c>
      <c r="J69" s="1" t="s">
        <v>9</v>
      </c>
      <c r="K69" s="1">
        <v>82</v>
      </c>
    </row>
    <row r="70" spans="1:11" x14ac:dyDescent="0.4">
      <c r="A70" s="1">
        <v>69</v>
      </c>
      <c r="B70" s="1" t="s">
        <v>102</v>
      </c>
      <c r="C70" s="1">
        <v>8</v>
      </c>
      <c r="D70" s="1">
        <v>80</v>
      </c>
      <c r="E70" s="1">
        <v>4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4">
      <c r="A71" s="1">
        <v>70</v>
      </c>
      <c r="B71" s="1" t="s">
        <v>103</v>
      </c>
      <c r="C71" s="1">
        <v>8</v>
      </c>
      <c r="D71" s="1">
        <v>80</v>
      </c>
      <c r="E71" s="1">
        <v>8</v>
      </c>
      <c r="F71" s="1">
        <v>0</v>
      </c>
      <c r="G71" s="1">
        <v>80</v>
      </c>
      <c r="H71" s="1" t="s">
        <v>11</v>
      </c>
      <c r="I71" s="1" t="s">
        <v>12</v>
      </c>
      <c r="J71" s="1">
        <v>0</v>
      </c>
      <c r="K71" s="1">
        <v>0</v>
      </c>
    </row>
    <row r="72" spans="1:11" x14ac:dyDescent="0.4">
      <c r="A72" s="1">
        <v>71</v>
      </c>
      <c r="B72" s="1" t="s">
        <v>104</v>
      </c>
      <c r="C72" s="1">
        <v>8</v>
      </c>
      <c r="D72" s="1" t="s">
        <v>13</v>
      </c>
      <c r="E72" s="1">
        <v>3</v>
      </c>
      <c r="F72" s="1" t="s">
        <v>13</v>
      </c>
      <c r="G72" s="1">
        <v>0</v>
      </c>
      <c r="H72" s="1">
        <v>0</v>
      </c>
      <c r="I72" s="1">
        <v>0</v>
      </c>
      <c r="J72" s="1">
        <v>3</v>
      </c>
      <c r="K72" s="1" t="s">
        <v>14</v>
      </c>
    </row>
    <row r="73" spans="1:11" x14ac:dyDescent="0.4">
      <c r="A73" s="1">
        <v>72</v>
      </c>
      <c r="B73" s="1" t="s">
        <v>103</v>
      </c>
      <c r="C73" s="1">
        <v>8</v>
      </c>
      <c r="D73" s="1">
        <v>80</v>
      </c>
      <c r="E73" s="1">
        <v>8</v>
      </c>
      <c r="F73" s="1">
        <v>0</v>
      </c>
      <c r="G73" s="1">
        <v>80</v>
      </c>
      <c r="H73" s="1" t="s">
        <v>11</v>
      </c>
      <c r="I73" s="1" t="s">
        <v>12</v>
      </c>
      <c r="J73" s="1">
        <v>0</v>
      </c>
      <c r="K73" s="1">
        <v>0</v>
      </c>
    </row>
    <row r="74" spans="1:11" x14ac:dyDescent="0.4">
      <c r="A74" s="1">
        <v>73</v>
      </c>
      <c r="B74" s="1" t="s">
        <v>104</v>
      </c>
      <c r="C74" s="1">
        <v>8</v>
      </c>
      <c r="D74" s="1" t="s">
        <v>13</v>
      </c>
      <c r="E74" s="1" t="s">
        <v>11</v>
      </c>
      <c r="F74" s="1" t="s">
        <v>13</v>
      </c>
      <c r="G74" s="1">
        <v>0</v>
      </c>
      <c r="H74" s="1">
        <v>0</v>
      </c>
      <c r="I74" s="1">
        <v>0</v>
      </c>
      <c r="J74" s="1" t="s">
        <v>11</v>
      </c>
      <c r="K74" s="1" t="s">
        <v>15</v>
      </c>
    </row>
    <row r="75" spans="1:11" x14ac:dyDescent="0.4">
      <c r="A75" s="1">
        <v>74</v>
      </c>
      <c r="B75" s="1" t="s">
        <v>105</v>
      </c>
      <c r="C75" s="1">
        <v>8</v>
      </c>
      <c r="D75" s="1">
        <v>0</v>
      </c>
      <c r="E75" s="1">
        <v>83</v>
      </c>
      <c r="F75" s="1">
        <v>91</v>
      </c>
      <c r="G75" s="1" t="s">
        <v>16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4">
      <c r="A76" s="1">
        <v>75</v>
      </c>
      <c r="B76" s="1" t="s">
        <v>106</v>
      </c>
      <c r="C76" s="1">
        <v>8</v>
      </c>
      <c r="D76" s="1">
        <v>0</v>
      </c>
      <c r="E76" s="1">
        <v>24</v>
      </c>
      <c r="F76" s="1">
        <v>0</v>
      </c>
      <c r="G76" s="1">
        <v>80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4">
      <c r="A77" s="1">
        <v>76</v>
      </c>
      <c r="B77" s="1" t="s">
        <v>102</v>
      </c>
      <c r="C77" s="1">
        <v>8</v>
      </c>
      <c r="D77" s="1">
        <v>80</v>
      </c>
      <c r="E77" s="1">
        <v>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4">
      <c r="A78" s="1">
        <v>77</v>
      </c>
      <c r="B78" s="1" t="s">
        <v>106</v>
      </c>
      <c r="C78" s="1">
        <v>8</v>
      </c>
      <c r="D78" s="1">
        <v>0</v>
      </c>
      <c r="E78" s="1">
        <v>24</v>
      </c>
      <c r="F78" s="1">
        <v>0</v>
      </c>
      <c r="G78" s="1">
        <v>80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4">
      <c r="A79" s="1">
        <v>78</v>
      </c>
      <c r="B79" s="1" t="s">
        <v>102</v>
      </c>
      <c r="C79" s="1">
        <v>8</v>
      </c>
      <c r="D79" s="1">
        <v>80</v>
      </c>
      <c r="E79" s="1">
        <v>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4">
      <c r="A80" s="1">
        <v>79</v>
      </c>
      <c r="B80" s="1" t="s">
        <v>103</v>
      </c>
      <c r="C80" s="1">
        <v>8</v>
      </c>
      <c r="D80" s="1">
        <v>80</v>
      </c>
      <c r="E80" s="1">
        <v>8</v>
      </c>
      <c r="F80" s="1">
        <v>0</v>
      </c>
      <c r="G80" s="1">
        <v>80</v>
      </c>
      <c r="H80" s="1" t="s">
        <v>11</v>
      </c>
      <c r="I80" s="1" t="s">
        <v>12</v>
      </c>
      <c r="J80" s="1">
        <v>0</v>
      </c>
      <c r="K80" s="1">
        <v>0</v>
      </c>
    </row>
    <row r="81" spans="1:11" x14ac:dyDescent="0.4">
      <c r="A81" s="1">
        <v>80</v>
      </c>
      <c r="B81" s="1" t="s">
        <v>107</v>
      </c>
      <c r="C81" s="1">
        <v>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4">
      <c r="A82" s="1">
        <v>81</v>
      </c>
      <c r="B82" s="1" t="s">
        <v>108</v>
      </c>
      <c r="C82" s="1">
        <v>8</v>
      </c>
      <c r="D82" s="1">
        <v>0</v>
      </c>
      <c r="E82" s="1">
        <v>0</v>
      </c>
      <c r="F82" s="1">
        <v>0</v>
      </c>
      <c r="G82" s="1">
        <v>0</v>
      </c>
      <c r="H82" s="1">
        <v>19</v>
      </c>
      <c r="I82" s="1" t="s">
        <v>17</v>
      </c>
      <c r="J82" s="1">
        <v>0</v>
      </c>
      <c r="K82" s="1">
        <v>0</v>
      </c>
    </row>
    <row r="83" spans="1:11" x14ac:dyDescent="0.4">
      <c r="A83" s="1">
        <v>82</v>
      </c>
      <c r="B83" s="1" t="s">
        <v>106</v>
      </c>
      <c r="C83" s="1">
        <v>8</v>
      </c>
      <c r="D83" s="1">
        <v>0</v>
      </c>
      <c r="E83" s="1">
        <v>24</v>
      </c>
      <c r="F83" s="1">
        <v>0</v>
      </c>
      <c r="G83" s="1">
        <v>80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4">
      <c r="A84" s="1">
        <v>83</v>
      </c>
      <c r="B84" s="1" t="s">
        <v>102</v>
      </c>
      <c r="C84" s="1">
        <v>8</v>
      </c>
      <c r="D84" s="1">
        <v>80</v>
      </c>
      <c r="E84" s="1">
        <v>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4">
      <c r="A85" s="1">
        <v>84</v>
      </c>
      <c r="B85" s="1" t="s">
        <v>103</v>
      </c>
      <c r="C85" s="1">
        <v>8</v>
      </c>
      <c r="D85" s="1">
        <v>80</v>
      </c>
      <c r="E85" s="1">
        <v>8</v>
      </c>
      <c r="F85" s="1">
        <v>0</v>
      </c>
      <c r="G85" s="1">
        <v>80</v>
      </c>
      <c r="H85" s="1" t="s">
        <v>11</v>
      </c>
      <c r="I85" s="1" t="s">
        <v>12</v>
      </c>
      <c r="J85" s="1">
        <v>0</v>
      </c>
      <c r="K85" s="1">
        <v>0</v>
      </c>
    </row>
    <row r="86" spans="1:11" x14ac:dyDescent="0.4">
      <c r="A86" s="1">
        <v>85</v>
      </c>
      <c r="B86" s="1" t="s">
        <v>106</v>
      </c>
      <c r="C86" s="1">
        <v>8</v>
      </c>
      <c r="D86" s="1">
        <v>0</v>
      </c>
      <c r="E86" s="1">
        <v>24</v>
      </c>
      <c r="F86" s="1">
        <v>0</v>
      </c>
      <c r="G86" s="1">
        <v>80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4">
      <c r="A87" s="1">
        <v>86</v>
      </c>
      <c r="B87" s="1" t="s">
        <v>102</v>
      </c>
      <c r="C87" s="1">
        <v>8</v>
      </c>
      <c r="D87" s="1">
        <v>80</v>
      </c>
      <c r="E87" s="1">
        <v>4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4">
      <c r="A88" s="1">
        <v>87</v>
      </c>
      <c r="B88" s="1" t="s">
        <v>103</v>
      </c>
      <c r="C88" s="1">
        <v>8</v>
      </c>
      <c r="D88" s="1">
        <v>80</v>
      </c>
      <c r="E88" s="1">
        <v>8</v>
      </c>
      <c r="F88" s="1">
        <v>0</v>
      </c>
      <c r="G88" s="1">
        <v>80</v>
      </c>
      <c r="H88" s="1" t="s">
        <v>11</v>
      </c>
      <c r="I88" s="1" t="s">
        <v>12</v>
      </c>
      <c r="J88" s="1">
        <v>0</v>
      </c>
      <c r="K88" s="1">
        <v>0</v>
      </c>
    </row>
    <row r="89" spans="1:11" x14ac:dyDescent="0.4">
      <c r="A89" s="1">
        <v>88</v>
      </c>
      <c r="B89" s="1" t="s">
        <v>100</v>
      </c>
      <c r="C89" s="1">
        <v>8</v>
      </c>
      <c r="D89" s="1" t="s">
        <v>18</v>
      </c>
      <c r="E89" s="1" t="s">
        <v>19</v>
      </c>
      <c r="F89" s="1" t="s">
        <v>20</v>
      </c>
      <c r="G89" s="1" t="s">
        <v>21</v>
      </c>
      <c r="H89" s="1" t="s">
        <v>5</v>
      </c>
      <c r="I89" s="1">
        <v>21</v>
      </c>
      <c r="J89" s="1" t="s">
        <v>9</v>
      </c>
      <c r="K89" s="1" t="s">
        <v>22</v>
      </c>
    </row>
    <row r="90" spans="1:11" x14ac:dyDescent="0.4">
      <c r="A90" s="1">
        <v>89</v>
      </c>
      <c r="B90" s="1" t="s">
        <v>97</v>
      </c>
      <c r="C90" s="1">
        <v>8</v>
      </c>
      <c r="D90" s="1" t="s">
        <v>23</v>
      </c>
      <c r="E90" s="1">
        <v>0</v>
      </c>
      <c r="F90" s="1">
        <v>17</v>
      </c>
      <c r="G90" s="1" t="s">
        <v>24</v>
      </c>
      <c r="H90" s="1">
        <v>81</v>
      </c>
      <c r="I90" s="1" t="s">
        <v>25</v>
      </c>
      <c r="J90" s="1" t="s">
        <v>13</v>
      </c>
      <c r="K90" s="1">
        <v>0</v>
      </c>
    </row>
    <row r="91" spans="1:11" x14ac:dyDescent="0.4">
      <c r="A91" s="1">
        <v>90</v>
      </c>
      <c r="B91" s="1" t="s">
        <v>102</v>
      </c>
      <c r="C91" s="1">
        <v>8</v>
      </c>
      <c r="D91" s="1">
        <v>80</v>
      </c>
      <c r="E91" s="1">
        <v>4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4">
      <c r="A92" s="1">
        <v>91</v>
      </c>
      <c r="B92" s="1" t="s">
        <v>103</v>
      </c>
      <c r="C92" s="1">
        <v>8</v>
      </c>
      <c r="D92" s="1">
        <v>80</v>
      </c>
      <c r="E92" s="1">
        <v>8</v>
      </c>
      <c r="F92" s="1">
        <v>0</v>
      </c>
      <c r="G92" s="1">
        <v>80</v>
      </c>
      <c r="H92" s="1" t="s">
        <v>11</v>
      </c>
      <c r="I92" s="1" t="s">
        <v>12</v>
      </c>
      <c r="J92" s="1">
        <v>0</v>
      </c>
      <c r="K92" s="1">
        <v>0</v>
      </c>
    </row>
    <row r="93" spans="1:11" x14ac:dyDescent="0.4">
      <c r="A93" s="1">
        <v>92</v>
      </c>
      <c r="B93" s="1" t="s">
        <v>109</v>
      </c>
      <c r="C93" s="1">
        <v>8</v>
      </c>
      <c r="D93" s="1">
        <v>0</v>
      </c>
      <c r="E93" s="1" t="s">
        <v>2</v>
      </c>
      <c r="F93" s="1">
        <v>0</v>
      </c>
      <c r="G93" s="1" t="s">
        <v>2</v>
      </c>
      <c r="H93" s="1">
        <v>0</v>
      </c>
      <c r="I93" s="1" t="s">
        <v>2</v>
      </c>
      <c r="J93" s="1">
        <v>0</v>
      </c>
      <c r="K93" s="1" t="s">
        <v>2</v>
      </c>
    </row>
    <row r="94" spans="1:11" x14ac:dyDescent="0.4">
      <c r="A94" s="1">
        <v>93</v>
      </c>
      <c r="B94" s="1" t="s">
        <v>108</v>
      </c>
      <c r="C94" s="1">
        <v>8</v>
      </c>
      <c r="D94" s="1">
        <v>0</v>
      </c>
      <c r="E94" s="1">
        <v>0</v>
      </c>
      <c r="F94" s="1">
        <v>0</v>
      </c>
      <c r="G94" s="1">
        <v>0</v>
      </c>
      <c r="H94" s="1">
        <v>19</v>
      </c>
      <c r="I94" s="1" t="s">
        <v>17</v>
      </c>
      <c r="J94" s="1">
        <v>0</v>
      </c>
      <c r="K94" s="1">
        <v>0</v>
      </c>
    </row>
    <row r="95" spans="1:11" x14ac:dyDescent="0.4">
      <c r="A95" s="1">
        <v>94</v>
      </c>
      <c r="B95" s="1" t="s">
        <v>100</v>
      </c>
      <c r="C95" s="1">
        <v>8</v>
      </c>
      <c r="D95" s="1" t="s">
        <v>18</v>
      </c>
      <c r="E95" s="1" t="s">
        <v>19</v>
      </c>
      <c r="F95" s="1" t="s">
        <v>20</v>
      </c>
      <c r="G95" s="1" t="s">
        <v>21</v>
      </c>
      <c r="H95" s="1" t="s">
        <v>5</v>
      </c>
      <c r="I95" s="1">
        <v>21</v>
      </c>
      <c r="J95" s="1" t="s">
        <v>9</v>
      </c>
      <c r="K95" s="1">
        <v>86</v>
      </c>
    </row>
    <row r="96" spans="1:11" x14ac:dyDescent="0.4">
      <c r="A96" s="1">
        <v>95</v>
      </c>
      <c r="B96" s="1" t="s">
        <v>92</v>
      </c>
      <c r="C96" s="1">
        <v>8</v>
      </c>
      <c r="D96" s="1">
        <v>1</v>
      </c>
      <c r="E96" s="1" t="s">
        <v>0</v>
      </c>
      <c r="F96" s="1">
        <v>10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4">
      <c r="A97" s="1">
        <v>96</v>
      </c>
      <c r="B97" s="1" t="s">
        <v>102</v>
      </c>
      <c r="C97" s="1">
        <v>8</v>
      </c>
      <c r="D97" s="1">
        <v>80</v>
      </c>
      <c r="E97" s="1">
        <v>4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4">
      <c r="A98" s="1">
        <v>97</v>
      </c>
      <c r="B98" s="1" t="s">
        <v>103</v>
      </c>
      <c r="C98" s="1">
        <v>8</v>
      </c>
      <c r="D98" s="1">
        <v>80</v>
      </c>
      <c r="E98" s="1">
        <v>8</v>
      </c>
      <c r="F98" s="1">
        <v>0</v>
      </c>
      <c r="G98" s="1">
        <v>80</v>
      </c>
      <c r="H98" s="1" t="s">
        <v>11</v>
      </c>
      <c r="I98" s="1" t="s">
        <v>12</v>
      </c>
      <c r="J98" s="1">
        <v>0</v>
      </c>
      <c r="K98" s="1">
        <v>0</v>
      </c>
    </row>
    <row r="99" spans="1:11" x14ac:dyDescent="0.4">
      <c r="A99" s="1">
        <v>98</v>
      </c>
      <c r="B99" s="1" t="s">
        <v>109</v>
      </c>
      <c r="C99" s="1">
        <v>8</v>
      </c>
      <c r="D99" s="1">
        <v>0</v>
      </c>
      <c r="E99" s="1" t="s">
        <v>2</v>
      </c>
      <c r="F99" s="1">
        <v>0</v>
      </c>
      <c r="G99" s="1" t="s">
        <v>2</v>
      </c>
      <c r="H99" s="1">
        <v>0</v>
      </c>
      <c r="I99" s="1" t="s">
        <v>2</v>
      </c>
      <c r="J99" s="1">
        <v>0</v>
      </c>
      <c r="K99" s="1" t="s">
        <v>2</v>
      </c>
    </row>
    <row r="100" spans="1:11" x14ac:dyDescent="0.4">
      <c r="A100" s="1">
        <v>99</v>
      </c>
      <c r="B100" s="1" t="s">
        <v>106</v>
      </c>
      <c r="C100" s="1">
        <v>8</v>
      </c>
      <c r="D100" s="1">
        <v>0</v>
      </c>
      <c r="E100" s="1">
        <v>24</v>
      </c>
      <c r="F100" s="1">
        <v>0</v>
      </c>
      <c r="G100" s="1">
        <v>80</v>
      </c>
      <c r="H100" s="1" t="s">
        <v>4</v>
      </c>
      <c r="I100" s="1">
        <v>0</v>
      </c>
      <c r="J100" s="1">
        <v>0</v>
      </c>
      <c r="K100" s="1">
        <v>0</v>
      </c>
    </row>
    <row r="101" spans="1:11" x14ac:dyDescent="0.4">
      <c r="A101" s="1">
        <v>100</v>
      </c>
      <c r="B101" s="1" t="s">
        <v>108</v>
      </c>
      <c r="C101" s="1">
        <v>8</v>
      </c>
      <c r="D101" s="1">
        <v>0</v>
      </c>
      <c r="E101" s="1">
        <v>0</v>
      </c>
      <c r="F101" s="1">
        <v>0</v>
      </c>
      <c r="G101" s="1">
        <v>0</v>
      </c>
      <c r="H101" s="1">
        <v>19</v>
      </c>
      <c r="I101" s="1" t="s">
        <v>17</v>
      </c>
      <c r="J101" s="1">
        <v>0</v>
      </c>
      <c r="K101" s="1">
        <v>0</v>
      </c>
    </row>
    <row r="102" spans="1:11" x14ac:dyDescent="0.4">
      <c r="A102" s="1">
        <v>101</v>
      </c>
      <c r="B102" s="1" t="s">
        <v>108</v>
      </c>
      <c r="C102" s="1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19</v>
      </c>
      <c r="I102" s="1" t="s">
        <v>17</v>
      </c>
      <c r="J102" s="1">
        <v>0</v>
      </c>
      <c r="K102" s="1">
        <v>0</v>
      </c>
    </row>
    <row r="103" spans="1:11" x14ac:dyDescent="0.4">
      <c r="A103" s="1">
        <v>102</v>
      </c>
      <c r="B103" s="1" t="s">
        <v>100</v>
      </c>
      <c r="C103" s="1">
        <v>8</v>
      </c>
      <c r="D103" s="1" t="s">
        <v>18</v>
      </c>
      <c r="E103" s="1" t="s">
        <v>19</v>
      </c>
      <c r="F103" s="1" t="s">
        <v>20</v>
      </c>
      <c r="G103" s="1" t="s">
        <v>21</v>
      </c>
      <c r="H103" s="1" t="s">
        <v>5</v>
      </c>
      <c r="I103" s="1">
        <v>21</v>
      </c>
      <c r="J103" s="1" t="s">
        <v>9</v>
      </c>
      <c r="K103" s="1" t="s">
        <v>26</v>
      </c>
    </row>
    <row r="104" spans="1:11" x14ac:dyDescent="0.4">
      <c r="A104" s="1">
        <v>103</v>
      </c>
      <c r="B104" s="1" t="s">
        <v>97</v>
      </c>
      <c r="C104" s="1">
        <v>8</v>
      </c>
      <c r="D104" s="1" t="s">
        <v>19</v>
      </c>
      <c r="E104" s="1">
        <v>0</v>
      </c>
      <c r="F104" s="1" t="s">
        <v>27</v>
      </c>
      <c r="G104" s="1" t="s">
        <v>24</v>
      </c>
      <c r="H104" s="1">
        <v>81</v>
      </c>
      <c r="I104" s="1">
        <v>97</v>
      </c>
      <c r="J104" s="1" t="s">
        <v>13</v>
      </c>
      <c r="K104" s="1">
        <v>0</v>
      </c>
    </row>
    <row r="105" spans="1:11" x14ac:dyDescent="0.4">
      <c r="A105" s="1">
        <v>104</v>
      </c>
      <c r="B105" s="1" t="s">
        <v>110</v>
      </c>
      <c r="C105" s="1">
        <v>8</v>
      </c>
      <c r="D105" s="1">
        <v>0</v>
      </c>
      <c r="E105" s="1">
        <v>7</v>
      </c>
      <c r="F105" s="1">
        <v>0</v>
      </c>
      <c r="G105" s="1">
        <v>0</v>
      </c>
      <c r="H105" s="1">
        <v>0</v>
      </c>
      <c r="I105" s="1">
        <v>0</v>
      </c>
      <c r="J105" s="1">
        <v>5</v>
      </c>
      <c r="K105" s="1">
        <v>80</v>
      </c>
    </row>
    <row r="106" spans="1:11" x14ac:dyDescent="0.4">
      <c r="A106" s="1">
        <v>105</v>
      </c>
      <c r="B106" s="1" t="s">
        <v>102</v>
      </c>
      <c r="C106" s="1">
        <v>8</v>
      </c>
      <c r="D106" s="1">
        <v>80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4">
      <c r="A107" s="1">
        <v>106</v>
      </c>
      <c r="B107" s="1" t="s">
        <v>103</v>
      </c>
      <c r="C107" s="1">
        <v>8</v>
      </c>
      <c r="D107" s="1">
        <v>80</v>
      </c>
      <c r="E107" s="1">
        <v>8</v>
      </c>
      <c r="F107" s="1">
        <v>0</v>
      </c>
      <c r="G107" s="1">
        <v>80</v>
      </c>
      <c r="H107" s="1" t="s">
        <v>11</v>
      </c>
      <c r="I107" s="1" t="s">
        <v>12</v>
      </c>
      <c r="J107" s="1">
        <v>0</v>
      </c>
      <c r="K107" s="1">
        <v>0</v>
      </c>
    </row>
    <row r="108" spans="1:11" x14ac:dyDescent="0.4">
      <c r="A108" s="1">
        <v>107</v>
      </c>
      <c r="B108" s="1" t="s">
        <v>106</v>
      </c>
      <c r="C108" s="1">
        <v>8</v>
      </c>
      <c r="D108" s="1">
        <v>0</v>
      </c>
      <c r="E108" s="1">
        <v>24</v>
      </c>
      <c r="F108" s="1">
        <v>0</v>
      </c>
      <c r="G108" s="1">
        <v>80</v>
      </c>
      <c r="H108" s="1" t="s">
        <v>4</v>
      </c>
      <c r="I108" s="1">
        <v>0</v>
      </c>
      <c r="J108" s="1">
        <v>0</v>
      </c>
      <c r="K108" s="1">
        <v>0</v>
      </c>
    </row>
    <row r="109" spans="1:11" x14ac:dyDescent="0.4">
      <c r="A109" s="1">
        <v>108</v>
      </c>
      <c r="B109" s="1" t="s">
        <v>108</v>
      </c>
      <c r="C109" s="1">
        <v>8</v>
      </c>
      <c r="D109" s="1">
        <v>0</v>
      </c>
      <c r="E109" s="1">
        <v>0</v>
      </c>
      <c r="F109" s="1">
        <v>0</v>
      </c>
      <c r="G109" s="1">
        <v>0</v>
      </c>
      <c r="H109" s="1">
        <v>19</v>
      </c>
      <c r="I109" s="1" t="s">
        <v>17</v>
      </c>
      <c r="J109" s="1">
        <v>0</v>
      </c>
      <c r="K109" s="1">
        <v>0</v>
      </c>
    </row>
    <row r="110" spans="1:11" x14ac:dyDescent="0.4">
      <c r="A110" s="1">
        <v>109</v>
      </c>
      <c r="B110" s="1" t="s">
        <v>100</v>
      </c>
      <c r="C110" s="1">
        <v>8</v>
      </c>
      <c r="D110" s="1" t="s">
        <v>18</v>
      </c>
      <c r="E110" s="1" t="s">
        <v>19</v>
      </c>
      <c r="F110" s="1" t="s">
        <v>20</v>
      </c>
      <c r="G110" s="1" t="s">
        <v>21</v>
      </c>
      <c r="H110" s="1" t="s">
        <v>5</v>
      </c>
      <c r="I110" s="1">
        <v>21</v>
      </c>
      <c r="J110" s="1" t="s">
        <v>9</v>
      </c>
      <c r="K110" s="1">
        <v>80</v>
      </c>
    </row>
    <row r="111" spans="1:11" x14ac:dyDescent="0.4">
      <c r="A111" s="1">
        <v>110</v>
      </c>
      <c r="B111" s="1" t="s">
        <v>92</v>
      </c>
      <c r="C111" s="1">
        <v>8</v>
      </c>
      <c r="D111" s="1">
        <v>1</v>
      </c>
      <c r="E111" s="1" t="s">
        <v>0</v>
      </c>
      <c r="F111" s="1">
        <v>18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 x14ac:dyDescent="0.4">
      <c r="A112" s="1">
        <v>111</v>
      </c>
      <c r="B112" s="1" t="s">
        <v>97</v>
      </c>
      <c r="C112" s="1">
        <v>8</v>
      </c>
      <c r="D112" s="1" t="s">
        <v>28</v>
      </c>
      <c r="E112" s="1">
        <v>0</v>
      </c>
      <c r="F112" s="1">
        <v>47</v>
      </c>
      <c r="G112" s="1" t="s">
        <v>24</v>
      </c>
      <c r="H112" s="1">
        <v>81</v>
      </c>
      <c r="I112" s="1" t="s">
        <v>25</v>
      </c>
      <c r="J112" s="1" t="s">
        <v>13</v>
      </c>
      <c r="K112" s="1">
        <v>0</v>
      </c>
    </row>
    <row r="113" spans="1:11" x14ac:dyDescent="0.4">
      <c r="A113" s="1">
        <v>112</v>
      </c>
      <c r="B113" s="1" t="s">
        <v>109</v>
      </c>
      <c r="C113" s="1">
        <v>8</v>
      </c>
      <c r="D113" s="1">
        <v>0</v>
      </c>
      <c r="E113" s="1" t="s">
        <v>2</v>
      </c>
      <c r="F113" s="1">
        <v>0</v>
      </c>
      <c r="G113" s="1" t="s">
        <v>2</v>
      </c>
      <c r="H113" s="1">
        <v>0</v>
      </c>
      <c r="I113" s="1" t="s">
        <v>2</v>
      </c>
      <c r="J113" s="1">
        <v>0</v>
      </c>
      <c r="K113" s="1" t="s">
        <v>2</v>
      </c>
    </row>
    <row r="114" spans="1:11" x14ac:dyDescent="0.4">
      <c r="A114" s="1">
        <v>113</v>
      </c>
      <c r="B114" s="1" t="s">
        <v>104</v>
      </c>
      <c r="C114" s="1">
        <v>8</v>
      </c>
      <c r="D114" s="1" t="s">
        <v>13</v>
      </c>
      <c r="E114" s="1">
        <v>9</v>
      </c>
      <c r="F114" s="1" t="s">
        <v>13</v>
      </c>
      <c r="G114" s="1">
        <v>0</v>
      </c>
      <c r="H114" s="1">
        <v>0</v>
      </c>
      <c r="I114" s="1">
        <v>0</v>
      </c>
      <c r="J114" s="1">
        <v>9</v>
      </c>
      <c r="K114" s="1" t="s">
        <v>29</v>
      </c>
    </row>
    <row r="115" spans="1:11" x14ac:dyDescent="0.4">
      <c r="A115" s="1">
        <v>114</v>
      </c>
      <c r="B115" s="1" t="s">
        <v>107</v>
      </c>
      <c r="C115" s="1">
        <v>8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 x14ac:dyDescent="0.4">
      <c r="A116" s="1">
        <v>115</v>
      </c>
      <c r="B116" s="1" t="s">
        <v>108</v>
      </c>
      <c r="C116" s="1">
        <v>8</v>
      </c>
      <c r="D116" s="1">
        <v>0</v>
      </c>
      <c r="E116" s="1">
        <v>0</v>
      </c>
      <c r="F116" s="1">
        <v>0</v>
      </c>
      <c r="G116" s="1">
        <v>0</v>
      </c>
      <c r="H116" s="1">
        <v>19</v>
      </c>
      <c r="I116" s="1" t="s">
        <v>17</v>
      </c>
      <c r="J116" s="1">
        <v>0</v>
      </c>
      <c r="K116" s="1">
        <v>0</v>
      </c>
    </row>
    <row r="117" spans="1:11" x14ac:dyDescent="0.4">
      <c r="A117" s="1">
        <v>116</v>
      </c>
      <c r="B117" s="1" t="s">
        <v>100</v>
      </c>
      <c r="C117" s="1">
        <v>8</v>
      </c>
      <c r="D117" s="1" t="s">
        <v>18</v>
      </c>
      <c r="E117" s="1" t="s">
        <v>19</v>
      </c>
      <c r="F117" s="1" t="s">
        <v>20</v>
      </c>
      <c r="G117" s="1" t="s">
        <v>21</v>
      </c>
      <c r="H117" s="1" t="s">
        <v>5</v>
      </c>
      <c r="I117" s="1">
        <v>21</v>
      </c>
      <c r="J117" s="1" t="s">
        <v>9</v>
      </c>
      <c r="K117" s="1">
        <v>89</v>
      </c>
    </row>
    <row r="118" spans="1:11" x14ac:dyDescent="0.4">
      <c r="A118" s="1">
        <v>117</v>
      </c>
      <c r="B118" s="1" t="s">
        <v>92</v>
      </c>
      <c r="C118" s="1">
        <v>8</v>
      </c>
      <c r="D118" s="1">
        <v>1</v>
      </c>
      <c r="E118" s="1" t="s">
        <v>0</v>
      </c>
      <c r="F118" s="1" t="s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4">
      <c r="A119" s="1">
        <v>118</v>
      </c>
      <c r="B119" s="1" t="s">
        <v>102</v>
      </c>
      <c r="C119" s="1">
        <v>8</v>
      </c>
      <c r="D119" s="1">
        <v>81</v>
      </c>
      <c r="E119" s="1">
        <v>70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4">
      <c r="A120" s="1">
        <v>119</v>
      </c>
      <c r="B120" s="1" t="s">
        <v>103</v>
      </c>
      <c r="C120" s="1">
        <v>8</v>
      </c>
      <c r="D120" s="1" t="s">
        <v>30</v>
      </c>
      <c r="E120" s="1">
        <v>88</v>
      </c>
      <c r="F120" s="1">
        <v>10</v>
      </c>
      <c r="G120" s="1">
        <v>80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4">
      <c r="A121" s="1">
        <v>120</v>
      </c>
      <c r="B121" s="1" t="s">
        <v>106</v>
      </c>
      <c r="C121" s="1">
        <v>8</v>
      </c>
      <c r="D121" s="1">
        <v>0</v>
      </c>
      <c r="E121" s="1">
        <v>24</v>
      </c>
      <c r="F121" s="1">
        <v>0</v>
      </c>
      <c r="G121" s="1">
        <v>80</v>
      </c>
      <c r="H121" s="1">
        <v>23</v>
      </c>
      <c r="I121" s="1">
        <v>0</v>
      </c>
      <c r="J121" s="1">
        <v>0</v>
      </c>
      <c r="K121" s="1">
        <v>0</v>
      </c>
    </row>
    <row r="122" spans="1:11" x14ac:dyDescent="0.4">
      <c r="A122" s="1">
        <v>121</v>
      </c>
      <c r="B122" s="1" t="s">
        <v>108</v>
      </c>
      <c r="C122" s="1">
        <v>8</v>
      </c>
      <c r="D122" s="1">
        <v>0</v>
      </c>
      <c r="E122" s="1">
        <v>0</v>
      </c>
      <c r="F122" s="1">
        <v>0</v>
      </c>
      <c r="G122" s="1">
        <v>0</v>
      </c>
      <c r="H122" s="1">
        <v>19</v>
      </c>
      <c r="I122" s="1" t="s">
        <v>17</v>
      </c>
      <c r="J122" s="1">
        <v>0</v>
      </c>
      <c r="K122" s="1">
        <v>0</v>
      </c>
    </row>
    <row r="123" spans="1:11" x14ac:dyDescent="0.4">
      <c r="A123" s="1">
        <v>122</v>
      </c>
      <c r="B123" s="1" t="s">
        <v>100</v>
      </c>
      <c r="C123" s="1">
        <v>8</v>
      </c>
      <c r="D123" s="1" t="s">
        <v>18</v>
      </c>
      <c r="E123" s="1" t="s">
        <v>19</v>
      </c>
      <c r="F123" s="1" t="s">
        <v>20</v>
      </c>
      <c r="G123" s="1" t="s">
        <v>21</v>
      </c>
      <c r="H123" s="1" t="s">
        <v>5</v>
      </c>
      <c r="I123" s="1">
        <v>21</v>
      </c>
      <c r="J123" s="1" t="s">
        <v>9</v>
      </c>
      <c r="K123" s="1">
        <v>82</v>
      </c>
    </row>
    <row r="124" spans="1:11" x14ac:dyDescent="0.4">
      <c r="A124" s="1">
        <v>123</v>
      </c>
      <c r="B124" s="1" t="s">
        <v>108</v>
      </c>
      <c r="C124" s="1">
        <v>8</v>
      </c>
      <c r="D124" s="1">
        <v>0</v>
      </c>
      <c r="E124" s="1">
        <v>0</v>
      </c>
      <c r="F124" s="1">
        <v>0</v>
      </c>
      <c r="G124" s="1">
        <v>0</v>
      </c>
      <c r="H124" s="1">
        <v>19</v>
      </c>
      <c r="I124" s="1" t="s">
        <v>17</v>
      </c>
      <c r="J124" s="1">
        <v>0</v>
      </c>
      <c r="K124" s="1">
        <v>0</v>
      </c>
    </row>
    <row r="125" spans="1:11" x14ac:dyDescent="0.4">
      <c r="A125" s="1">
        <v>124</v>
      </c>
      <c r="B125" s="1" t="s">
        <v>100</v>
      </c>
      <c r="C125" s="1">
        <v>8</v>
      </c>
      <c r="D125" s="1" t="s">
        <v>18</v>
      </c>
      <c r="E125" s="1" t="s">
        <v>19</v>
      </c>
      <c r="F125" s="1" t="s">
        <v>20</v>
      </c>
      <c r="G125" s="1" t="s">
        <v>21</v>
      </c>
      <c r="H125" s="1" t="s">
        <v>5</v>
      </c>
      <c r="I125" s="1">
        <v>21</v>
      </c>
      <c r="J125" s="1" t="s">
        <v>9</v>
      </c>
      <c r="K125" s="1" t="s">
        <v>31</v>
      </c>
    </row>
    <row r="126" spans="1:11" x14ac:dyDescent="0.4">
      <c r="A126" s="1">
        <v>125</v>
      </c>
      <c r="B126" s="1" t="s">
        <v>92</v>
      </c>
      <c r="C126" s="1">
        <v>8</v>
      </c>
      <c r="D126" s="1">
        <v>1</v>
      </c>
      <c r="E126" s="1" t="s">
        <v>0</v>
      </c>
      <c r="F126" s="1">
        <v>10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 x14ac:dyDescent="0.4">
      <c r="A127" s="1">
        <v>126</v>
      </c>
      <c r="B127" s="1" t="s">
        <v>102</v>
      </c>
      <c r="C127" s="1">
        <v>8</v>
      </c>
      <c r="D127" s="1">
        <v>81</v>
      </c>
      <c r="E127" s="1">
        <v>50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4">
      <c r="A128" s="1">
        <v>127</v>
      </c>
      <c r="B128" s="1" t="s">
        <v>103</v>
      </c>
      <c r="C128" s="1">
        <v>8</v>
      </c>
      <c r="D128" s="1" t="s">
        <v>30</v>
      </c>
      <c r="E128" s="1">
        <v>88</v>
      </c>
      <c r="F128" s="1" t="s">
        <v>32</v>
      </c>
      <c r="G128" s="1">
        <v>80</v>
      </c>
      <c r="H128" s="1">
        <v>0</v>
      </c>
      <c r="I128" s="1">
        <v>0</v>
      </c>
      <c r="J128" s="1">
        <v>0</v>
      </c>
      <c r="K128" s="1">
        <v>0</v>
      </c>
    </row>
    <row r="129" spans="1:11" x14ac:dyDescent="0.4">
      <c r="A129" s="1">
        <v>128</v>
      </c>
      <c r="B129" s="1" t="s">
        <v>109</v>
      </c>
      <c r="C129" s="1">
        <v>8</v>
      </c>
      <c r="D129" s="1">
        <v>0</v>
      </c>
      <c r="E129" s="1" t="s">
        <v>2</v>
      </c>
      <c r="F129" s="1">
        <v>0</v>
      </c>
      <c r="G129" s="1" t="s">
        <v>2</v>
      </c>
      <c r="H129" s="1">
        <v>0</v>
      </c>
      <c r="I129" s="1" t="s">
        <v>2</v>
      </c>
      <c r="J129" s="1">
        <v>0</v>
      </c>
      <c r="K129" s="1" t="s">
        <v>2</v>
      </c>
    </row>
    <row r="130" spans="1:11" x14ac:dyDescent="0.4">
      <c r="A130" s="1">
        <v>129</v>
      </c>
      <c r="B130" s="1" t="s">
        <v>106</v>
      </c>
      <c r="C130" s="1">
        <v>8</v>
      </c>
      <c r="D130" s="1">
        <v>0</v>
      </c>
      <c r="E130" s="1">
        <v>24</v>
      </c>
      <c r="F130" s="1">
        <v>0</v>
      </c>
      <c r="G130" s="1">
        <v>80</v>
      </c>
      <c r="H130" s="1">
        <v>23</v>
      </c>
      <c r="I130" s="1">
        <v>0</v>
      </c>
      <c r="J130" s="1">
        <v>0</v>
      </c>
      <c r="K130" s="1">
        <v>0</v>
      </c>
    </row>
    <row r="131" spans="1:11" x14ac:dyDescent="0.4">
      <c r="A131" s="1">
        <v>130</v>
      </c>
      <c r="B131" s="1" t="s">
        <v>108</v>
      </c>
      <c r="C131" s="1">
        <v>8</v>
      </c>
      <c r="D131" s="1">
        <v>0</v>
      </c>
      <c r="E131" s="1">
        <v>0</v>
      </c>
      <c r="F131" s="1">
        <v>0</v>
      </c>
      <c r="G131" s="1">
        <v>0</v>
      </c>
      <c r="H131" s="1">
        <v>19</v>
      </c>
      <c r="I131" s="1" t="s">
        <v>17</v>
      </c>
      <c r="J131" s="1">
        <v>0</v>
      </c>
      <c r="K131" s="1">
        <v>0</v>
      </c>
    </row>
    <row r="132" spans="1:11" x14ac:dyDescent="0.4">
      <c r="A132" s="1">
        <v>131</v>
      </c>
      <c r="B132" s="1" t="s">
        <v>108</v>
      </c>
      <c r="C132" s="1">
        <v>8</v>
      </c>
      <c r="D132" s="1">
        <v>0</v>
      </c>
      <c r="E132" s="1">
        <v>0</v>
      </c>
      <c r="F132" s="1">
        <v>0</v>
      </c>
      <c r="G132" s="1">
        <v>0</v>
      </c>
      <c r="H132" s="1">
        <v>19</v>
      </c>
      <c r="I132" s="1" t="s">
        <v>17</v>
      </c>
      <c r="J132" s="1">
        <v>0</v>
      </c>
      <c r="K132" s="1">
        <v>0</v>
      </c>
    </row>
    <row r="133" spans="1:11" x14ac:dyDescent="0.4">
      <c r="A133" s="1">
        <v>132</v>
      </c>
      <c r="B133" s="1" t="s">
        <v>100</v>
      </c>
      <c r="C133" s="1">
        <v>8</v>
      </c>
      <c r="D133" s="1" t="s">
        <v>18</v>
      </c>
      <c r="E133" s="1" t="s">
        <v>19</v>
      </c>
      <c r="F133" s="1" t="s">
        <v>20</v>
      </c>
      <c r="G133" s="1" t="s">
        <v>21</v>
      </c>
      <c r="H133" s="1" t="s">
        <v>5</v>
      </c>
      <c r="I133" s="1">
        <v>21</v>
      </c>
      <c r="J133" s="1" t="s">
        <v>9</v>
      </c>
      <c r="K133" s="1">
        <v>83</v>
      </c>
    </row>
    <row r="134" spans="1:11" x14ac:dyDescent="0.4">
      <c r="A134" s="1">
        <v>133</v>
      </c>
      <c r="B134" s="1" t="s">
        <v>92</v>
      </c>
      <c r="C134" s="1">
        <v>8</v>
      </c>
      <c r="D134" s="1">
        <v>1</v>
      </c>
      <c r="E134" s="1" t="s">
        <v>0</v>
      </c>
      <c r="F134" s="1">
        <v>14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4">
      <c r="A135" s="1">
        <v>134</v>
      </c>
      <c r="B135" s="1" t="s">
        <v>102</v>
      </c>
      <c r="C135" s="1">
        <v>8</v>
      </c>
      <c r="D135" s="1">
        <v>81</v>
      </c>
      <c r="E135" s="1">
        <v>50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</row>
    <row r="136" spans="1:11" x14ac:dyDescent="0.4">
      <c r="A136" s="1">
        <v>135</v>
      </c>
      <c r="B136" s="1" t="s">
        <v>103</v>
      </c>
      <c r="C136" s="1">
        <v>8</v>
      </c>
      <c r="D136" s="1" t="s">
        <v>30</v>
      </c>
      <c r="E136" s="1" t="s">
        <v>33</v>
      </c>
      <c r="F136" s="1" t="s">
        <v>34</v>
      </c>
      <c r="G136" s="1">
        <v>80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4">
      <c r="A137" s="1">
        <v>136</v>
      </c>
      <c r="B137" s="1" t="s">
        <v>109</v>
      </c>
      <c r="C137" s="1">
        <v>8</v>
      </c>
      <c r="D137" s="1">
        <v>0</v>
      </c>
      <c r="E137" s="1" t="s">
        <v>2</v>
      </c>
      <c r="F137" s="1">
        <v>0</v>
      </c>
      <c r="G137" s="1" t="s">
        <v>2</v>
      </c>
      <c r="H137" s="1">
        <v>0</v>
      </c>
      <c r="I137" s="1" t="s">
        <v>2</v>
      </c>
      <c r="J137" s="1">
        <v>0</v>
      </c>
      <c r="K137" s="1" t="s">
        <v>2</v>
      </c>
    </row>
    <row r="138" spans="1:11" x14ac:dyDescent="0.4">
      <c r="A138" s="1">
        <v>137</v>
      </c>
      <c r="B138" s="1" t="s">
        <v>106</v>
      </c>
      <c r="C138" s="1">
        <v>8</v>
      </c>
      <c r="D138" s="1">
        <v>0</v>
      </c>
      <c r="E138" s="1">
        <v>24</v>
      </c>
      <c r="F138" s="1">
        <v>0</v>
      </c>
      <c r="G138" s="1">
        <v>80</v>
      </c>
      <c r="H138" s="1">
        <v>23</v>
      </c>
      <c r="I138" s="1">
        <v>0</v>
      </c>
      <c r="J138" s="1">
        <v>0</v>
      </c>
      <c r="K138" s="1">
        <v>0</v>
      </c>
    </row>
    <row r="139" spans="1:11" x14ac:dyDescent="0.4">
      <c r="A139" s="1">
        <v>138</v>
      </c>
      <c r="B139" s="1" t="s">
        <v>108</v>
      </c>
      <c r="C139" s="1">
        <v>8</v>
      </c>
      <c r="D139" s="1">
        <v>0</v>
      </c>
      <c r="E139" s="1">
        <v>0</v>
      </c>
      <c r="F139" s="1">
        <v>0</v>
      </c>
      <c r="G139" s="1">
        <v>0</v>
      </c>
      <c r="H139" s="1">
        <v>19</v>
      </c>
      <c r="I139" s="1" t="s">
        <v>17</v>
      </c>
      <c r="J139" s="1">
        <v>0</v>
      </c>
      <c r="K139" s="1">
        <v>0</v>
      </c>
    </row>
    <row r="140" spans="1:11" x14ac:dyDescent="0.4">
      <c r="A140" s="1">
        <v>139</v>
      </c>
      <c r="B140" s="1" t="s">
        <v>100</v>
      </c>
      <c r="C140" s="1">
        <v>8</v>
      </c>
      <c r="D140" s="1" t="s">
        <v>18</v>
      </c>
      <c r="E140" s="1" t="s">
        <v>19</v>
      </c>
      <c r="F140" s="1" t="s">
        <v>20</v>
      </c>
      <c r="G140" s="1" t="s">
        <v>21</v>
      </c>
      <c r="H140" s="1" t="s">
        <v>5</v>
      </c>
      <c r="I140" s="1">
        <v>21</v>
      </c>
      <c r="J140" s="1" t="s">
        <v>9</v>
      </c>
      <c r="K140" s="1">
        <v>88</v>
      </c>
    </row>
    <row r="141" spans="1:11" x14ac:dyDescent="0.4">
      <c r="A141" s="1">
        <v>140</v>
      </c>
      <c r="B141" s="1" t="s">
        <v>97</v>
      </c>
      <c r="C141" s="1">
        <v>8</v>
      </c>
      <c r="D141" s="1" t="s">
        <v>35</v>
      </c>
      <c r="E141" s="1">
        <v>0</v>
      </c>
      <c r="F141" s="1" t="s">
        <v>36</v>
      </c>
      <c r="G141" s="1" t="s">
        <v>24</v>
      </c>
      <c r="H141" s="1">
        <v>81</v>
      </c>
      <c r="I141" s="1">
        <v>97</v>
      </c>
      <c r="J141" s="1" t="s">
        <v>13</v>
      </c>
      <c r="K141" s="1">
        <v>0</v>
      </c>
    </row>
    <row r="142" spans="1:11" x14ac:dyDescent="0.4">
      <c r="A142" s="1">
        <v>141</v>
      </c>
      <c r="B142" s="1" t="s">
        <v>102</v>
      </c>
      <c r="C142" s="1">
        <v>8</v>
      </c>
      <c r="D142" s="1">
        <v>81</v>
      </c>
      <c r="E142" s="1">
        <v>70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4">
      <c r="A143" s="1">
        <v>142</v>
      </c>
      <c r="B143" s="1" t="s">
        <v>104</v>
      </c>
      <c r="C143" s="1">
        <v>8</v>
      </c>
      <c r="D143" s="1" t="s">
        <v>13</v>
      </c>
      <c r="E143" s="1">
        <v>1</v>
      </c>
      <c r="F143" s="1" t="s">
        <v>13</v>
      </c>
      <c r="G143" s="1">
        <v>0</v>
      </c>
      <c r="H143" s="1">
        <v>0</v>
      </c>
      <c r="I143" s="1">
        <v>0</v>
      </c>
      <c r="J143" s="1">
        <v>1</v>
      </c>
      <c r="K143" s="1" t="s">
        <v>37</v>
      </c>
    </row>
    <row r="144" spans="1:11" x14ac:dyDescent="0.4">
      <c r="A144" s="1">
        <v>143</v>
      </c>
      <c r="B144" s="1" t="s">
        <v>107</v>
      </c>
      <c r="C144" s="1">
        <v>8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4">
      <c r="A145" s="1">
        <v>144</v>
      </c>
      <c r="B145" s="1" t="s">
        <v>106</v>
      </c>
      <c r="C145" s="1">
        <v>8</v>
      </c>
      <c r="D145" s="1">
        <v>0</v>
      </c>
      <c r="E145" s="1">
        <v>24</v>
      </c>
      <c r="F145" s="1">
        <v>0</v>
      </c>
      <c r="G145" s="1">
        <v>80</v>
      </c>
      <c r="H145" s="1">
        <v>23</v>
      </c>
      <c r="I145" s="1">
        <v>0</v>
      </c>
      <c r="J145" s="1">
        <v>0</v>
      </c>
      <c r="K145" s="1">
        <v>0</v>
      </c>
    </row>
    <row r="146" spans="1:11" x14ac:dyDescent="0.4">
      <c r="A146" s="1">
        <v>145</v>
      </c>
      <c r="B146" s="1" t="s">
        <v>108</v>
      </c>
      <c r="C146" s="1">
        <v>8</v>
      </c>
      <c r="D146" s="1">
        <v>0</v>
      </c>
      <c r="E146" s="1">
        <v>0</v>
      </c>
      <c r="F146" s="1">
        <v>0</v>
      </c>
      <c r="G146" s="1">
        <v>0</v>
      </c>
      <c r="H146" s="1">
        <v>19</v>
      </c>
      <c r="I146" s="1" t="s">
        <v>17</v>
      </c>
      <c r="J146" s="1">
        <v>0</v>
      </c>
      <c r="K146" s="1">
        <v>0</v>
      </c>
    </row>
    <row r="147" spans="1:11" x14ac:dyDescent="0.4">
      <c r="A147" s="1">
        <v>146</v>
      </c>
      <c r="B147" s="1" t="s">
        <v>100</v>
      </c>
      <c r="C147" s="1">
        <v>8</v>
      </c>
      <c r="D147" s="1" t="s">
        <v>18</v>
      </c>
      <c r="E147" s="1" t="s">
        <v>19</v>
      </c>
      <c r="F147" s="1" t="s">
        <v>20</v>
      </c>
      <c r="G147" s="1" t="s">
        <v>21</v>
      </c>
      <c r="H147" s="1" t="s">
        <v>5</v>
      </c>
      <c r="I147" s="1">
        <v>21</v>
      </c>
      <c r="J147" s="1" t="s">
        <v>9</v>
      </c>
      <c r="K147" s="1">
        <v>81</v>
      </c>
    </row>
    <row r="148" spans="1:11" x14ac:dyDescent="0.4">
      <c r="A148" s="1">
        <v>147</v>
      </c>
      <c r="B148" s="1" t="s">
        <v>92</v>
      </c>
      <c r="C148" s="1">
        <v>8</v>
      </c>
      <c r="D148" s="1">
        <v>1</v>
      </c>
      <c r="E148" s="1" t="s">
        <v>0</v>
      </c>
      <c r="F148" s="1" t="s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4">
      <c r="A149" s="1">
        <v>148</v>
      </c>
      <c r="B149" s="1" t="s">
        <v>102</v>
      </c>
      <c r="C149" s="1">
        <v>8</v>
      </c>
      <c r="D149" s="1">
        <v>81</v>
      </c>
      <c r="E149" s="1">
        <v>50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4">
      <c r="A150" s="1">
        <v>149</v>
      </c>
      <c r="B150" s="1" t="s">
        <v>103</v>
      </c>
      <c r="C150" s="1">
        <v>8</v>
      </c>
      <c r="D150" s="1" t="s">
        <v>30</v>
      </c>
      <c r="E150" s="1">
        <v>88</v>
      </c>
      <c r="F150" s="1" t="s">
        <v>34</v>
      </c>
      <c r="G150" s="1">
        <v>80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4">
      <c r="A151" s="1">
        <v>150</v>
      </c>
      <c r="B151" s="1" t="s">
        <v>106</v>
      </c>
      <c r="C151" s="1">
        <v>8</v>
      </c>
      <c r="D151" s="1">
        <v>0</v>
      </c>
      <c r="E151" s="1">
        <v>24</v>
      </c>
      <c r="F151" s="1">
        <v>0</v>
      </c>
      <c r="G151" s="1">
        <v>80</v>
      </c>
      <c r="H151" s="1">
        <v>23</v>
      </c>
      <c r="I151" s="1">
        <v>0</v>
      </c>
      <c r="J151" s="1">
        <v>0</v>
      </c>
      <c r="K151" s="1">
        <v>0</v>
      </c>
    </row>
    <row r="152" spans="1:11" x14ac:dyDescent="0.4">
      <c r="A152" s="1">
        <v>151</v>
      </c>
      <c r="B152" s="1" t="s">
        <v>108</v>
      </c>
      <c r="C152" s="1">
        <v>8</v>
      </c>
      <c r="D152" s="1">
        <v>0</v>
      </c>
      <c r="E152" s="1">
        <v>0</v>
      </c>
      <c r="F152" s="1">
        <v>0</v>
      </c>
      <c r="G152" s="1">
        <v>0</v>
      </c>
      <c r="H152" s="1">
        <v>19</v>
      </c>
      <c r="I152" s="1" t="s">
        <v>17</v>
      </c>
      <c r="J152" s="1">
        <v>0</v>
      </c>
      <c r="K152" s="1">
        <v>0</v>
      </c>
    </row>
    <row r="153" spans="1:11" x14ac:dyDescent="0.4">
      <c r="A153" s="1">
        <v>152</v>
      </c>
      <c r="B153" s="1" t="s">
        <v>92</v>
      </c>
      <c r="C153" s="1">
        <v>8</v>
      </c>
      <c r="D153" s="1">
        <v>1</v>
      </c>
      <c r="E153" s="1" t="s">
        <v>0</v>
      </c>
      <c r="F153" s="1">
        <v>10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 x14ac:dyDescent="0.4">
      <c r="A154" s="1">
        <v>153</v>
      </c>
      <c r="B154" s="1" t="s">
        <v>108</v>
      </c>
      <c r="C154" s="1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19</v>
      </c>
      <c r="I154" s="1" t="s">
        <v>17</v>
      </c>
      <c r="J154" s="1">
        <v>0</v>
      </c>
      <c r="K154" s="1">
        <v>0</v>
      </c>
    </row>
    <row r="155" spans="1:11" x14ac:dyDescent="0.4">
      <c r="A155" s="1">
        <v>154</v>
      </c>
      <c r="B155" s="1" t="s">
        <v>92</v>
      </c>
      <c r="C155" s="1">
        <v>8</v>
      </c>
      <c r="D155" s="1">
        <v>1</v>
      </c>
      <c r="E155" s="1" t="s">
        <v>0</v>
      </c>
      <c r="F155" s="1">
        <v>10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 x14ac:dyDescent="0.4">
      <c r="A156" s="1">
        <v>155</v>
      </c>
      <c r="B156" s="1" t="s">
        <v>100</v>
      </c>
      <c r="C156" s="1">
        <v>8</v>
      </c>
      <c r="D156" s="1" t="s">
        <v>18</v>
      </c>
      <c r="E156" s="1" t="s">
        <v>19</v>
      </c>
      <c r="F156" s="1" t="s">
        <v>20</v>
      </c>
      <c r="G156" s="1" t="s">
        <v>21</v>
      </c>
      <c r="H156" s="1" t="s">
        <v>5</v>
      </c>
      <c r="I156" s="1">
        <v>21</v>
      </c>
      <c r="J156" s="1" t="s">
        <v>9</v>
      </c>
      <c r="K156" s="1">
        <v>86</v>
      </c>
    </row>
    <row r="157" spans="1:11" x14ac:dyDescent="0.4">
      <c r="A157" s="1">
        <v>156</v>
      </c>
      <c r="B157" s="1" t="s">
        <v>102</v>
      </c>
      <c r="C157" s="1">
        <v>8</v>
      </c>
      <c r="D157" s="1">
        <v>81</v>
      </c>
      <c r="E157" s="1">
        <v>70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4">
      <c r="A158" s="1">
        <v>157</v>
      </c>
      <c r="B158" s="1" t="s">
        <v>103</v>
      </c>
      <c r="C158" s="1">
        <v>8</v>
      </c>
      <c r="D158" s="1" t="s">
        <v>30</v>
      </c>
      <c r="E158" s="1">
        <v>88</v>
      </c>
      <c r="F158" s="1">
        <v>10</v>
      </c>
      <c r="G158" s="1">
        <v>80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4">
      <c r="A159" s="1">
        <v>158</v>
      </c>
      <c r="B159" s="1" t="s">
        <v>106</v>
      </c>
      <c r="C159" s="1">
        <v>8</v>
      </c>
      <c r="D159" s="1">
        <v>0</v>
      </c>
      <c r="E159" s="1">
        <v>24</v>
      </c>
      <c r="F159" s="1">
        <v>0</v>
      </c>
      <c r="G159" s="1">
        <v>80</v>
      </c>
      <c r="H159" s="1">
        <v>23</v>
      </c>
      <c r="I159" s="1">
        <v>0</v>
      </c>
      <c r="J159" s="1">
        <v>0</v>
      </c>
      <c r="K159" s="1">
        <v>0</v>
      </c>
    </row>
    <row r="160" spans="1:11" x14ac:dyDescent="0.4">
      <c r="A160" s="1">
        <v>159</v>
      </c>
      <c r="B160" s="1" t="s">
        <v>108</v>
      </c>
      <c r="C160" s="1">
        <v>8</v>
      </c>
      <c r="D160" s="1">
        <v>0</v>
      </c>
      <c r="E160" s="1">
        <v>0</v>
      </c>
      <c r="F160" s="1">
        <v>0</v>
      </c>
      <c r="G160" s="1">
        <v>0</v>
      </c>
      <c r="H160" s="1">
        <v>19</v>
      </c>
      <c r="I160" s="1" t="s">
        <v>17</v>
      </c>
      <c r="J160" s="1">
        <v>0</v>
      </c>
      <c r="K160" s="1">
        <v>0</v>
      </c>
    </row>
    <row r="161" spans="1:11" x14ac:dyDescent="0.4">
      <c r="A161" s="1">
        <v>160</v>
      </c>
      <c r="B161" s="1" t="s">
        <v>100</v>
      </c>
      <c r="C161" s="1">
        <v>8</v>
      </c>
      <c r="D161" s="1" t="s">
        <v>18</v>
      </c>
      <c r="E161" s="1" t="s">
        <v>19</v>
      </c>
      <c r="F161" s="1" t="s">
        <v>20</v>
      </c>
      <c r="G161" s="1" t="s">
        <v>21</v>
      </c>
      <c r="H161" s="1" t="s">
        <v>5</v>
      </c>
      <c r="I161" s="1">
        <v>21</v>
      </c>
      <c r="J161" s="1" t="s">
        <v>9</v>
      </c>
      <c r="K161" s="1" t="s">
        <v>38</v>
      </c>
    </row>
    <row r="162" spans="1:11" x14ac:dyDescent="0.4">
      <c r="A162" s="1">
        <v>161</v>
      </c>
      <c r="B162" s="1" t="s">
        <v>108</v>
      </c>
      <c r="C162" s="1">
        <v>8</v>
      </c>
      <c r="D162" s="1">
        <v>0</v>
      </c>
      <c r="E162" s="1">
        <v>0</v>
      </c>
      <c r="F162" s="1">
        <v>0</v>
      </c>
      <c r="G162" s="1">
        <v>0</v>
      </c>
      <c r="H162" s="1">
        <v>19</v>
      </c>
      <c r="I162" s="1" t="s">
        <v>17</v>
      </c>
      <c r="J162" s="1">
        <v>0</v>
      </c>
      <c r="K162" s="1">
        <v>0</v>
      </c>
    </row>
    <row r="163" spans="1:11" x14ac:dyDescent="0.4">
      <c r="A163" s="1">
        <v>162</v>
      </c>
      <c r="B163" s="1" t="s">
        <v>92</v>
      </c>
      <c r="C163" s="1">
        <v>8</v>
      </c>
      <c r="D163" s="1">
        <v>1</v>
      </c>
      <c r="E163" s="1" t="s">
        <v>0</v>
      </c>
      <c r="F163" s="1">
        <v>14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4">
      <c r="A164" s="1">
        <v>163</v>
      </c>
      <c r="B164" s="1" t="s">
        <v>102</v>
      </c>
      <c r="C164" s="1">
        <v>8</v>
      </c>
      <c r="D164" s="1">
        <v>81</v>
      </c>
      <c r="E164" s="1">
        <v>70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4">
      <c r="A165" s="1">
        <v>164</v>
      </c>
      <c r="B165" s="1" t="s">
        <v>103</v>
      </c>
      <c r="C165" s="1">
        <v>8</v>
      </c>
      <c r="D165" s="1" t="s">
        <v>30</v>
      </c>
      <c r="E165" s="1">
        <v>88</v>
      </c>
      <c r="F165" s="1" t="s">
        <v>34</v>
      </c>
      <c r="G165" s="1">
        <v>80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4">
      <c r="A166" s="1">
        <v>165</v>
      </c>
      <c r="B166" s="1" t="s">
        <v>109</v>
      </c>
      <c r="C166" s="1">
        <v>8</v>
      </c>
      <c r="D166" s="1">
        <v>0</v>
      </c>
      <c r="E166" s="1" t="s">
        <v>2</v>
      </c>
      <c r="F166" s="1">
        <v>0</v>
      </c>
      <c r="G166" s="1" t="s">
        <v>2</v>
      </c>
      <c r="H166" s="1">
        <v>0</v>
      </c>
      <c r="I166" s="1" t="s">
        <v>2</v>
      </c>
      <c r="J166" s="1">
        <v>0</v>
      </c>
      <c r="K166" s="1" t="s">
        <v>2</v>
      </c>
    </row>
    <row r="167" spans="1:11" x14ac:dyDescent="0.4">
      <c r="A167" s="1">
        <v>166</v>
      </c>
      <c r="B167" s="1" t="s">
        <v>106</v>
      </c>
      <c r="C167" s="1">
        <v>8</v>
      </c>
      <c r="D167" s="1">
        <v>0</v>
      </c>
      <c r="E167" s="1">
        <v>24</v>
      </c>
      <c r="F167" s="1">
        <v>0</v>
      </c>
      <c r="G167" s="1">
        <v>80</v>
      </c>
      <c r="H167" s="1">
        <v>23</v>
      </c>
      <c r="I167" s="1">
        <v>0</v>
      </c>
      <c r="J167" s="1">
        <v>0</v>
      </c>
      <c r="K167" s="1">
        <v>0</v>
      </c>
    </row>
    <row r="168" spans="1:11" x14ac:dyDescent="0.4">
      <c r="A168" s="1">
        <v>167</v>
      </c>
      <c r="B168" s="1" t="s">
        <v>108</v>
      </c>
      <c r="C168" s="1">
        <v>8</v>
      </c>
      <c r="D168" s="1">
        <v>0</v>
      </c>
      <c r="E168" s="1">
        <v>0</v>
      </c>
      <c r="F168" s="1">
        <v>0</v>
      </c>
      <c r="G168" s="1">
        <v>0</v>
      </c>
      <c r="H168" s="1">
        <v>19</v>
      </c>
      <c r="I168" s="1" t="s">
        <v>17</v>
      </c>
      <c r="J168" s="1">
        <v>0</v>
      </c>
      <c r="K168" s="1">
        <v>0</v>
      </c>
    </row>
    <row r="169" spans="1:11" x14ac:dyDescent="0.4">
      <c r="A169" s="1">
        <v>168</v>
      </c>
      <c r="B169" s="1" t="s">
        <v>92</v>
      </c>
      <c r="C169" s="1">
        <v>8</v>
      </c>
      <c r="D169" s="1">
        <v>1</v>
      </c>
      <c r="E169" s="1" t="s">
        <v>0</v>
      </c>
      <c r="F169" s="1">
        <v>18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4">
      <c r="A170" s="1">
        <v>169</v>
      </c>
      <c r="B170" s="1" t="s">
        <v>92</v>
      </c>
      <c r="C170" s="1">
        <v>8</v>
      </c>
      <c r="D170" s="1">
        <v>1</v>
      </c>
      <c r="E170" s="1" t="s">
        <v>0</v>
      </c>
      <c r="F170" s="1">
        <v>18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4">
      <c r="A171" s="1">
        <v>170</v>
      </c>
      <c r="B171" s="1" t="s">
        <v>100</v>
      </c>
      <c r="C171" s="1">
        <v>8</v>
      </c>
      <c r="D171" s="1" t="s">
        <v>18</v>
      </c>
      <c r="E171" s="1" t="s">
        <v>19</v>
      </c>
      <c r="F171" s="1" t="s">
        <v>20</v>
      </c>
      <c r="G171" s="1" t="s">
        <v>21</v>
      </c>
      <c r="H171" s="1" t="s">
        <v>5</v>
      </c>
      <c r="I171" s="1">
        <v>21</v>
      </c>
      <c r="J171" s="1" t="s">
        <v>9</v>
      </c>
      <c r="K171" s="1">
        <v>80</v>
      </c>
    </row>
    <row r="172" spans="1:11" x14ac:dyDescent="0.4">
      <c r="A172" s="1">
        <v>171</v>
      </c>
      <c r="B172" s="1" t="s">
        <v>102</v>
      </c>
      <c r="C172" s="1">
        <v>8</v>
      </c>
      <c r="D172" s="1">
        <v>81</v>
      </c>
      <c r="E172" s="1">
        <v>50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4">
      <c r="A173" s="1">
        <v>172</v>
      </c>
      <c r="B173" s="1" t="s">
        <v>103</v>
      </c>
      <c r="C173" s="1">
        <v>8</v>
      </c>
      <c r="D173" s="1" t="s">
        <v>30</v>
      </c>
      <c r="E173" s="1" t="s">
        <v>33</v>
      </c>
      <c r="F173" s="1" t="s">
        <v>34</v>
      </c>
      <c r="G173" s="1">
        <v>80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4">
      <c r="A174" s="1">
        <v>173</v>
      </c>
      <c r="B174" s="1" t="s">
        <v>104</v>
      </c>
      <c r="C174" s="1">
        <v>8</v>
      </c>
      <c r="D174" s="1" t="s">
        <v>13</v>
      </c>
      <c r="E174" s="1">
        <v>9</v>
      </c>
      <c r="F174" s="1" t="s">
        <v>13</v>
      </c>
      <c r="G174" s="1">
        <v>0</v>
      </c>
      <c r="H174" s="1">
        <v>0</v>
      </c>
      <c r="I174" s="1">
        <v>0</v>
      </c>
      <c r="J174" s="1">
        <v>9</v>
      </c>
      <c r="K174" s="1" t="s">
        <v>29</v>
      </c>
    </row>
    <row r="175" spans="1:11" x14ac:dyDescent="0.4">
      <c r="A175" s="1">
        <v>174</v>
      </c>
      <c r="B175" s="1" t="s">
        <v>108</v>
      </c>
      <c r="C175" s="1">
        <v>8</v>
      </c>
      <c r="D175" s="1">
        <v>0</v>
      </c>
      <c r="E175" s="1">
        <v>0</v>
      </c>
      <c r="F175" s="1">
        <v>0</v>
      </c>
      <c r="G175" s="1">
        <v>0</v>
      </c>
      <c r="H175" s="1">
        <v>19</v>
      </c>
      <c r="I175" s="1" t="s">
        <v>17</v>
      </c>
      <c r="J175" s="1">
        <v>0</v>
      </c>
      <c r="K175" s="1">
        <v>0</v>
      </c>
    </row>
    <row r="176" spans="1:11" x14ac:dyDescent="0.4">
      <c r="A176" s="1">
        <v>175</v>
      </c>
      <c r="B176" s="1" t="s">
        <v>92</v>
      </c>
      <c r="C176" s="1">
        <v>8</v>
      </c>
      <c r="D176" s="1">
        <v>1</v>
      </c>
      <c r="E176" s="1" t="s">
        <v>0</v>
      </c>
      <c r="F176" s="1" t="s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4">
      <c r="A177" s="1">
        <v>176</v>
      </c>
      <c r="B177" s="1" t="s">
        <v>100</v>
      </c>
      <c r="C177" s="1">
        <v>8</v>
      </c>
      <c r="D177" s="1" t="s">
        <v>18</v>
      </c>
      <c r="E177" s="1" t="s">
        <v>19</v>
      </c>
      <c r="F177" s="1" t="s">
        <v>20</v>
      </c>
      <c r="G177" s="1" t="s">
        <v>21</v>
      </c>
      <c r="H177" s="1" t="s">
        <v>5</v>
      </c>
      <c r="I177" s="1">
        <v>21</v>
      </c>
      <c r="J177" s="1" t="s">
        <v>9</v>
      </c>
      <c r="K177" s="1">
        <v>89</v>
      </c>
    </row>
    <row r="178" spans="1:11" x14ac:dyDescent="0.4">
      <c r="A178" s="1">
        <v>177</v>
      </c>
      <c r="B178" s="1" t="s">
        <v>102</v>
      </c>
      <c r="C178" s="1">
        <v>8</v>
      </c>
      <c r="D178" s="1">
        <v>81</v>
      </c>
      <c r="E178" s="1">
        <v>40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4">
      <c r="A179" s="1">
        <v>178</v>
      </c>
      <c r="B179" s="1" t="s">
        <v>103</v>
      </c>
      <c r="C179" s="1">
        <v>8</v>
      </c>
      <c r="D179" s="1" t="s">
        <v>30</v>
      </c>
      <c r="E179" s="1" t="s">
        <v>39</v>
      </c>
      <c r="F179" s="1" t="s">
        <v>32</v>
      </c>
      <c r="G179" s="1">
        <v>80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4">
      <c r="A180" s="1">
        <v>179</v>
      </c>
      <c r="B180" s="1" t="s">
        <v>104</v>
      </c>
      <c r="C180" s="1">
        <v>8</v>
      </c>
      <c r="D180" s="1" t="s">
        <v>13</v>
      </c>
      <c r="E180" s="1" t="s">
        <v>34</v>
      </c>
      <c r="F180" s="1" t="s">
        <v>13</v>
      </c>
      <c r="G180" s="1">
        <v>0</v>
      </c>
      <c r="H180" s="1">
        <v>0</v>
      </c>
      <c r="I180" s="1">
        <v>0</v>
      </c>
      <c r="J180" s="1" t="s">
        <v>34</v>
      </c>
      <c r="K180" s="1">
        <v>35</v>
      </c>
    </row>
    <row r="181" spans="1:11" x14ac:dyDescent="0.4">
      <c r="A181" s="1">
        <v>180</v>
      </c>
      <c r="B181" s="1" t="s">
        <v>107</v>
      </c>
      <c r="C181" s="1">
        <v>8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4">
      <c r="A182" s="1">
        <v>181</v>
      </c>
      <c r="B182" s="1" t="s">
        <v>106</v>
      </c>
      <c r="C182" s="1">
        <v>8</v>
      </c>
      <c r="D182" s="1">
        <v>0</v>
      </c>
      <c r="E182" s="1">
        <v>24</v>
      </c>
      <c r="F182" s="1">
        <v>0</v>
      </c>
      <c r="G182" s="1">
        <v>80</v>
      </c>
      <c r="H182" s="1">
        <v>23</v>
      </c>
      <c r="I182" s="1">
        <v>0</v>
      </c>
      <c r="J182" s="1">
        <v>0</v>
      </c>
      <c r="K182" s="1">
        <v>0</v>
      </c>
    </row>
    <row r="183" spans="1:11" x14ac:dyDescent="0.4">
      <c r="A183" s="1">
        <v>182</v>
      </c>
      <c r="B183" s="1" t="s">
        <v>108</v>
      </c>
      <c r="C183" s="1">
        <v>8</v>
      </c>
      <c r="D183" s="1">
        <v>0</v>
      </c>
      <c r="E183" s="1">
        <v>0</v>
      </c>
      <c r="F183" s="1">
        <v>0</v>
      </c>
      <c r="G183" s="1">
        <v>0</v>
      </c>
      <c r="H183" s="1">
        <v>19</v>
      </c>
      <c r="I183" s="1" t="s">
        <v>17</v>
      </c>
      <c r="J183" s="1">
        <v>0</v>
      </c>
      <c r="K183" s="1">
        <v>0</v>
      </c>
    </row>
    <row r="184" spans="1:11" x14ac:dyDescent="0.4">
      <c r="A184" s="1">
        <v>183</v>
      </c>
      <c r="B184" s="1" t="s">
        <v>92</v>
      </c>
      <c r="C184" s="1">
        <v>8</v>
      </c>
      <c r="D184" s="1">
        <v>1</v>
      </c>
      <c r="E184" s="1" t="s">
        <v>0</v>
      </c>
      <c r="F184" s="1">
        <v>10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4">
      <c r="A185" s="1">
        <v>184</v>
      </c>
      <c r="B185" s="1" t="s">
        <v>100</v>
      </c>
      <c r="C185" s="1">
        <v>8</v>
      </c>
      <c r="D185" s="1" t="s">
        <v>18</v>
      </c>
      <c r="E185" s="1" t="s">
        <v>19</v>
      </c>
      <c r="F185" s="1" t="s">
        <v>20</v>
      </c>
      <c r="G185" s="1" t="s">
        <v>21</v>
      </c>
      <c r="H185" s="1" t="s">
        <v>5</v>
      </c>
      <c r="I185" s="1">
        <v>21</v>
      </c>
      <c r="J185" s="1" t="s">
        <v>9</v>
      </c>
      <c r="K185" s="1" t="s">
        <v>31</v>
      </c>
    </row>
    <row r="186" spans="1:11" x14ac:dyDescent="0.4">
      <c r="A186" s="1">
        <v>185</v>
      </c>
      <c r="B186" s="1" t="s">
        <v>102</v>
      </c>
      <c r="C186" s="1">
        <v>8</v>
      </c>
      <c r="D186" s="1">
        <v>81</v>
      </c>
      <c r="E186" s="1">
        <v>40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4">
      <c r="A187" s="1">
        <v>186</v>
      </c>
      <c r="B187" s="1" t="s">
        <v>103</v>
      </c>
      <c r="C187" s="1">
        <v>8</v>
      </c>
      <c r="D187" s="1" t="s">
        <v>30</v>
      </c>
      <c r="E187" s="1">
        <v>68</v>
      </c>
      <c r="F187" s="1" t="s">
        <v>34</v>
      </c>
      <c r="G187" s="1">
        <v>80</v>
      </c>
      <c r="H187" s="1">
        <v>0</v>
      </c>
      <c r="I187" s="1">
        <v>0</v>
      </c>
      <c r="J187" s="1">
        <v>0</v>
      </c>
      <c r="K187" s="1">
        <v>0</v>
      </c>
    </row>
    <row r="188" spans="1:11" x14ac:dyDescent="0.4">
      <c r="A188" s="1">
        <v>187</v>
      </c>
      <c r="B188" s="1" t="s">
        <v>106</v>
      </c>
      <c r="C188" s="1">
        <v>8</v>
      </c>
      <c r="D188" s="1">
        <v>0</v>
      </c>
      <c r="E188" s="1">
        <v>24</v>
      </c>
      <c r="F188" s="1">
        <v>0</v>
      </c>
      <c r="G188" s="1">
        <v>80</v>
      </c>
      <c r="H188" s="1">
        <v>23</v>
      </c>
      <c r="I188" s="1">
        <v>0</v>
      </c>
      <c r="J188" s="1">
        <v>0</v>
      </c>
      <c r="K188" s="1">
        <v>0</v>
      </c>
    </row>
    <row r="189" spans="1:11" x14ac:dyDescent="0.4">
      <c r="A189" s="1">
        <v>188</v>
      </c>
      <c r="B189" s="1" t="s">
        <v>108</v>
      </c>
      <c r="C189" s="1">
        <v>8</v>
      </c>
      <c r="D189" s="1">
        <v>0</v>
      </c>
      <c r="E189" s="1">
        <v>0</v>
      </c>
      <c r="F189" s="1">
        <v>0</v>
      </c>
      <c r="G189" s="1">
        <v>0</v>
      </c>
      <c r="H189" s="1">
        <v>19</v>
      </c>
      <c r="I189" s="1" t="s">
        <v>17</v>
      </c>
      <c r="J189" s="1">
        <v>0</v>
      </c>
      <c r="K189" s="1">
        <v>0</v>
      </c>
    </row>
    <row r="190" spans="1:11" x14ac:dyDescent="0.4">
      <c r="A190" s="1">
        <v>189</v>
      </c>
      <c r="B190" s="1" t="s">
        <v>92</v>
      </c>
      <c r="C190" s="1">
        <v>8</v>
      </c>
      <c r="D190" s="1">
        <v>1</v>
      </c>
      <c r="E190" s="1" t="s">
        <v>0</v>
      </c>
      <c r="F190" s="1">
        <v>14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1:11" x14ac:dyDescent="0.4">
      <c r="A191" s="1">
        <v>190</v>
      </c>
      <c r="B191" s="1" t="s">
        <v>92</v>
      </c>
      <c r="C191" s="1">
        <v>8</v>
      </c>
      <c r="D191" s="1">
        <v>1</v>
      </c>
      <c r="E191" s="1" t="s">
        <v>0</v>
      </c>
      <c r="F191" s="1">
        <v>14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 x14ac:dyDescent="0.4">
      <c r="A192" s="1">
        <v>191</v>
      </c>
      <c r="B192" s="1" t="s">
        <v>100</v>
      </c>
      <c r="C192" s="1">
        <v>8</v>
      </c>
      <c r="D192" s="1" t="s">
        <v>18</v>
      </c>
      <c r="E192" s="1" t="s">
        <v>19</v>
      </c>
      <c r="F192" s="1" t="s">
        <v>20</v>
      </c>
      <c r="G192" s="1" t="s">
        <v>21</v>
      </c>
      <c r="H192" s="1" t="s">
        <v>5</v>
      </c>
      <c r="I192" s="1">
        <v>21</v>
      </c>
      <c r="J192" s="1" t="s">
        <v>9</v>
      </c>
      <c r="K192" s="1">
        <v>83</v>
      </c>
    </row>
    <row r="193" spans="1:11" x14ac:dyDescent="0.4">
      <c r="A193" s="1">
        <v>192</v>
      </c>
      <c r="B193" s="1" t="s">
        <v>102</v>
      </c>
      <c r="C193" s="1">
        <v>8</v>
      </c>
      <c r="D193" s="1">
        <v>81</v>
      </c>
      <c r="E193" s="1">
        <v>70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 x14ac:dyDescent="0.4">
      <c r="A194" s="1">
        <v>193</v>
      </c>
      <c r="B194" s="1" t="s">
        <v>103</v>
      </c>
      <c r="C194" s="1">
        <v>8</v>
      </c>
      <c r="D194" s="1" t="s">
        <v>30</v>
      </c>
      <c r="E194" s="1">
        <v>88</v>
      </c>
      <c r="F194" s="1">
        <v>10</v>
      </c>
      <c r="G194" s="1" t="s">
        <v>40</v>
      </c>
      <c r="H194" s="1" t="s">
        <v>41</v>
      </c>
      <c r="I194" s="1">
        <v>0</v>
      </c>
      <c r="J194" s="1">
        <v>0</v>
      </c>
      <c r="K194" s="1">
        <v>0</v>
      </c>
    </row>
    <row r="195" spans="1:11" x14ac:dyDescent="0.4">
      <c r="A195" s="1">
        <v>194</v>
      </c>
      <c r="B195" s="1" t="s">
        <v>109</v>
      </c>
      <c r="C195" s="1">
        <v>8</v>
      </c>
      <c r="D195" s="1">
        <v>0</v>
      </c>
      <c r="E195" s="1" t="s">
        <v>2</v>
      </c>
      <c r="F195" s="1">
        <v>0</v>
      </c>
      <c r="G195" s="1" t="s">
        <v>2</v>
      </c>
      <c r="H195" s="1">
        <v>0</v>
      </c>
      <c r="I195" s="1" t="s">
        <v>2</v>
      </c>
      <c r="J195" s="1">
        <v>0</v>
      </c>
      <c r="K195" s="1" t="s">
        <v>2</v>
      </c>
    </row>
    <row r="196" spans="1:11" x14ac:dyDescent="0.4">
      <c r="A196" s="1">
        <v>195</v>
      </c>
      <c r="B196" s="1" t="s">
        <v>106</v>
      </c>
      <c r="C196" s="1">
        <v>8</v>
      </c>
      <c r="D196" s="1">
        <v>0</v>
      </c>
      <c r="E196" s="1">
        <v>24</v>
      </c>
      <c r="F196" s="1">
        <v>0</v>
      </c>
      <c r="G196" s="1">
        <v>80</v>
      </c>
      <c r="H196" s="1">
        <v>23</v>
      </c>
      <c r="I196" s="1">
        <v>0</v>
      </c>
      <c r="J196" s="1">
        <v>0</v>
      </c>
      <c r="K196" s="1">
        <v>0</v>
      </c>
    </row>
    <row r="197" spans="1:11" x14ac:dyDescent="0.4">
      <c r="A197" s="1">
        <v>196</v>
      </c>
      <c r="B197" s="1" t="s">
        <v>108</v>
      </c>
      <c r="C197" s="1">
        <v>8</v>
      </c>
      <c r="D197" s="1">
        <v>0</v>
      </c>
      <c r="E197" s="1">
        <v>0</v>
      </c>
      <c r="F197" s="1">
        <v>0</v>
      </c>
      <c r="G197" s="1">
        <v>0</v>
      </c>
      <c r="H197" s="1">
        <v>19</v>
      </c>
      <c r="I197" s="1" t="s">
        <v>17</v>
      </c>
      <c r="J197" s="1">
        <v>0</v>
      </c>
      <c r="K197" s="1">
        <v>0</v>
      </c>
    </row>
    <row r="198" spans="1:11" x14ac:dyDescent="0.4">
      <c r="A198" s="1">
        <v>197</v>
      </c>
      <c r="B198" s="1" t="s">
        <v>92</v>
      </c>
      <c r="C198" s="1">
        <v>8</v>
      </c>
      <c r="D198" s="1">
        <v>1</v>
      </c>
      <c r="E198" s="1" t="s">
        <v>0</v>
      </c>
      <c r="F198" s="1">
        <v>18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1:11" x14ac:dyDescent="0.4">
      <c r="A199" s="1">
        <v>198</v>
      </c>
      <c r="B199" s="1" t="s">
        <v>100</v>
      </c>
      <c r="C199" s="1">
        <v>8</v>
      </c>
      <c r="D199" s="1" t="s">
        <v>18</v>
      </c>
      <c r="E199" s="1" t="s">
        <v>19</v>
      </c>
      <c r="F199" s="1" t="s">
        <v>20</v>
      </c>
      <c r="G199" s="1" t="s">
        <v>21</v>
      </c>
      <c r="H199" s="1" t="s">
        <v>5</v>
      </c>
      <c r="I199" s="1">
        <v>21</v>
      </c>
      <c r="J199" s="1" t="s">
        <v>9</v>
      </c>
      <c r="K199" s="1">
        <v>88</v>
      </c>
    </row>
    <row r="200" spans="1:11" x14ac:dyDescent="0.4">
      <c r="A200" s="1">
        <v>199</v>
      </c>
      <c r="B200" s="1" t="s">
        <v>97</v>
      </c>
      <c r="C200" s="1">
        <v>8</v>
      </c>
      <c r="D200" s="1" t="s">
        <v>35</v>
      </c>
      <c r="E200" s="1">
        <v>0</v>
      </c>
      <c r="F200" s="1" t="s">
        <v>36</v>
      </c>
      <c r="G200" s="1" t="s">
        <v>24</v>
      </c>
      <c r="H200" s="1">
        <v>81</v>
      </c>
      <c r="I200" s="1">
        <v>97</v>
      </c>
      <c r="J200" s="1" t="s">
        <v>13</v>
      </c>
      <c r="K200" s="1">
        <v>0</v>
      </c>
    </row>
    <row r="201" spans="1:11" x14ac:dyDescent="0.4">
      <c r="A201" s="1">
        <v>200</v>
      </c>
      <c r="B201" s="1" t="s">
        <v>109</v>
      </c>
      <c r="C201" s="1">
        <v>8</v>
      </c>
      <c r="D201" s="1">
        <v>0</v>
      </c>
      <c r="E201" s="1" t="s">
        <v>2</v>
      </c>
      <c r="F201" s="1">
        <v>0</v>
      </c>
      <c r="G201" s="1" t="s">
        <v>2</v>
      </c>
      <c r="H201" s="1">
        <v>0</v>
      </c>
      <c r="I201" s="1" t="s">
        <v>2</v>
      </c>
      <c r="J201" s="1">
        <v>0</v>
      </c>
      <c r="K201" s="1" t="s">
        <v>2</v>
      </c>
    </row>
    <row r="202" spans="1:11" x14ac:dyDescent="0.4">
      <c r="A202" s="1">
        <v>201</v>
      </c>
      <c r="B202" s="1" t="s">
        <v>104</v>
      </c>
      <c r="C202" s="1">
        <v>8</v>
      </c>
      <c r="D202" s="1" t="s">
        <v>13</v>
      </c>
      <c r="E202" s="1">
        <v>1</v>
      </c>
      <c r="F202" s="1" t="s">
        <v>13</v>
      </c>
      <c r="G202" s="1">
        <v>0</v>
      </c>
      <c r="H202" s="1">
        <v>0</v>
      </c>
      <c r="I202" s="1">
        <v>0</v>
      </c>
      <c r="J202" s="1">
        <v>1</v>
      </c>
      <c r="K202" s="1" t="s">
        <v>37</v>
      </c>
    </row>
    <row r="203" spans="1:11" x14ac:dyDescent="0.4">
      <c r="A203" s="1">
        <v>202</v>
      </c>
      <c r="B203" s="1" t="s">
        <v>106</v>
      </c>
      <c r="C203" s="1">
        <v>8</v>
      </c>
      <c r="D203" s="1">
        <v>0</v>
      </c>
      <c r="E203" s="1">
        <v>24</v>
      </c>
      <c r="F203" s="1">
        <v>0</v>
      </c>
      <c r="G203" s="1">
        <v>80</v>
      </c>
      <c r="H203" s="1">
        <v>23</v>
      </c>
      <c r="I203" s="1">
        <v>0</v>
      </c>
      <c r="J203" s="1">
        <v>0</v>
      </c>
      <c r="K203" s="1">
        <v>0</v>
      </c>
    </row>
    <row r="204" spans="1:11" x14ac:dyDescent="0.4">
      <c r="A204" s="1">
        <v>203</v>
      </c>
      <c r="B204" s="1" t="s">
        <v>108</v>
      </c>
      <c r="C204" s="1">
        <v>8</v>
      </c>
      <c r="D204" s="1">
        <v>0</v>
      </c>
      <c r="E204" s="1">
        <v>0</v>
      </c>
      <c r="F204" s="1">
        <v>0</v>
      </c>
      <c r="G204" s="1">
        <v>0</v>
      </c>
      <c r="H204" s="1">
        <v>19</v>
      </c>
      <c r="I204" s="1" t="s">
        <v>17</v>
      </c>
      <c r="J204" s="1">
        <v>0</v>
      </c>
      <c r="K204" s="1">
        <v>0</v>
      </c>
    </row>
    <row r="205" spans="1:11" x14ac:dyDescent="0.4">
      <c r="A205" s="1">
        <v>204</v>
      </c>
      <c r="B205" s="1" t="s">
        <v>92</v>
      </c>
      <c r="C205" s="1">
        <v>8</v>
      </c>
      <c r="D205" s="1">
        <v>1</v>
      </c>
      <c r="E205" s="1" t="s">
        <v>0</v>
      </c>
      <c r="F205" s="1" t="s">
        <v>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4">
      <c r="A206" s="1">
        <v>205</v>
      </c>
      <c r="B206" s="1" t="s">
        <v>110</v>
      </c>
      <c r="C206" s="1">
        <v>8</v>
      </c>
      <c r="D206" s="1">
        <v>0</v>
      </c>
      <c r="E206" s="1">
        <v>7</v>
      </c>
      <c r="F206" s="1">
        <v>0</v>
      </c>
      <c r="G206" s="1">
        <v>0</v>
      </c>
      <c r="H206" s="1">
        <v>0</v>
      </c>
      <c r="I206" s="1">
        <v>0</v>
      </c>
      <c r="J206" s="1">
        <v>5</v>
      </c>
      <c r="K206" s="1">
        <v>80</v>
      </c>
    </row>
    <row r="207" spans="1:11" x14ac:dyDescent="0.4">
      <c r="A207" s="1">
        <v>206</v>
      </c>
      <c r="B207" s="1" t="s">
        <v>102</v>
      </c>
      <c r="C207" s="1">
        <v>8</v>
      </c>
      <c r="D207" s="1">
        <v>81</v>
      </c>
      <c r="E207" s="1">
        <v>50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</row>
    <row r="208" spans="1:11" x14ac:dyDescent="0.4">
      <c r="A208" s="1">
        <v>207</v>
      </c>
      <c r="B208" s="1" t="s">
        <v>103</v>
      </c>
      <c r="C208" s="1">
        <v>8</v>
      </c>
      <c r="D208" s="1" t="s">
        <v>30</v>
      </c>
      <c r="E208" s="1">
        <v>68</v>
      </c>
      <c r="F208" s="1" t="s">
        <v>32</v>
      </c>
      <c r="G208" s="1">
        <v>80</v>
      </c>
      <c r="H208" s="1">
        <v>0</v>
      </c>
      <c r="I208" s="1">
        <v>0</v>
      </c>
      <c r="J208" s="1">
        <v>0</v>
      </c>
      <c r="K208" s="1">
        <v>0</v>
      </c>
    </row>
    <row r="209" spans="1:11" x14ac:dyDescent="0.4">
      <c r="A209" s="1">
        <v>208</v>
      </c>
      <c r="B209" s="1" t="s">
        <v>106</v>
      </c>
      <c r="C209" s="1">
        <v>8</v>
      </c>
      <c r="D209" s="1">
        <v>0</v>
      </c>
      <c r="E209" s="1">
        <v>24</v>
      </c>
      <c r="F209" s="1">
        <v>0</v>
      </c>
      <c r="G209" s="1">
        <v>80</v>
      </c>
      <c r="H209" s="1">
        <v>23</v>
      </c>
      <c r="I209" s="1">
        <v>0</v>
      </c>
      <c r="J209" s="1">
        <v>0</v>
      </c>
      <c r="K209" s="1">
        <v>0</v>
      </c>
    </row>
    <row r="210" spans="1:11" x14ac:dyDescent="0.4">
      <c r="A210" s="1">
        <v>209</v>
      </c>
      <c r="B210" s="1" t="s">
        <v>108</v>
      </c>
      <c r="C210" s="1">
        <v>8</v>
      </c>
      <c r="D210" s="1">
        <v>0</v>
      </c>
      <c r="E210" s="1">
        <v>0</v>
      </c>
      <c r="F210" s="1">
        <v>0</v>
      </c>
      <c r="G210" s="1">
        <v>0</v>
      </c>
      <c r="H210" s="1">
        <v>19</v>
      </c>
      <c r="I210" s="1" t="s">
        <v>17</v>
      </c>
      <c r="J210" s="1">
        <v>0</v>
      </c>
      <c r="K210" s="1">
        <v>0</v>
      </c>
    </row>
    <row r="211" spans="1:11" x14ac:dyDescent="0.4">
      <c r="A211" s="1">
        <v>210</v>
      </c>
      <c r="B211" s="1" t="s">
        <v>92</v>
      </c>
      <c r="C211" s="1">
        <v>8</v>
      </c>
      <c r="D211" s="1">
        <v>1</v>
      </c>
      <c r="E211" s="1" t="s">
        <v>0</v>
      </c>
      <c r="F211" s="1">
        <v>10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</row>
    <row r="212" spans="1:11" x14ac:dyDescent="0.4">
      <c r="A212" s="1">
        <v>211</v>
      </c>
      <c r="B212" s="1" t="s">
        <v>108</v>
      </c>
      <c r="C212" s="1">
        <v>8</v>
      </c>
      <c r="D212" s="1">
        <v>0</v>
      </c>
      <c r="E212" s="1">
        <v>0</v>
      </c>
      <c r="F212" s="1">
        <v>0</v>
      </c>
      <c r="G212" s="1">
        <v>0</v>
      </c>
      <c r="H212" s="1">
        <v>19</v>
      </c>
      <c r="I212" s="1" t="s">
        <v>17</v>
      </c>
      <c r="J212" s="1">
        <v>0</v>
      </c>
      <c r="K212" s="1">
        <v>0</v>
      </c>
    </row>
    <row r="213" spans="1:11" x14ac:dyDescent="0.4">
      <c r="A213" s="1">
        <v>212</v>
      </c>
      <c r="B213" s="1" t="s">
        <v>92</v>
      </c>
      <c r="C213" s="1">
        <v>8</v>
      </c>
      <c r="D213" s="1">
        <v>1</v>
      </c>
      <c r="E213" s="1" t="s">
        <v>0</v>
      </c>
      <c r="F213" s="1">
        <v>10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 x14ac:dyDescent="0.4">
      <c r="A214" s="1">
        <v>213</v>
      </c>
      <c r="B214" s="1" t="s">
        <v>102</v>
      </c>
      <c r="C214" s="1">
        <v>8</v>
      </c>
      <c r="D214" s="1">
        <v>81</v>
      </c>
      <c r="E214" s="1">
        <v>70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</row>
    <row r="215" spans="1:11" x14ac:dyDescent="0.4">
      <c r="A215" s="1">
        <v>214</v>
      </c>
      <c r="B215" s="1" t="s">
        <v>103</v>
      </c>
      <c r="C215" s="1">
        <v>8</v>
      </c>
      <c r="D215" s="1" t="s">
        <v>30</v>
      </c>
      <c r="E215" s="1" t="s">
        <v>33</v>
      </c>
      <c r="F215" s="1">
        <v>10</v>
      </c>
      <c r="G215" s="1">
        <v>80</v>
      </c>
      <c r="H215" s="1">
        <v>0</v>
      </c>
      <c r="I215" s="1">
        <v>0</v>
      </c>
      <c r="J215" s="1">
        <v>0</v>
      </c>
      <c r="K215" s="1">
        <v>0</v>
      </c>
    </row>
    <row r="216" spans="1:11" x14ac:dyDescent="0.4">
      <c r="A216" s="1">
        <v>215</v>
      </c>
      <c r="B216" s="1" t="s">
        <v>109</v>
      </c>
      <c r="C216" s="1">
        <v>8</v>
      </c>
      <c r="D216" s="1">
        <v>0</v>
      </c>
      <c r="E216" s="1" t="s">
        <v>2</v>
      </c>
      <c r="F216" s="1">
        <v>0</v>
      </c>
      <c r="G216" s="1" t="s">
        <v>2</v>
      </c>
      <c r="H216" s="1">
        <v>0</v>
      </c>
      <c r="I216" s="1" t="s">
        <v>2</v>
      </c>
      <c r="J216" s="1">
        <v>0</v>
      </c>
      <c r="K216" s="1" t="s">
        <v>2</v>
      </c>
    </row>
    <row r="217" spans="1:11" x14ac:dyDescent="0.4">
      <c r="A217" s="1">
        <v>216</v>
      </c>
      <c r="B217" s="1" t="s">
        <v>106</v>
      </c>
      <c r="C217" s="1">
        <v>8</v>
      </c>
      <c r="D217" s="1">
        <v>0</v>
      </c>
      <c r="E217" s="1">
        <v>24</v>
      </c>
      <c r="F217" s="1">
        <v>0</v>
      </c>
      <c r="G217" s="1">
        <v>80</v>
      </c>
      <c r="H217" s="1">
        <v>23</v>
      </c>
      <c r="I217" s="1">
        <v>0</v>
      </c>
      <c r="J217" s="1">
        <v>0</v>
      </c>
      <c r="K217" s="1">
        <v>0</v>
      </c>
    </row>
    <row r="218" spans="1:11" x14ac:dyDescent="0.4">
      <c r="A218" s="1">
        <v>217</v>
      </c>
      <c r="B218" s="1" t="s">
        <v>111</v>
      </c>
      <c r="C218" s="1">
        <v>8</v>
      </c>
      <c r="D218" s="1">
        <v>0</v>
      </c>
      <c r="E218" s="1">
        <v>0</v>
      </c>
      <c r="F218" s="1" t="s">
        <v>9</v>
      </c>
      <c r="G218" s="1">
        <v>34</v>
      </c>
      <c r="H218" s="1">
        <v>20</v>
      </c>
      <c r="I218" s="1">
        <v>0</v>
      </c>
      <c r="J218" s="1">
        <v>0</v>
      </c>
      <c r="K218" s="1">
        <v>0</v>
      </c>
    </row>
    <row r="219" spans="1:11" x14ac:dyDescent="0.4">
      <c r="A219" s="1">
        <v>218</v>
      </c>
      <c r="B219" s="1" t="s">
        <v>108</v>
      </c>
      <c r="C219" s="1">
        <v>8</v>
      </c>
      <c r="D219" s="1">
        <v>0</v>
      </c>
      <c r="E219" s="1">
        <v>0</v>
      </c>
      <c r="F219" s="1">
        <v>0</v>
      </c>
      <c r="G219" s="1">
        <v>0</v>
      </c>
      <c r="H219" s="1">
        <v>19</v>
      </c>
      <c r="I219" s="1" t="s">
        <v>17</v>
      </c>
      <c r="J219" s="1">
        <v>0</v>
      </c>
      <c r="K219" s="1">
        <v>0</v>
      </c>
    </row>
    <row r="220" spans="1:11" x14ac:dyDescent="0.4">
      <c r="A220" s="1">
        <v>219</v>
      </c>
      <c r="B220" s="1" t="s">
        <v>92</v>
      </c>
      <c r="C220" s="1">
        <v>8</v>
      </c>
      <c r="D220" s="1">
        <v>1</v>
      </c>
      <c r="E220" s="1" t="s">
        <v>0</v>
      </c>
      <c r="F220" s="1">
        <v>14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 x14ac:dyDescent="0.4">
      <c r="A221" s="1">
        <v>220</v>
      </c>
      <c r="B221" s="1" t="s">
        <v>100</v>
      </c>
      <c r="C221" s="1">
        <v>8</v>
      </c>
      <c r="D221" s="1" t="s">
        <v>18</v>
      </c>
      <c r="E221" s="1" t="s">
        <v>19</v>
      </c>
      <c r="F221" s="1" t="s">
        <v>20</v>
      </c>
      <c r="G221" s="1" t="s">
        <v>21</v>
      </c>
      <c r="H221" s="1" t="s">
        <v>5</v>
      </c>
      <c r="I221" s="1">
        <v>21</v>
      </c>
      <c r="J221" s="1" t="s">
        <v>9</v>
      </c>
      <c r="K221" s="1" t="s">
        <v>26</v>
      </c>
    </row>
    <row r="222" spans="1:11" x14ac:dyDescent="0.4">
      <c r="A222" s="1">
        <v>221</v>
      </c>
      <c r="B222" s="1" t="s">
        <v>102</v>
      </c>
      <c r="C222" s="1">
        <v>8</v>
      </c>
      <c r="D222" s="1">
        <v>81</v>
      </c>
      <c r="E222" s="1">
        <v>50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</row>
    <row r="223" spans="1:11" x14ac:dyDescent="0.4">
      <c r="A223" s="1">
        <v>222</v>
      </c>
      <c r="B223" s="1" t="s">
        <v>109</v>
      </c>
      <c r="C223" s="1">
        <v>8</v>
      </c>
      <c r="D223" s="1">
        <v>0</v>
      </c>
      <c r="E223" s="1" t="s">
        <v>2</v>
      </c>
      <c r="F223" s="1">
        <v>0</v>
      </c>
      <c r="G223" s="1" t="s">
        <v>2</v>
      </c>
      <c r="H223" s="1">
        <v>0</v>
      </c>
      <c r="I223" s="1" t="s">
        <v>2</v>
      </c>
      <c r="J223" s="1">
        <v>0</v>
      </c>
      <c r="K223" s="1" t="s">
        <v>2</v>
      </c>
    </row>
    <row r="224" spans="1:11" x14ac:dyDescent="0.4">
      <c r="A224" s="1">
        <v>223</v>
      </c>
      <c r="B224" s="1" t="s">
        <v>104</v>
      </c>
      <c r="C224" s="1">
        <v>8</v>
      </c>
      <c r="D224" s="1" t="s">
        <v>13</v>
      </c>
      <c r="E224" s="1">
        <v>4</v>
      </c>
      <c r="F224" s="1" t="s">
        <v>13</v>
      </c>
      <c r="G224" s="1">
        <v>0</v>
      </c>
      <c r="H224" s="1">
        <v>0</v>
      </c>
      <c r="I224" s="1">
        <v>0</v>
      </c>
      <c r="J224" s="1">
        <v>4</v>
      </c>
      <c r="K224" s="1">
        <v>61</v>
      </c>
    </row>
    <row r="225" spans="1:11" x14ac:dyDescent="0.4">
      <c r="A225" s="1">
        <v>224</v>
      </c>
      <c r="B225" s="1" t="s">
        <v>108</v>
      </c>
      <c r="C225" s="1">
        <v>8</v>
      </c>
      <c r="D225" s="1">
        <v>0</v>
      </c>
      <c r="E225" s="1">
        <v>0</v>
      </c>
      <c r="F225" s="1">
        <v>0</v>
      </c>
      <c r="G225" s="1">
        <v>0</v>
      </c>
      <c r="H225" s="1">
        <v>19</v>
      </c>
      <c r="I225" s="1" t="s">
        <v>17</v>
      </c>
      <c r="J225" s="1">
        <v>0</v>
      </c>
      <c r="K225" s="1">
        <v>0</v>
      </c>
    </row>
    <row r="226" spans="1:11" x14ac:dyDescent="0.4">
      <c r="A226" s="1">
        <v>225</v>
      </c>
      <c r="B226" s="1" t="s">
        <v>92</v>
      </c>
      <c r="C226" s="1">
        <v>8</v>
      </c>
      <c r="D226" s="1">
        <v>1</v>
      </c>
      <c r="E226" s="1" t="s">
        <v>0</v>
      </c>
      <c r="F226" s="1">
        <v>18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4">
      <c r="A227" s="1">
        <v>226</v>
      </c>
      <c r="B227" s="1" t="s">
        <v>99</v>
      </c>
      <c r="C227" s="1">
        <v>8</v>
      </c>
      <c r="D227" s="1">
        <v>0</v>
      </c>
      <c r="E227" s="1">
        <v>0</v>
      </c>
      <c r="F227" s="1">
        <v>20</v>
      </c>
      <c r="G227" s="1">
        <v>33</v>
      </c>
      <c r="H227" s="1">
        <v>0</v>
      </c>
      <c r="I227" s="1">
        <v>22</v>
      </c>
      <c r="J227" s="1">
        <v>0</v>
      </c>
      <c r="K227" s="1">
        <v>38</v>
      </c>
    </row>
    <row r="228" spans="1:11" x14ac:dyDescent="0.4">
      <c r="A228" s="1">
        <v>227</v>
      </c>
      <c r="B228" s="1" t="s">
        <v>102</v>
      </c>
      <c r="C228" s="1">
        <v>8</v>
      </c>
      <c r="D228" s="1">
        <v>81</v>
      </c>
      <c r="E228" s="1">
        <v>40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1:11" x14ac:dyDescent="0.4">
      <c r="A229" s="1">
        <v>228</v>
      </c>
      <c r="B229" s="1" t="s">
        <v>103</v>
      </c>
      <c r="C229" s="1">
        <v>8</v>
      </c>
      <c r="D229" s="1" t="s">
        <v>30</v>
      </c>
      <c r="E229" s="1">
        <v>68</v>
      </c>
      <c r="F229" s="1" t="s">
        <v>32</v>
      </c>
      <c r="G229" s="1">
        <v>80</v>
      </c>
      <c r="H229" s="1">
        <v>0</v>
      </c>
      <c r="I229" s="1">
        <v>0</v>
      </c>
      <c r="J229" s="1">
        <v>0</v>
      </c>
      <c r="K229" s="1">
        <v>0</v>
      </c>
    </row>
    <row r="230" spans="1:11" x14ac:dyDescent="0.4">
      <c r="A230" s="1">
        <v>229</v>
      </c>
      <c r="B230" s="1" t="s">
        <v>106</v>
      </c>
      <c r="C230" s="1">
        <v>8</v>
      </c>
      <c r="D230" s="1">
        <v>0</v>
      </c>
      <c r="E230" s="1">
        <v>24</v>
      </c>
      <c r="F230" s="1">
        <v>0</v>
      </c>
      <c r="G230" s="1">
        <v>80</v>
      </c>
      <c r="H230" s="1">
        <v>23</v>
      </c>
      <c r="I230" s="1">
        <v>0</v>
      </c>
      <c r="J230" s="1">
        <v>0</v>
      </c>
      <c r="K230" s="1">
        <v>0</v>
      </c>
    </row>
    <row r="231" spans="1:11" x14ac:dyDescent="0.4">
      <c r="A231" s="1">
        <v>230</v>
      </c>
      <c r="B231" s="1" t="s">
        <v>108</v>
      </c>
      <c r="C231" s="1">
        <v>8</v>
      </c>
      <c r="D231" s="1">
        <v>0</v>
      </c>
      <c r="E231" s="1">
        <v>0</v>
      </c>
      <c r="F231" s="1">
        <v>0</v>
      </c>
      <c r="G231" s="1">
        <v>0</v>
      </c>
      <c r="H231" s="1">
        <v>19</v>
      </c>
      <c r="I231" s="1" t="s">
        <v>17</v>
      </c>
      <c r="J231" s="1">
        <v>0</v>
      </c>
      <c r="K231" s="1">
        <v>0</v>
      </c>
    </row>
    <row r="232" spans="1:11" x14ac:dyDescent="0.4">
      <c r="A232" s="1">
        <v>231</v>
      </c>
      <c r="B232" s="1" t="s">
        <v>92</v>
      </c>
      <c r="C232" s="1">
        <v>8</v>
      </c>
      <c r="D232" s="1">
        <v>1</v>
      </c>
      <c r="E232" s="1" t="s">
        <v>0</v>
      </c>
      <c r="F232" s="1" t="s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</row>
    <row r="233" spans="1:11" x14ac:dyDescent="0.4">
      <c r="A233" s="1">
        <v>232</v>
      </c>
      <c r="B233" s="1" t="s">
        <v>108</v>
      </c>
      <c r="C233" s="1">
        <v>8</v>
      </c>
      <c r="D233" s="1">
        <v>0</v>
      </c>
      <c r="E233" s="1">
        <v>0</v>
      </c>
      <c r="F233" s="1">
        <v>0</v>
      </c>
      <c r="G233" s="1">
        <v>0</v>
      </c>
      <c r="H233" s="1">
        <v>19</v>
      </c>
      <c r="I233" s="1" t="s">
        <v>17</v>
      </c>
      <c r="J233" s="1">
        <v>0</v>
      </c>
      <c r="K233" s="1">
        <v>0</v>
      </c>
    </row>
    <row r="234" spans="1:11" x14ac:dyDescent="0.4">
      <c r="A234" s="1">
        <v>233</v>
      </c>
      <c r="B234" s="1" t="s">
        <v>92</v>
      </c>
      <c r="C234" s="1">
        <v>8</v>
      </c>
      <c r="D234" s="1">
        <v>1</v>
      </c>
      <c r="E234" s="1" t="s">
        <v>0</v>
      </c>
      <c r="F234" s="1" t="s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 x14ac:dyDescent="0.4">
      <c r="A235" s="1">
        <v>234</v>
      </c>
      <c r="B235" s="1" t="s">
        <v>100</v>
      </c>
      <c r="C235" s="1">
        <v>8</v>
      </c>
      <c r="D235" s="1" t="s">
        <v>18</v>
      </c>
      <c r="E235" s="1" t="s">
        <v>19</v>
      </c>
      <c r="F235" s="1" t="s">
        <v>20</v>
      </c>
      <c r="G235" s="1" t="s">
        <v>21</v>
      </c>
      <c r="H235" s="1" t="s">
        <v>5</v>
      </c>
      <c r="I235" s="1">
        <v>21</v>
      </c>
      <c r="J235" s="1" t="s">
        <v>9</v>
      </c>
      <c r="K235" s="1">
        <v>89</v>
      </c>
    </row>
    <row r="236" spans="1:11" x14ac:dyDescent="0.4">
      <c r="A236" s="1">
        <v>235</v>
      </c>
      <c r="B236" s="1" t="s">
        <v>102</v>
      </c>
      <c r="C236" s="1">
        <v>8</v>
      </c>
      <c r="D236" s="1">
        <v>81</v>
      </c>
      <c r="E236" s="1">
        <v>70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4">
      <c r="A237" s="1">
        <v>236</v>
      </c>
      <c r="B237" s="1" t="s">
        <v>103</v>
      </c>
      <c r="C237" s="1">
        <v>8</v>
      </c>
      <c r="D237" s="1" t="s">
        <v>30</v>
      </c>
      <c r="E237" s="1">
        <v>78</v>
      </c>
      <c r="F237" s="1" t="s">
        <v>34</v>
      </c>
      <c r="G237" s="1">
        <v>80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4">
      <c r="A238" s="1">
        <v>237</v>
      </c>
      <c r="B238" s="1" t="s">
        <v>106</v>
      </c>
      <c r="C238" s="1">
        <v>8</v>
      </c>
      <c r="D238" s="1">
        <v>0</v>
      </c>
      <c r="E238" s="1">
        <v>24</v>
      </c>
      <c r="F238" s="1">
        <v>0</v>
      </c>
      <c r="G238" s="1">
        <v>80</v>
      </c>
      <c r="H238" s="1">
        <v>23</v>
      </c>
      <c r="I238" s="1">
        <v>0</v>
      </c>
      <c r="J238" s="1">
        <v>0</v>
      </c>
      <c r="K238" s="1">
        <v>0</v>
      </c>
    </row>
    <row r="239" spans="1:11" x14ac:dyDescent="0.4">
      <c r="A239" s="1">
        <v>238</v>
      </c>
      <c r="B239" s="1" t="s">
        <v>108</v>
      </c>
      <c r="C239" s="1">
        <v>8</v>
      </c>
      <c r="D239" s="1">
        <v>0</v>
      </c>
      <c r="E239" s="1">
        <v>0</v>
      </c>
      <c r="F239" s="1">
        <v>0</v>
      </c>
      <c r="G239" s="1">
        <v>0</v>
      </c>
      <c r="H239" s="1">
        <v>19</v>
      </c>
      <c r="I239" s="1" t="s">
        <v>17</v>
      </c>
      <c r="J239" s="1">
        <v>0</v>
      </c>
      <c r="K239" s="1">
        <v>0</v>
      </c>
    </row>
    <row r="240" spans="1:11" x14ac:dyDescent="0.4">
      <c r="A240" s="1">
        <v>239</v>
      </c>
      <c r="B240" s="1" t="s">
        <v>92</v>
      </c>
      <c r="C240" s="1">
        <v>8</v>
      </c>
      <c r="D240" s="1">
        <v>1</v>
      </c>
      <c r="E240" s="1" t="s">
        <v>0</v>
      </c>
      <c r="F240" s="1">
        <v>10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4">
      <c r="A241" s="1">
        <v>240</v>
      </c>
      <c r="B241" s="1" t="s">
        <v>108</v>
      </c>
      <c r="C241" s="1">
        <v>8</v>
      </c>
      <c r="D241" s="1">
        <v>0</v>
      </c>
      <c r="E241" s="1">
        <v>0</v>
      </c>
      <c r="F241" s="1">
        <v>0</v>
      </c>
      <c r="G241" s="1">
        <v>0</v>
      </c>
      <c r="H241" s="1">
        <v>19</v>
      </c>
      <c r="I241" s="1" t="s">
        <v>17</v>
      </c>
      <c r="J241" s="1">
        <v>0</v>
      </c>
      <c r="K241" s="1">
        <v>0</v>
      </c>
    </row>
    <row r="242" spans="1:11" x14ac:dyDescent="0.4">
      <c r="A242" s="1">
        <v>241</v>
      </c>
      <c r="B242" s="1" t="s">
        <v>92</v>
      </c>
      <c r="C242" s="1">
        <v>8</v>
      </c>
      <c r="D242" s="1">
        <v>1</v>
      </c>
      <c r="E242" s="1" t="s">
        <v>0</v>
      </c>
      <c r="F242" s="1">
        <v>10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 x14ac:dyDescent="0.4">
      <c r="A243" s="1">
        <v>242</v>
      </c>
      <c r="B243" s="1" t="s">
        <v>102</v>
      </c>
      <c r="C243" s="1">
        <v>8</v>
      </c>
      <c r="D243" s="1">
        <v>81</v>
      </c>
      <c r="E243" s="1">
        <v>70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 x14ac:dyDescent="0.4">
      <c r="A244" s="1">
        <v>243</v>
      </c>
      <c r="B244" s="1" t="s">
        <v>103</v>
      </c>
      <c r="C244" s="1">
        <v>8</v>
      </c>
      <c r="D244" s="1" t="s">
        <v>30</v>
      </c>
      <c r="E244" s="1">
        <v>88</v>
      </c>
      <c r="F244" s="1">
        <v>10</v>
      </c>
      <c r="G244" s="1">
        <v>80</v>
      </c>
      <c r="H244" s="1">
        <v>0</v>
      </c>
      <c r="I244" s="1">
        <v>0</v>
      </c>
      <c r="J244" s="1">
        <v>0</v>
      </c>
      <c r="K244" s="1">
        <v>0</v>
      </c>
    </row>
    <row r="245" spans="1:11" x14ac:dyDescent="0.4">
      <c r="A245" s="1">
        <v>244</v>
      </c>
      <c r="B245" s="1" t="s">
        <v>109</v>
      </c>
      <c r="C245" s="1">
        <v>8</v>
      </c>
      <c r="D245" s="1">
        <v>0</v>
      </c>
      <c r="E245" s="1" t="s">
        <v>2</v>
      </c>
      <c r="F245" s="1">
        <v>0</v>
      </c>
      <c r="G245" s="1" t="s">
        <v>2</v>
      </c>
      <c r="H245" s="1">
        <v>0</v>
      </c>
      <c r="I245" s="1" t="s">
        <v>2</v>
      </c>
      <c r="J245" s="1">
        <v>0</v>
      </c>
      <c r="K245" s="1" t="s">
        <v>2</v>
      </c>
    </row>
    <row r="246" spans="1:11" x14ac:dyDescent="0.4">
      <c r="A246" s="1">
        <v>245</v>
      </c>
      <c r="B246" s="1" t="s">
        <v>106</v>
      </c>
      <c r="C246" s="1">
        <v>8</v>
      </c>
      <c r="D246" s="1">
        <v>0</v>
      </c>
      <c r="E246" s="1">
        <v>24</v>
      </c>
      <c r="F246" s="1">
        <v>0</v>
      </c>
      <c r="G246" s="1">
        <v>80</v>
      </c>
      <c r="H246" s="1">
        <v>23</v>
      </c>
      <c r="I246" s="1">
        <v>0</v>
      </c>
      <c r="J246" s="1">
        <v>0</v>
      </c>
      <c r="K246" s="1">
        <v>0</v>
      </c>
    </row>
    <row r="247" spans="1:11" x14ac:dyDescent="0.4">
      <c r="A247" s="1">
        <v>246</v>
      </c>
      <c r="B247" s="1" t="s">
        <v>108</v>
      </c>
      <c r="C247" s="1">
        <v>8</v>
      </c>
      <c r="D247" s="1">
        <v>0</v>
      </c>
      <c r="E247" s="1">
        <v>0</v>
      </c>
      <c r="F247" s="1">
        <v>0</v>
      </c>
      <c r="G247" s="1">
        <v>0</v>
      </c>
      <c r="H247" s="1">
        <v>19</v>
      </c>
      <c r="I247" s="1" t="s">
        <v>17</v>
      </c>
      <c r="J247" s="1">
        <v>0</v>
      </c>
      <c r="K247" s="1">
        <v>0</v>
      </c>
    </row>
    <row r="248" spans="1:11" x14ac:dyDescent="0.4">
      <c r="A248" s="1">
        <v>247</v>
      </c>
      <c r="B248" s="1" t="s">
        <v>92</v>
      </c>
      <c r="C248" s="1">
        <v>8</v>
      </c>
      <c r="D248" s="1">
        <v>1</v>
      </c>
      <c r="E248" s="1" t="s">
        <v>0</v>
      </c>
      <c r="F248" s="1">
        <v>14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 x14ac:dyDescent="0.4">
      <c r="A249" s="1">
        <v>248</v>
      </c>
      <c r="B249" s="1" t="s">
        <v>108</v>
      </c>
      <c r="C249" s="1">
        <v>8</v>
      </c>
      <c r="D249" s="1">
        <v>0</v>
      </c>
      <c r="E249" s="1">
        <v>0</v>
      </c>
      <c r="F249" s="1">
        <v>0</v>
      </c>
      <c r="G249" s="1">
        <v>0</v>
      </c>
      <c r="H249" s="1">
        <v>19</v>
      </c>
      <c r="I249" s="1" t="s">
        <v>17</v>
      </c>
      <c r="J249" s="1">
        <v>0</v>
      </c>
      <c r="K249" s="1">
        <v>0</v>
      </c>
    </row>
    <row r="250" spans="1:11" x14ac:dyDescent="0.4">
      <c r="A250" s="1">
        <v>249</v>
      </c>
      <c r="B250" s="1" t="s">
        <v>92</v>
      </c>
      <c r="C250" s="1">
        <v>8</v>
      </c>
      <c r="D250" s="1">
        <v>1</v>
      </c>
      <c r="E250" s="1" t="s">
        <v>0</v>
      </c>
      <c r="F250" s="1">
        <v>14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1:11" x14ac:dyDescent="0.4">
      <c r="A251" s="1">
        <v>250</v>
      </c>
      <c r="B251" s="1" t="s">
        <v>110</v>
      </c>
      <c r="C251" s="1">
        <v>8</v>
      </c>
      <c r="D251" s="1">
        <v>0</v>
      </c>
      <c r="E251" s="1">
        <v>7</v>
      </c>
      <c r="F251" s="1">
        <v>0</v>
      </c>
      <c r="G251" s="1">
        <v>0</v>
      </c>
      <c r="H251" s="1">
        <v>0</v>
      </c>
      <c r="I251" s="1">
        <v>0</v>
      </c>
      <c r="J251" s="1">
        <v>5</v>
      </c>
      <c r="K251" s="1">
        <v>80</v>
      </c>
    </row>
    <row r="252" spans="1:11" x14ac:dyDescent="0.4">
      <c r="A252" s="1">
        <v>251</v>
      </c>
      <c r="B252" s="1" t="s">
        <v>102</v>
      </c>
      <c r="C252" s="1">
        <v>8</v>
      </c>
      <c r="D252" s="1">
        <v>81</v>
      </c>
      <c r="E252" s="1">
        <v>40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4">
      <c r="A253" s="1">
        <v>252</v>
      </c>
      <c r="B253" s="1" t="s">
        <v>103</v>
      </c>
      <c r="C253" s="1">
        <v>8</v>
      </c>
      <c r="D253" s="1" t="s">
        <v>30</v>
      </c>
      <c r="E253" s="1">
        <v>88</v>
      </c>
      <c r="F253" s="1" t="s">
        <v>32</v>
      </c>
      <c r="G253" s="1">
        <v>80</v>
      </c>
      <c r="H253" s="1">
        <v>0</v>
      </c>
      <c r="I253" s="1">
        <v>0</v>
      </c>
      <c r="J253" s="1">
        <v>0</v>
      </c>
      <c r="K253" s="1">
        <v>0</v>
      </c>
    </row>
    <row r="254" spans="1:11" x14ac:dyDescent="0.4">
      <c r="A254" s="1">
        <v>253</v>
      </c>
      <c r="B254" s="1" t="s">
        <v>106</v>
      </c>
      <c r="C254" s="1">
        <v>8</v>
      </c>
      <c r="D254" s="1">
        <v>0</v>
      </c>
      <c r="E254" s="1">
        <v>24</v>
      </c>
      <c r="F254" s="1">
        <v>0</v>
      </c>
      <c r="G254" s="1">
        <v>80</v>
      </c>
      <c r="H254" s="1">
        <v>23</v>
      </c>
      <c r="I254" s="1">
        <v>0</v>
      </c>
      <c r="J254" s="1">
        <v>0</v>
      </c>
      <c r="K254" s="1">
        <v>0</v>
      </c>
    </row>
    <row r="255" spans="1:11" x14ac:dyDescent="0.4">
      <c r="A255" s="1">
        <v>254</v>
      </c>
      <c r="B255" s="1" t="s">
        <v>92</v>
      </c>
      <c r="C255" s="1">
        <v>8</v>
      </c>
      <c r="D255" s="1">
        <v>1</v>
      </c>
      <c r="E255" s="1" t="s">
        <v>0</v>
      </c>
      <c r="F255" s="1">
        <v>18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 x14ac:dyDescent="0.4">
      <c r="A256" s="1">
        <v>255</v>
      </c>
      <c r="B256" s="1" t="s">
        <v>108</v>
      </c>
      <c r="C256" s="1">
        <v>8</v>
      </c>
      <c r="D256" s="1">
        <v>0</v>
      </c>
      <c r="E256" s="1">
        <v>0</v>
      </c>
      <c r="F256" s="1">
        <v>0</v>
      </c>
      <c r="G256" s="1">
        <v>0</v>
      </c>
      <c r="H256" s="1">
        <v>19</v>
      </c>
      <c r="I256" s="1" t="s">
        <v>17</v>
      </c>
      <c r="J256" s="1">
        <v>0</v>
      </c>
      <c r="K256" s="1">
        <v>0</v>
      </c>
    </row>
    <row r="257" spans="1:11" x14ac:dyDescent="0.4">
      <c r="A257" s="1">
        <v>256</v>
      </c>
      <c r="B257" s="1" t="s">
        <v>110</v>
      </c>
      <c r="C257" s="1">
        <v>8</v>
      </c>
      <c r="D257" s="1">
        <v>0</v>
      </c>
      <c r="E257" s="1">
        <v>7</v>
      </c>
      <c r="F257" s="1">
        <v>0</v>
      </c>
      <c r="G257" s="1">
        <v>0</v>
      </c>
      <c r="H257" s="1">
        <v>0</v>
      </c>
      <c r="I257" s="1">
        <v>0</v>
      </c>
      <c r="J257" s="1">
        <v>5</v>
      </c>
      <c r="K257" s="1">
        <v>80</v>
      </c>
    </row>
    <row r="258" spans="1:11" x14ac:dyDescent="0.4">
      <c r="A258" s="1">
        <v>257</v>
      </c>
      <c r="B258" s="1" t="s">
        <v>102</v>
      </c>
      <c r="C258" s="1">
        <v>8</v>
      </c>
      <c r="D258" s="1">
        <v>81</v>
      </c>
      <c r="E258" s="1">
        <v>40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 x14ac:dyDescent="0.4">
      <c r="A259" s="1">
        <v>258</v>
      </c>
      <c r="B259" s="1" t="s">
        <v>107</v>
      </c>
      <c r="C259" s="1">
        <v>8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 x14ac:dyDescent="0.4">
      <c r="A260" s="1">
        <v>259</v>
      </c>
      <c r="B260" s="1" t="s">
        <v>106</v>
      </c>
      <c r="C260" s="1">
        <v>8</v>
      </c>
      <c r="D260" s="1">
        <v>0</v>
      </c>
      <c r="E260" s="1">
        <v>24</v>
      </c>
      <c r="F260" s="1">
        <v>0</v>
      </c>
      <c r="G260" s="1">
        <v>80</v>
      </c>
      <c r="H260" s="1">
        <v>23</v>
      </c>
      <c r="I260" s="1">
        <v>0</v>
      </c>
      <c r="J260" s="1">
        <v>0</v>
      </c>
      <c r="K260" s="1">
        <v>0</v>
      </c>
    </row>
    <row r="261" spans="1:11" x14ac:dyDescent="0.4">
      <c r="A261" s="1">
        <v>260</v>
      </c>
      <c r="B261" s="1" t="s">
        <v>92</v>
      </c>
      <c r="C261" s="1">
        <v>8</v>
      </c>
      <c r="D261" s="1">
        <v>1</v>
      </c>
      <c r="E261" s="1" t="s">
        <v>0</v>
      </c>
      <c r="F261" s="1" t="s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4">
      <c r="A262" s="1">
        <v>261</v>
      </c>
      <c r="B262" s="1" t="s">
        <v>92</v>
      </c>
      <c r="C262" s="1">
        <v>8</v>
      </c>
      <c r="D262" s="1">
        <v>1</v>
      </c>
      <c r="E262" s="1" t="s">
        <v>0</v>
      </c>
      <c r="F262" s="1" t="s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4">
      <c r="A263" s="1">
        <v>262</v>
      </c>
      <c r="B263" s="1" t="s">
        <v>108</v>
      </c>
      <c r="C263" s="1">
        <v>8</v>
      </c>
      <c r="D263" s="1">
        <v>0</v>
      </c>
      <c r="E263" s="1">
        <v>0</v>
      </c>
      <c r="F263" s="1">
        <v>0</v>
      </c>
      <c r="G263" s="1">
        <v>0</v>
      </c>
      <c r="H263" s="1">
        <v>19</v>
      </c>
      <c r="I263" s="1" t="s">
        <v>17</v>
      </c>
      <c r="J263" s="1">
        <v>0</v>
      </c>
      <c r="K263" s="1">
        <v>0</v>
      </c>
    </row>
    <row r="264" spans="1:11" x14ac:dyDescent="0.4">
      <c r="A264" s="1">
        <v>263</v>
      </c>
      <c r="B264" s="1" t="s">
        <v>100</v>
      </c>
      <c r="C264" s="1">
        <v>8</v>
      </c>
      <c r="D264" s="1" t="s">
        <v>18</v>
      </c>
      <c r="E264" s="1" t="s">
        <v>19</v>
      </c>
      <c r="F264" s="1" t="s">
        <v>20</v>
      </c>
      <c r="G264" s="1" t="s">
        <v>21</v>
      </c>
      <c r="H264" s="1" t="s">
        <v>5</v>
      </c>
      <c r="I264" s="1">
        <v>21</v>
      </c>
      <c r="J264" s="1" t="s">
        <v>9</v>
      </c>
      <c r="K264" s="1">
        <v>81</v>
      </c>
    </row>
    <row r="265" spans="1:11" x14ac:dyDescent="0.4">
      <c r="A265" s="1">
        <v>264</v>
      </c>
      <c r="B265" s="1" t="s">
        <v>102</v>
      </c>
      <c r="C265" s="1">
        <v>8</v>
      </c>
      <c r="D265" s="1">
        <v>81</v>
      </c>
      <c r="E265" s="1">
        <v>40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 x14ac:dyDescent="0.4">
      <c r="A266" s="1">
        <v>265</v>
      </c>
      <c r="B266" s="1" t="s">
        <v>103</v>
      </c>
      <c r="C266" s="1">
        <v>8</v>
      </c>
      <c r="D266" s="1" t="s">
        <v>30</v>
      </c>
      <c r="E266" s="1">
        <v>78</v>
      </c>
      <c r="F266" s="1" t="s">
        <v>6</v>
      </c>
      <c r="G266" s="1">
        <v>80</v>
      </c>
      <c r="H266" s="1">
        <v>0</v>
      </c>
      <c r="I266" s="1">
        <v>0</v>
      </c>
      <c r="J266" s="1">
        <v>0</v>
      </c>
      <c r="K266" s="1">
        <v>0</v>
      </c>
    </row>
    <row r="267" spans="1:11" x14ac:dyDescent="0.4">
      <c r="A267" s="1">
        <v>266</v>
      </c>
      <c r="B267" s="1" t="s">
        <v>107</v>
      </c>
      <c r="C267" s="1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4">
      <c r="A268" s="1">
        <v>267</v>
      </c>
      <c r="B268" s="1" t="s">
        <v>105</v>
      </c>
      <c r="C268" s="1">
        <v>8</v>
      </c>
      <c r="D268" s="1">
        <v>0</v>
      </c>
      <c r="E268" s="1">
        <v>81</v>
      </c>
      <c r="F268" s="1">
        <v>50</v>
      </c>
      <c r="G268" s="1" t="s">
        <v>16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4">
      <c r="A269" s="1">
        <v>268</v>
      </c>
      <c r="B269" s="1" t="s">
        <v>106</v>
      </c>
      <c r="C269" s="1">
        <v>8</v>
      </c>
      <c r="D269" s="1">
        <v>0</v>
      </c>
      <c r="E269" s="1">
        <v>24</v>
      </c>
      <c r="F269" s="1">
        <v>0</v>
      </c>
      <c r="G269" s="1">
        <v>80</v>
      </c>
      <c r="H269" s="1">
        <v>23</v>
      </c>
      <c r="I269" s="1">
        <v>0</v>
      </c>
      <c r="J269" s="1">
        <v>0</v>
      </c>
      <c r="K269" s="1">
        <v>0</v>
      </c>
    </row>
    <row r="270" spans="1:11" x14ac:dyDescent="0.4">
      <c r="A270" s="1">
        <v>269</v>
      </c>
      <c r="B270" s="1" t="s">
        <v>92</v>
      </c>
      <c r="C270" s="1">
        <v>8</v>
      </c>
      <c r="D270" s="1">
        <v>1</v>
      </c>
      <c r="E270" s="1" t="s">
        <v>0</v>
      </c>
      <c r="F270" s="1">
        <v>10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</row>
    <row r="271" spans="1:11" x14ac:dyDescent="0.4">
      <c r="A271" s="1">
        <v>270</v>
      </c>
      <c r="B271" s="1" t="s">
        <v>108</v>
      </c>
      <c r="C271" s="1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19</v>
      </c>
      <c r="I271" s="1" t="s">
        <v>17</v>
      </c>
      <c r="J271" s="1">
        <v>0</v>
      </c>
      <c r="K271" s="1">
        <v>0</v>
      </c>
    </row>
    <row r="272" spans="1:11" x14ac:dyDescent="0.4">
      <c r="A272" s="1">
        <v>271</v>
      </c>
      <c r="B272" s="1" t="s">
        <v>100</v>
      </c>
      <c r="C272" s="1">
        <v>8</v>
      </c>
      <c r="D272" s="1" t="s">
        <v>18</v>
      </c>
      <c r="E272" s="1" t="s">
        <v>19</v>
      </c>
      <c r="F272" s="1" t="s">
        <v>20</v>
      </c>
      <c r="G272" s="1" t="s">
        <v>21</v>
      </c>
      <c r="H272" s="1" t="s">
        <v>5</v>
      </c>
      <c r="I272" s="1">
        <v>21</v>
      </c>
      <c r="J272" s="1" t="s">
        <v>9</v>
      </c>
      <c r="K272" s="1">
        <v>86</v>
      </c>
    </row>
    <row r="273" spans="1:11" x14ac:dyDescent="0.4">
      <c r="A273" s="1">
        <v>272</v>
      </c>
      <c r="B273" s="1" t="s">
        <v>102</v>
      </c>
      <c r="C273" s="1">
        <v>8</v>
      </c>
      <c r="D273" s="1">
        <v>81</v>
      </c>
      <c r="E273" s="1">
        <v>50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</row>
    <row r="274" spans="1:11" x14ac:dyDescent="0.4">
      <c r="A274" s="1">
        <v>273</v>
      </c>
      <c r="B274" s="1" t="s">
        <v>103</v>
      </c>
      <c r="C274" s="1">
        <v>8</v>
      </c>
      <c r="D274" s="1" t="s">
        <v>30</v>
      </c>
      <c r="E274" s="1">
        <v>88</v>
      </c>
      <c r="F274" s="1" t="s">
        <v>34</v>
      </c>
      <c r="G274" s="1" t="s">
        <v>40</v>
      </c>
      <c r="H274" s="1" t="s">
        <v>41</v>
      </c>
      <c r="I274" s="1">
        <v>0</v>
      </c>
      <c r="J274" s="1">
        <v>0</v>
      </c>
      <c r="K274" s="1">
        <v>0</v>
      </c>
    </row>
    <row r="275" spans="1:11" x14ac:dyDescent="0.4">
      <c r="A275" s="1">
        <v>274</v>
      </c>
      <c r="B275" s="1" t="s">
        <v>106</v>
      </c>
      <c r="C275" s="1">
        <v>8</v>
      </c>
      <c r="D275" s="1">
        <v>0</v>
      </c>
      <c r="E275" s="1">
        <v>24</v>
      </c>
      <c r="F275" s="1">
        <v>0</v>
      </c>
      <c r="G275" s="1">
        <v>80</v>
      </c>
      <c r="H275" s="1">
        <v>23</v>
      </c>
      <c r="I275" s="1">
        <v>0</v>
      </c>
      <c r="J275" s="1">
        <v>0</v>
      </c>
      <c r="K275" s="1">
        <v>0</v>
      </c>
    </row>
    <row r="276" spans="1:11" x14ac:dyDescent="0.4">
      <c r="A276" s="1">
        <v>275</v>
      </c>
      <c r="B276" s="1" t="s">
        <v>92</v>
      </c>
      <c r="C276" s="1">
        <v>8</v>
      </c>
      <c r="D276" s="1">
        <v>1</v>
      </c>
      <c r="E276" s="1" t="s">
        <v>0</v>
      </c>
      <c r="F276" s="1">
        <v>14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4">
      <c r="A277" s="1">
        <v>276</v>
      </c>
      <c r="B277" s="1" t="s">
        <v>108</v>
      </c>
      <c r="C277" s="1">
        <v>8</v>
      </c>
      <c r="D277" s="1">
        <v>0</v>
      </c>
      <c r="E277" s="1">
        <v>0</v>
      </c>
      <c r="F277" s="1">
        <v>0</v>
      </c>
      <c r="G277" s="1">
        <v>0</v>
      </c>
      <c r="H277" s="1">
        <v>19</v>
      </c>
      <c r="I277" s="1" t="s">
        <v>17</v>
      </c>
      <c r="J277" s="1">
        <v>0</v>
      </c>
      <c r="K277" s="1">
        <v>0</v>
      </c>
    </row>
    <row r="278" spans="1:11" x14ac:dyDescent="0.4">
      <c r="A278" s="1">
        <v>277</v>
      </c>
      <c r="B278" s="1" t="s">
        <v>92</v>
      </c>
      <c r="C278" s="1">
        <v>8</v>
      </c>
      <c r="D278" s="1">
        <v>1</v>
      </c>
      <c r="E278" s="1" t="s">
        <v>0</v>
      </c>
      <c r="F278" s="1">
        <v>14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</row>
    <row r="279" spans="1:11" x14ac:dyDescent="0.4">
      <c r="A279" s="1">
        <v>278</v>
      </c>
      <c r="B279" s="1" t="s">
        <v>108</v>
      </c>
      <c r="C279" s="1">
        <v>8</v>
      </c>
      <c r="D279" s="1">
        <v>0</v>
      </c>
      <c r="E279" s="1">
        <v>0</v>
      </c>
      <c r="F279" s="1">
        <v>0</v>
      </c>
      <c r="G279" s="1">
        <v>0</v>
      </c>
      <c r="H279" s="1">
        <v>19</v>
      </c>
      <c r="I279" s="1" t="s">
        <v>17</v>
      </c>
      <c r="J279" s="1">
        <v>0</v>
      </c>
      <c r="K279" s="1">
        <v>0</v>
      </c>
    </row>
    <row r="280" spans="1:11" x14ac:dyDescent="0.4">
      <c r="A280" s="1">
        <v>279</v>
      </c>
      <c r="B280" s="1" t="s">
        <v>100</v>
      </c>
      <c r="C280" s="1">
        <v>8</v>
      </c>
      <c r="D280" s="1" t="s">
        <v>18</v>
      </c>
      <c r="E280" s="1" t="s">
        <v>19</v>
      </c>
      <c r="F280" s="1" t="s">
        <v>20</v>
      </c>
      <c r="G280" s="1" t="s">
        <v>21</v>
      </c>
      <c r="H280" s="1" t="s">
        <v>5</v>
      </c>
      <c r="I280" s="1">
        <v>21</v>
      </c>
      <c r="J280" s="1" t="s">
        <v>9</v>
      </c>
      <c r="K280" s="1" t="s">
        <v>26</v>
      </c>
    </row>
    <row r="281" spans="1:11" x14ac:dyDescent="0.4">
      <c r="A281" s="1">
        <v>280</v>
      </c>
      <c r="B281" s="1" t="s">
        <v>102</v>
      </c>
      <c r="C281" s="1">
        <v>8</v>
      </c>
      <c r="D281" s="1">
        <v>81</v>
      </c>
      <c r="E281" s="1">
        <v>50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</row>
    <row r="282" spans="1:11" x14ac:dyDescent="0.4">
      <c r="A282" s="1">
        <v>281</v>
      </c>
      <c r="B282" s="1" t="s">
        <v>103</v>
      </c>
      <c r="C282" s="1">
        <v>8</v>
      </c>
      <c r="D282" s="1" t="s">
        <v>30</v>
      </c>
      <c r="E282" s="1">
        <v>78</v>
      </c>
      <c r="F282" s="1" t="s">
        <v>34</v>
      </c>
      <c r="G282" s="1" t="s">
        <v>40</v>
      </c>
      <c r="H282" s="1" t="s">
        <v>41</v>
      </c>
      <c r="I282" s="1">
        <v>0</v>
      </c>
      <c r="J282" s="1">
        <v>0</v>
      </c>
      <c r="K282" s="1">
        <v>0</v>
      </c>
    </row>
    <row r="283" spans="1:11" x14ac:dyDescent="0.4">
      <c r="A283" s="1">
        <v>282</v>
      </c>
      <c r="B283" s="1" t="s">
        <v>106</v>
      </c>
      <c r="C283" s="1">
        <v>8</v>
      </c>
      <c r="D283" s="1">
        <v>0</v>
      </c>
      <c r="E283" s="1">
        <v>24</v>
      </c>
      <c r="F283" s="1">
        <v>0</v>
      </c>
      <c r="G283" s="1">
        <v>80</v>
      </c>
      <c r="H283" s="1">
        <v>23</v>
      </c>
      <c r="I283" s="1">
        <v>0</v>
      </c>
      <c r="J283" s="1">
        <v>0</v>
      </c>
      <c r="K283" s="1">
        <v>0</v>
      </c>
    </row>
    <row r="284" spans="1:11" x14ac:dyDescent="0.4">
      <c r="A284" s="1">
        <v>283</v>
      </c>
      <c r="B284" s="1" t="s">
        <v>92</v>
      </c>
      <c r="C284" s="1">
        <v>8</v>
      </c>
      <c r="D284" s="1">
        <v>1</v>
      </c>
      <c r="E284" s="1" t="s">
        <v>0</v>
      </c>
      <c r="F284" s="1">
        <v>18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</row>
    <row r="285" spans="1:11" x14ac:dyDescent="0.4">
      <c r="A285" s="1">
        <v>284</v>
      </c>
      <c r="B285" s="1" t="s">
        <v>96</v>
      </c>
      <c r="C285" s="1">
        <v>8</v>
      </c>
      <c r="D285" s="1">
        <v>44</v>
      </c>
      <c r="E285" s="1">
        <v>31</v>
      </c>
      <c r="F285" s="1">
        <v>6</v>
      </c>
      <c r="G285" s="1" t="s">
        <v>5</v>
      </c>
      <c r="H285" s="1">
        <v>1</v>
      </c>
      <c r="I285" s="1">
        <v>0</v>
      </c>
      <c r="J285" s="1">
        <v>0</v>
      </c>
      <c r="K285" s="1">
        <v>68</v>
      </c>
    </row>
    <row r="286" spans="1:11" x14ac:dyDescent="0.4">
      <c r="A286" s="1">
        <v>285</v>
      </c>
      <c r="B286" s="1" t="s">
        <v>98</v>
      </c>
      <c r="C286" s="1">
        <v>8</v>
      </c>
      <c r="D286" s="1">
        <v>20</v>
      </c>
      <c r="E286" s="1">
        <v>4</v>
      </c>
      <c r="F286" s="1">
        <v>40</v>
      </c>
      <c r="G286" s="1">
        <v>71</v>
      </c>
      <c r="H286" s="1">
        <v>2</v>
      </c>
      <c r="I286" s="1">
        <v>58</v>
      </c>
      <c r="J286" s="1">
        <v>20</v>
      </c>
      <c r="K286" s="1" t="s">
        <v>2</v>
      </c>
    </row>
    <row r="287" spans="1:11" x14ac:dyDescent="0.4">
      <c r="A287" s="1">
        <v>286</v>
      </c>
      <c r="B287" s="1" t="s">
        <v>100</v>
      </c>
      <c r="C287" s="1">
        <v>8</v>
      </c>
      <c r="D287" s="1" t="s">
        <v>18</v>
      </c>
      <c r="E287" s="1" t="s">
        <v>19</v>
      </c>
      <c r="F287" s="1" t="s">
        <v>20</v>
      </c>
      <c r="G287" s="1" t="s">
        <v>21</v>
      </c>
      <c r="H287" s="1" t="s">
        <v>5</v>
      </c>
      <c r="I287" s="1">
        <v>21</v>
      </c>
      <c r="J287" s="1" t="s">
        <v>9</v>
      </c>
      <c r="K287" s="1">
        <v>80</v>
      </c>
    </row>
    <row r="288" spans="1:11" x14ac:dyDescent="0.4">
      <c r="A288" s="1">
        <v>287</v>
      </c>
      <c r="B288" s="1" t="s">
        <v>102</v>
      </c>
      <c r="C288" s="1">
        <v>8</v>
      </c>
      <c r="D288" s="1">
        <v>81</v>
      </c>
      <c r="E288" s="1">
        <v>50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 x14ac:dyDescent="0.4">
      <c r="A289" s="1">
        <v>288</v>
      </c>
      <c r="B289" s="1" t="s">
        <v>103</v>
      </c>
      <c r="C289" s="1">
        <v>8</v>
      </c>
      <c r="D289" s="1" t="s">
        <v>30</v>
      </c>
      <c r="E289" s="1" t="s">
        <v>33</v>
      </c>
      <c r="F289" s="1" t="s">
        <v>32</v>
      </c>
      <c r="G289" s="1">
        <v>80</v>
      </c>
      <c r="H289" s="1">
        <v>0</v>
      </c>
      <c r="I289" s="1">
        <v>0</v>
      </c>
      <c r="J289" s="1">
        <v>0</v>
      </c>
      <c r="K289" s="1">
        <v>0</v>
      </c>
    </row>
    <row r="290" spans="1:11" x14ac:dyDescent="0.4">
      <c r="A290" s="1">
        <v>289</v>
      </c>
      <c r="B290" s="1" t="s">
        <v>109</v>
      </c>
      <c r="C290" s="1">
        <v>8</v>
      </c>
      <c r="D290" s="1">
        <v>0</v>
      </c>
      <c r="E290" s="1" t="s">
        <v>2</v>
      </c>
      <c r="F290" s="1">
        <v>0</v>
      </c>
      <c r="G290" s="1" t="s">
        <v>2</v>
      </c>
      <c r="H290" s="1">
        <v>0</v>
      </c>
      <c r="I290" s="1" t="s">
        <v>2</v>
      </c>
      <c r="J290" s="1">
        <v>0</v>
      </c>
      <c r="K290" s="1" t="s">
        <v>2</v>
      </c>
    </row>
    <row r="291" spans="1:11" x14ac:dyDescent="0.4">
      <c r="A291" s="1">
        <v>290</v>
      </c>
      <c r="B291" s="1" t="s">
        <v>106</v>
      </c>
      <c r="C291" s="1">
        <v>8</v>
      </c>
      <c r="D291" s="1">
        <v>0</v>
      </c>
      <c r="E291" s="1">
        <v>24</v>
      </c>
      <c r="F291" s="1">
        <v>0</v>
      </c>
      <c r="G291" s="1">
        <v>80</v>
      </c>
      <c r="H291" s="1">
        <v>23</v>
      </c>
      <c r="I291" s="1">
        <v>0</v>
      </c>
      <c r="J291" s="1">
        <v>0</v>
      </c>
      <c r="K291" s="1">
        <v>0</v>
      </c>
    </row>
    <row r="292" spans="1:11" x14ac:dyDescent="0.4">
      <c r="A292" s="1">
        <v>291</v>
      </c>
      <c r="B292" s="1" t="s">
        <v>92</v>
      </c>
      <c r="C292" s="1">
        <v>8</v>
      </c>
      <c r="D292" s="1">
        <v>1</v>
      </c>
      <c r="E292" s="1" t="s">
        <v>0</v>
      </c>
      <c r="F292" s="1" t="s">
        <v>1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</row>
    <row r="293" spans="1:11" x14ac:dyDescent="0.4">
      <c r="A293" s="1">
        <v>292</v>
      </c>
      <c r="B293" s="1" t="s">
        <v>93</v>
      </c>
      <c r="C293" s="1">
        <v>8</v>
      </c>
      <c r="D293" s="1">
        <v>0</v>
      </c>
      <c r="E293" s="1">
        <v>0</v>
      </c>
      <c r="F293" s="1">
        <v>0</v>
      </c>
      <c r="G293" s="1" t="s">
        <v>2</v>
      </c>
      <c r="H293" s="1">
        <v>8</v>
      </c>
      <c r="I293" s="1" t="s">
        <v>3</v>
      </c>
      <c r="J293" s="1">
        <v>90</v>
      </c>
      <c r="K293" s="1">
        <v>0</v>
      </c>
    </row>
    <row r="294" spans="1:11" x14ac:dyDescent="0.4">
      <c r="A294" s="1">
        <v>293</v>
      </c>
      <c r="B294" s="1" t="s">
        <v>102</v>
      </c>
      <c r="C294" s="1">
        <v>8</v>
      </c>
      <c r="D294" s="1">
        <v>81</v>
      </c>
      <c r="E294" s="1">
        <v>70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x14ac:dyDescent="0.4">
      <c r="A295" s="1">
        <v>294</v>
      </c>
      <c r="B295" s="1" t="s">
        <v>103</v>
      </c>
      <c r="C295" s="1">
        <v>8</v>
      </c>
      <c r="D295" s="1" t="s">
        <v>30</v>
      </c>
      <c r="E295" s="1" t="s">
        <v>33</v>
      </c>
      <c r="F295" s="1">
        <v>10</v>
      </c>
      <c r="G295" s="1">
        <v>80</v>
      </c>
      <c r="H295" s="1">
        <v>0</v>
      </c>
      <c r="I295" s="1">
        <v>0</v>
      </c>
      <c r="J295" s="1">
        <v>0</v>
      </c>
      <c r="K295" s="1">
        <v>0</v>
      </c>
    </row>
    <row r="296" spans="1:11" x14ac:dyDescent="0.4">
      <c r="A296" s="1">
        <v>295</v>
      </c>
      <c r="B296" s="1" t="s">
        <v>110</v>
      </c>
      <c r="C296" s="1">
        <v>8</v>
      </c>
      <c r="D296" s="1">
        <v>0</v>
      </c>
      <c r="E296" s="1">
        <v>7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s="1">
        <v>80</v>
      </c>
    </row>
    <row r="297" spans="1:11" x14ac:dyDescent="0.4">
      <c r="A297" s="1">
        <v>296</v>
      </c>
      <c r="B297" s="1" t="s">
        <v>106</v>
      </c>
      <c r="C297" s="1">
        <v>8</v>
      </c>
      <c r="D297" s="1">
        <v>0</v>
      </c>
      <c r="E297" s="1">
        <v>24</v>
      </c>
      <c r="F297" s="1">
        <v>0</v>
      </c>
      <c r="G297" s="1">
        <v>80</v>
      </c>
      <c r="H297" s="1">
        <v>23</v>
      </c>
      <c r="I297" s="1">
        <v>0</v>
      </c>
      <c r="J297" s="1">
        <v>0</v>
      </c>
      <c r="K297" s="1">
        <v>0</v>
      </c>
    </row>
    <row r="298" spans="1:11" x14ac:dyDescent="0.4">
      <c r="A298" s="1">
        <v>297</v>
      </c>
      <c r="B298" s="1" t="s">
        <v>92</v>
      </c>
      <c r="C298" s="1">
        <v>8</v>
      </c>
      <c r="D298" s="1">
        <v>1</v>
      </c>
      <c r="E298" s="1" t="s">
        <v>0</v>
      </c>
      <c r="F298" s="1">
        <v>10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</row>
    <row r="299" spans="1:11" x14ac:dyDescent="0.4">
      <c r="A299" s="1">
        <v>298</v>
      </c>
      <c r="B299" s="1" t="s">
        <v>92</v>
      </c>
      <c r="C299" s="1">
        <v>8</v>
      </c>
      <c r="D299" s="1">
        <v>1</v>
      </c>
      <c r="E299" s="1" t="s">
        <v>0</v>
      </c>
      <c r="F299" s="1">
        <v>10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 x14ac:dyDescent="0.4">
      <c r="A300" s="1">
        <v>299</v>
      </c>
      <c r="B300" s="1" t="s">
        <v>108</v>
      </c>
      <c r="C300" s="1">
        <v>8</v>
      </c>
      <c r="D300" s="1">
        <v>0</v>
      </c>
      <c r="E300" s="1">
        <v>0</v>
      </c>
      <c r="F300" s="1">
        <v>0</v>
      </c>
      <c r="G300" s="1">
        <v>0</v>
      </c>
      <c r="H300" s="1">
        <v>19</v>
      </c>
      <c r="I300" s="1" t="s">
        <v>17</v>
      </c>
      <c r="J300" s="1">
        <v>0</v>
      </c>
      <c r="K300" s="1">
        <v>0</v>
      </c>
    </row>
    <row r="301" spans="1:11" x14ac:dyDescent="0.4">
      <c r="A301" s="1">
        <v>300</v>
      </c>
      <c r="B301" s="1" t="s">
        <v>100</v>
      </c>
      <c r="C301" s="1">
        <v>8</v>
      </c>
      <c r="D301" s="1" t="s">
        <v>18</v>
      </c>
      <c r="E301" s="1" t="s">
        <v>19</v>
      </c>
      <c r="F301" s="1" t="s">
        <v>20</v>
      </c>
      <c r="G301" s="1" t="s">
        <v>21</v>
      </c>
      <c r="H301" s="1" t="s">
        <v>5</v>
      </c>
      <c r="I301" s="1">
        <v>21</v>
      </c>
      <c r="J301" s="1" t="s">
        <v>9</v>
      </c>
      <c r="K301" s="1" t="s">
        <v>31</v>
      </c>
    </row>
    <row r="302" spans="1:11" x14ac:dyDescent="0.4">
      <c r="A302" s="1">
        <v>301</v>
      </c>
      <c r="B302" s="1" t="s">
        <v>102</v>
      </c>
      <c r="C302" s="1">
        <v>8</v>
      </c>
      <c r="D302" s="1">
        <v>81</v>
      </c>
      <c r="E302" s="1">
        <v>50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x14ac:dyDescent="0.4">
      <c r="A303" s="1">
        <v>302</v>
      </c>
      <c r="B303" s="1" t="s">
        <v>103</v>
      </c>
      <c r="C303" s="1">
        <v>8</v>
      </c>
      <c r="D303" s="1" t="s">
        <v>30</v>
      </c>
      <c r="E303" s="1">
        <v>78</v>
      </c>
      <c r="F303" s="1" t="s">
        <v>32</v>
      </c>
      <c r="G303" s="1">
        <v>80</v>
      </c>
      <c r="H303" s="1">
        <v>0</v>
      </c>
      <c r="I303" s="1">
        <v>0</v>
      </c>
      <c r="J303" s="1">
        <v>0</v>
      </c>
      <c r="K303" s="1">
        <v>0</v>
      </c>
    </row>
    <row r="304" spans="1:11" x14ac:dyDescent="0.4">
      <c r="A304" s="1">
        <v>303</v>
      </c>
      <c r="B304" s="1" t="s">
        <v>106</v>
      </c>
      <c r="C304" s="1">
        <v>8</v>
      </c>
      <c r="D304" s="1">
        <v>0</v>
      </c>
      <c r="E304" s="1">
        <v>24</v>
      </c>
      <c r="F304" s="1">
        <v>0</v>
      </c>
      <c r="G304" s="1">
        <v>80</v>
      </c>
      <c r="H304" s="1">
        <v>23</v>
      </c>
      <c r="I304" s="1">
        <v>0</v>
      </c>
      <c r="J304" s="1">
        <v>0</v>
      </c>
      <c r="K304" s="1">
        <v>0</v>
      </c>
    </row>
    <row r="305" spans="1:11" x14ac:dyDescent="0.4">
      <c r="A305" s="1">
        <v>304</v>
      </c>
      <c r="B305" s="1" t="s">
        <v>92</v>
      </c>
      <c r="C305" s="1">
        <v>8</v>
      </c>
      <c r="D305" s="1">
        <v>1</v>
      </c>
      <c r="E305" s="1" t="s">
        <v>0</v>
      </c>
      <c r="F305" s="1">
        <v>14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x14ac:dyDescent="0.4">
      <c r="A306" s="1">
        <v>305</v>
      </c>
      <c r="B306" s="1" t="s">
        <v>94</v>
      </c>
      <c r="C306" s="1">
        <v>4</v>
      </c>
      <c r="D306" s="1">
        <v>0</v>
      </c>
      <c r="E306" s="1">
        <v>0</v>
      </c>
      <c r="F306" s="1">
        <v>2</v>
      </c>
      <c r="G306" s="1">
        <v>0</v>
      </c>
    </row>
    <row r="307" spans="1:11" x14ac:dyDescent="0.4">
      <c r="A307" s="1">
        <v>306</v>
      </c>
      <c r="B307" s="1" t="s">
        <v>92</v>
      </c>
      <c r="C307" s="1">
        <v>8</v>
      </c>
      <c r="D307" s="1">
        <v>1</v>
      </c>
      <c r="E307" s="1" t="s">
        <v>0</v>
      </c>
      <c r="F307" s="1">
        <v>14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</row>
    <row r="308" spans="1:11" x14ac:dyDescent="0.4">
      <c r="A308" s="1">
        <v>307</v>
      </c>
      <c r="B308" s="1" t="s">
        <v>108</v>
      </c>
      <c r="C308" s="1">
        <v>8</v>
      </c>
      <c r="D308" s="1">
        <v>0</v>
      </c>
      <c r="E308" s="1">
        <v>0</v>
      </c>
      <c r="F308" s="1">
        <v>0</v>
      </c>
      <c r="G308" s="1">
        <v>0</v>
      </c>
      <c r="H308" s="1">
        <v>19</v>
      </c>
      <c r="I308" s="1" t="s">
        <v>17</v>
      </c>
      <c r="J308" s="1">
        <v>0</v>
      </c>
      <c r="K308" s="1">
        <v>0</v>
      </c>
    </row>
    <row r="309" spans="1:11" x14ac:dyDescent="0.4">
      <c r="A309" s="1">
        <v>308</v>
      </c>
      <c r="B309" s="1" t="s">
        <v>100</v>
      </c>
      <c r="C309" s="1">
        <v>8</v>
      </c>
      <c r="D309" s="1" t="s">
        <v>18</v>
      </c>
      <c r="E309" s="1" t="s">
        <v>19</v>
      </c>
      <c r="F309" s="1" t="s">
        <v>20</v>
      </c>
      <c r="G309" s="1" t="s">
        <v>21</v>
      </c>
      <c r="H309" s="1" t="s">
        <v>5</v>
      </c>
      <c r="I309" s="1">
        <v>21</v>
      </c>
      <c r="J309" s="1" t="s">
        <v>9</v>
      </c>
      <c r="K309" s="1">
        <v>83</v>
      </c>
    </row>
    <row r="310" spans="1:11" x14ac:dyDescent="0.4">
      <c r="A310" s="1">
        <v>309</v>
      </c>
      <c r="B310" s="1" t="s">
        <v>92</v>
      </c>
      <c r="C310" s="1">
        <v>8</v>
      </c>
      <c r="D310" s="1">
        <v>1</v>
      </c>
      <c r="E310" s="1" t="s">
        <v>0</v>
      </c>
      <c r="F310" s="1">
        <v>18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</row>
    <row r="311" spans="1:11" x14ac:dyDescent="0.4">
      <c r="A311" s="1">
        <v>310</v>
      </c>
      <c r="B311" s="1" t="s">
        <v>92</v>
      </c>
      <c r="C311" s="1">
        <v>8</v>
      </c>
      <c r="D311" s="1">
        <v>1</v>
      </c>
      <c r="E311" s="1" t="s">
        <v>0</v>
      </c>
      <c r="F311" s="1" t="s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</row>
    <row r="312" spans="1:11" x14ac:dyDescent="0.4">
      <c r="A312" s="1">
        <v>311</v>
      </c>
      <c r="B312" s="1" t="s">
        <v>92</v>
      </c>
      <c r="C312" s="1">
        <v>8</v>
      </c>
      <c r="D312" s="1">
        <v>1</v>
      </c>
      <c r="E312" s="1" t="s">
        <v>0</v>
      </c>
      <c r="F312" s="1">
        <v>18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4">
      <c r="A313" s="1">
        <v>312</v>
      </c>
      <c r="B313" s="1" t="s">
        <v>92</v>
      </c>
      <c r="C313" s="1">
        <v>8</v>
      </c>
      <c r="D313" s="1">
        <v>1</v>
      </c>
      <c r="E313" s="1" t="s">
        <v>0</v>
      </c>
      <c r="F313" s="1" t="s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4">
      <c r="A314" s="1">
        <v>313</v>
      </c>
      <c r="B314" s="1" t="s">
        <v>93</v>
      </c>
      <c r="C314" s="1">
        <v>8</v>
      </c>
      <c r="D314" s="1">
        <v>0</v>
      </c>
      <c r="E314" s="1">
        <v>0</v>
      </c>
      <c r="F314" s="1">
        <v>0</v>
      </c>
      <c r="G314" s="1" t="s">
        <v>2</v>
      </c>
      <c r="H314" s="1">
        <v>8</v>
      </c>
      <c r="I314" s="1" t="s">
        <v>3</v>
      </c>
      <c r="J314" s="1">
        <v>90</v>
      </c>
      <c r="K314" s="1">
        <v>0</v>
      </c>
    </row>
    <row r="315" spans="1:11" x14ac:dyDescent="0.4">
      <c r="A315" s="1">
        <v>314</v>
      </c>
      <c r="B315" s="1" t="s">
        <v>92</v>
      </c>
      <c r="C315" s="1">
        <v>8</v>
      </c>
      <c r="D315" s="1">
        <v>1</v>
      </c>
      <c r="E315" s="1" t="s">
        <v>0</v>
      </c>
      <c r="F315" s="1" t="s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</row>
    <row r="316" spans="1:11" x14ac:dyDescent="0.4">
      <c r="A316" s="1">
        <v>315</v>
      </c>
      <c r="B316" s="1" t="s">
        <v>94</v>
      </c>
      <c r="C316" s="1">
        <v>4</v>
      </c>
      <c r="D316" s="1">
        <v>0</v>
      </c>
      <c r="E316" s="1">
        <v>0</v>
      </c>
      <c r="F316" s="1">
        <v>2</v>
      </c>
      <c r="G316" s="1">
        <v>0</v>
      </c>
    </row>
    <row r="317" spans="1:11" x14ac:dyDescent="0.4">
      <c r="A317" s="1">
        <v>316</v>
      </c>
      <c r="B317" s="1" t="s">
        <v>92</v>
      </c>
      <c r="C317" s="1">
        <v>8</v>
      </c>
      <c r="D317" s="1">
        <v>1</v>
      </c>
      <c r="E317" s="1" t="s">
        <v>0</v>
      </c>
      <c r="F317" s="1">
        <v>10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</row>
    <row r="318" spans="1:11" x14ac:dyDescent="0.4">
      <c r="A318" s="1">
        <v>317</v>
      </c>
      <c r="B318" s="1" t="s">
        <v>92</v>
      </c>
      <c r="C318" s="1">
        <v>8</v>
      </c>
      <c r="D318" s="1">
        <v>1</v>
      </c>
      <c r="E318" s="1" t="s">
        <v>0</v>
      </c>
      <c r="F318" s="1" t="s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4">
      <c r="A319" s="1">
        <v>318</v>
      </c>
      <c r="B319" s="1" t="s">
        <v>92</v>
      </c>
      <c r="C319" s="1">
        <v>8</v>
      </c>
      <c r="D319" s="1">
        <v>1</v>
      </c>
      <c r="E319" s="1" t="s">
        <v>0</v>
      </c>
      <c r="F319" s="1">
        <v>10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 x14ac:dyDescent="0.4">
      <c r="A320" s="1">
        <v>319</v>
      </c>
      <c r="B320" s="1" t="s">
        <v>92</v>
      </c>
      <c r="C320" s="1">
        <v>8</v>
      </c>
      <c r="D320" s="1">
        <v>1</v>
      </c>
      <c r="E320" s="1" t="s">
        <v>0</v>
      </c>
      <c r="F320" s="1" t="s">
        <v>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4">
      <c r="A321" s="1">
        <v>320</v>
      </c>
      <c r="B321" s="1" t="s">
        <v>92</v>
      </c>
      <c r="C321" s="1">
        <v>8</v>
      </c>
      <c r="D321" s="1">
        <v>1</v>
      </c>
      <c r="E321" s="1" t="s">
        <v>0</v>
      </c>
      <c r="F321" s="1">
        <v>10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4">
      <c r="A322" s="1">
        <v>321</v>
      </c>
      <c r="B322" s="1" t="s">
        <v>92</v>
      </c>
      <c r="C322" s="1">
        <v>8</v>
      </c>
      <c r="D322" s="1">
        <v>1</v>
      </c>
      <c r="E322" s="1" t="s">
        <v>0</v>
      </c>
      <c r="F322" s="1">
        <v>14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</row>
    <row r="323" spans="1:11" x14ac:dyDescent="0.4">
      <c r="A323" s="1">
        <v>322</v>
      </c>
      <c r="B323" s="1" t="s">
        <v>92</v>
      </c>
      <c r="C323" s="1">
        <v>8</v>
      </c>
      <c r="D323" s="1">
        <v>1</v>
      </c>
      <c r="E323" s="1" t="s">
        <v>0</v>
      </c>
      <c r="F323" s="1">
        <v>10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</row>
    <row r="324" spans="1:11" x14ac:dyDescent="0.4">
      <c r="A324" s="1">
        <v>323</v>
      </c>
      <c r="B324" s="1" t="s">
        <v>92</v>
      </c>
      <c r="C324" s="1">
        <v>8</v>
      </c>
      <c r="D324" s="1">
        <v>1</v>
      </c>
      <c r="E324" s="1" t="s">
        <v>0</v>
      </c>
      <c r="F324" s="1">
        <v>14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</row>
    <row r="325" spans="1:11" x14ac:dyDescent="0.4">
      <c r="A325" s="1">
        <v>324</v>
      </c>
      <c r="B325" s="1" t="s">
        <v>93</v>
      </c>
      <c r="C325" s="1">
        <v>8</v>
      </c>
      <c r="D325" s="1">
        <v>0</v>
      </c>
      <c r="E325" s="1">
        <v>0</v>
      </c>
      <c r="F325" s="1">
        <v>0</v>
      </c>
      <c r="G325" s="1" t="s">
        <v>2</v>
      </c>
      <c r="H325" s="1">
        <v>8</v>
      </c>
      <c r="I325" s="1" t="s">
        <v>3</v>
      </c>
      <c r="J325" s="1">
        <v>90</v>
      </c>
      <c r="K325" s="1">
        <v>0</v>
      </c>
    </row>
    <row r="326" spans="1:11" x14ac:dyDescent="0.4">
      <c r="A326" s="1">
        <v>325</v>
      </c>
      <c r="B326" s="1" t="s">
        <v>92</v>
      </c>
      <c r="C326" s="1">
        <v>8</v>
      </c>
      <c r="D326" s="1">
        <v>1</v>
      </c>
      <c r="E326" s="1" t="s">
        <v>0</v>
      </c>
      <c r="F326" s="1">
        <v>10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</row>
    <row r="327" spans="1:11" x14ac:dyDescent="0.4">
      <c r="A327" s="1">
        <v>326</v>
      </c>
      <c r="B327" s="1" t="s">
        <v>92</v>
      </c>
      <c r="C327" s="1">
        <v>8</v>
      </c>
      <c r="D327" s="1">
        <v>1</v>
      </c>
      <c r="E327" s="1" t="s">
        <v>0</v>
      </c>
      <c r="F327" s="1">
        <v>14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4">
      <c r="A328" s="1">
        <v>327</v>
      </c>
      <c r="B328" s="1" t="s">
        <v>94</v>
      </c>
      <c r="C328" s="1">
        <v>4</v>
      </c>
      <c r="D328" s="1">
        <v>0</v>
      </c>
      <c r="E328" s="1">
        <v>0</v>
      </c>
      <c r="F328" s="1">
        <v>2</v>
      </c>
      <c r="G328" s="1">
        <v>0</v>
      </c>
    </row>
    <row r="329" spans="1:11" x14ac:dyDescent="0.4">
      <c r="A329" s="1">
        <v>328</v>
      </c>
      <c r="B329" s="1" t="s">
        <v>92</v>
      </c>
      <c r="C329" s="1">
        <v>8</v>
      </c>
      <c r="D329" s="1">
        <v>1</v>
      </c>
      <c r="E329" s="1" t="s">
        <v>0</v>
      </c>
      <c r="F329" s="1">
        <v>10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4">
      <c r="A330" s="1">
        <v>329</v>
      </c>
      <c r="B330" s="1" t="s">
        <v>92</v>
      </c>
      <c r="C330" s="1">
        <v>8</v>
      </c>
      <c r="D330" s="1">
        <v>1</v>
      </c>
      <c r="E330" s="1" t="s">
        <v>0</v>
      </c>
      <c r="F330" s="1">
        <v>14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1:11" x14ac:dyDescent="0.4">
      <c r="A331" s="1">
        <v>330</v>
      </c>
      <c r="B331" s="1" t="s">
        <v>92</v>
      </c>
      <c r="C331" s="1">
        <v>8</v>
      </c>
      <c r="D331" s="1">
        <v>1</v>
      </c>
      <c r="E331" s="1" t="s">
        <v>0</v>
      </c>
      <c r="F331" s="1">
        <v>14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</row>
    <row r="332" spans="1:11" x14ac:dyDescent="0.4">
      <c r="A332" s="1">
        <v>331</v>
      </c>
      <c r="B332" s="1" t="s">
        <v>92</v>
      </c>
      <c r="C332" s="1">
        <v>8</v>
      </c>
      <c r="D332" s="1">
        <v>1</v>
      </c>
      <c r="E332" s="1" t="s">
        <v>0</v>
      </c>
      <c r="F332" s="1">
        <v>18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</row>
    <row r="333" spans="1:11" x14ac:dyDescent="0.4">
      <c r="A333" s="1">
        <v>332</v>
      </c>
      <c r="B333" s="1" t="s">
        <v>92</v>
      </c>
      <c r="C333" s="1">
        <v>8</v>
      </c>
      <c r="D333" s="1">
        <v>1</v>
      </c>
      <c r="E333" s="1" t="s">
        <v>0</v>
      </c>
      <c r="F333" s="1" t="s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4">
      <c r="A334" s="1">
        <v>333</v>
      </c>
      <c r="B334" s="1" t="s">
        <v>92</v>
      </c>
      <c r="C334" s="1">
        <v>8</v>
      </c>
      <c r="D334" s="1">
        <v>1</v>
      </c>
      <c r="E334" s="1" t="s">
        <v>0</v>
      </c>
      <c r="F334" s="1">
        <v>14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1:11" x14ac:dyDescent="0.4">
      <c r="A335" s="1">
        <v>334</v>
      </c>
      <c r="B335" s="1" t="s">
        <v>92</v>
      </c>
      <c r="C335" s="1">
        <v>8</v>
      </c>
      <c r="D335" s="1">
        <v>1</v>
      </c>
      <c r="E335" s="1" t="s">
        <v>0</v>
      </c>
      <c r="F335" s="1">
        <v>18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1:11" x14ac:dyDescent="0.4">
      <c r="A336" s="1">
        <v>335</v>
      </c>
      <c r="B336" s="1" t="s">
        <v>92</v>
      </c>
      <c r="C336" s="1">
        <v>8</v>
      </c>
      <c r="D336" s="1">
        <v>1</v>
      </c>
      <c r="E336" s="1" t="s">
        <v>0</v>
      </c>
      <c r="F336" s="1" t="s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4">
      <c r="A337" s="1">
        <v>336</v>
      </c>
      <c r="B337" s="1" t="s">
        <v>92</v>
      </c>
      <c r="C337" s="1">
        <v>8</v>
      </c>
      <c r="D337" s="1">
        <v>1</v>
      </c>
      <c r="E337" s="1" t="s">
        <v>0</v>
      </c>
      <c r="F337" s="1">
        <v>18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4">
      <c r="A338" s="1">
        <v>337</v>
      </c>
      <c r="B338" s="1" t="s">
        <v>92</v>
      </c>
      <c r="C338" s="1">
        <v>8</v>
      </c>
      <c r="D338" s="1">
        <v>1</v>
      </c>
      <c r="E338" s="1" t="s">
        <v>0</v>
      </c>
      <c r="F338" s="1" t="s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</row>
    <row r="339" spans="1:11" x14ac:dyDescent="0.4">
      <c r="A339" s="1">
        <v>338</v>
      </c>
      <c r="B339" s="1" t="s">
        <v>92</v>
      </c>
      <c r="C339" s="1">
        <v>8</v>
      </c>
      <c r="D339" s="1">
        <v>1</v>
      </c>
      <c r="E339" s="1" t="s">
        <v>0</v>
      </c>
      <c r="F339" s="1">
        <v>18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</row>
    <row r="340" spans="1:11" x14ac:dyDescent="0.4">
      <c r="A340" s="1">
        <v>339</v>
      </c>
      <c r="B340" s="1" t="s">
        <v>92</v>
      </c>
      <c r="C340" s="1">
        <v>8</v>
      </c>
      <c r="D340" s="1">
        <v>1</v>
      </c>
      <c r="E340" s="1" t="s">
        <v>0</v>
      </c>
      <c r="F340" s="1" t="s">
        <v>1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4">
      <c r="A341" s="1">
        <v>340</v>
      </c>
      <c r="B341" s="1" t="s">
        <v>92</v>
      </c>
      <c r="C341" s="1">
        <v>8</v>
      </c>
      <c r="D341" s="1">
        <v>1</v>
      </c>
      <c r="E341" s="1" t="s">
        <v>0</v>
      </c>
      <c r="F341" s="1">
        <v>10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4">
      <c r="A342" s="1">
        <v>341</v>
      </c>
      <c r="B342" s="1" t="s">
        <v>92</v>
      </c>
      <c r="C342" s="1">
        <v>8</v>
      </c>
      <c r="D342" s="1">
        <v>1</v>
      </c>
      <c r="E342" s="1" t="s">
        <v>0</v>
      </c>
      <c r="F342" s="1">
        <v>18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</row>
    <row r="343" spans="1:11" x14ac:dyDescent="0.4">
      <c r="A343" s="1">
        <v>342</v>
      </c>
      <c r="B343" s="1" t="s">
        <v>98</v>
      </c>
      <c r="C343" s="1">
        <v>8</v>
      </c>
      <c r="D343" s="1">
        <v>0</v>
      </c>
      <c r="E343" s="1">
        <v>0</v>
      </c>
      <c r="F343" s="1">
        <v>10</v>
      </c>
      <c r="G343" s="1">
        <v>71</v>
      </c>
      <c r="H343" s="1">
        <v>2</v>
      </c>
      <c r="I343" s="1">
        <v>0</v>
      </c>
      <c r="J343" s="1">
        <v>0</v>
      </c>
      <c r="K343" s="1" t="s">
        <v>2</v>
      </c>
    </row>
    <row r="344" spans="1:11" x14ac:dyDescent="0.4">
      <c r="A344" s="1">
        <v>343</v>
      </c>
      <c r="B344" s="1" t="s">
        <v>92</v>
      </c>
      <c r="C344" s="1">
        <v>8</v>
      </c>
      <c r="D344" s="1">
        <v>1</v>
      </c>
      <c r="E344" s="1" t="s">
        <v>0</v>
      </c>
      <c r="F344" s="1" t="s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4">
      <c r="A345" s="1">
        <v>344</v>
      </c>
      <c r="B345" s="1" t="s">
        <v>92</v>
      </c>
      <c r="C345" s="1">
        <v>8</v>
      </c>
      <c r="D345" s="1">
        <v>1</v>
      </c>
      <c r="E345" s="1" t="s">
        <v>0</v>
      </c>
      <c r="F345" s="1" t="s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4">
      <c r="A346" s="1">
        <v>345</v>
      </c>
      <c r="B346" s="1" t="s">
        <v>92</v>
      </c>
      <c r="C346" s="1">
        <v>8</v>
      </c>
      <c r="D346" s="1">
        <v>1</v>
      </c>
      <c r="E346" s="1" t="s">
        <v>0</v>
      </c>
      <c r="F346" s="1">
        <v>10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</row>
    <row r="347" spans="1:11" x14ac:dyDescent="0.4">
      <c r="A347" s="1">
        <v>346</v>
      </c>
      <c r="B347" s="1" t="s">
        <v>92</v>
      </c>
      <c r="C347" s="1">
        <v>8</v>
      </c>
      <c r="D347" s="1">
        <v>1</v>
      </c>
      <c r="E347" s="1" t="s">
        <v>0</v>
      </c>
      <c r="F347" s="1" t="s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x14ac:dyDescent="0.4">
      <c r="A348" s="1">
        <v>347</v>
      </c>
      <c r="B348" s="1" t="s">
        <v>93</v>
      </c>
      <c r="C348" s="1">
        <v>8</v>
      </c>
      <c r="D348" s="1">
        <v>0</v>
      </c>
      <c r="E348" s="1">
        <v>0</v>
      </c>
      <c r="F348" s="1">
        <v>0</v>
      </c>
      <c r="G348" s="1" t="s">
        <v>2</v>
      </c>
      <c r="H348" s="1">
        <v>8</v>
      </c>
      <c r="I348" s="1" t="s">
        <v>3</v>
      </c>
      <c r="J348" s="1">
        <v>90</v>
      </c>
      <c r="K348" s="1">
        <v>0</v>
      </c>
    </row>
    <row r="349" spans="1:11" x14ac:dyDescent="0.4">
      <c r="A349" s="1">
        <v>348</v>
      </c>
      <c r="B349" s="1" t="s">
        <v>92</v>
      </c>
      <c r="C349" s="1">
        <v>8</v>
      </c>
      <c r="D349" s="1">
        <v>1</v>
      </c>
      <c r="E349" s="1" t="s">
        <v>0</v>
      </c>
      <c r="F349" s="1">
        <v>10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</row>
    <row r="350" spans="1:11" x14ac:dyDescent="0.4">
      <c r="A350" s="1">
        <v>349</v>
      </c>
      <c r="B350" s="1" t="s">
        <v>92</v>
      </c>
      <c r="C350" s="1">
        <v>8</v>
      </c>
      <c r="D350" s="1">
        <v>1</v>
      </c>
      <c r="E350" s="1" t="s">
        <v>0</v>
      </c>
      <c r="F350" s="1" t="s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1:11" x14ac:dyDescent="0.4">
      <c r="A351" s="1">
        <v>350</v>
      </c>
      <c r="B351" s="1" t="s">
        <v>94</v>
      </c>
      <c r="C351" s="1">
        <v>4</v>
      </c>
      <c r="D351" s="1">
        <v>0</v>
      </c>
      <c r="E351" s="1">
        <v>0</v>
      </c>
      <c r="F351" s="1">
        <v>2</v>
      </c>
      <c r="G351" s="1">
        <v>0</v>
      </c>
    </row>
    <row r="352" spans="1:11" x14ac:dyDescent="0.4">
      <c r="A352" s="1">
        <v>351</v>
      </c>
      <c r="B352" s="1" t="s">
        <v>92</v>
      </c>
      <c r="C352" s="1">
        <v>8</v>
      </c>
      <c r="D352" s="1">
        <v>1</v>
      </c>
      <c r="E352" s="1" t="s">
        <v>0</v>
      </c>
      <c r="F352" s="1">
        <v>10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 x14ac:dyDescent="0.4">
      <c r="A353" s="1">
        <v>352</v>
      </c>
      <c r="B353" s="1" t="s">
        <v>98</v>
      </c>
      <c r="C353" s="1">
        <v>8</v>
      </c>
      <c r="D353" s="1">
        <v>0</v>
      </c>
      <c r="E353" s="1">
        <v>0</v>
      </c>
      <c r="F353" s="1">
        <v>10</v>
      </c>
      <c r="G353" s="1">
        <v>71</v>
      </c>
      <c r="H353" s="1">
        <v>2</v>
      </c>
      <c r="I353" s="1">
        <v>0</v>
      </c>
      <c r="J353" s="1">
        <v>0</v>
      </c>
      <c r="K353" s="1" t="s">
        <v>2</v>
      </c>
    </row>
    <row r="354" spans="1:11" x14ac:dyDescent="0.4">
      <c r="A354" s="1">
        <v>353</v>
      </c>
      <c r="B354" s="1" t="s">
        <v>92</v>
      </c>
      <c r="C354" s="1">
        <v>8</v>
      </c>
      <c r="D354" s="1">
        <v>1</v>
      </c>
      <c r="E354" s="1" t="s">
        <v>0</v>
      </c>
      <c r="F354" s="1">
        <v>14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</row>
    <row r="355" spans="1:11" x14ac:dyDescent="0.4">
      <c r="A355" s="1">
        <v>354</v>
      </c>
      <c r="B355" s="1" t="s">
        <v>92</v>
      </c>
      <c r="C355" s="1">
        <v>8</v>
      </c>
      <c r="D355" s="1">
        <v>1</v>
      </c>
      <c r="E355" s="1" t="s">
        <v>0</v>
      </c>
      <c r="F355" s="1">
        <v>10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 x14ac:dyDescent="0.4">
      <c r="A356" s="1">
        <v>355</v>
      </c>
      <c r="B356" s="1" t="s">
        <v>92</v>
      </c>
      <c r="C356" s="1">
        <v>8</v>
      </c>
      <c r="D356" s="1">
        <v>1</v>
      </c>
      <c r="E356" s="1" t="s">
        <v>0</v>
      </c>
      <c r="F356" s="1">
        <v>14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</row>
    <row r="357" spans="1:11" x14ac:dyDescent="0.4">
      <c r="A357" s="1">
        <v>356</v>
      </c>
      <c r="B357" s="1" t="s">
        <v>92</v>
      </c>
      <c r="C357" s="1">
        <v>8</v>
      </c>
      <c r="D357" s="1">
        <v>1</v>
      </c>
      <c r="E357" s="1" t="s">
        <v>0</v>
      </c>
      <c r="F357" s="1">
        <v>18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</row>
    <row r="358" spans="1:11" x14ac:dyDescent="0.4">
      <c r="A358" s="1">
        <v>357</v>
      </c>
      <c r="B358" s="1" t="s">
        <v>92</v>
      </c>
      <c r="C358" s="1">
        <v>8</v>
      </c>
      <c r="D358" s="1">
        <v>1</v>
      </c>
      <c r="E358" s="1" t="s">
        <v>0</v>
      </c>
      <c r="F358" s="1">
        <v>10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4">
      <c r="A359" s="1">
        <v>358</v>
      </c>
      <c r="B359" s="1" t="s">
        <v>92</v>
      </c>
      <c r="C359" s="1">
        <v>8</v>
      </c>
      <c r="D359" s="1">
        <v>1</v>
      </c>
      <c r="E359" s="1" t="s">
        <v>0</v>
      </c>
      <c r="F359" s="1">
        <v>14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</row>
    <row r="360" spans="1:11" x14ac:dyDescent="0.4">
      <c r="A360" s="1">
        <v>359</v>
      </c>
      <c r="B360" s="1" t="s">
        <v>92</v>
      </c>
      <c r="C360" s="1">
        <v>8</v>
      </c>
      <c r="D360" s="1">
        <v>1</v>
      </c>
      <c r="E360" s="1" t="s">
        <v>0</v>
      </c>
      <c r="F360" s="1">
        <v>14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</row>
    <row r="361" spans="1:11" x14ac:dyDescent="0.4">
      <c r="A361" s="1">
        <v>360</v>
      </c>
      <c r="B361" s="1" t="s">
        <v>94</v>
      </c>
      <c r="C361" s="1">
        <v>4</v>
      </c>
      <c r="D361" s="1">
        <v>0</v>
      </c>
      <c r="E361" s="1">
        <v>0</v>
      </c>
      <c r="F361" s="1">
        <v>2</v>
      </c>
      <c r="G361" s="1">
        <v>0</v>
      </c>
    </row>
    <row r="362" spans="1:11" x14ac:dyDescent="0.4">
      <c r="A362" s="1">
        <v>361</v>
      </c>
      <c r="B362" s="1" t="s">
        <v>92</v>
      </c>
      <c r="C362" s="1">
        <v>8</v>
      </c>
      <c r="D362" s="1">
        <v>1</v>
      </c>
      <c r="E362" s="1" t="s">
        <v>0</v>
      </c>
      <c r="F362" s="1">
        <v>18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x14ac:dyDescent="0.4">
      <c r="A363" s="1">
        <v>362</v>
      </c>
      <c r="B363" s="1" t="s">
        <v>92</v>
      </c>
      <c r="C363" s="1">
        <v>8</v>
      </c>
      <c r="D363" s="1">
        <v>1</v>
      </c>
      <c r="E363" s="1" t="s">
        <v>0</v>
      </c>
      <c r="F363" s="1">
        <v>14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</row>
    <row r="364" spans="1:11" x14ac:dyDescent="0.4">
      <c r="A364" s="1">
        <v>363</v>
      </c>
      <c r="B364" s="1" t="s">
        <v>92</v>
      </c>
      <c r="C364" s="1">
        <v>8</v>
      </c>
      <c r="D364" s="1">
        <v>1</v>
      </c>
      <c r="E364" s="1" t="s">
        <v>0</v>
      </c>
      <c r="F364" s="1">
        <v>18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4">
      <c r="A365" s="1">
        <v>364</v>
      </c>
      <c r="B365" s="1" t="s">
        <v>98</v>
      </c>
      <c r="C365" s="1">
        <v>8</v>
      </c>
      <c r="D365" s="1">
        <v>0</v>
      </c>
      <c r="E365" s="1">
        <v>0</v>
      </c>
      <c r="F365" s="1">
        <v>10</v>
      </c>
      <c r="G365" s="1">
        <v>71</v>
      </c>
      <c r="H365" s="1">
        <v>2</v>
      </c>
      <c r="I365" s="1">
        <v>0</v>
      </c>
      <c r="J365" s="1">
        <v>0</v>
      </c>
      <c r="K365" s="1" t="s">
        <v>2</v>
      </c>
    </row>
    <row r="366" spans="1:11" x14ac:dyDescent="0.4">
      <c r="A366" s="1">
        <v>365</v>
      </c>
      <c r="B366" s="1" t="s">
        <v>92</v>
      </c>
      <c r="C366" s="1">
        <v>8</v>
      </c>
      <c r="D366" s="1">
        <v>1</v>
      </c>
      <c r="E366" s="1" t="s">
        <v>0</v>
      </c>
      <c r="F366" s="1">
        <v>14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4">
      <c r="A367" s="1">
        <v>366</v>
      </c>
      <c r="B367" s="1" t="s">
        <v>92</v>
      </c>
      <c r="C367" s="1">
        <v>8</v>
      </c>
      <c r="D367" s="1">
        <v>1</v>
      </c>
      <c r="E367" s="1" t="s">
        <v>0</v>
      </c>
      <c r="F367" s="1">
        <v>18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</row>
    <row r="368" spans="1:11" x14ac:dyDescent="0.4">
      <c r="A368" s="1">
        <v>367</v>
      </c>
      <c r="B368" s="1" t="s">
        <v>92</v>
      </c>
      <c r="C368" s="1">
        <v>8</v>
      </c>
      <c r="D368" s="1">
        <v>1</v>
      </c>
      <c r="E368" s="1" t="s">
        <v>0</v>
      </c>
      <c r="F368" s="1">
        <v>18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4">
      <c r="A369" s="1">
        <v>368</v>
      </c>
      <c r="B369" s="1" t="s">
        <v>92</v>
      </c>
      <c r="C369" s="1">
        <v>8</v>
      </c>
      <c r="D369" s="1">
        <v>1</v>
      </c>
      <c r="E369" s="1" t="s">
        <v>0</v>
      </c>
      <c r="F369" s="1" t="s">
        <v>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</row>
    <row r="370" spans="1:11" x14ac:dyDescent="0.4">
      <c r="A370" s="1">
        <v>369</v>
      </c>
      <c r="B370" s="1" t="s">
        <v>93</v>
      </c>
      <c r="C370" s="1">
        <v>8</v>
      </c>
      <c r="D370" s="1">
        <v>0</v>
      </c>
      <c r="E370" s="1">
        <v>0</v>
      </c>
      <c r="F370" s="1">
        <v>0</v>
      </c>
      <c r="G370" s="1" t="s">
        <v>2</v>
      </c>
      <c r="H370" s="1">
        <v>8</v>
      </c>
      <c r="I370" s="1" t="s">
        <v>3</v>
      </c>
      <c r="J370" s="1">
        <v>90</v>
      </c>
      <c r="K370" s="1">
        <v>0</v>
      </c>
    </row>
    <row r="371" spans="1:11" x14ac:dyDescent="0.4">
      <c r="A371" s="1">
        <v>370</v>
      </c>
      <c r="B371" s="1" t="s">
        <v>92</v>
      </c>
      <c r="C371" s="1">
        <v>8</v>
      </c>
      <c r="D371" s="1">
        <v>1</v>
      </c>
      <c r="E371" s="1" t="s">
        <v>0</v>
      </c>
      <c r="F371" s="1">
        <v>18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4">
      <c r="A372" s="1">
        <v>371</v>
      </c>
      <c r="B372" s="1" t="s">
        <v>92</v>
      </c>
      <c r="C372" s="1">
        <v>8</v>
      </c>
      <c r="D372" s="1">
        <v>1</v>
      </c>
      <c r="E372" s="1" t="s">
        <v>0</v>
      </c>
      <c r="F372" s="1" t="s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</row>
    <row r="373" spans="1:11" x14ac:dyDescent="0.4">
      <c r="A373" s="1">
        <v>372</v>
      </c>
      <c r="B373" s="1" t="s">
        <v>94</v>
      </c>
      <c r="C373" s="1">
        <v>4</v>
      </c>
      <c r="D373" s="1">
        <v>0</v>
      </c>
      <c r="E373" s="1">
        <v>0</v>
      </c>
      <c r="F373" s="1">
        <v>2</v>
      </c>
      <c r="G373" s="1">
        <v>0</v>
      </c>
    </row>
    <row r="374" spans="1:11" x14ac:dyDescent="0.4">
      <c r="A374" s="1">
        <v>373</v>
      </c>
      <c r="B374" s="1" t="s">
        <v>92</v>
      </c>
      <c r="C374" s="1">
        <v>8</v>
      </c>
      <c r="D374" s="1">
        <v>1</v>
      </c>
      <c r="E374" s="1" t="s">
        <v>0</v>
      </c>
      <c r="F374" s="1" t="s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</row>
    <row r="375" spans="1:11" x14ac:dyDescent="0.4">
      <c r="A375" s="1">
        <v>374</v>
      </c>
      <c r="B375" s="1" t="s">
        <v>92</v>
      </c>
      <c r="C375" s="1">
        <v>8</v>
      </c>
      <c r="D375" s="1">
        <v>1</v>
      </c>
      <c r="E375" s="1" t="s">
        <v>0</v>
      </c>
      <c r="F375" s="1">
        <v>10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</row>
    <row r="376" spans="1:11" x14ac:dyDescent="0.4">
      <c r="A376" s="1">
        <v>375</v>
      </c>
      <c r="B376" s="1" t="s">
        <v>92</v>
      </c>
      <c r="C376" s="1">
        <v>8</v>
      </c>
      <c r="D376" s="1">
        <v>1</v>
      </c>
      <c r="E376" s="1" t="s">
        <v>0</v>
      </c>
      <c r="F376" s="1" t="s">
        <v>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</row>
    <row r="377" spans="1:11" x14ac:dyDescent="0.4">
      <c r="A377" s="1">
        <v>376</v>
      </c>
      <c r="B377" s="1" t="s">
        <v>92</v>
      </c>
      <c r="C377" s="1">
        <v>8</v>
      </c>
      <c r="D377" s="1">
        <v>1</v>
      </c>
      <c r="E377" s="1" t="s">
        <v>0</v>
      </c>
      <c r="F377" s="1">
        <v>10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</row>
    <row r="378" spans="1:11" x14ac:dyDescent="0.4">
      <c r="A378" s="1">
        <v>377</v>
      </c>
      <c r="B378" s="1" t="s">
        <v>92</v>
      </c>
      <c r="C378" s="1">
        <v>8</v>
      </c>
      <c r="D378" s="1">
        <v>1</v>
      </c>
      <c r="E378" s="1" t="s">
        <v>0</v>
      </c>
      <c r="F378" s="1">
        <v>14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</row>
    <row r="379" spans="1:11" x14ac:dyDescent="0.4">
      <c r="A379" s="1">
        <v>378</v>
      </c>
      <c r="B379" s="1" t="s">
        <v>92</v>
      </c>
      <c r="C379" s="1">
        <v>8</v>
      </c>
      <c r="D379" s="1">
        <v>1</v>
      </c>
      <c r="E379" s="1" t="s">
        <v>0</v>
      </c>
      <c r="F379" s="1" t="s">
        <v>1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</row>
    <row r="380" spans="1:11" x14ac:dyDescent="0.4">
      <c r="A380" s="1">
        <v>379</v>
      </c>
      <c r="B380" s="1" t="s">
        <v>92</v>
      </c>
      <c r="C380" s="1">
        <v>8</v>
      </c>
      <c r="D380" s="1">
        <v>1</v>
      </c>
      <c r="E380" s="1" t="s">
        <v>0</v>
      </c>
      <c r="F380" s="1">
        <v>10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1:11" x14ac:dyDescent="0.4">
      <c r="A381" s="1">
        <v>380</v>
      </c>
      <c r="B381" s="1" t="s">
        <v>92</v>
      </c>
      <c r="C381" s="1">
        <v>8</v>
      </c>
      <c r="D381" s="1">
        <v>1</v>
      </c>
      <c r="E381" s="1" t="s">
        <v>0</v>
      </c>
      <c r="F381" s="1">
        <v>14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</row>
    <row r="382" spans="1:11" x14ac:dyDescent="0.4">
      <c r="A382" s="1">
        <v>381</v>
      </c>
      <c r="B382" s="1" t="s">
        <v>92</v>
      </c>
      <c r="C382" s="1">
        <v>8</v>
      </c>
      <c r="D382" s="1">
        <v>1</v>
      </c>
      <c r="E382" s="1" t="s">
        <v>0</v>
      </c>
      <c r="F382" s="1" t="s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</row>
    <row r="383" spans="1:11" x14ac:dyDescent="0.4">
      <c r="A383" s="1">
        <v>382</v>
      </c>
      <c r="B383" s="1" t="s">
        <v>93</v>
      </c>
      <c r="C383" s="1">
        <v>8</v>
      </c>
      <c r="D383" s="1">
        <v>0</v>
      </c>
      <c r="E383" s="1">
        <v>0</v>
      </c>
      <c r="F383" s="1">
        <v>0</v>
      </c>
      <c r="G383" s="1" t="s">
        <v>2</v>
      </c>
      <c r="H383" s="1">
        <v>8</v>
      </c>
      <c r="I383" s="1" t="s">
        <v>3</v>
      </c>
      <c r="J383" s="1">
        <v>90</v>
      </c>
      <c r="K383" s="1">
        <v>0</v>
      </c>
    </row>
    <row r="384" spans="1:11" x14ac:dyDescent="0.4">
      <c r="A384" s="1">
        <v>383</v>
      </c>
      <c r="B384" s="1" t="s">
        <v>92</v>
      </c>
      <c r="C384" s="1">
        <v>8</v>
      </c>
      <c r="D384" s="1">
        <v>1</v>
      </c>
      <c r="E384" s="1" t="s">
        <v>0</v>
      </c>
      <c r="F384" s="1">
        <v>10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</row>
    <row r="385" spans="1:11" x14ac:dyDescent="0.4">
      <c r="A385" s="1">
        <v>384</v>
      </c>
      <c r="B385" s="1" t="s">
        <v>92</v>
      </c>
      <c r="C385" s="1">
        <v>8</v>
      </c>
      <c r="D385" s="1">
        <v>1</v>
      </c>
      <c r="E385" s="1" t="s">
        <v>0</v>
      </c>
      <c r="F385" s="1">
        <v>10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</row>
    <row r="386" spans="1:11" x14ac:dyDescent="0.4">
      <c r="A386" s="1">
        <v>385</v>
      </c>
      <c r="B386" s="1" t="s">
        <v>92</v>
      </c>
      <c r="C386" s="1">
        <v>8</v>
      </c>
      <c r="D386" s="1">
        <v>1</v>
      </c>
      <c r="E386" s="1" t="s">
        <v>0</v>
      </c>
      <c r="F386" s="1">
        <v>14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x14ac:dyDescent="0.4">
      <c r="A387" s="1">
        <v>386</v>
      </c>
      <c r="B387" s="1" t="s">
        <v>92</v>
      </c>
      <c r="C387" s="1">
        <v>8</v>
      </c>
      <c r="D387" s="1">
        <v>1</v>
      </c>
      <c r="E387" s="1" t="s">
        <v>0</v>
      </c>
      <c r="F387" s="1">
        <v>10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</row>
    <row r="388" spans="1:11" x14ac:dyDescent="0.4">
      <c r="A388" s="1">
        <v>387</v>
      </c>
      <c r="B388" s="1" t="s">
        <v>98</v>
      </c>
      <c r="C388" s="1">
        <v>8</v>
      </c>
      <c r="D388" s="1">
        <v>0</v>
      </c>
      <c r="E388" s="1">
        <v>0</v>
      </c>
      <c r="F388" s="1">
        <v>10</v>
      </c>
      <c r="G388" s="1">
        <v>71</v>
      </c>
      <c r="H388" s="1">
        <v>2</v>
      </c>
      <c r="I388" s="1">
        <v>0</v>
      </c>
      <c r="J388" s="1">
        <v>0</v>
      </c>
      <c r="K388" s="1" t="s">
        <v>2</v>
      </c>
    </row>
    <row r="389" spans="1:11" x14ac:dyDescent="0.4">
      <c r="A389" s="1">
        <v>388</v>
      </c>
      <c r="B389" s="1" t="s">
        <v>92</v>
      </c>
      <c r="C389" s="1">
        <v>8</v>
      </c>
      <c r="D389" s="1">
        <v>1</v>
      </c>
      <c r="E389" s="1" t="s">
        <v>0</v>
      </c>
      <c r="F389" s="1">
        <v>14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4">
      <c r="A390" s="1">
        <v>389</v>
      </c>
      <c r="B390" s="1" t="s">
        <v>92</v>
      </c>
      <c r="C390" s="1">
        <v>8</v>
      </c>
      <c r="D390" s="1">
        <v>1</v>
      </c>
      <c r="E390" s="1" t="s">
        <v>0</v>
      </c>
      <c r="F390" s="1">
        <v>14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4">
      <c r="A391" s="1">
        <v>390</v>
      </c>
      <c r="B391" s="1" t="s">
        <v>92</v>
      </c>
      <c r="C391" s="1">
        <v>8</v>
      </c>
      <c r="D391" s="1">
        <v>1</v>
      </c>
      <c r="E391" s="1" t="s">
        <v>0</v>
      </c>
      <c r="F391" s="1">
        <v>18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</row>
    <row r="392" spans="1:11" x14ac:dyDescent="0.4">
      <c r="A392" s="1">
        <v>391</v>
      </c>
      <c r="B392" s="1" t="s">
        <v>92</v>
      </c>
      <c r="C392" s="1">
        <v>8</v>
      </c>
      <c r="D392" s="1">
        <v>1</v>
      </c>
      <c r="E392" s="1" t="s">
        <v>0</v>
      </c>
      <c r="F392" s="1" t="s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</row>
    <row r="393" spans="1:11" x14ac:dyDescent="0.4">
      <c r="A393" s="1">
        <v>392</v>
      </c>
      <c r="B393" s="1" t="s">
        <v>92</v>
      </c>
      <c r="C393" s="1">
        <v>8</v>
      </c>
      <c r="D393" s="1">
        <v>1</v>
      </c>
      <c r="E393" s="1" t="s">
        <v>0</v>
      </c>
      <c r="F393" s="1">
        <v>14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</row>
    <row r="394" spans="1:11" x14ac:dyDescent="0.4">
      <c r="A394" s="1">
        <v>393</v>
      </c>
      <c r="B394" s="1" t="s">
        <v>93</v>
      </c>
      <c r="C394" s="1">
        <v>8</v>
      </c>
      <c r="D394" s="1">
        <v>0</v>
      </c>
      <c r="E394" s="1">
        <v>0</v>
      </c>
      <c r="F394" s="1">
        <v>0</v>
      </c>
      <c r="G394" s="1" t="s">
        <v>2</v>
      </c>
      <c r="H394" s="1">
        <v>8</v>
      </c>
      <c r="I394" s="1" t="s">
        <v>3</v>
      </c>
      <c r="J394" s="1">
        <v>90</v>
      </c>
      <c r="K394" s="1">
        <v>0</v>
      </c>
    </row>
    <row r="395" spans="1:11" x14ac:dyDescent="0.4">
      <c r="A395" s="1">
        <v>394</v>
      </c>
      <c r="B395" s="1" t="s">
        <v>92</v>
      </c>
      <c r="C395" s="1">
        <v>8</v>
      </c>
      <c r="D395" s="1">
        <v>1</v>
      </c>
      <c r="E395" s="1" t="s">
        <v>0</v>
      </c>
      <c r="F395" s="1">
        <v>18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1:11" x14ac:dyDescent="0.4">
      <c r="A396" s="1">
        <v>395</v>
      </c>
      <c r="B396" s="1" t="s">
        <v>92</v>
      </c>
      <c r="C396" s="1">
        <v>8</v>
      </c>
      <c r="D396" s="1">
        <v>1</v>
      </c>
      <c r="E396" s="1" t="s">
        <v>0</v>
      </c>
      <c r="F396" s="1">
        <v>14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1:11" x14ac:dyDescent="0.4">
      <c r="A397" s="1">
        <v>396</v>
      </c>
      <c r="B397" s="1" t="s">
        <v>94</v>
      </c>
      <c r="C397" s="1">
        <v>4</v>
      </c>
      <c r="D397" s="1">
        <v>0</v>
      </c>
      <c r="E397" s="1">
        <v>0</v>
      </c>
      <c r="F397" s="1">
        <v>2</v>
      </c>
      <c r="G397" s="1">
        <v>0</v>
      </c>
    </row>
    <row r="398" spans="1:11" x14ac:dyDescent="0.4">
      <c r="A398" s="1">
        <v>397</v>
      </c>
      <c r="B398" s="1" t="s">
        <v>92</v>
      </c>
      <c r="C398" s="1">
        <v>8</v>
      </c>
      <c r="D398" s="1">
        <v>1</v>
      </c>
      <c r="E398" s="1" t="s">
        <v>0</v>
      </c>
      <c r="F398" s="1">
        <v>18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</row>
    <row r="399" spans="1:11" x14ac:dyDescent="0.4">
      <c r="A399" s="1">
        <v>398</v>
      </c>
      <c r="B399" s="1" t="s">
        <v>98</v>
      </c>
      <c r="C399" s="1">
        <v>8</v>
      </c>
      <c r="D399" s="1">
        <v>0</v>
      </c>
      <c r="E399" s="1">
        <v>0</v>
      </c>
      <c r="F399" s="1">
        <v>10</v>
      </c>
      <c r="G399" s="1">
        <v>71</v>
      </c>
      <c r="H399" s="1">
        <v>2</v>
      </c>
      <c r="I399" s="1">
        <v>0</v>
      </c>
      <c r="J399" s="1">
        <v>0</v>
      </c>
      <c r="K399" s="1" t="s">
        <v>2</v>
      </c>
    </row>
    <row r="400" spans="1:11" x14ac:dyDescent="0.4">
      <c r="A400" s="1">
        <v>399</v>
      </c>
      <c r="B400" s="1" t="s">
        <v>92</v>
      </c>
      <c r="C400" s="1">
        <v>8</v>
      </c>
      <c r="D400" s="1">
        <v>1</v>
      </c>
      <c r="E400" s="1" t="s">
        <v>0</v>
      </c>
      <c r="F400" s="1" t="s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</row>
    <row r="401" spans="1:11" x14ac:dyDescent="0.4">
      <c r="A401" s="1">
        <v>400</v>
      </c>
      <c r="B401" s="1" t="s">
        <v>92</v>
      </c>
      <c r="C401" s="1">
        <v>8</v>
      </c>
      <c r="D401" s="1">
        <v>1</v>
      </c>
      <c r="E401" s="1" t="s">
        <v>0</v>
      </c>
      <c r="F401" s="1">
        <v>18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</row>
    <row r="402" spans="1:11" x14ac:dyDescent="0.4">
      <c r="A402" s="1">
        <v>401</v>
      </c>
      <c r="B402" s="1" t="s">
        <v>92</v>
      </c>
      <c r="C402" s="1">
        <v>8</v>
      </c>
      <c r="D402" s="1">
        <v>1</v>
      </c>
      <c r="E402" s="1" t="s">
        <v>0</v>
      </c>
      <c r="F402" s="1" t="s">
        <v>1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</row>
    <row r="403" spans="1:11" x14ac:dyDescent="0.4">
      <c r="A403" s="1">
        <v>402</v>
      </c>
      <c r="B403" s="1" t="s">
        <v>92</v>
      </c>
      <c r="C403" s="1">
        <v>8</v>
      </c>
      <c r="D403" s="1">
        <v>1</v>
      </c>
      <c r="E403" s="1" t="s">
        <v>0</v>
      </c>
      <c r="F403" s="1">
        <v>10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</row>
    <row r="404" spans="1:11" x14ac:dyDescent="0.4">
      <c r="A404" s="1">
        <v>403</v>
      </c>
      <c r="B404" s="1" t="s">
        <v>92</v>
      </c>
      <c r="C404" s="1">
        <v>8</v>
      </c>
      <c r="D404" s="1">
        <v>1</v>
      </c>
      <c r="E404" s="1" t="s">
        <v>0</v>
      </c>
      <c r="F404" s="1">
        <v>18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x14ac:dyDescent="0.4">
      <c r="A405" s="1">
        <v>404</v>
      </c>
      <c r="B405" s="1" t="s">
        <v>92</v>
      </c>
      <c r="C405" s="1">
        <v>8</v>
      </c>
      <c r="D405" s="1">
        <v>1</v>
      </c>
      <c r="E405" s="1" t="s">
        <v>0</v>
      </c>
      <c r="F405" s="1" t="s">
        <v>1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</row>
    <row r="406" spans="1:11" x14ac:dyDescent="0.4">
      <c r="A406" s="1">
        <v>405</v>
      </c>
      <c r="B406" s="1" t="s">
        <v>92</v>
      </c>
      <c r="C406" s="1">
        <v>8</v>
      </c>
      <c r="D406" s="1">
        <v>1</v>
      </c>
      <c r="E406" s="1" t="s">
        <v>0</v>
      </c>
      <c r="F406" s="1" t="s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</row>
    <row r="407" spans="1:11" x14ac:dyDescent="0.4">
      <c r="A407" s="1">
        <v>406</v>
      </c>
      <c r="B407" s="1" t="s">
        <v>94</v>
      </c>
      <c r="C407" s="1">
        <v>4</v>
      </c>
      <c r="D407" s="1">
        <v>0</v>
      </c>
      <c r="E407" s="1">
        <v>0</v>
      </c>
      <c r="F407" s="1">
        <v>2</v>
      </c>
      <c r="G407" s="1">
        <v>0</v>
      </c>
    </row>
    <row r="408" spans="1:11" x14ac:dyDescent="0.4">
      <c r="A408" s="1">
        <v>407</v>
      </c>
      <c r="B408" s="1" t="s">
        <v>92</v>
      </c>
      <c r="C408" s="1">
        <v>8</v>
      </c>
      <c r="D408" s="1">
        <v>1</v>
      </c>
      <c r="E408" s="1" t="s">
        <v>0</v>
      </c>
      <c r="F408" s="1">
        <v>10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</row>
    <row r="409" spans="1:11" x14ac:dyDescent="0.4">
      <c r="A409" s="1">
        <v>408</v>
      </c>
      <c r="B409" s="1" t="s">
        <v>92</v>
      </c>
      <c r="C409" s="1">
        <v>8</v>
      </c>
      <c r="D409" s="1">
        <v>1</v>
      </c>
      <c r="E409" s="1" t="s">
        <v>0</v>
      </c>
      <c r="F409" s="1" t="s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</row>
    <row r="410" spans="1:11" x14ac:dyDescent="0.4">
      <c r="A410" s="1">
        <v>409</v>
      </c>
      <c r="B410" s="1" t="s">
        <v>92</v>
      </c>
      <c r="C410" s="1">
        <v>8</v>
      </c>
      <c r="D410" s="1">
        <v>1</v>
      </c>
      <c r="E410" s="1" t="s">
        <v>0</v>
      </c>
      <c r="F410" s="1">
        <v>10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</row>
    <row r="411" spans="1:11" x14ac:dyDescent="0.4">
      <c r="A411" s="1">
        <v>410</v>
      </c>
      <c r="B411" s="1" t="s">
        <v>98</v>
      </c>
      <c r="C411" s="1">
        <v>8</v>
      </c>
      <c r="D411" s="1">
        <v>0</v>
      </c>
      <c r="E411" s="1">
        <v>0</v>
      </c>
      <c r="F411" s="1">
        <v>10</v>
      </c>
      <c r="G411" s="1">
        <v>71</v>
      </c>
      <c r="H411" s="1">
        <v>2</v>
      </c>
      <c r="I411" s="1">
        <v>0</v>
      </c>
      <c r="J411" s="1">
        <v>0</v>
      </c>
      <c r="K411" s="1" t="s">
        <v>2</v>
      </c>
    </row>
    <row r="412" spans="1:11" x14ac:dyDescent="0.4">
      <c r="A412" s="1">
        <v>411</v>
      </c>
      <c r="B412" s="1" t="s">
        <v>92</v>
      </c>
      <c r="C412" s="1">
        <v>8</v>
      </c>
      <c r="D412" s="1">
        <v>1</v>
      </c>
      <c r="E412" s="1" t="s">
        <v>0</v>
      </c>
      <c r="F412" s="1">
        <v>10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x14ac:dyDescent="0.4">
      <c r="A413" s="1">
        <v>412</v>
      </c>
      <c r="B413" s="1" t="s">
        <v>92</v>
      </c>
      <c r="C413" s="1">
        <v>8</v>
      </c>
      <c r="D413" s="1">
        <v>1</v>
      </c>
      <c r="E413" s="1" t="s">
        <v>0</v>
      </c>
      <c r="F413" s="1">
        <v>14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</row>
    <row r="414" spans="1:11" x14ac:dyDescent="0.4">
      <c r="A414" s="1">
        <v>413</v>
      </c>
      <c r="B414" s="1" t="s">
        <v>92</v>
      </c>
      <c r="C414" s="1">
        <v>8</v>
      </c>
      <c r="D414" s="1">
        <v>1</v>
      </c>
      <c r="E414" s="1" t="s">
        <v>0</v>
      </c>
      <c r="F414" s="1">
        <v>10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</row>
    <row r="415" spans="1:11" x14ac:dyDescent="0.4">
      <c r="A415" s="1">
        <v>414</v>
      </c>
      <c r="B415" s="1" t="s">
        <v>92</v>
      </c>
      <c r="C415" s="1">
        <v>8</v>
      </c>
      <c r="D415" s="1">
        <v>1</v>
      </c>
      <c r="E415" s="1" t="s">
        <v>0</v>
      </c>
      <c r="F415" s="1">
        <v>10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</row>
    <row r="416" spans="1:11" x14ac:dyDescent="0.4">
      <c r="A416" s="1">
        <v>415</v>
      </c>
      <c r="B416" s="1" t="s">
        <v>92</v>
      </c>
      <c r="C416" s="1">
        <v>8</v>
      </c>
      <c r="D416" s="1">
        <v>1</v>
      </c>
      <c r="E416" s="1" t="s">
        <v>0</v>
      </c>
      <c r="F416" s="1">
        <v>10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4">
      <c r="A417" s="1">
        <v>416</v>
      </c>
      <c r="B417" s="1" t="s">
        <v>92</v>
      </c>
      <c r="C417" s="1">
        <v>8</v>
      </c>
      <c r="D417" s="1">
        <v>1</v>
      </c>
      <c r="E417" s="1" t="s">
        <v>0</v>
      </c>
      <c r="F417" s="1">
        <v>10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4">
      <c r="A418" s="1">
        <v>417</v>
      </c>
      <c r="B418" s="1" t="s">
        <v>92</v>
      </c>
      <c r="C418" s="1">
        <v>8</v>
      </c>
      <c r="D418" s="1">
        <v>1</v>
      </c>
      <c r="E418" s="1" t="s">
        <v>0</v>
      </c>
      <c r="F418" s="1">
        <v>10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</row>
    <row r="419" spans="1:11" x14ac:dyDescent="0.4">
      <c r="A419" s="1">
        <v>418</v>
      </c>
      <c r="B419" s="1" t="s">
        <v>92</v>
      </c>
      <c r="C419" s="1">
        <v>8</v>
      </c>
      <c r="D419" s="1">
        <v>1</v>
      </c>
      <c r="E419" s="1" t="s">
        <v>0</v>
      </c>
      <c r="F419" s="1">
        <v>10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1:11" x14ac:dyDescent="0.4">
      <c r="A420" s="1">
        <v>419</v>
      </c>
      <c r="B420" s="1" t="s">
        <v>92</v>
      </c>
      <c r="C420" s="1">
        <v>8</v>
      </c>
      <c r="D420" s="1">
        <v>1</v>
      </c>
      <c r="E420" s="1" t="s">
        <v>0</v>
      </c>
      <c r="F420" s="1">
        <v>10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4">
      <c r="A421" s="1">
        <v>420</v>
      </c>
      <c r="B421" s="1" t="s">
        <v>92</v>
      </c>
      <c r="C421" s="1">
        <v>8</v>
      </c>
      <c r="D421" s="1">
        <v>1</v>
      </c>
      <c r="E421" s="1" t="s">
        <v>0</v>
      </c>
      <c r="F421" s="1">
        <v>10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4">
      <c r="A422" s="1">
        <v>421</v>
      </c>
      <c r="B422" s="1" t="s">
        <v>92</v>
      </c>
      <c r="C422" s="1">
        <v>8</v>
      </c>
      <c r="D422" s="1">
        <v>1</v>
      </c>
      <c r="E422" s="1" t="s">
        <v>0</v>
      </c>
      <c r="F422" s="1">
        <v>10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</row>
    <row r="423" spans="1:11" x14ac:dyDescent="0.4">
      <c r="A423" s="1">
        <v>422</v>
      </c>
      <c r="B423" s="1" t="s">
        <v>92</v>
      </c>
      <c r="C423" s="1">
        <v>8</v>
      </c>
      <c r="D423" s="1">
        <v>1</v>
      </c>
      <c r="E423" s="1" t="s">
        <v>0</v>
      </c>
      <c r="F423" s="1">
        <v>10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x14ac:dyDescent="0.4">
      <c r="A424" s="1">
        <v>423</v>
      </c>
      <c r="B424" s="1" t="s">
        <v>92</v>
      </c>
      <c r="C424" s="1">
        <v>8</v>
      </c>
      <c r="D424" s="1">
        <v>1</v>
      </c>
      <c r="E424" s="1" t="s">
        <v>0</v>
      </c>
      <c r="F424" s="1">
        <v>10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</row>
    <row r="425" spans="1:11" x14ac:dyDescent="0.4">
      <c r="A425" s="1">
        <v>424</v>
      </c>
      <c r="B425" s="1" t="s">
        <v>92</v>
      </c>
      <c r="C425" s="1">
        <v>8</v>
      </c>
      <c r="D425" s="1">
        <v>1</v>
      </c>
      <c r="E425" s="1" t="s">
        <v>0</v>
      </c>
      <c r="F425" s="1">
        <v>10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1:11" x14ac:dyDescent="0.4">
      <c r="A426" s="1">
        <v>425</v>
      </c>
      <c r="B426" s="1" t="s">
        <v>92</v>
      </c>
      <c r="C426" s="1">
        <v>8</v>
      </c>
      <c r="D426" s="1">
        <v>1</v>
      </c>
      <c r="E426" s="1" t="s">
        <v>0</v>
      </c>
      <c r="F426" s="1">
        <v>10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</row>
    <row r="427" spans="1:11" x14ac:dyDescent="0.4">
      <c r="A427" s="1">
        <v>426</v>
      </c>
      <c r="B427" s="1" t="s">
        <v>92</v>
      </c>
      <c r="C427" s="1">
        <v>8</v>
      </c>
      <c r="D427" s="1">
        <v>1</v>
      </c>
      <c r="E427" s="1" t="s">
        <v>0</v>
      </c>
      <c r="F427" s="1">
        <v>10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</row>
    <row r="428" spans="1:11" x14ac:dyDescent="0.4">
      <c r="A428" s="1">
        <v>427</v>
      </c>
      <c r="B428" s="1" t="s">
        <v>92</v>
      </c>
      <c r="C428" s="1">
        <v>8</v>
      </c>
      <c r="D428" s="1">
        <v>1</v>
      </c>
      <c r="E428" s="1" t="s">
        <v>0</v>
      </c>
      <c r="F428" s="1">
        <v>10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4">
      <c r="A429" s="1">
        <v>428</v>
      </c>
      <c r="B429" s="1" t="s">
        <v>92</v>
      </c>
      <c r="C429" s="1">
        <v>8</v>
      </c>
      <c r="D429" s="1">
        <v>1</v>
      </c>
      <c r="E429" s="1" t="s">
        <v>0</v>
      </c>
      <c r="F429" s="1">
        <v>10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x14ac:dyDescent="0.4">
      <c r="A430" s="1">
        <v>429</v>
      </c>
      <c r="B430" s="1" t="s">
        <v>92</v>
      </c>
      <c r="C430" s="1">
        <v>8</v>
      </c>
      <c r="D430" s="1">
        <v>1</v>
      </c>
      <c r="E430" s="1" t="s">
        <v>0</v>
      </c>
      <c r="F430" s="1">
        <v>10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4">
      <c r="A431" s="1">
        <v>430</v>
      </c>
      <c r="B431" s="1" t="s">
        <v>92</v>
      </c>
      <c r="C431" s="1">
        <v>8</v>
      </c>
      <c r="D431" s="1">
        <v>1</v>
      </c>
      <c r="E431" s="1" t="s">
        <v>0</v>
      </c>
      <c r="F431" s="1">
        <v>10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</row>
    <row r="432" spans="1:11" x14ac:dyDescent="0.4">
      <c r="A432" s="1">
        <v>431</v>
      </c>
      <c r="B432" s="1" t="s">
        <v>92</v>
      </c>
      <c r="C432" s="1">
        <v>8</v>
      </c>
      <c r="D432" s="1">
        <v>1</v>
      </c>
      <c r="E432" s="1" t="s">
        <v>0</v>
      </c>
      <c r="F432" s="1">
        <v>10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</row>
    <row r="433" spans="1:11" x14ac:dyDescent="0.4">
      <c r="A433" s="1">
        <v>432</v>
      </c>
      <c r="B433" s="1" t="s">
        <v>92</v>
      </c>
      <c r="C433" s="1">
        <v>8</v>
      </c>
      <c r="D433" s="1">
        <v>1</v>
      </c>
      <c r="E433" s="1" t="s">
        <v>0</v>
      </c>
      <c r="F433" s="1">
        <v>10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4">
      <c r="A434" s="1">
        <v>433</v>
      </c>
      <c r="B434" s="1" t="s">
        <v>92</v>
      </c>
      <c r="C434" s="1">
        <v>8</v>
      </c>
      <c r="D434" s="1">
        <v>1</v>
      </c>
      <c r="E434" s="1" t="s">
        <v>0</v>
      </c>
      <c r="F434" s="1">
        <v>10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x14ac:dyDescent="0.4">
      <c r="A435" s="1">
        <v>434</v>
      </c>
      <c r="B435" s="1" t="s">
        <v>92</v>
      </c>
      <c r="C435" s="1">
        <v>8</v>
      </c>
      <c r="D435" s="1">
        <v>1</v>
      </c>
      <c r="E435" s="1" t="s">
        <v>0</v>
      </c>
      <c r="F435" s="1">
        <v>10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</row>
    <row r="436" spans="1:11" x14ac:dyDescent="0.4">
      <c r="A436" s="1">
        <v>435</v>
      </c>
      <c r="B436" s="1" t="s">
        <v>92</v>
      </c>
      <c r="C436" s="1">
        <v>8</v>
      </c>
      <c r="D436" s="1">
        <v>1</v>
      </c>
      <c r="E436" s="1" t="s">
        <v>0</v>
      </c>
      <c r="F436" s="1">
        <v>10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</row>
    <row r="437" spans="1:11" x14ac:dyDescent="0.4">
      <c r="A437" s="1">
        <v>436</v>
      </c>
      <c r="B437" s="1" t="s">
        <v>92</v>
      </c>
      <c r="C437" s="1">
        <v>8</v>
      </c>
      <c r="D437" s="1">
        <v>1</v>
      </c>
      <c r="E437" s="1" t="s">
        <v>0</v>
      </c>
      <c r="F437" s="1">
        <v>10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</row>
    <row r="438" spans="1:11" x14ac:dyDescent="0.4">
      <c r="A438" s="1">
        <v>437</v>
      </c>
      <c r="B438" s="1" t="s">
        <v>92</v>
      </c>
      <c r="C438" s="1">
        <v>8</v>
      </c>
      <c r="D438" s="1">
        <v>1</v>
      </c>
      <c r="E438" s="1" t="s">
        <v>0</v>
      </c>
      <c r="F438" s="1">
        <v>10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4">
      <c r="A439" s="1">
        <v>438</v>
      </c>
      <c r="B439" s="1" t="s">
        <v>92</v>
      </c>
      <c r="C439" s="1">
        <v>8</v>
      </c>
      <c r="D439" s="1">
        <v>1</v>
      </c>
      <c r="E439" s="1" t="s">
        <v>0</v>
      </c>
      <c r="F439" s="1">
        <v>10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</row>
    <row r="440" spans="1:11" x14ac:dyDescent="0.4">
      <c r="A440" s="1">
        <v>439</v>
      </c>
      <c r="B440" s="1" t="s">
        <v>92</v>
      </c>
      <c r="C440" s="1">
        <v>8</v>
      </c>
      <c r="D440" s="1">
        <v>1</v>
      </c>
      <c r="E440" s="1" t="s">
        <v>0</v>
      </c>
      <c r="F440" s="1">
        <v>10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4">
      <c r="A441" s="1">
        <v>440</v>
      </c>
      <c r="B441" s="1" t="s">
        <v>92</v>
      </c>
      <c r="C441" s="1">
        <v>8</v>
      </c>
      <c r="D441" s="1">
        <v>1</v>
      </c>
      <c r="E441" s="1" t="s">
        <v>0</v>
      </c>
      <c r="F441" s="1">
        <v>10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</row>
    <row r="442" spans="1:11" x14ac:dyDescent="0.4">
      <c r="A442" s="1">
        <v>441</v>
      </c>
      <c r="B442" s="1" t="s">
        <v>92</v>
      </c>
      <c r="C442" s="1">
        <v>8</v>
      </c>
      <c r="D442" s="1">
        <v>1</v>
      </c>
      <c r="E442" s="1" t="s">
        <v>0</v>
      </c>
      <c r="F442" s="1">
        <v>10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4">
      <c r="A443" s="1">
        <v>442</v>
      </c>
      <c r="B443" s="1" t="s">
        <v>92</v>
      </c>
      <c r="C443" s="1">
        <v>8</v>
      </c>
      <c r="D443" s="1">
        <v>1</v>
      </c>
      <c r="E443" s="1" t="s">
        <v>0</v>
      </c>
      <c r="F443" s="1">
        <v>10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</row>
    <row r="444" spans="1:11" x14ac:dyDescent="0.4">
      <c r="A444" s="1">
        <v>443</v>
      </c>
      <c r="B444" s="1" t="s">
        <v>92</v>
      </c>
      <c r="C444" s="1">
        <v>8</v>
      </c>
      <c r="D444" s="1">
        <v>1</v>
      </c>
      <c r="E444" s="1" t="s">
        <v>0</v>
      </c>
      <c r="F444" s="1">
        <v>10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4">
      <c r="A445" s="1">
        <v>444</v>
      </c>
      <c r="B445" s="1" t="s">
        <v>92</v>
      </c>
      <c r="C445" s="1">
        <v>8</v>
      </c>
      <c r="D445" s="1">
        <v>1</v>
      </c>
      <c r="E445" s="1" t="s">
        <v>0</v>
      </c>
      <c r="F445" s="1">
        <v>10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</row>
    <row r="446" spans="1:11" x14ac:dyDescent="0.4">
      <c r="A446" s="1">
        <v>445</v>
      </c>
      <c r="B446" s="1" t="s">
        <v>92</v>
      </c>
      <c r="C446" s="1">
        <v>8</v>
      </c>
      <c r="D446" s="1">
        <v>1</v>
      </c>
      <c r="E446" s="1" t="s">
        <v>0</v>
      </c>
      <c r="F446" s="1">
        <v>10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 x14ac:dyDescent="0.4">
      <c r="A447" s="1">
        <v>446</v>
      </c>
      <c r="B447" s="1" t="s">
        <v>92</v>
      </c>
      <c r="C447" s="1">
        <v>8</v>
      </c>
      <c r="D447" s="1">
        <v>1</v>
      </c>
      <c r="E447" s="1" t="s">
        <v>0</v>
      </c>
      <c r="F447" s="1">
        <v>10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</row>
    <row r="448" spans="1:11" x14ac:dyDescent="0.4">
      <c r="A448" s="1">
        <v>447</v>
      </c>
      <c r="B448" s="1" t="s">
        <v>92</v>
      </c>
      <c r="C448" s="1">
        <v>8</v>
      </c>
      <c r="D448" s="1">
        <v>1</v>
      </c>
      <c r="E448" s="1" t="s">
        <v>0</v>
      </c>
      <c r="F448" s="1">
        <v>10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1:11" x14ac:dyDescent="0.4">
      <c r="A449" s="1">
        <v>448</v>
      </c>
      <c r="B449" s="1" t="s">
        <v>92</v>
      </c>
      <c r="C449" s="1">
        <v>8</v>
      </c>
      <c r="D449" s="1">
        <v>1</v>
      </c>
      <c r="E449" s="1" t="s">
        <v>0</v>
      </c>
      <c r="F449" s="1">
        <v>10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1:11" x14ac:dyDescent="0.4">
      <c r="A450" s="1">
        <v>449</v>
      </c>
      <c r="B450" s="1" t="s">
        <v>92</v>
      </c>
      <c r="C450" s="1">
        <v>8</v>
      </c>
      <c r="D450" s="1">
        <v>1</v>
      </c>
      <c r="E450" s="1" t="s">
        <v>0</v>
      </c>
      <c r="F450" s="1">
        <v>10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4">
      <c r="A451" s="1">
        <v>450</v>
      </c>
      <c r="B451" s="1" t="s">
        <v>92</v>
      </c>
      <c r="C451" s="1">
        <v>8</v>
      </c>
      <c r="D451" s="1">
        <v>1</v>
      </c>
      <c r="E451" s="1" t="s">
        <v>0</v>
      </c>
      <c r="F451" s="1">
        <v>10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</row>
    <row r="452" spans="1:11" x14ac:dyDescent="0.4">
      <c r="A452" s="1">
        <v>451</v>
      </c>
      <c r="B452" s="1" t="s">
        <v>92</v>
      </c>
      <c r="C452" s="1">
        <v>8</v>
      </c>
      <c r="D452" s="1">
        <v>1</v>
      </c>
      <c r="E452" s="1" t="s">
        <v>0</v>
      </c>
      <c r="F452" s="1">
        <v>10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4">
      <c r="A453" s="1">
        <v>452</v>
      </c>
      <c r="B453" s="1" t="s">
        <v>92</v>
      </c>
      <c r="C453" s="1">
        <v>8</v>
      </c>
      <c r="D453" s="1">
        <v>1</v>
      </c>
      <c r="E453" s="1" t="s">
        <v>0</v>
      </c>
      <c r="F453" s="1">
        <v>10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1:11" x14ac:dyDescent="0.4">
      <c r="A454" s="1">
        <v>453</v>
      </c>
      <c r="B454" s="1" t="s">
        <v>92</v>
      </c>
      <c r="C454" s="1">
        <v>8</v>
      </c>
      <c r="D454" s="1">
        <v>1</v>
      </c>
      <c r="E454" s="1" t="s">
        <v>0</v>
      </c>
      <c r="F454" s="1">
        <v>10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</row>
    <row r="455" spans="1:11" x14ac:dyDescent="0.4">
      <c r="A455" s="1">
        <v>454</v>
      </c>
      <c r="B455" s="1" t="s">
        <v>92</v>
      </c>
      <c r="C455" s="1">
        <v>8</v>
      </c>
      <c r="D455" s="1">
        <v>1</v>
      </c>
      <c r="E455" s="1" t="s">
        <v>0</v>
      </c>
      <c r="F455" s="1">
        <v>10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1:11" x14ac:dyDescent="0.4">
      <c r="A456" s="1">
        <v>455</v>
      </c>
      <c r="B456" s="1" t="s">
        <v>92</v>
      </c>
      <c r="C456" s="1">
        <v>8</v>
      </c>
      <c r="D456" s="1">
        <v>1</v>
      </c>
      <c r="E456" s="1" t="s">
        <v>0</v>
      </c>
      <c r="F456" s="1">
        <v>10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4">
      <c r="A457" s="1">
        <v>456</v>
      </c>
      <c r="B457" s="1" t="s">
        <v>92</v>
      </c>
      <c r="C457" s="1">
        <v>8</v>
      </c>
      <c r="D457" s="1">
        <v>1</v>
      </c>
      <c r="E457" s="1" t="s">
        <v>0</v>
      </c>
      <c r="F457" s="1">
        <v>10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x14ac:dyDescent="0.4">
      <c r="A458" s="1">
        <v>457</v>
      </c>
      <c r="B458" s="1" t="s">
        <v>92</v>
      </c>
      <c r="C458" s="1">
        <v>8</v>
      </c>
      <c r="D458" s="1">
        <v>1</v>
      </c>
      <c r="E458" s="1" t="s">
        <v>0</v>
      </c>
      <c r="F458" s="1">
        <v>10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</row>
    <row r="459" spans="1:11" x14ac:dyDescent="0.4">
      <c r="A459" s="1">
        <v>458</v>
      </c>
      <c r="B459" s="1" t="s">
        <v>92</v>
      </c>
      <c r="C459" s="1">
        <v>8</v>
      </c>
      <c r="D459" s="1">
        <v>1</v>
      </c>
      <c r="E459" s="1" t="s">
        <v>0</v>
      </c>
      <c r="F459" s="1">
        <v>10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</row>
    <row r="460" spans="1:11" x14ac:dyDescent="0.4">
      <c r="A460" s="1">
        <v>459</v>
      </c>
      <c r="B460" s="1" t="s">
        <v>92</v>
      </c>
      <c r="C460" s="1">
        <v>8</v>
      </c>
      <c r="D460" s="1">
        <v>1</v>
      </c>
      <c r="E460" s="1" t="s">
        <v>0</v>
      </c>
      <c r="F460" s="1">
        <v>10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4">
      <c r="A461" s="1">
        <v>460</v>
      </c>
      <c r="B461" s="1" t="s">
        <v>92</v>
      </c>
      <c r="C461" s="1">
        <v>8</v>
      </c>
      <c r="D461" s="1">
        <v>1</v>
      </c>
      <c r="E461" s="1" t="s">
        <v>0</v>
      </c>
      <c r="F461" s="1">
        <v>10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</row>
    <row r="462" spans="1:11" x14ac:dyDescent="0.4">
      <c r="A462" s="1">
        <v>461</v>
      </c>
      <c r="B462" s="1" t="s">
        <v>92</v>
      </c>
      <c r="C462" s="1">
        <v>8</v>
      </c>
      <c r="D462" s="1">
        <v>1</v>
      </c>
      <c r="E462" s="1" t="s">
        <v>0</v>
      </c>
      <c r="F462" s="1">
        <v>10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</row>
    <row r="463" spans="1:11" x14ac:dyDescent="0.4">
      <c r="A463" s="1">
        <v>462</v>
      </c>
      <c r="B463" s="1" t="s">
        <v>92</v>
      </c>
      <c r="C463" s="1">
        <v>8</v>
      </c>
      <c r="D463" s="1">
        <v>1</v>
      </c>
      <c r="E463" s="1" t="s">
        <v>0</v>
      </c>
      <c r="F463" s="1">
        <v>10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4">
      <c r="A464" s="1">
        <v>463</v>
      </c>
      <c r="B464" s="1" t="s">
        <v>92</v>
      </c>
      <c r="C464" s="1">
        <v>8</v>
      </c>
      <c r="D464" s="1">
        <v>1</v>
      </c>
      <c r="E464" s="1" t="s">
        <v>0</v>
      </c>
      <c r="F464" s="1">
        <v>10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1:11" x14ac:dyDescent="0.4">
      <c r="A465" s="1">
        <v>464</v>
      </c>
      <c r="B465" s="1" t="s">
        <v>92</v>
      </c>
      <c r="C465" s="1">
        <v>8</v>
      </c>
      <c r="D465" s="1">
        <v>1</v>
      </c>
      <c r="E465" s="1" t="s">
        <v>0</v>
      </c>
      <c r="F465" s="1">
        <v>10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</row>
    <row r="466" spans="1:11" x14ac:dyDescent="0.4">
      <c r="A466" s="1">
        <v>465</v>
      </c>
      <c r="B466" s="1" t="s">
        <v>92</v>
      </c>
      <c r="C466" s="1">
        <v>8</v>
      </c>
      <c r="D466" s="1">
        <v>1</v>
      </c>
      <c r="E466" s="1" t="s">
        <v>0</v>
      </c>
      <c r="F466" s="1">
        <v>10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</row>
    <row r="467" spans="1:11" x14ac:dyDescent="0.4">
      <c r="A467" s="1">
        <v>466</v>
      </c>
      <c r="B467" s="1" t="s">
        <v>92</v>
      </c>
      <c r="C467" s="1">
        <v>8</v>
      </c>
      <c r="D467" s="1">
        <v>1</v>
      </c>
      <c r="E467" s="1" t="s">
        <v>0</v>
      </c>
      <c r="F467" s="1">
        <v>10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</row>
    <row r="468" spans="1:11" x14ac:dyDescent="0.4">
      <c r="A468" s="1">
        <v>467</v>
      </c>
      <c r="B468" s="1" t="s">
        <v>92</v>
      </c>
      <c r="C468" s="1">
        <v>8</v>
      </c>
      <c r="D468" s="1">
        <v>1</v>
      </c>
      <c r="E468" s="1" t="s">
        <v>0</v>
      </c>
      <c r="F468" s="1">
        <v>10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 x14ac:dyDescent="0.4">
      <c r="A469" s="1">
        <v>468</v>
      </c>
      <c r="B469" s="1" t="s">
        <v>92</v>
      </c>
      <c r="C469" s="1">
        <v>8</v>
      </c>
      <c r="D469" s="1">
        <v>1</v>
      </c>
      <c r="E469" s="1" t="s">
        <v>0</v>
      </c>
      <c r="F469" s="1">
        <v>10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4">
      <c r="A470" s="1">
        <v>469</v>
      </c>
      <c r="B470" s="1" t="s">
        <v>92</v>
      </c>
      <c r="C470" s="1">
        <v>8</v>
      </c>
      <c r="D470" s="1">
        <v>1</v>
      </c>
      <c r="E470" s="1" t="s">
        <v>0</v>
      </c>
      <c r="F470" s="1">
        <v>10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4">
      <c r="A471" s="1">
        <v>470</v>
      </c>
      <c r="B471" s="1" t="s">
        <v>92</v>
      </c>
      <c r="C471" s="1">
        <v>8</v>
      </c>
      <c r="D471" s="1">
        <v>1</v>
      </c>
      <c r="E471" s="1" t="s">
        <v>0</v>
      </c>
      <c r="F471" s="1">
        <v>10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</row>
    <row r="472" spans="1:11" x14ac:dyDescent="0.4">
      <c r="A472" s="1">
        <v>471</v>
      </c>
      <c r="B472" s="1" t="s">
        <v>92</v>
      </c>
      <c r="C472" s="1">
        <v>8</v>
      </c>
      <c r="D472" s="1">
        <v>1</v>
      </c>
      <c r="E472" s="1" t="s">
        <v>0</v>
      </c>
      <c r="F472" s="1">
        <v>10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4">
      <c r="A473" s="1">
        <v>472</v>
      </c>
      <c r="B473" s="1" t="s">
        <v>92</v>
      </c>
      <c r="C473" s="1">
        <v>8</v>
      </c>
      <c r="D473" s="1">
        <v>1</v>
      </c>
      <c r="E473" s="1" t="s">
        <v>0</v>
      </c>
      <c r="F473" s="1">
        <v>10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</row>
    <row r="474" spans="1:11" x14ac:dyDescent="0.4">
      <c r="A474" s="1">
        <v>473</v>
      </c>
      <c r="B474" s="1" t="s">
        <v>92</v>
      </c>
      <c r="C474" s="1">
        <v>8</v>
      </c>
      <c r="D474" s="1">
        <v>1</v>
      </c>
      <c r="E474" s="1" t="s">
        <v>0</v>
      </c>
      <c r="F474" s="1">
        <v>10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</row>
    <row r="475" spans="1:11" x14ac:dyDescent="0.4">
      <c r="A475" s="1">
        <v>474</v>
      </c>
      <c r="B475" s="1" t="s">
        <v>92</v>
      </c>
      <c r="C475" s="1">
        <v>8</v>
      </c>
      <c r="D475" s="1">
        <v>1</v>
      </c>
      <c r="E475" s="1" t="s">
        <v>0</v>
      </c>
      <c r="F475" s="1">
        <v>10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</row>
    <row r="476" spans="1:11" x14ac:dyDescent="0.4">
      <c r="A476" s="1">
        <v>475</v>
      </c>
      <c r="B476" s="1" t="s">
        <v>92</v>
      </c>
      <c r="C476" s="1">
        <v>8</v>
      </c>
      <c r="D476" s="1">
        <v>1</v>
      </c>
      <c r="E476" s="1" t="s">
        <v>0</v>
      </c>
      <c r="F476" s="1">
        <v>10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4">
      <c r="A477" s="1">
        <v>476</v>
      </c>
      <c r="B477" s="1" t="s">
        <v>92</v>
      </c>
      <c r="C477" s="1">
        <v>8</v>
      </c>
      <c r="D477" s="1">
        <v>1</v>
      </c>
      <c r="E477" s="1" t="s">
        <v>0</v>
      </c>
      <c r="F477" s="1">
        <v>10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</row>
    <row r="478" spans="1:11" x14ac:dyDescent="0.4">
      <c r="A478" s="1">
        <v>477</v>
      </c>
      <c r="B478" s="1" t="s">
        <v>92</v>
      </c>
      <c r="C478" s="1">
        <v>8</v>
      </c>
      <c r="D478" s="1">
        <v>1</v>
      </c>
      <c r="E478" s="1" t="s">
        <v>0</v>
      </c>
      <c r="F478" s="1">
        <v>10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x14ac:dyDescent="0.4">
      <c r="A479" s="1">
        <v>478</v>
      </c>
      <c r="B479" s="1" t="s">
        <v>92</v>
      </c>
      <c r="C479" s="1">
        <v>8</v>
      </c>
      <c r="D479" s="1">
        <v>1</v>
      </c>
      <c r="E479" s="1" t="s">
        <v>0</v>
      </c>
      <c r="F479" s="1">
        <v>10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x14ac:dyDescent="0.4">
      <c r="A480" s="1">
        <v>479</v>
      </c>
      <c r="B480" s="1" t="s">
        <v>92</v>
      </c>
      <c r="C480" s="1">
        <v>8</v>
      </c>
      <c r="D480" s="1">
        <v>1</v>
      </c>
      <c r="E480" s="1" t="s">
        <v>0</v>
      </c>
      <c r="F480" s="1">
        <v>10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</row>
    <row r="481" spans="1:11" x14ac:dyDescent="0.4">
      <c r="A481" s="1">
        <v>480</v>
      </c>
      <c r="B481" s="1" t="s">
        <v>92</v>
      </c>
      <c r="C481" s="1">
        <v>8</v>
      </c>
      <c r="D481" s="1">
        <v>1</v>
      </c>
      <c r="E481" s="1" t="s">
        <v>0</v>
      </c>
      <c r="F481" s="1">
        <v>10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4">
      <c r="A482" s="1">
        <v>481</v>
      </c>
      <c r="B482" s="1" t="s">
        <v>92</v>
      </c>
      <c r="C482" s="1">
        <v>8</v>
      </c>
      <c r="D482" s="1">
        <v>1</v>
      </c>
      <c r="E482" s="1" t="s">
        <v>0</v>
      </c>
      <c r="F482" s="1">
        <v>10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x14ac:dyDescent="0.4">
      <c r="A483" s="1">
        <v>482</v>
      </c>
      <c r="B483" s="1" t="s">
        <v>92</v>
      </c>
      <c r="C483" s="1">
        <v>8</v>
      </c>
      <c r="D483" s="1">
        <v>1</v>
      </c>
      <c r="E483" s="1" t="s">
        <v>0</v>
      </c>
      <c r="F483" s="1">
        <v>10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</row>
    <row r="484" spans="1:11" x14ac:dyDescent="0.4">
      <c r="A484" s="1">
        <v>483</v>
      </c>
      <c r="B484" s="1" t="s">
        <v>92</v>
      </c>
      <c r="C484" s="1">
        <v>8</v>
      </c>
      <c r="D484" s="1">
        <v>1</v>
      </c>
      <c r="E484" s="1" t="s">
        <v>0</v>
      </c>
      <c r="F484" s="1">
        <v>10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</row>
    <row r="485" spans="1:11" x14ac:dyDescent="0.4">
      <c r="A485" s="1">
        <v>484</v>
      </c>
      <c r="B485" s="1" t="s">
        <v>92</v>
      </c>
      <c r="C485" s="1">
        <v>8</v>
      </c>
      <c r="D485" s="1">
        <v>1</v>
      </c>
      <c r="E485" s="1" t="s">
        <v>0</v>
      </c>
      <c r="F485" s="1">
        <v>10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 x14ac:dyDescent="0.4">
      <c r="A486" s="1">
        <v>485</v>
      </c>
      <c r="B486" s="1" t="s">
        <v>92</v>
      </c>
      <c r="C486" s="1">
        <v>8</v>
      </c>
      <c r="D486" s="1">
        <v>1</v>
      </c>
      <c r="E486" s="1" t="s">
        <v>0</v>
      </c>
      <c r="F486" s="1">
        <v>10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4">
      <c r="A487" s="1">
        <v>486</v>
      </c>
      <c r="B487" s="1" t="s">
        <v>92</v>
      </c>
      <c r="C487" s="1">
        <v>8</v>
      </c>
      <c r="D487" s="1">
        <v>1</v>
      </c>
      <c r="E487" s="1" t="s">
        <v>0</v>
      </c>
      <c r="F487" s="1">
        <v>10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</row>
    <row r="488" spans="1:11" x14ac:dyDescent="0.4">
      <c r="A488" s="1">
        <v>487</v>
      </c>
      <c r="B488" s="1" t="s">
        <v>92</v>
      </c>
      <c r="C488" s="1">
        <v>8</v>
      </c>
      <c r="D488" s="1">
        <v>1</v>
      </c>
      <c r="E488" s="1" t="s">
        <v>0</v>
      </c>
      <c r="F488" s="1">
        <v>10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4">
      <c r="A489" s="1">
        <v>488</v>
      </c>
      <c r="B489" s="1" t="s">
        <v>92</v>
      </c>
      <c r="C489" s="1">
        <v>8</v>
      </c>
      <c r="D489" s="1">
        <v>1</v>
      </c>
      <c r="E489" s="1" t="s">
        <v>0</v>
      </c>
      <c r="F489" s="1">
        <v>10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</row>
    <row r="490" spans="1:11" x14ac:dyDescent="0.4">
      <c r="A490" s="1">
        <v>489</v>
      </c>
      <c r="B490" s="1" t="s">
        <v>92</v>
      </c>
      <c r="C490" s="1">
        <v>8</v>
      </c>
      <c r="D490" s="1">
        <v>1</v>
      </c>
      <c r="E490" s="1" t="s">
        <v>0</v>
      </c>
      <c r="F490" s="1">
        <v>10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4">
      <c r="A491" s="1">
        <v>490</v>
      </c>
      <c r="B491" s="1" t="s">
        <v>92</v>
      </c>
      <c r="C491" s="1">
        <v>8</v>
      </c>
      <c r="D491" s="1">
        <v>1</v>
      </c>
      <c r="E491" s="1" t="s">
        <v>0</v>
      </c>
      <c r="F491" s="1">
        <v>10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</row>
    <row r="492" spans="1:11" x14ac:dyDescent="0.4">
      <c r="A492" s="1">
        <v>491</v>
      </c>
      <c r="B492" s="1" t="s">
        <v>92</v>
      </c>
      <c r="C492" s="1">
        <v>8</v>
      </c>
      <c r="D492" s="1">
        <v>1</v>
      </c>
      <c r="E492" s="1" t="s">
        <v>0</v>
      </c>
      <c r="F492" s="1">
        <v>10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4">
      <c r="A493" s="1">
        <v>492</v>
      </c>
      <c r="B493" s="1" t="s">
        <v>92</v>
      </c>
      <c r="C493" s="1">
        <v>8</v>
      </c>
      <c r="D493" s="1">
        <v>1</v>
      </c>
      <c r="E493" s="1" t="s">
        <v>0</v>
      </c>
      <c r="F493" s="1">
        <v>10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4">
      <c r="A494" s="1">
        <v>493</v>
      </c>
      <c r="B494" s="1" t="s">
        <v>92</v>
      </c>
      <c r="C494" s="1">
        <v>8</v>
      </c>
      <c r="D494" s="1">
        <v>1</v>
      </c>
      <c r="E494" s="1" t="s">
        <v>0</v>
      </c>
      <c r="F494" s="1">
        <v>10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</row>
    <row r="495" spans="1:11" x14ac:dyDescent="0.4">
      <c r="A495" s="1">
        <v>494</v>
      </c>
      <c r="B495" s="1" t="s">
        <v>92</v>
      </c>
      <c r="C495" s="1">
        <v>8</v>
      </c>
      <c r="D495" s="1">
        <v>1</v>
      </c>
      <c r="E495" s="1" t="s">
        <v>0</v>
      </c>
      <c r="F495" s="1">
        <v>10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</row>
    <row r="496" spans="1:11" x14ac:dyDescent="0.4">
      <c r="A496" s="1">
        <v>495</v>
      </c>
      <c r="B496" s="1" t="s">
        <v>92</v>
      </c>
      <c r="C496" s="1">
        <v>8</v>
      </c>
      <c r="D496" s="1">
        <v>1</v>
      </c>
      <c r="E496" s="1" t="s">
        <v>0</v>
      </c>
      <c r="F496" s="1">
        <v>10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</row>
    <row r="497" spans="1:11" x14ac:dyDescent="0.4">
      <c r="A497" s="1">
        <v>496</v>
      </c>
      <c r="B497" s="1" t="s">
        <v>92</v>
      </c>
      <c r="C497" s="1">
        <v>8</v>
      </c>
      <c r="D497" s="1">
        <v>1</v>
      </c>
      <c r="E497" s="1" t="s">
        <v>0</v>
      </c>
      <c r="F497" s="1">
        <v>10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</row>
    <row r="498" spans="1:11" x14ac:dyDescent="0.4">
      <c r="A498" s="1">
        <v>497</v>
      </c>
      <c r="B498" s="1" t="s">
        <v>92</v>
      </c>
      <c r="C498" s="1">
        <v>8</v>
      </c>
      <c r="D498" s="1">
        <v>1</v>
      </c>
      <c r="E498" s="1" t="s">
        <v>0</v>
      </c>
      <c r="F498" s="1">
        <v>10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4">
      <c r="A499" s="1">
        <v>498</v>
      </c>
      <c r="B499" s="1" t="s">
        <v>92</v>
      </c>
      <c r="C499" s="1">
        <v>8</v>
      </c>
      <c r="D499" s="1">
        <v>1</v>
      </c>
      <c r="E499" s="1" t="s">
        <v>0</v>
      </c>
      <c r="F499" s="1">
        <v>10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4">
      <c r="A500" s="1">
        <v>499</v>
      </c>
      <c r="B500" s="1" t="s">
        <v>92</v>
      </c>
      <c r="C500" s="1">
        <v>8</v>
      </c>
      <c r="D500" s="1">
        <v>1</v>
      </c>
      <c r="E500" s="1" t="s">
        <v>0</v>
      </c>
      <c r="F500" s="1">
        <v>10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1:11" x14ac:dyDescent="0.4">
      <c r="A501" s="1">
        <v>500</v>
      </c>
      <c r="B501" s="1" t="s">
        <v>92</v>
      </c>
      <c r="C501" s="1">
        <v>8</v>
      </c>
      <c r="D501" s="1">
        <v>1</v>
      </c>
      <c r="E501" s="1" t="s">
        <v>0</v>
      </c>
      <c r="F501" s="1">
        <v>10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1:11" x14ac:dyDescent="0.4">
      <c r="A502" s="1">
        <v>501</v>
      </c>
      <c r="B502" s="1" t="s">
        <v>92</v>
      </c>
      <c r="C502" s="1">
        <v>8</v>
      </c>
      <c r="D502" s="1">
        <v>1</v>
      </c>
      <c r="E502" s="1" t="s">
        <v>0</v>
      </c>
      <c r="F502" s="1">
        <v>10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</row>
    <row r="503" spans="1:11" x14ac:dyDescent="0.4">
      <c r="A503" s="1">
        <v>502</v>
      </c>
      <c r="B503" s="1" t="s">
        <v>92</v>
      </c>
      <c r="C503" s="1">
        <v>8</v>
      </c>
      <c r="D503" s="1">
        <v>1</v>
      </c>
      <c r="E503" s="1" t="s">
        <v>0</v>
      </c>
      <c r="F503" s="1">
        <v>10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4">
      <c r="A504" s="1">
        <v>503</v>
      </c>
      <c r="B504" s="1" t="s">
        <v>92</v>
      </c>
      <c r="C504" s="1">
        <v>8</v>
      </c>
      <c r="D504" s="1">
        <v>1</v>
      </c>
      <c r="E504" s="1" t="s">
        <v>0</v>
      </c>
      <c r="F504" s="1">
        <v>10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</row>
    <row r="505" spans="1:11" x14ac:dyDescent="0.4">
      <c r="A505" s="1">
        <v>504</v>
      </c>
      <c r="B505" s="1" t="s">
        <v>92</v>
      </c>
      <c r="C505" s="1">
        <v>8</v>
      </c>
      <c r="D505" s="1">
        <v>1</v>
      </c>
      <c r="E505" s="1" t="s">
        <v>0</v>
      </c>
      <c r="F505" s="1">
        <v>10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 x14ac:dyDescent="0.4">
      <c r="A506" s="1">
        <v>505</v>
      </c>
      <c r="B506" s="1" t="s">
        <v>92</v>
      </c>
      <c r="C506" s="1">
        <v>8</v>
      </c>
      <c r="D506" s="1">
        <v>1</v>
      </c>
      <c r="E506" s="1" t="s">
        <v>0</v>
      </c>
      <c r="F506" s="1">
        <v>10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</row>
    <row r="507" spans="1:11" x14ac:dyDescent="0.4">
      <c r="A507" s="1">
        <v>506</v>
      </c>
      <c r="B507" s="1" t="s">
        <v>92</v>
      </c>
      <c r="C507" s="1">
        <v>8</v>
      </c>
      <c r="D507" s="1">
        <v>1</v>
      </c>
      <c r="E507" s="1" t="s">
        <v>0</v>
      </c>
      <c r="F507" s="1">
        <v>10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1:11" x14ac:dyDescent="0.4">
      <c r="A508" s="1">
        <v>507</v>
      </c>
      <c r="B508" s="1" t="s">
        <v>92</v>
      </c>
      <c r="C508" s="1">
        <v>8</v>
      </c>
      <c r="D508" s="1">
        <v>1</v>
      </c>
      <c r="E508" s="1" t="s">
        <v>0</v>
      </c>
      <c r="F508" s="1">
        <v>10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</row>
    <row r="509" spans="1:11" x14ac:dyDescent="0.4">
      <c r="A509" s="1">
        <v>508</v>
      </c>
      <c r="B509" s="1" t="s">
        <v>92</v>
      </c>
      <c r="C509" s="1">
        <v>8</v>
      </c>
      <c r="D509" s="1">
        <v>1</v>
      </c>
      <c r="E509" s="1" t="s">
        <v>0</v>
      </c>
      <c r="F509" s="1">
        <v>10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</row>
    <row r="510" spans="1:11" x14ac:dyDescent="0.4">
      <c r="A510" s="1">
        <v>509</v>
      </c>
      <c r="B510" s="1" t="s">
        <v>92</v>
      </c>
      <c r="C510" s="1">
        <v>8</v>
      </c>
      <c r="D510" s="1">
        <v>1</v>
      </c>
      <c r="E510" s="1" t="s">
        <v>0</v>
      </c>
      <c r="F510" s="1">
        <v>10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</row>
    <row r="511" spans="1:11" x14ac:dyDescent="0.4">
      <c r="A511" s="1">
        <v>510</v>
      </c>
      <c r="B511" s="1" t="s">
        <v>92</v>
      </c>
      <c r="C511" s="1">
        <v>8</v>
      </c>
      <c r="D511" s="1">
        <v>1</v>
      </c>
      <c r="E511" s="1" t="s">
        <v>0</v>
      </c>
      <c r="F511" s="1">
        <v>10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4">
      <c r="A512" s="1">
        <v>511</v>
      </c>
      <c r="B512" s="1" t="s">
        <v>92</v>
      </c>
      <c r="C512" s="1">
        <v>8</v>
      </c>
      <c r="D512" s="1">
        <v>1</v>
      </c>
      <c r="E512" s="1" t="s">
        <v>0</v>
      </c>
      <c r="F512" s="1">
        <v>10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</row>
    <row r="513" spans="1:11" x14ac:dyDescent="0.4">
      <c r="A513" s="1">
        <v>512</v>
      </c>
      <c r="B513" s="1" t="s">
        <v>92</v>
      </c>
      <c r="C513" s="1">
        <v>8</v>
      </c>
      <c r="D513" s="1">
        <v>1</v>
      </c>
      <c r="E513" s="1" t="s">
        <v>0</v>
      </c>
      <c r="F513" s="1">
        <v>10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</row>
    <row r="514" spans="1:11" x14ac:dyDescent="0.4">
      <c r="A514" s="1">
        <v>513</v>
      </c>
      <c r="B514" s="1" t="s">
        <v>92</v>
      </c>
      <c r="C514" s="1">
        <v>8</v>
      </c>
      <c r="D514" s="1">
        <v>1</v>
      </c>
      <c r="E514" s="1" t="s">
        <v>0</v>
      </c>
      <c r="F514" s="1">
        <v>10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4">
      <c r="A515" s="1">
        <v>514</v>
      </c>
      <c r="B515" s="1" t="s">
        <v>92</v>
      </c>
      <c r="C515" s="1">
        <v>8</v>
      </c>
      <c r="D515" s="1">
        <v>1</v>
      </c>
      <c r="E515" s="1" t="s">
        <v>0</v>
      </c>
      <c r="F515" s="1">
        <v>10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</row>
    <row r="516" spans="1:11" x14ac:dyDescent="0.4">
      <c r="A516" s="1">
        <v>515</v>
      </c>
      <c r="B516" s="1" t="s">
        <v>92</v>
      </c>
      <c r="C516" s="1">
        <v>8</v>
      </c>
      <c r="D516" s="1">
        <v>1</v>
      </c>
      <c r="E516" s="1" t="s">
        <v>0</v>
      </c>
      <c r="F516" s="1">
        <v>10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</row>
    <row r="517" spans="1:11" x14ac:dyDescent="0.4">
      <c r="A517" s="1">
        <v>516</v>
      </c>
      <c r="B517" s="1" t="s">
        <v>92</v>
      </c>
      <c r="C517" s="1">
        <v>8</v>
      </c>
      <c r="D517" s="1">
        <v>1</v>
      </c>
      <c r="E517" s="1" t="s">
        <v>0</v>
      </c>
      <c r="F517" s="1">
        <v>10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</row>
    <row r="518" spans="1:11" x14ac:dyDescent="0.4">
      <c r="A518" s="1">
        <v>517</v>
      </c>
      <c r="B518" s="1" t="s">
        <v>92</v>
      </c>
      <c r="C518" s="1">
        <v>8</v>
      </c>
      <c r="D518" s="1">
        <v>1</v>
      </c>
      <c r="E518" s="1" t="s">
        <v>0</v>
      </c>
      <c r="F518" s="1">
        <v>10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</row>
    <row r="519" spans="1:11" x14ac:dyDescent="0.4">
      <c r="A519" s="1">
        <v>518</v>
      </c>
      <c r="B519" s="1" t="s">
        <v>92</v>
      </c>
      <c r="C519" s="1">
        <v>8</v>
      </c>
      <c r="D519" s="1">
        <v>1</v>
      </c>
      <c r="E519" s="1" t="s">
        <v>0</v>
      </c>
      <c r="F519" s="1">
        <v>10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4">
      <c r="A520" s="1">
        <v>519</v>
      </c>
      <c r="B520" s="1" t="s">
        <v>92</v>
      </c>
      <c r="C520" s="1">
        <v>8</v>
      </c>
      <c r="D520" s="1">
        <v>1</v>
      </c>
      <c r="E520" s="1" t="s">
        <v>0</v>
      </c>
      <c r="F520" s="1">
        <v>10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1:11" x14ac:dyDescent="0.4">
      <c r="A521" s="1">
        <v>520</v>
      </c>
      <c r="B521" s="1" t="s">
        <v>92</v>
      </c>
      <c r="C521" s="1">
        <v>8</v>
      </c>
      <c r="D521" s="1">
        <v>1</v>
      </c>
      <c r="E521" s="1" t="s">
        <v>0</v>
      </c>
      <c r="F521" s="1">
        <v>10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</row>
    <row r="522" spans="1:11" x14ac:dyDescent="0.4">
      <c r="A522" s="1">
        <v>521</v>
      </c>
      <c r="B522" s="1" t="s">
        <v>92</v>
      </c>
      <c r="C522" s="1">
        <v>8</v>
      </c>
      <c r="D522" s="1">
        <v>1</v>
      </c>
      <c r="E522" s="1" t="s">
        <v>0</v>
      </c>
      <c r="F522" s="1">
        <v>10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</row>
    <row r="523" spans="1:11" x14ac:dyDescent="0.4">
      <c r="A523" s="1">
        <v>522</v>
      </c>
      <c r="B523" s="1" t="s">
        <v>92</v>
      </c>
      <c r="C523" s="1">
        <v>8</v>
      </c>
      <c r="D523" s="1">
        <v>1</v>
      </c>
      <c r="E523" s="1" t="s">
        <v>0</v>
      </c>
      <c r="F523" s="1">
        <v>10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4">
      <c r="A524" s="1">
        <v>523</v>
      </c>
      <c r="B524" s="1" t="s">
        <v>92</v>
      </c>
      <c r="C524" s="1">
        <v>8</v>
      </c>
      <c r="D524" s="1">
        <v>1</v>
      </c>
      <c r="E524" s="1" t="s">
        <v>0</v>
      </c>
      <c r="F524" s="1">
        <v>10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1:11" x14ac:dyDescent="0.4">
      <c r="A525" s="1">
        <v>524</v>
      </c>
      <c r="B525" s="1" t="s">
        <v>92</v>
      </c>
      <c r="C525" s="1">
        <v>8</v>
      </c>
      <c r="D525" s="1">
        <v>1</v>
      </c>
      <c r="E525" s="1" t="s">
        <v>0</v>
      </c>
      <c r="F525" s="1">
        <v>10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3034-26E6-4022-9788-A97E884174A1}">
  <dimension ref="A1:K545"/>
  <sheetViews>
    <sheetView workbookViewId="0">
      <selection activeCell="K1" sqref="A1:K1"/>
    </sheetView>
  </sheetViews>
  <sheetFormatPr defaultColWidth="9.07421875" defaultRowHeight="14.6" x14ac:dyDescent="0.4"/>
  <cols>
    <col min="1" max="1" width="8.53515625" style="1" bestFit="1" customWidth="1"/>
    <col min="2" max="2" width="10.23046875" style="1" bestFit="1" customWidth="1"/>
    <col min="3" max="3" width="8.3828125" style="1" bestFit="1" customWidth="1"/>
    <col min="4" max="8" width="7.61328125" style="1" bestFit="1" customWidth="1"/>
    <col min="9" max="10" width="7.61328125" style="1" customWidth="1"/>
    <col min="11" max="11" width="7.61328125" style="1" bestFit="1" customWidth="1"/>
    <col min="12" max="16384" width="9.07421875" style="1"/>
  </cols>
  <sheetData>
    <row r="1" spans="1:11" x14ac:dyDescent="0.4">
      <c r="A1" s="1" t="s">
        <v>91</v>
      </c>
      <c r="B1" s="1" t="s">
        <v>112</v>
      </c>
      <c r="C1" s="1" t="s">
        <v>49</v>
      </c>
      <c r="D1" s="1" t="s">
        <v>42</v>
      </c>
      <c r="E1" s="1" t="s">
        <v>21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</row>
    <row r="2" spans="1:11" x14ac:dyDescent="0.4">
      <c r="A2" s="1">
        <v>1</v>
      </c>
      <c r="B2" s="1" t="s">
        <v>92</v>
      </c>
      <c r="C2" s="1">
        <v>8</v>
      </c>
      <c r="D2" s="1">
        <v>1</v>
      </c>
      <c r="E2" s="1" t="s">
        <v>0</v>
      </c>
      <c r="F2" s="1">
        <v>10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4">
      <c r="A3" s="1">
        <v>2</v>
      </c>
      <c r="B3" s="1" t="s">
        <v>92</v>
      </c>
      <c r="C3" s="1">
        <v>8</v>
      </c>
      <c r="D3" s="1">
        <v>1</v>
      </c>
      <c r="E3" s="1" t="s">
        <v>0</v>
      </c>
      <c r="F3" s="1">
        <v>14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4">
      <c r="A4" s="1">
        <v>3</v>
      </c>
      <c r="B4" s="1" t="s">
        <v>93</v>
      </c>
      <c r="C4" s="1">
        <v>8</v>
      </c>
      <c r="D4" s="1">
        <v>0</v>
      </c>
      <c r="E4" s="1">
        <v>0</v>
      </c>
      <c r="F4" s="1">
        <v>0</v>
      </c>
      <c r="G4" s="1" t="s">
        <v>2</v>
      </c>
      <c r="H4" s="1">
        <v>8</v>
      </c>
      <c r="I4" s="1" t="s">
        <v>3</v>
      </c>
      <c r="J4" s="1">
        <v>90</v>
      </c>
      <c r="K4" s="1">
        <v>0</v>
      </c>
    </row>
    <row r="5" spans="1:11" x14ac:dyDescent="0.4">
      <c r="A5" s="1">
        <v>4</v>
      </c>
      <c r="B5" s="1" t="s">
        <v>92</v>
      </c>
      <c r="C5" s="1">
        <v>8</v>
      </c>
      <c r="D5" s="1">
        <v>1</v>
      </c>
      <c r="E5" s="1" t="s">
        <v>0</v>
      </c>
      <c r="F5" s="1">
        <v>18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4">
      <c r="A6" s="1">
        <v>5</v>
      </c>
      <c r="B6" s="1" t="s">
        <v>92</v>
      </c>
      <c r="C6" s="1">
        <v>8</v>
      </c>
      <c r="D6" s="1">
        <v>1</v>
      </c>
      <c r="E6" s="1" t="s">
        <v>0</v>
      </c>
      <c r="F6" s="1">
        <v>18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4">
      <c r="A7" s="1">
        <v>6</v>
      </c>
      <c r="B7" s="1" t="s">
        <v>92</v>
      </c>
      <c r="C7" s="1">
        <v>8</v>
      </c>
      <c r="D7" s="1">
        <v>1</v>
      </c>
      <c r="E7" s="1" t="s">
        <v>0</v>
      </c>
      <c r="F7" s="1">
        <v>18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4">
      <c r="A8" s="1">
        <v>7</v>
      </c>
      <c r="B8" s="1" t="s">
        <v>92</v>
      </c>
      <c r="C8" s="1">
        <v>8</v>
      </c>
      <c r="D8" s="1">
        <v>1</v>
      </c>
      <c r="E8" s="1" t="s">
        <v>0</v>
      </c>
      <c r="F8" s="1">
        <v>18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4">
      <c r="A9" s="1">
        <v>8</v>
      </c>
      <c r="B9" s="1" t="s">
        <v>92</v>
      </c>
      <c r="C9" s="1">
        <v>8</v>
      </c>
      <c r="D9" s="1">
        <v>1</v>
      </c>
      <c r="E9" s="1" t="s">
        <v>0</v>
      </c>
      <c r="F9" s="1">
        <v>18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4">
      <c r="A10" s="1">
        <v>9</v>
      </c>
      <c r="B10" s="1" t="s">
        <v>92</v>
      </c>
      <c r="C10" s="1">
        <v>8</v>
      </c>
      <c r="D10" s="1">
        <v>1</v>
      </c>
      <c r="E10" s="1" t="s">
        <v>0</v>
      </c>
      <c r="F10" s="1">
        <v>18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4">
      <c r="A11" s="1">
        <v>10</v>
      </c>
      <c r="B11" s="1" t="s">
        <v>92</v>
      </c>
      <c r="C11" s="1">
        <v>8</v>
      </c>
      <c r="D11" s="1">
        <v>1</v>
      </c>
      <c r="E11" s="1" t="s">
        <v>0</v>
      </c>
      <c r="F11" s="1">
        <v>18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4">
      <c r="A12" s="1">
        <v>11</v>
      </c>
      <c r="B12" s="1" t="s">
        <v>92</v>
      </c>
      <c r="C12" s="1">
        <v>8</v>
      </c>
      <c r="D12" s="1">
        <v>1</v>
      </c>
      <c r="E12" s="1" t="s">
        <v>0</v>
      </c>
      <c r="F12" s="1">
        <v>18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4">
      <c r="A13" s="1">
        <v>12</v>
      </c>
      <c r="B13" s="1" t="s">
        <v>92</v>
      </c>
      <c r="C13" s="1">
        <v>8</v>
      </c>
      <c r="D13" s="1">
        <v>1</v>
      </c>
      <c r="E13" s="1" t="s">
        <v>0</v>
      </c>
      <c r="F13" s="1">
        <v>18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4">
      <c r="A14" s="1">
        <v>13</v>
      </c>
      <c r="B14" s="1" t="s">
        <v>92</v>
      </c>
      <c r="C14" s="1">
        <v>8</v>
      </c>
      <c r="D14" s="1">
        <v>1</v>
      </c>
      <c r="E14" s="1" t="s">
        <v>0</v>
      </c>
      <c r="F14" s="1">
        <v>18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4">
      <c r="A15" s="1">
        <v>14</v>
      </c>
      <c r="B15" s="1" t="s">
        <v>92</v>
      </c>
      <c r="C15" s="1">
        <v>8</v>
      </c>
      <c r="D15" s="1">
        <v>1</v>
      </c>
      <c r="E15" s="1" t="s">
        <v>0</v>
      </c>
      <c r="F15" s="1">
        <v>18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4">
      <c r="A16" s="1">
        <v>15</v>
      </c>
      <c r="B16" s="1" t="s">
        <v>92</v>
      </c>
      <c r="C16" s="1">
        <v>8</v>
      </c>
      <c r="D16" s="1">
        <v>1</v>
      </c>
      <c r="E16" s="1" t="s">
        <v>0</v>
      </c>
      <c r="F16" s="1">
        <v>18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4">
      <c r="A17" s="1">
        <v>16</v>
      </c>
      <c r="B17" s="1" t="s">
        <v>92</v>
      </c>
      <c r="C17" s="1">
        <v>8</v>
      </c>
      <c r="D17" s="1">
        <v>1</v>
      </c>
      <c r="E17" s="1" t="s">
        <v>0</v>
      </c>
      <c r="F17" s="1">
        <v>18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4">
      <c r="A18" s="1">
        <v>17</v>
      </c>
      <c r="B18" s="1" t="s">
        <v>92</v>
      </c>
      <c r="C18" s="1">
        <v>8</v>
      </c>
      <c r="D18" s="1">
        <v>1</v>
      </c>
      <c r="E18" s="1" t="s">
        <v>0</v>
      </c>
      <c r="F18" s="1">
        <v>18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4">
      <c r="A19" s="1">
        <v>18</v>
      </c>
      <c r="B19" s="1" t="s">
        <v>92</v>
      </c>
      <c r="C19" s="1">
        <v>8</v>
      </c>
      <c r="D19" s="1">
        <v>1</v>
      </c>
      <c r="E19" s="1" t="s">
        <v>0</v>
      </c>
      <c r="F19" s="1">
        <v>18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4">
      <c r="A20" s="1">
        <v>19</v>
      </c>
      <c r="B20" s="1" t="s">
        <v>92</v>
      </c>
      <c r="C20" s="1">
        <v>8</v>
      </c>
      <c r="D20" s="1">
        <v>1</v>
      </c>
      <c r="E20" s="1" t="s">
        <v>0</v>
      </c>
      <c r="F20" s="1">
        <v>18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4">
      <c r="A21" s="1">
        <v>20</v>
      </c>
      <c r="B21" s="1" t="s">
        <v>92</v>
      </c>
      <c r="C21" s="1">
        <v>8</v>
      </c>
      <c r="D21" s="1">
        <v>1</v>
      </c>
      <c r="E21" s="1" t="s">
        <v>0</v>
      </c>
      <c r="F21" s="1">
        <v>18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4">
      <c r="A22" s="1">
        <v>21</v>
      </c>
      <c r="B22" s="1" t="s">
        <v>92</v>
      </c>
      <c r="C22" s="1">
        <v>8</v>
      </c>
      <c r="D22" s="1">
        <v>1</v>
      </c>
      <c r="E22" s="1" t="s">
        <v>0</v>
      </c>
      <c r="F22" s="1">
        <v>18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4">
      <c r="A23" s="1">
        <v>22</v>
      </c>
      <c r="B23" s="1" t="s">
        <v>92</v>
      </c>
      <c r="C23" s="1">
        <v>8</v>
      </c>
      <c r="D23" s="1">
        <v>1</v>
      </c>
      <c r="E23" s="1" t="s">
        <v>0</v>
      </c>
      <c r="F23" s="1">
        <v>18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4">
      <c r="A24" s="1">
        <v>23</v>
      </c>
      <c r="B24" s="1" t="s">
        <v>92</v>
      </c>
      <c r="C24" s="1">
        <v>8</v>
      </c>
      <c r="D24" s="1">
        <v>1</v>
      </c>
      <c r="E24" s="1" t="s">
        <v>0</v>
      </c>
      <c r="F24" s="1">
        <v>18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4">
      <c r="A25" s="1">
        <v>24</v>
      </c>
      <c r="B25" s="1" t="s">
        <v>92</v>
      </c>
      <c r="C25" s="1">
        <v>8</v>
      </c>
      <c r="D25" s="1">
        <v>1</v>
      </c>
      <c r="E25" s="1" t="s">
        <v>0</v>
      </c>
      <c r="F25" s="1">
        <v>18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4">
      <c r="A26" s="1">
        <v>25</v>
      </c>
      <c r="B26" s="1" t="s">
        <v>92</v>
      </c>
      <c r="C26" s="1">
        <v>8</v>
      </c>
      <c r="D26" s="1">
        <v>1</v>
      </c>
      <c r="E26" s="1" t="s">
        <v>0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4">
      <c r="A27" s="1">
        <v>26</v>
      </c>
      <c r="B27" s="1" t="s">
        <v>92</v>
      </c>
      <c r="C27" s="1">
        <v>8</v>
      </c>
      <c r="D27" s="1">
        <v>1</v>
      </c>
      <c r="E27" s="1" t="s">
        <v>0</v>
      </c>
      <c r="F27" s="1">
        <v>18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4">
      <c r="A28" s="1">
        <v>27</v>
      </c>
      <c r="B28" s="1" t="s">
        <v>92</v>
      </c>
      <c r="C28" s="1">
        <v>8</v>
      </c>
      <c r="D28" s="1">
        <v>1</v>
      </c>
      <c r="E28" s="1" t="s">
        <v>0</v>
      </c>
      <c r="F28" s="1">
        <v>18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4">
      <c r="A29" s="1">
        <v>28</v>
      </c>
      <c r="B29" s="1" t="s">
        <v>92</v>
      </c>
      <c r="C29" s="1">
        <v>8</v>
      </c>
      <c r="D29" s="1">
        <v>1</v>
      </c>
      <c r="E29" s="1" t="s">
        <v>0</v>
      </c>
      <c r="F29" s="1">
        <v>18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4">
      <c r="A30" s="1">
        <v>29</v>
      </c>
      <c r="B30" s="1" t="s">
        <v>92</v>
      </c>
      <c r="C30" s="1">
        <v>8</v>
      </c>
      <c r="D30" s="1">
        <v>1</v>
      </c>
      <c r="E30" s="1" t="s">
        <v>0</v>
      </c>
      <c r="F30" s="1">
        <v>18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4">
      <c r="A31" s="1">
        <v>30</v>
      </c>
      <c r="B31" s="1" t="s">
        <v>92</v>
      </c>
      <c r="C31" s="1">
        <v>8</v>
      </c>
      <c r="D31" s="1">
        <v>1</v>
      </c>
      <c r="E31" s="1" t="s">
        <v>0</v>
      </c>
      <c r="F31" s="1">
        <v>18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4">
      <c r="A32" s="1">
        <v>31</v>
      </c>
      <c r="B32" s="1" t="s">
        <v>92</v>
      </c>
      <c r="C32" s="1">
        <v>8</v>
      </c>
      <c r="D32" s="1">
        <v>1</v>
      </c>
      <c r="E32" s="1" t="s">
        <v>0</v>
      </c>
      <c r="F32" s="1">
        <v>18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4">
      <c r="A33" s="1">
        <v>32</v>
      </c>
      <c r="B33" s="1" t="s">
        <v>92</v>
      </c>
      <c r="C33" s="1">
        <v>8</v>
      </c>
      <c r="D33" s="1">
        <v>1</v>
      </c>
      <c r="E33" s="1" t="s">
        <v>0</v>
      </c>
      <c r="F33" s="1">
        <v>18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4">
      <c r="A34" s="1">
        <v>33</v>
      </c>
      <c r="B34" s="1" t="s">
        <v>92</v>
      </c>
      <c r="C34" s="1">
        <v>8</v>
      </c>
      <c r="D34" s="1">
        <v>1</v>
      </c>
      <c r="E34" s="1" t="s">
        <v>0</v>
      </c>
      <c r="F34" s="1">
        <v>18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4">
      <c r="A35" s="1">
        <v>34</v>
      </c>
      <c r="B35" s="1" t="s">
        <v>92</v>
      </c>
      <c r="C35" s="1">
        <v>8</v>
      </c>
      <c r="D35" s="1">
        <v>1</v>
      </c>
      <c r="E35" s="1" t="s">
        <v>0</v>
      </c>
      <c r="F35" s="1">
        <v>18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4">
      <c r="A36" s="1">
        <v>35</v>
      </c>
      <c r="B36" s="1" t="s">
        <v>92</v>
      </c>
      <c r="C36" s="1">
        <v>8</v>
      </c>
      <c r="D36" s="1">
        <v>1</v>
      </c>
      <c r="E36" s="1" t="s">
        <v>0</v>
      </c>
      <c r="F36" s="1">
        <v>18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4">
      <c r="A37" s="1">
        <v>36</v>
      </c>
      <c r="B37" s="1" t="s">
        <v>92</v>
      </c>
      <c r="C37" s="1">
        <v>8</v>
      </c>
      <c r="D37" s="1">
        <v>1</v>
      </c>
      <c r="E37" s="1" t="s">
        <v>0</v>
      </c>
      <c r="F37" s="1">
        <v>18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4">
      <c r="A38" s="1">
        <v>37</v>
      </c>
      <c r="B38" s="1" t="s">
        <v>92</v>
      </c>
      <c r="C38" s="1">
        <v>8</v>
      </c>
      <c r="D38" s="1">
        <v>1</v>
      </c>
      <c r="E38" s="1" t="s">
        <v>0</v>
      </c>
      <c r="F38" s="1">
        <v>18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4">
      <c r="A39" s="1">
        <v>38</v>
      </c>
      <c r="B39" s="1" t="s">
        <v>92</v>
      </c>
      <c r="C39" s="1">
        <v>8</v>
      </c>
      <c r="D39" s="1">
        <v>1</v>
      </c>
      <c r="E39" s="1" t="s">
        <v>0</v>
      </c>
      <c r="F39" s="1">
        <v>18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4">
      <c r="A40" s="1">
        <v>39</v>
      </c>
      <c r="B40" s="1" t="s">
        <v>92</v>
      </c>
      <c r="C40" s="1">
        <v>8</v>
      </c>
      <c r="D40" s="1">
        <v>1</v>
      </c>
      <c r="E40" s="1" t="s">
        <v>0</v>
      </c>
      <c r="F40" s="1">
        <v>18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4">
      <c r="A41" s="1">
        <v>40</v>
      </c>
      <c r="B41" s="1" t="s">
        <v>92</v>
      </c>
      <c r="C41" s="1">
        <v>8</v>
      </c>
      <c r="D41" s="1">
        <v>1</v>
      </c>
      <c r="E41" s="1" t="s">
        <v>0</v>
      </c>
      <c r="F41" s="1">
        <v>18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4">
      <c r="A42" s="1">
        <v>41</v>
      </c>
      <c r="B42" s="1" t="s">
        <v>92</v>
      </c>
      <c r="C42" s="1">
        <v>8</v>
      </c>
      <c r="D42" s="1">
        <v>1</v>
      </c>
      <c r="E42" s="1" t="s">
        <v>0</v>
      </c>
      <c r="F42" s="1">
        <v>18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4">
      <c r="A43" s="1">
        <v>42</v>
      </c>
      <c r="B43" s="1" t="s">
        <v>92</v>
      </c>
      <c r="C43" s="1">
        <v>8</v>
      </c>
      <c r="D43" s="1">
        <v>1</v>
      </c>
      <c r="E43" s="1" t="s">
        <v>0</v>
      </c>
      <c r="F43" s="1">
        <v>18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4">
      <c r="A44" s="1">
        <v>43</v>
      </c>
      <c r="B44" s="1" t="s">
        <v>92</v>
      </c>
      <c r="C44" s="1">
        <v>8</v>
      </c>
      <c r="D44" s="1">
        <v>1</v>
      </c>
      <c r="E44" s="1" t="s">
        <v>0</v>
      </c>
      <c r="F44" s="1">
        <v>18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4">
      <c r="A45" s="1">
        <v>44</v>
      </c>
      <c r="B45" s="1" t="s">
        <v>92</v>
      </c>
      <c r="C45" s="1">
        <v>8</v>
      </c>
      <c r="D45" s="1">
        <v>1</v>
      </c>
      <c r="E45" s="1" t="s">
        <v>0</v>
      </c>
      <c r="F45" s="1">
        <v>18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4">
      <c r="A46" s="1">
        <v>45</v>
      </c>
      <c r="B46" s="1" t="s">
        <v>92</v>
      </c>
      <c r="C46" s="1">
        <v>8</v>
      </c>
      <c r="D46" s="1">
        <v>1</v>
      </c>
      <c r="E46" s="1" t="s">
        <v>0</v>
      </c>
      <c r="F46" s="1">
        <v>18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4">
      <c r="A47" s="1">
        <v>46</v>
      </c>
      <c r="B47" s="1" t="s">
        <v>92</v>
      </c>
      <c r="C47" s="1">
        <v>8</v>
      </c>
      <c r="D47" s="1">
        <v>1</v>
      </c>
      <c r="E47" s="1" t="s">
        <v>0</v>
      </c>
      <c r="F47" s="1">
        <v>18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4">
      <c r="A48" s="1">
        <v>47</v>
      </c>
      <c r="B48" s="1" t="s">
        <v>92</v>
      </c>
      <c r="C48" s="1">
        <v>8</v>
      </c>
      <c r="D48" s="1">
        <v>1</v>
      </c>
      <c r="E48" s="1" t="s">
        <v>0</v>
      </c>
      <c r="F48" s="1">
        <v>18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4">
      <c r="A49" s="1">
        <v>48</v>
      </c>
      <c r="B49" s="1" t="s">
        <v>94</v>
      </c>
      <c r="C49" s="1">
        <v>4</v>
      </c>
      <c r="D49" s="1">
        <v>0</v>
      </c>
      <c r="E49" s="1">
        <v>0</v>
      </c>
      <c r="F49" s="1">
        <v>2</v>
      </c>
      <c r="G49" s="1">
        <v>0</v>
      </c>
    </row>
    <row r="50" spans="1:11" x14ac:dyDescent="0.4">
      <c r="A50" s="1">
        <v>49</v>
      </c>
      <c r="B50" s="1" t="s">
        <v>95</v>
      </c>
      <c r="C50" s="1">
        <v>8</v>
      </c>
      <c r="D50" s="1">
        <v>0</v>
      </c>
      <c r="E50" s="1">
        <v>0</v>
      </c>
      <c r="F50" s="1">
        <v>0</v>
      </c>
      <c r="G50" s="1">
        <v>3</v>
      </c>
      <c r="H50" s="1">
        <v>4</v>
      </c>
      <c r="I50" s="1">
        <v>0</v>
      </c>
      <c r="J50" s="1">
        <v>80</v>
      </c>
      <c r="K50" s="1" t="s">
        <v>4</v>
      </c>
    </row>
    <row r="51" spans="1:11" x14ac:dyDescent="0.4">
      <c r="A51" s="1">
        <v>50</v>
      </c>
      <c r="B51" s="1" t="s">
        <v>92</v>
      </c>
      <c r="C51" s="1">
        <v>8</v>
      </c>
      <c r="D51" s="1">
        <v>1</v>
      </c>
      <c r="E51" s="1" t="s">
        <v>0</v>
      </c>
      <c r="F51" s="1" t="s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4">
      <c r="A52" s="1">
        <v>51</v>
      </c>
      <c r="B52" s="1" t="s">
        <v>96</v>
      </c>
      <c r="C52" s="1">
        <v>8</v>
      </c>
      <c r="D52" s="1">
        <v>44</v>
      </c>
      <c r="E52" s="1">
        <v>31</v>
      </c>
      <c r="F52" s="1">
        <v>6</v>
      </c>
      <c r="G52" s="1" t="s">
        <v>5</v>
      </c>
      <c r="H52" s="1">
        <v>1</v>
      </c>
      <c r="I52" s="1">
        <v>0</v>
      </c>
      <c r="J52" s="1">
        <v>0</v>
      </c>
      <c r="K52" s="1">
        <v>68</v>
      </c>
    </row>
    <row r="53" spans="1:11" x14ac:dyDescent="0.4">
      <c r="A53" s="1">
        <v>52</v>
      </c>
      <c r="B53" s="1" t="s">
        <v>97</v>
      </c>
      <c r="C53" s="1">
        <v>8</v>
      </c>
      <c r="D53" s="1" t="s">
        <v>6</v>
      </c>
      <c r="E53" s="1" t="s">
        <v>7</v>
      </c>
      <c r="F53" s="1">
        <v>10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4">
      <c r="A54" s="1">
        <v>53</v>
      </c>
      <c r="B54" s="1" t="s">
        <v>92</v>
      </c>
      <c r="C54" s="1">
        <v>8</v>
      </c>
      <c r="D54" s="1">
        <v>1</v>
      </c>
      <c r="E54" s="1" t="s">
        <v>0</v>
      </c>
      <c r="F54" s="1">
        <v>10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4">
      <c r="A55" s="1">
        <v>54</v>
      </c>
      <c r="B55" s="1" t="s">
        <v>97</v>
      </c>
      <c r="C55" s="1">
        <v>8</v>
      </c>
      <c r="D55" s="1">
        <v>30</v>
      </c>
      <c r="E55" s="1" t="s">
        <v>7</v>
      </c>
      <c r="F55" s="1">
        <v>20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4">
      <c r="A56" s="1">
        <v>55</v>
      </c>
      <c r="B56" s="1" t="s">
        <v>92</v>
      </c>
      <c r="C56" s="1">
        <v>8</v>
      </c>
      <c r="D56" s="1">
        <v>1</v>
      </c>
      <c r="E56" s="1" t="s">
        <v>0</v>
      </c>
      <c r="F56" s="1">
        <v>14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4">
      <c r="A57" s="1">
        <v>56</v>
      </c>
      <c r="B57" s="1" t="s">
        <v>98</v>
      </c>
      <c r="C57" s="1">
        <v>8</v>
      </c>
      <c r="D57" s="1">
        <v>0</v>
      </c>
      <c r="E57" s="1">
        <v>0</v>
      </c>
      <c r="F57" s="1">
        <v>40</v>
      </c>
      <c r="G57" s="1">
        <v>71</v>
      </c>
      <c r="H57" s="1">
        <v>2</v>
      </c>
      <c r="I57" s="1">
        <v>0</v>
      </c>
      <c r="J57" s="1">
        <v>20</v>
      </c>
      <c r="K57" s="1" t="s">
        <v>2</v>
      </c>
    </row>
    <row r="58" spans="1:11" x14ac:dyDescent="0.4">
      <c r="A58" s="1">
        <v>57</v>
      </c>
      <c r="B58" s="1" t="s">
        <v>97</v>
      </c>
      <c r="C58" s="1">
        <v>8</v>
      </c>
      <c r="D58" s="1">
        <v>24</v>
      </c>
      <c r="E58" s="1" t="s">
        <v>7</v>
      </c>
      <c r="F58" s="1">
        <v>30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4">
      <c r="A59" s="1">
        <v>58</v>
      </c>
      <c r="B59" s="1" t="s">
        <v>92</v>
      </c>
      <c r="C59" s="1">
        <v>8</v>
      </c>
      <c r="D59" s="1">
        <v>1</v>
      </c>
      <c r="E59" s="1" t="s">
        <v>0</v>
      </c>
      <c r="F59" s="1">
        <v>18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4">
      <c r="A60" s="1">
        <v>59</v>
      </c>
      <c r="B60" s="1" t="s">
        <v>99</v>
      </c>
      <c r="C60" s="1">
        <v>8</v>
      </c>
      <c r="D60" s="1">
        <v>0</v>
      </c>
      <c r="E60" s="1">
        <v>0</v>
      </c>
      <c r="F60" s="1">
        <v>20</v>
      </c>
      <c r="G60" s="1">
        <v>33</v>
      </c>
      <c r="H60" s="1">
        <v>0</v>
      </c>
      <c r="I60" s="1">
        <v>22</v>
      </c>
      <c r="J60" s="1">
        <v>0</v>
      </c>
      <c r="K60" s="1">
        <v>30</v>
      </c>
    </row>
    <row r="61" spans="1:11" x14ac:dyDescent="0.4">
      <c r="A61" s="1">
        <v>60</v>
      </c>
      <c r="B61" s="1" t="s">
        <v>100</v>
      </c>
      <c r="C61" s="1">
        <v>8</v>
      </c>
      <c r="D61" s="1">
        <v>80</v>
      </c>
      <c r="E61" s="1">
        <v>0</v>
      </c>
      <c r="F61" s="1">
        <v>0</v>
      </c>
      <c r="G61" s="1">
        <v>1</v>
      </c>
      <c r="H61" s="1" t="s">
        <v>8</v>
      </c>
      <c r="I61" s="1">
        <v>0</v>
      </c>
      <c r="J61" s="1" t="s">
        <v>9</v>
      </c>
      <c r="K61" s="1">
        <v>80</v>
      </c>
    </row>
    <row r="62" spans="1:11" x14ac:dyDescent="0.4">
      <c r="A62" s="1">
        <v>61</v>
      </c>
      <c r="B62" s="1" t="s">
        <v>101</v>
      </c>
      <c r="C62" s="1">
        <v>2</v>
      </c>
      <c r="D62" s="1">
        <v>0</v>
      </c>
      <c r="E62" s="1">
        <v>0</v>
      </c>
    </row>
    <row r="63" spans="1:11" x14ac:dyDescent="0.4">
      <c r="A63" s="1">
        <v>62</v>
      </c>
      <c r="B63" s="1" t="s">
        <v>100</v>
      </c>
      <c r="C63" s="1">
        <v>8</v>
      </c>
      <c r="D63" s="1">
        <v>80</v>
      </c>
      <c r="E63" s="1">
        <v>0</v>
      </c>
      <c r="F63" s="1">
        <v>0</v>
      </c>
      <c r="G63" s="1">
        <v>1</v>
      </c>
      <c r="H63" s="1" t="s">
        <v>8</v>
      </c>
      <c r="I63" s="1">
        <v>0</v>
      </c>
      <c r="J63" s="1" t="s">
        <v>9</v>
      </c>
      <c r="K63" s="1">
        <v>80</v>
      </c>
    </row>
    <row r="64" spans="1:11" x14ac:dyDescent="0.4">
      <c r="A64" s="1">
        <v>63</v>
      </c>
      <c r="B64" s="1" t="s">
        <v>97</v>
      </c>
      <c r="C64" s="1">
        <v>8</v>
      </c>
      <c r="D64" s="1">
        <v>48</v>
      </c>
      <c r="E64" s="1" t="s">
        <v>7</v>
      </c>
      <c r="F64" s="1">
        <v>40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4">
      <c r="A65" s="1">
        <v>64</v>
      </c>
      <c r="B65" s="1" t="s">
        <v>92</v>
      </c>
      <c r="C65" s="1">
        <v>8</v>
      </c>
      <c r="D65" s="1">
        <v>1</v>
      </c>
      <c r="E65" s="1" t="s">
        <v>0</v>
      </c>
      <c r="F65" s="1" t="s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4">
      <c r="A66" s="1">
        <v>65</v>
      </c>
      <c r="B66" s="1" t="s">
        <v>100</v>
      </c>
      <c r="C66" s="1">
        <v>8</v>
      </c>
      <c r="D66" s="1">
        <v>80</v>
      </c>
      <c r="E66" s="1">
        <v>0</v>
      </c>
      <c r="F66" s="1">
        <v>0</v>
      </c>
      <c r="G66" s="1">
        <v>1</v>
      </c>
      <c r="H66" s="1" t="s">
        <v>8</v>
      </c>
      <c r="I66" s="1">
        <v>0</v>
      </c>
      <c r="J66" s="1" t="s">
        <v>9</v>
      </c>
      <c r="K66" s="1">
        <v>81</v>
      </c>
    </row>
    <row r="67" spans="1:11" x14ac:dyDescent="0.4">
      <c r="A67" s="1">
        <v>66</v>
      </c>
      <c r="B67" s="1" t="s">
        <v>97</v>
      </c>
      <c r="C67" s="1">
        <v>8</v>
      </c>
      <c r="D67" s="1" t="s">
        <v>10</v>
      </c>
      <c r="E67" s="1" t="s">
        <v>7</v>
      </c>
      <c r="F67" s="1">
        <v>50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4">
      <c r="A68" s="1">
        <v>67</v>
      </c>
      <c r="B68" s="1" t="s">
        <v>92</v>
      </c>
      <c r="C68" s="1">
        <v>8</v>
      </c>
      <c r="D68" s="1">
        <v>1</v>
      </c>
      <c r="E68" s="1" t="s">
        <v>0</v>
      </c>
      <c r="F68" s="1">
        <v>10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4">
      <c r="A69" s="1">
        <v>68</v>
      </c>
      <c r="B69" s="1" t="s">
        <v>100</v>
      </c>
      <c r="C69" s="1">
        <v>8</v>
      </c>
      <c r="D69" s="1">
        <v>80</v>
      </c>
      <c r="E69" s="1">
        <v>0</v>
      </c>
      <c r="F69" s="1">
        <v>0</v>
      </c>
      <c r="G69" s="1">
        <v>1</v>
      </c>
      <c r="H69" s="1" t="s">
        <v>8</v>
      </c>
      <c r="I69" s="1">
        <v>0</v>
      </c>
      <c r="J69" s="1" t="s">
        <v>9</v>
      </c>
      <c r="K69" s="1">
        <v>82</v>
      </c>
    </row>
    <row r="70" spans="1:11" x14ac:dyDescent="0.4">
      <c r="A70" s="1">
        <v>69</v>
      </c>
      <c r="B70" s="1" t="s">
        <v>102</v>
      </c>
      <c r="C70" s="1">
        <v>8</v>
      </c>
      <c r="D70" s="1">
        <v>80</v>
      </c>
      <c r="E70" s="1">
        <v>4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4">
      <c r="A71" s="1">
        <v>70</v>
      </c>
      <c r="B71" s="1" t="s">
        <v>103</v>
      </c>
      <c r="C71" s="1">
        <v>8</v>
      </c>
      <c r="D71" s="1">
        <v>80</v>
      </c>
      <c r="E71" s="1">
        <v>8</v>
      </c>
      <c r="F71" s="1">
        <v>0</v>
      </c>
      <c r="G71" s="1">
        <v>80</v>
      </c>
      <c r="H71" s="1" t="s">
        <v>11</v>
      </c>
      <c r="I71" s="1" t="s">
        <v>12</v>
      </c>
      <c r="J71" s="1">
        <v>0</v>
      </c>
      <c r="K71" s="1">
        <v>0</v>
      </c>
    </row>
    <row r="72" spans="1:11" x14ac:dyDescent="0.4">
      <c r="A72" s="1">
        <v>71</v>
      </c>
      <c r="B72" s="1" t="s">
        <v>104</v>
      </c>
      <c r="C72" s="1">
        <v>8</v>
      </c>
      <c r="D72" s="1" t="s">
        <v>13</v>
      </c>
      <c r="E72" s="1">
        <v>3</v>
      </c>
      <c r="F72" s="1" t="s">
        <v>13</v>
      </c>
      <c r="G72" s="1">
        <v>0</v>
      </c>
      <c r="H72" s="1">
        <v>0</v>
      </c>
      <c r="I72" s="1">
        <v>0</v>
      </c>
      <c r="J72" s="1">
        <v>3</v>
      </c>
      <c r="K72" s="1" t="s">
        <v>14</v>
      </c>
    </row>
    <row r="73" spans="1:11" x14ac:dyDescent="0.4">
      <c r="A73" s="1">
        <v>72</v>
      </c>
      <c r="B73" s="1" t="s">
        <v>102</v>
      </c>
      <c r="C73" s="1">
        <v>8</v>
      </c>
      <c r="D73" s="1">
        <v>80</v>
      </c>
      <c r="E73" s="1">
        <v>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4">
      <c r="A74" s="1">
        <v>73</v>
      </c>
      <c r="B74" s="1" t="s">
        <v>109</v>
      </c>
      <c r="C74" s="1">
        <v>8</v>
      </c>
      <c r="D74" s="1">
        <v>0</v>
      </c>
      <c r="E74" s="1" t="s">
        <v>2</v>
      </c>
      <c r="F74" s="1">
        <v>0</v>
      </c>
      <c r="G74" s="1" t="s">
        <v>2</v>
      </c>
      <c r="H74" s="1">
        <v>0</v>
      </c>
      <c r="I74" s="1" t="s">
        <v>2</v>
      </c>
      <c r="J74" s="1">
        <v>0</v>
      </c>
      <c r="K74" s="1" t="s">
        <v>2</v>
      </c>
    </row>
    <row r="75" spans="1:11" x14ac:dyDescent="0.4">
      <c r="A75" s="1">
        <v>74</v>
      </c>
      <c r="B75" s="1" t="s">
        <v>105</v>
      </c>
      <c r="C75" s="1">
        <v>8</v>
      </c>
      <c r="D75" s="1">
        <v>0</v>
      </c>
      <c r="E75" s="1">
        <v>83</v>
      </c>
      <c r="F75" s="1">
        <v>91</v>
      </c>
      <c r="G75" s="1" t="s">
        <v>50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4">
      <c r="A76" s="1">
        <v>75</v>
      </c>
      <c r="B76" s="1" t="s">
        <v>106</v>
      </c>
      <c r="C76" s="1">
        <v>8</v>
      </c>
      <c r="D76" s="1">
        <v>0</v>
      </c>
      <c r="E76" s="1">
        <v>24</v>
      </c>
      <c r="F76" s="1">
        <v>0</v>
      </c>
      <c r="G76" s="1">
        <v>80</v>
      </c>
      <c r="H76" s="1">
        <v>0</v>
      </c>
      <c r="I76" s="1">
        <v>20</v>
      </c>
      <c r="J76" s="1">
        <v>0</v>
      </c>
      <c r="K76" s="1">
        <v>0</v>
      </c>
    </row>
    <row r="77" spans="1:11" x14ac:dyDescent="0.4">
      <c r="A77" s="1">
        <v>76</v>
      </c>
      <c r="B77" s="1" t="s">
        <v>102</v>
      </c>
      <c r="C77" s="1">
        <v>8</v>
      </c>
      <c r="D77" s="1">
        <v>80</v>
      </c>
      <c r="E77" s="1">
        <v>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4">
      <c r="A78" s="1">
        <v>77</v>
      </c>
      <c r="B78" s="1" t="s">
        <v>106</v>
      </c>
      <c r="C78" s="1">
        <v>8</v>
      </c>
      <c r="D78" s="1">
        <v>0</v>
      </c>
      <c r="E78" s="1">
        <v>24</v>
      </c>
      <c r="F78" s="1">
        <v>0</v>
      </c>
      <c r="G78" s="1">
        <v>80</v>
      </c>
      <c r="H78" s="1">
        <v>23</v>
      </c>
      <c r="I78" s="1">
        <v>20</v>
      </c>
      <c r="J78" s="1">
        <v>0</v>
      </c>
      <c r="K78" s="1">
        <v>10</v>
      </c>
    </row>
    <row r="79" spans="1:11" x14ac:dyDescent="0.4">
      <c r="A79" s="1">
        <v>78</v>
      </c>
      <c r="B79" s="1" t="s">
        <v>102</v>
      </c>
      <c r="C79" s="1">
        <v>8</v>
      </c>
      <c r="D79" s="1">
        <v>80</v>
      </c>
      <c r="E79" s="1">
        <v>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4">
      <c r="A80" s="1">
        <v>79</v>
      </c>
      <c r="B80" s="1" t="s">
        <v>103</v>
      </c>
      <c r="C80" s="1">
        <v>8</v>
      </c>
      <c r="D80" s="1">
        <v>80</v>
      </c>
      <c r="E80" s="1">
        <v>8</v>
      </c>
      <c r="F80" s="1">
        <v>0</v>
      </c>
      <c r="G80" s="1">
        <v>80</v>
      </c>
      <c r="H80" s="1" t="s">
        <v>11</v>
      </c>
      <c r="I80" s="1" t="s">
        <v>12</v>
      </c>
      <c r="J80" s="1">
        <v>0</v>
      </c>
      <c r="K80" s="1">
        <v>0</v>
      </c>
    </row>
    <row r="81" spans="1:11" x14ac:dyDescent="0.4">
      <c r="A81" s="1">
        <v>80</v>
      </c>
      <c r="B81" s="1" t="s">
        <v>104</v>
      </c>
      <c r="C81" s="1">
        <v>8</v>
      </c>
      <c r="D81" s="1" t="s">
        <v>13</v>
      </c>
      <c r="E81" s="1">
        <v>4</v>
      </c>
      <c r="F81" s="1" t="s">
        <v>13</v>
      </c>
      <c r="G81" s="1">
        <v>0</v>
      </c>
      <c r="H81" s="1">
        <v>0</v>
      </c>
      <c r="I81" s="1">
        <v>0</v>
      </c>
      <c r="J81" s="1">
        <v>4</v>
      </c>
      <c r="K81" s="1">
        <v>61</v>
      </c>
    </row>
    <row r="82" spans="1:11" x14ac:dyDescent="0.4">
      <c r="A82" s="1">
        <v>81</v>
      </c>
      <c r="B82" s="1" t="s">
        <v>108</v>
      </c>
      <c r="C82" s="1">
        <v>8</v>
      </c>
      <c r="D82" s="1">
        <v>0</v>
      </c>
      <c r="E82" s="1">
        <v>0</v>
      </c>
      <c r="F82" s="1">
        <v>0</v>
      </c>
      <c r="G82" s="1">
        <v>56</v>
      </c>
      <c r="H82" s="1" t="s">
        <v>51</v>
      </c>
      <c r="I82" s="1" t="s">
        <v>17</v>
      </c>
      <c r="J82" s="1">
        <v>0</v>
      </c>
      <c r="K82" s="1">
        <v>0</v>
      </c>
    </row>
    <row r="83" spans="1:11" x14ac:dyDescent="0.4">
      <c r="A83" s="1">
        <v>82</v>
      </c>
      <c r="B83" s="1" t="s">
        <v>106</v>
      </c>
      <c r="C83" s="1">
        <v>8</v>
      </c>
      <c r="D83" s="1">
        <v>0</v>
      </c>
      <c r="E83" s="1">
        <v>24</v>
      </c>
      <c r="F83" s="1">
        <v>0</v>
      </c>
      <c r="G83" s="1">
        <v>80</v>
      </c>
      <c r="H83" s="1">
        <v>23</v>
      </c>
      <c r="I83" s="1">
        <v>20</v>
      </c>
      <c r="J83" s="1">
        <v>0</v>
      </c>
      <c r="K83" s="1">
        <v>10</v>
      </c>
    </row>
    <row r="84" spans="1:11" x14ac:dyDescent="0.4">
      <c r="A84" s="1">
        <v>83</v>
      </c>
      <c r="B84" s="1" t="s">
        <v>102</v>
      </c>
      <c r="C84" s="1">
        <v>8</v>
      </c>
      <c r="D84" s="1">
        <v>80</v>
      </c>
      <c r="E84" s="1">
        <v>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4">
      <c r="A85" s="1">
        <v>84</v>
      </c>
      <c r="B85" s="1" t="s">
        <v>103</v>
      </c>
      <c r="C85" s="1">
        <v>8</v>
      </c>
      <c r="D85" s="1">
        <v>80</v>
      </c>
      <c r="E85" s="1">
        <v>8</v>
      </c>
      <c r="F85" s="1">
        <v>0</v>
      </c>
      <c r="G85" s="1">
        <v>80</v>
      </c>
      <c r="H85" s="1" t="s">
        <v>11</v>
      </c>
      <c r="I85" s="1" t="s">
        <v>12</v>
      </c>
      <c r="J85" s="1">
        <v>0</v>
      </c>
      <c r="K85" s="1">
        <v>0</v>
      </c>
    </row>
    <row r="86" spans="1:11" x14ac:dyDescent="0.4">
      <c r="A86" s="1">
        <v>85</v>
      </c>
      <c r="B86" s="1" t="s">
        <v>106</v>
      </c>
      <c r="C86" s="1">
        <v>8</v>
      </c>
      <c r="D86" s="1">
        <v>0</v>
      </c>
      <c r="E86" s="1">
        <v>24</v>
      </c>
      <c r="F86" s="1">
        <v>0</v>
      </c>
      <c r="G86" s="1">
        <v>80</v>
      </c>
      <c r="H86" s="1">
        <v>23</v>
      </c>
      <c r="I86" s="1">
        <v>20</v>
      </c>
      <c r="J86" s="1">
        <v>0</v>
      </c>
      <c r="K86" s="1">
        <v>10</v>
      </c>
    </row>
    <row r="87" spans="1:11" x14ac:dyDescent="0.4">
      <c r="A87" s="1">
        <v>86</v>
      </c>
      <c r="B87" s="1" t="s">
        <v>102</v>
      </c>
      <c r="C87" s="1">
        <v>8</v>
      </c>
      <c r="D87" s="1">
        <v>80</v>
      </c>
      <c r="E87" s="1">
        <v>4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4">
      <c r="A88" s="1">
        <v>87</v>
      </c>
      <c r="B88" s="1" t="s">
        <v>103</v>
      </c>
      <c r="C88" s="1">
        <v>8</v>
      </c>
      <c r="D88" s="1">
        <v>80</v>
      </c>
      <c r="E88" s="1">
        <v>8</v>
      </c>
      <c r="F88" s="1">
        <v>0</v>
      </c>
      <c r="G88" s="1">
        <v>80</v>
      </c>
      <c r="H88" s="1" t="s">
        <v>11</v>
      </c>
      <c r="I88" s="1" t="s">
        <v>12</v>
      </c>
      <c r="J88" s="1">
        <v>0</v>
      </c>
      <c r="K88" s="1">
        <v>0</v>
      </c>
    </row>
    <row r="89" spans="1:11" x14ac:dyDescent="0.4">
      <c r="A89" s="1">
        <v>88</v>
      </c>
      <c r="B89" s="1" t="s">
        <v>100</v>
      </c>
      <c r="C89" s="1">
        <v>8</v>
      </c>
      <c r="D89" s="1" t="s">
        <v>18</v>
      </c>
      <c r="E89" s="1" t="s">
        <v>19</v>
      </c>
      <c r="F89" s="1" t="s">
        <v>20</v>
      </c>
      <c r="G89" s="1" t="s">
        <v>21</v>
      </c>
      <c r="H89" s="1" t="s">
        <v>5</v>
      </c>
      <c r="I89" s="1">
        <v>21</v>
      </c>
      <c r="J89" s="1" t="s">
        <v>9</v>
      </c>
      <c r="K89" s="1" t="s">
        <v>22</v>
      </c>
    </row>
    <row r="90" spans="1:11" x14ac:dyDescent="0.4">
      <c r="A90" s="1">
        <v>89</v>
      </c>
      <c r="B90" s="1" t="s">
        <v>92</v>
      </c>
      <c r="C90" s="1">
        <v>8</v>
      </c>
      <c r="D90" s="1">
        <v>1</v>
      </c>
      <c r="E90" s="1" t="s">
        <v>0</v>
      </c>
      <c r="F90" s="1">
        <v>10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4">
      <c r="A91" s="1">
        <v>90</v>
      </c>
      <c r="B91" s="1" t="s">
        <v>102</v>
      </c>
      <c r="C91" s="1">
        <v>8</v>
      </c>
      <c r="D91" s="1">
        <v>80</v>
      </c>
      <c r="E91" s="1">
        <v>4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4">
      <c r="A92" s="1">
        <v>91</v>
      </c>
      <c r="B92" s="1" t="s">
        <v>103</v>
      </c>
      <c r="C92" s="1">
        <v>8</v>
      </c>
      <c r="D92" s="1">
        <v>80</v>
      </c>
      <c r="E92" s="1">
        <v>8</v>
      </c>
      <c r="F92" s="1">
        <v>0</v>
      </c>
      <c r="G92" s="1">
        <v>80</v>
      </c>
      <c r="H92" s="1" t="s">
        <v>11</v>
      </c>
      <c r="I92" s="1" t="s">
        <v>12</v>
      </c>
      <c r="J92" s="1">
        <v>0</v>
      </c>
      <c r="K92" s="1">
        <v>0</v>
      </c>
    </row>
    <row r="93" spans="1:11" x14ac:dyDescent="0.4">
      <c r="A93" s="1">
        <v>92</v>
      </c>
      <c r="B93" s="1" t="s">
        <v>109</v>
      </c>
      <c r="C93" s="1">
        <v>8</v>
      </c>
      <c r="D93" s="1">
        <v>0</v>
      </c>
      <c r="E93" s="1" t="s">
        <v>2</v>
      </c>
      <c r="F93" s="1">
        <v>0</v>
      </c>
      <c r="G93" s="1" t="s">
        <v>2</v>
      </c>
      <c r="H93" s="1">
        <v>0</v>
      </c>
      <c r="I93" s="1" t="s">
        <v>2</v>
      </c>
      <c r="J93" s="1">
        <v>0</v>
      </c>
      <c r="K93" s="1" t="s">
        <v>2</v>
      </c>
    </row>
    <row r="94" spans="1:11" x14ac:dyDescent="0.4">
      <c r="A94" s="1">
        <v>93</v>
      </c>
      <c r="B94" s="1" t="s">
        <v>106</v>
      </c>
      <c r="C94" s="1">
        <v>8</v>
      </c>
      <c r="D94" s="1">
        <v>0</v>
      </c>
      <c r="E94" s="1">
        <v>24</v>
      </c>
      <c r="F94" s="1">
        <v>0</v>
      </c>
      <c r="G94" s="1">
        <v>80</v>
      </c>
      <c r="H94" s="1">
        <v>22</v>
      </c>
      <c r="I94" s="1">
        <v>20</v>
      </c>
      <c r="J94" s="1">
        <v>0</v>
      </c>
      <c r="K94" s="1">
        <v>10</v>
      </c>
    </row>
    <row r="95" spans="1:11" x14ac:dyDescent="0.4">
      <c r="A95" s="1">
        <v>94</v>
      </c>
      <c r="B95" s="1" t="s">
        <v>108</v>
      </c>
      <c r="C95" s="1">
        <v>8</v>
      </c>
      <c r="D95" s="1">
        <v>0</v>
      </c>
      <c r="E95" s="1" t="s">
        <v>52</v>
      </c>
      <c r="F95" s="1">
        <v>4</v>
      </c>
      <c r="G95" s="1" t="s">
        <v>53</v>
      </c>
      <c r="H95" s="1" t="s">
        <v>51</v>
      </c>
      <c r="I95" s="1" t="s">
        <v>17</v>
      </c>
      <c r="J95" s="1" t="s">
        <v>54</v>
      </c>
      <c r="K95" s="1">
        <v>0</v>
      </c>
    </row>
    <row r="96" spans="1:11" x14ac:dyDescent="0.4">
      <c r="A96" s="1">
        <v>95</v>
      </c>
      <c r="B96" s="1" t="s">
        <v>100</v>
      </c>
      <c r="C96" s="1">
        <v>8</v>
      </c>
      <c r="D96" s="1" t="s">
        <v>18</v>
      </c>
      <c r="E96" s="1" t="s">
        <v>19</v>
      </c>
      <c r="F96" s="1" t="s">
        <v>20</v>
      </c>
      <c r="G96" s="1" t="s">
        <v>21</v>
      </c>
      <c r="H96" s="1" t="s">
        <v>5</v>
      </c>
      <c r="I96" s="1">
        <v>21</v>
      </c>
      <c r="J96" s="1" t="s">
        <v>9</v>
      </c>
      <c r="K96" s="1">
        <v>86</v>
      </c>
    </row>
    <row r="97" spans="1:11" x14ac:dyDescent="0.4">
      <c r="A97" s="1">
        <v>96</v>
      </c>
      <c r="B97" s="1" t="s">
        <v>100</v>
      </c>
      <c r="C97" s="1">
        <v>8</v>
      </c>
      <c r="D97" s="1" t="s">
        <v>18</v>
      </c>
      <c r="E97" s="1" t="s">
        <v>19</v>
      </c>
      <c r="F97" s="1" t="s">
        <v>20</v>
      </c>
      <c r="G97" s="1" t="s">
        <v>21</v>
      </c>
      <c r="H97" s="1" t="s">
        <v>5</v>
      </c>
      <c r="I97" s="1">
        <v>21</v>
      </c>
      <c r="J97" s="1" t="s">
        <v>9</v>
      </c>
      <c r="K97" s="1">
        <v>82</v>
      </c>
    </row>
    <row r="98" spans="1:11" x14ac:dyDescent="0.4">
      <c r="A98" s="1">
        <v>97</v>
      </c>
      <c r="B98" s="1" t="s">
        <v>92</v>
      </c>
      <c r="C98" s="1">
        <v>8</v>
      </c>
      <c r="D98" s="1">
        <v>1</v>
      </c>
      <c r="E98" s="1" t="s">
        <v>0</v>
      </c>
      <c r="F98" s="1">
        <v>14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4">
      <c r="A99" s="1">
        <v>98</v>
      </c>
      <c r="B99" s="1" t="s">
        <v>102</v>
      </c>
      <c r="C99" s="1">
        <v>8</v>
      </c>
      <c r="D99" s="1">
        <v>80</v>
      </c>
      <c r="E99" s="1">
        <v>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4">
      <c r="A100" s="1">
        <v>99</v>
      </c>
      <c r="B100" s="1" t="s">
        <v>109</v>
      </c>
      <c r="C100" s="1">
        <v>8</v>
      </c>
      <c r="D100" s="1">
        <v>0</v>
      </c>
      <c r="E100" s="1" t="s">
        <v>2</v>
      </c>
      <c r="F100" s="1">
        <v>0</v>
      </c>
      <c r="G100" s="1" t="s">
        <v>2</v>
      </c>
      <c r="H100" s="1">
        <v>0</v>
      </c>
      <c r="I100" s="1" t="s">
        <v>2</v>
      </c>
      <c r="J100" s="1">
        <v>0</v>
      </c>
      <c r="K100" s="1" t="s">
        <v>2</v>
      </c>
    </row>
    <row r="101" spans="1:11" x14ac:dyDescent="0.4">
      <c r="A101" s="1">
        <v>100</v>
      </c>
      <c r="B101" s="1" t="s">
        <v>104</v>
      </c>
      <c r="C101" s="1">
        <v>8</v>
      </c>
      <c r="D101" s="1" t="s">
        <v>13</v>
      </c>
      <c r="E101" s="1" t="s">
        <v>55</v>
      </c>
      <c r="F101" s="1" t="s">
        <v>13</v>
      </c>
      <c r="G101" s="1">
        <v>0</v>
      </c>
      <c r="H101" s="1">
        <v>0</v>
      </c>
      <c r="I101" s="1">
        <v>0</v>
      </c>
      <c r="J101" s="1" t="s">
        <v>55</v>
      </c>
      <c r="K101" s="1" t="s">
        <v>56</v>
      </c>
    </row>
    <row r="102" spans="1:11" x14ac:dyDescent="0.4">
      <c r="A102" s="1">
        <v>101</v>
      </c>
      <c r="B102" s="1" t="s">
        <v>108</v>
      </c>
      <c r="C102" s="1">
        <v>8</v>
      </c>
      <c r="D102" s="1">
        <v>1</v>
      </c>
      <c r="E102" s="1" t="s">
        <v>6</v>
      </c>
      <c r="F102" s="1">
        <v>6</v>
      </c>
      <c r="G102" s="1" t="s">
        <v>57</v>
      </c>
      <c r="H102" s="1" t="s">
        <v>55</v>
      </c>
      <c r="I102" s="1">
        <v>19</v>
      </c>
      <c r="J102" s="1" t="s">
        <v>58</v>
      </c>
      <c r="K102" s="1">
        <v>0</v>
      </c>
    </row>
    <row r="103" spans="1:11" x14ac:dyDescent="0.4">
      <c r="A103" s="1">
        <v>102</v>
      </c>
      <c r="B103" s="1" t="s">
        <v>100</v>
      </c>
      <c r="C103" s="1">
        <v>8</v>
      </c>
      <c r="D103" s="1" t="s">
        <v>18</v>
      </c>
      <c r="E103" s="1" t="s">
        <v>19</v>
      </c>
      <c r="F103" s="1" t="s">
        <v>20</v>
      </c>
      <c r="G103" s="1" t="s">
        <v>21</v>
      </c>
      <c r="H103" s="1" t="s">
        <v>5</v>
      </c>
      <c r="I103" s="1">
        <v>21</v>
      </c>
      <c r="J103" s="1" t="s">
        <v>9</v>
      </c>
      <c r="K103" s="1" t="s">
        <v>26</v>
      </c>
    </row>
    <row r="104" spans="1:11" x14ac:dyDescent="0.4">
      <c r="A104" s="1">
        <v>103</v>
      </c>
      <c r="B104" s="1" t="s">
        <v>92</v>
      </c>
      <c r="C104" s="1">
        <v>8</v>
      </c>
      <c r="D104" s="1">
        <v>1</v>
      </c>
      <c r="E104" s="1" t="s">
        <v>0</v>
      </c>
      <c r="F104" s="1">
        <v>18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 x14ac:dyDescent="0.4">
      <c r="A105" s="1">
        <v>104</v>
      </c>
      <c r="B105" s="1" t="s">
        <v>110</v>
      </c>
      <c r="C105" s="1">
        <v>8</v>
      </c>
      <c r="D105" s="1">
        <v>0</v>
      </c>
      <c r="E105" s="1">
        <v>2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80</v>
      </c>
    </row>
    <row r="106" spans="1:11" x14ac:dyDescent="0.4">
      <c r="A106" s="1">
        <v>105</v>
      </c>
      <c r="B106" s="1" t="s">
        <v>102</v>
      </c>
      <c r="C106" s="1">
        <v>8</v>
      </c>
      <c r="D106" s="1">
        <v>80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4">
      <c r="A107" s="1">
        <v>106</v>
      </c>
      <c r="B107" s="1" t="s">
        <v>103</v>
      </c>
      <c r="C107" s="1">
        <v>8</v>
      </c>
      <c r="D107" s="1">
        <v>80</v>
      </c>
      <c r="E107" s="1">
        <v>8</v>
      </c>
      <c r="F107" s="1">
        <v>0</v>
      </c>
      <c r="G107" s="1">
        <v>80</v>
      </c>
      <c r="H107" s="1" t="s">
        <v>11</v>
      </c>
      <c r="I107" s="1" t="s">
        <v>12</v>
      </c>
      <c r="J107" s="1">
        <v>0</v>
      </c>
      <c r="K107" s="1">
        <v>0</v>
      </c>
    </row>
    <row r="108" spans="1:11" x14ac:dyDescent="0.4">
      <c r="A108" s="1">
        <v>107</v>
      </c>
      <c r="B108" s="1" t="s">
        <v>106</v>
      </c>
      <c r="C108" s="1">
        <v>8</v>
      </c>
      <c r="D108" s="1">
        <v>0</v>
      </c>
      <c r="E108" s="1">
        <v>24</v>
      </c>
      <c r="F108" s="1">
        <v>0</v>
      </c>
      <c r="G108" s="1">
        <v>80</v>
      </c>
      <c r="H108" s="1" t="s">
        <v>59</v>
      </c>
      <c r="I108" s="1">
        <v>20</v>
      </c>
      <c r="J108" s="1">
        <v>0</v>
      </c>
      <c r="K108" s="1">
        <v>20</v>
      </c>
    </row>
    <row r="109" spans="1:11" x14ac:dyDescent="0.4">
      <c r="A109" s="1">
        <v>108</v>
      </c>
      <c r="B109" s="1" t="s">
        <v>108</v>
      </c>
      <c r="C109" s="1">
        <v>8</v>
      </c>
      <c r="D109" s="1">
        <v>1</v>
      </c>
      <c r="E109" s="1">
        <v>8</v>
      </c>
      <c r="F109" s="1">
        <v>6</v>
      </c>
      <c r="G109" s="1" t="s">
        <v>60</v>
      </c>
      <c r="H109" s="1">
        <v>8</v>
      </c>
      <c r="I109" s="1">
        <v>16</v>
      </c>
      <c r="J109" s="1" t="s">
        <v>61</v>
      </c>
      <c r="K109" s="1">
        <v>0</v>
      </c>
    </row>
    <row r="110" spans="1:11" x14ac:dyDescent="0.4">
      <c r="A110" s="1">
        <v>109</v>
      </c>
      <c r="B110" s="1" t="s">
        <v>92</v>
      </c>
      <c r="C110" s="1">
        <v>8</v>
      </c>
      <c r="D110" s="1">
        <v>1</v>
      </c>
      <c r="E110" s="1" t="s">
        <v>0</v>
      </c>
      <c r="F110" s="1" t="s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 x14ac:dyDescent="0.4">
      <c r="A111" s="1">
        <v>110</v>
      </c>
      <c r="B111" s="1" t="s">
        <v>100</v>
      </c>
      <c r="C111" s="1">
        <v>8</v>
      </c>
      <c r="D111" s="1" t="s">
        <v>18</v>
      </c>
      <c r="E111" s="1" t="s">
        <v>19</v>
      </c>
      <c r="F111" s="1" t="s">
        <v>20</v>
      </c>
      <c r="G111" s="1" t="s">
        <v>21</v>
      </c>
      <c r="H111" s="1" t="s">
        <v>5</v>
      </c>
      <c r="I111" s="1">
        <v>21</v>
      </c>
      <c r="J111" s="1" t="s">
        <v>9</v>
      </c>
      <c r="K111" s="1">
        <v>80</v>
      </c>
    </row>
    <row r="112" spans="1:11" x14ac:dyDescent="0.4">
      <c r="A112" s="1">
        <v>111</v>
      </c>
      <c r="B112" s="1" t="s">
        <v>97</v>
      </c>
      <c r="C112" s="1">
        <v>8</v>
      </c>
      <c r="D112" s="1">
        <v>55</v>
      </c>
      <c r="E112" s="1">
        <v>0</v>
      </c>
      <c r="F112" s="1">
        <v>47</v>
      </c>
      <c r="G112" s="1" t="s">
        <v>39</v>
      </c>
      <c r="H112" s="1">
        <v>81</v>
      </c>
      <c r="I112" s="1">
        <v>97</v>
      </c>
      <c r="J112" s="1" t="s">
        <v>13</v>
      </c>
      <c r="K112" s="1">
        <v>0</v>
      </c>
    </row>
    <row r="113" spans="1:11" x14ac:dyDescent="0.4">
      <c r="A113" s="1">
        <v>112</v>
      </c>
      <c r="B113" s="1" t="s">
        <v>102</v>
      </c>
      <c r="C113" s="1">
        <v>8</v>
      </c>
      <c r="D113" s="1">
        <v>80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 x14ac:dyDescent="0.4">
      <c r="A114" s="1">
        <v>113</v>
      </c>
      <c r="B114" s="1" t="s">
        <v>103</v>
      </c>
      <c r="C114" s="1">
        <v>8</v>
      </c>
      <c r="D114" s="1" t="s">
        <v>13</v>
      </c>
      <c r="E114" s="1" t="s">
        <v>13</v>
      </c>
      <c r="F114" s="1" t="s">
        <v>13</v>
      </c>
      <c r="G114" s="1" t="s">
        <v>13</v>
      </c>
      <c r="H114" s="1" t="s">
        <v>62</v>
      </c>
      <c r="I114" s="1">
        <v>80</v>
      </c>
      <c r="J114" s="1">
        <v>0</v>
      </c>
      <c r="K114" s="1">
        <v>0</v>
      </c>
    </row>
    <row r="115" spans="1:11" x14ac:dyDescent="0.4">
      <c r="A115" s="1">
        <v>114</v>
      </c>
      <c r="B115" s="1" t="s">
        <v>109</v>
      </c>
      <c r="C115" s="1">
        <v>8</v>
      </c>
      <c r="D115" s="1">
        <v>0</v>
      </c>
      <c r="E115" s="1" t="s">
        <v>2</v>
      </c>
      <c r="F115" s="1">
        <v>0</v>
      </c>
      <c r="G115" s="1" t="s">
        <v>2</v>
      </c>
      <c r="H115" s="1">
        <v>0</v>
      </c>
      <c r="I115" s="1" t="s">
        <v>2</v>
      </c>
      <c r="J115" s="1">
        <v>0</v>
      </c>
      <c r="K115" s="1" t="s">
        <v>2</v>
      </c>
    </row>
    <row r="116" spans="1:11" x14ac:dyDescent="0.4">
      <c r="A116" s="1">
        <v>115</v>
      </c>
      <c r="B116" s="1" t="s">
        <v>106</v>
      </c>
      <c r="C116" s="1">
        <v>8</v>
      </c>
      <c r="D116" s="1">
        <v>0</v>
      </c>
      <c r="E116" s="1">
        <v>24</v>
      </c>
      <c r="F116" s="1">
        <v>0</v>
      </c>
      <c r="G116" s="1">
        <v>80</v>
      </c>
      <c r="H116" s="1">
        <v>17</v>
      </c>
      <c r="I116" s="1">
        <v>20</v>
      </c>
      <c r="J116" s="1">
        <v>0</v>
      </c>
      <c r="K116" s="1">
        <v>20</v>
      </c>
    </row>
    <row r="117" spans="1:11" x14ac:dyDescent="0.4">
      <c r="A117" s="1">
        <v>116</v>
      </c>
      <c r="B117" s="1" t="s">
        <v>111</v>
      </c>
      <c r="C117" s="1">
        <v>8</v>
      </c>
      <c r="D117" s="1">
        <v>41</v>
      </c>
      <c r="E117" s="1">
        <v>0</v>
      </c>
      <c r="F117" s="1" t="s">
        <v>63</v>
      </c>
      <c r="G117" s="1">
        <v>34</v>
      </c>
      <c r="H117" s="1">
        <v>20</v>
      </c>
      <c r="I117" s="1">
        <v>0</v>
      </c>
      <c r="J117" s="1">
        <v>0</v>
      </c>
      <c r="K117" s="1">
        <v>0</v>
      </c>
    </row>
    <row r="118" spans="1:11" x14ac:dyDescent="0.4">
      <c r="A118" s="1">
        <v>117</v>
      </c>
      <c r="B118" s="1" t="s">
        <v>108</v>
      </c>
      <c r="C118" s="1">
        <v>8</v>
      </c>
      <c r="D118" s="1">
        <v>0</v>
      </c>
      <c r="E118" s="1">
        <v>7</v>
      </c>
      <c r="F118" s="1">
        <v>6</v>
      </c>
      <c r="G118" s="1" t="s">
        <v>31</v>
      </c>
      <c r="H118" s="1">
        <v>6</v>
      </c>
      <c r="I118" s="1">
        <v>14</v>
      </c>
      <c r="J118" s="1">
        <v>61</v>
      </c>
      <c r="K118" s="1">
        <v>0</v>
      </c>
    </row>
    <row r="119" spans="1:11" x14ac:dyDescent="0.4">
      <c r="A119" s="1">
        <v>118</v>
      </c>
      <c r="B119" s="1" t="s">
        <v>92</v>
      </c>
      <c r="C119" s="1">
        <v>8</v>
      </c>
      <c r="D119" s="1">
        <v>1</v>
      </c>
      <c r="E119" s="1" t="s">
        <v>0</v>
      </c>
      <c r="F119" s="1">
        <v>10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4">
      <c r="A120" s="1">
        <v>119</v>
      </c>
      <c r="B120" s="1" t="s">
        <v>100</v>
      </c>
      <c r="C120" s="1">
        <v>8</v>
      </c>
      <c r="D120" s="1" t="s">
        <v>18</v>
      </c>
      <c r="E120" s="1" t="s">
        <v>19</v>
      </c>
      <c r="F120" s="1" t="s">
        <v>20</v>
      </c>
      <c r="G120" s="1" t="s">
        <v>21</v>
      </c>
      <c r="H120" s="1" t="s">
        <v>64</v>
      </c>
      <c r="I120" s="1" t="s">
        <v>21</v>
      </c>
      <c r="J120" s="1" t="s">
        <v>9</v>
      </c>
      <c r="K120" s="1">
        <v>85</v>
      </c>
    </row>
    <row r="121" spans="1:11" x14ac:dyDescent="0.4">
      <c r="A121" s="1">
        <v>120</v>
      </c>
      <c r="B121" s="1" t="s">
        <v>102</v>
      </c>
      <c r="C121" s="1">
        <v>8</v>
      </c>
      <c r="D121" s="1">
        <v>81</v>
      </c>
      <c r="E121" s="1">
        <v>70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4">
      <c r="A122" s="1">
        <v>121</v>
      </c>
      <c r="B122" s="1" t="s">
        <v>103</v>
      </c>
      <c r="C122" s="1">
        <v>8</v>
      </c>
      <c r="D122" s="1" t="s">
        <v>30</v>
      </c>
      <c r="E122" s="1">
        <v>88</v>
      </c>
      <c r="F122" s="1">
        <v>10</v>
      </c>
      <c r="G122" s="1">
        <v>80</v>
      </c>
      <c r="H122" s="1">
        <v>0</v>
      </c>
      <c r="I122" s="1">
        <v>0</v>
      </c>
      <c r="J122" s="1">
        <v>0</v>
      </c>
      <c r="K122" s="1">
        <v>0</v>
      </c>
    </row>
    <row r="123" spans="1:11" x14ac:dyDescent="0.4">
      <c r="A123" s="1">
        <v>122</v>
      </c>
      <c r="B123" s="1" t="s">
        <v>109</v>
      </c>
      <c r="C123" s="1">
        <v>8</v>
      </c>
      <c r="D123" s="1">
        <v>0</v>
      </c>
      <c r="E123" s="1" t="s">
        <v>2</v>
      </c>
      <c r="F123" s="1">
        <v>0</v>
      </c>
      <c r="G123" s="1" t="s">
        <v>2</v>
      </c>
      <c r="H123" s="1">
        <v>0</v>
      </c>
      <c r="I123" s="1" t="s">
        <v>2</v>
      </c>
      <c r="J123" s="1">
        <v>0</v>
      </c>
      <c r="K123" s="1" t="s">
        <v>2</v>
      </c>
    </row>
    <row r="124" spans="1:11" x14ac:dyDescent="0.4">
      <c r="A124" s="1">
        <v>123</v>
      </c>
      <c r="B124" s="1" t="s">
        <v>106</v>
      </c>
      <c r="C124" s="1">
        <v>8</v>
      </c>
      <c r="D124" s="1">
        <v>0</v>
      </c>
      <c r="E124" s="1">
        <v>24</v>
      </c>
      <c r="F124" s="1">
        <v>0</v>
      </c>
      <c r="G124" s="1">
        <v>80</v>
      </c>
      <c r="H124" s="1">
        <v>13</v>
      </c>
      <c r="I124" s="1">
        <v>20</v>
      </c>
      <c r="J124" s="1">
        <v>0</v>
      </c>
      <c r="K124" s="1">
        <v>20</v>
      </c>
    </row>
    <row r="125" spans="1:11" x14ac:dyDescent="0.4">
      <c r="A125" s="1">
        <v>124</v>
      </c>
      <c r="B125" s="1" t="s">
        <v>108</v>
      </c>
      <c r="C125" s="1">
        <v>8</v>
      </c>
      <c r="D125" s="1">
        <v>0</v>
      </c>
      <c r="E125" s="1">
        <v>9</v>
      </c>
      <c r="F125" s="1">
        <v>6</v>
      </c>
      <c r="G125" s="1">
        <v>21</v>
      </c>
      <c r="H125" s="1">
        <v>5</v>
      </c>
      <c r="I125" s="1">
        <v>12</v>
      </c>
      <c r="J125" s="1">
        <v>61</v>
      </c>
      <c r="K125" s="1">
        <v>0</v>
      </c>
    </row>
    <row r="126" spans="1:11" x14ac:dyDescent="0.4">
      <c r="A126" s="1">
        <v>125</v>
      </c>
      <c r="B126" s="1" t="s">
        <v>92</v>
      </c>
      <c r="C126" s="1">
        <v>8</v>
      </c>
      <c r="D126" s="1">
        <v>1</v>
      </c>
      <c r="E126" s="1" t="s">
        <v>0</v>
      </c>
      <c r="F126" s="1">
        <v>14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 x14ac:dyDescent="0.4">
      <c r="A127" s="1">
        <v>126</v>
      </c>
      <c r="B127" s="1" t="s">
        <v>100</v>
      </c>
      <c r="C127" s="1">
        <v>8</v>
      </c>
      <c r="D127" s="1" t="s">
        <v>18</v>
      </c>
      <c r="E127" s="1" t="s">
        <v>19</v>
      </c>
      <c r="F127" s="1" t="s">
        <v>20</v>
      </c>
      <c r="G127" s="1" t="s">
        <v>21</v>
      </c>
      <c r="H127" s="1" t="s">
        <v>5</v>
      </c>
      <c r="I127" s="1">
        <v>21</v>
      </c>
      <c r="J127" s="1" t="s">
        <v>9</v>
      </c>
      <c r="K127" s="1" t="s">
        <v>65</v>
      </c>
    </row>
    <row r="128" spans="1:11" x14ac:dyDescent="0.4">
      <c r="A128" s="1">
        <v>127</v>
      </c>
      <c r="B128" s="1" t="s">
        <v>97</v>
      </c>
      <c r="C128" s="1">
        <v>8</v>
      </c>
      <c r="D128" s="1" t="s">
        <v>66</v>
      </c>
      <c r="E128" s="1">
        <v>0</v>
      </c>
      <c r="F128" s="1" t="s">
        <v>67</v>
      </c>
      <c r="G128" s="1" t="s">
        <v>39</v>
      </c>
      <c r="H128" s="1">
        <v>81</v>
      </c>
      <c r="I128" s="1">
        <v>97</v>
      </c>
      <c r="J128" s="1" t="s">
        <v>13</v>
      </c>
      <c r="K128" s="1">
        <v>0</v>
      </c>
    </row>
    <row r="129" spans="1:11" x14ac:dyDescent="0.4">
      <c r="A129" s="1">
        <v>128</v>
      </c>
      <c r="B129" s="1" t="s">
        <v>102</v>
      </c>
      <c r="C129" s="1">
        <v>8</v>
      </c>
      <c r="D129" s="1">
        <v>81</v>
      </c>
      <c r="E129" s="1">
        <v>50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</row>
    <row r="130" spans="1:11" x14ac:dyDescent="0.4">
      <c r="A130" s="1">
        <v>129</v>
      </c>
      <c r="B130" s="1" t="s">
        <v>109</v>
      </c>
      <c r="C130" s="1">
        <v>8</v>
      </c>
      <c r="D130" s="1">
        <v>0</v>
      </c>
      <c r="E130" s="1" t="s">
        <v>2</v>
      </c>
      <c r="F130" s="1">
        <v>0</v>
      </c>
      <c r="G130" s="1" t="s">
        <v>2</v>
      </c>
      <c r="H130" s="1">
        <v>0</v>
      </c>
      <c r="I130" s="1" t="s">
        <v>2</v>
      </c>
      <c r="J130" s="1">
        <v>0</v>
      </c>
      <c r="K130" s="1" t="s">
        <v>2</v>
      </c>
    </row>
    <row r="131" spans="1:11" x14ac:dyDescent="0.4">
      <c r="A131" s="1">
        <v>130</v>
      </c>
      <c r="B131" s="1" t="s">
        <v>107</v>
      </c>
      <c r="C131" s="1">
        <v>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 x14ac:dyDescent="0.4">
      <c r="A132" s="1">
        <v>131</v>
      </c>
      <c r="B132" s="1" t="s">
        <v>108</v>
      </c>
      <c r="C132" s="1">
        <v>8</v>
      </c>
      <c r="D132" s="1">
        <v>0</v>
      </c>
      <c r="E132" s="1">
        <v>9</v>
      </c>
      <c r="F132" s="1">
        <v>5</v>
      </c>
      <c r="G132" s="1" t="s">
        <v>68</v>
      </c>
      <c r="H132" s="1">
        <v>5</v>
      </c>
      <c r="I132" s="1">
        <v>11</v>
      </c>
      <c r="J132" s="1" t="s">
        <v>61</v>
      </c>
      <c r="K132" s="1">
        <v>0</v>
      </c>
    </row>
    <row r="133" spans="1:11" x14ac:dyDescent="0.4">
      <c r="A133" s="1">
        <v>132</v>
      </c>
      <c r="B133" s="1" t="s">
        <v>92</v>
      </c>
      <c r="C133" s="1">
        <v>8</v>
      </c>
      <c r="D133" s="1">
        <v>1</v>
      </c>
      <c r="E133" s="1" t="s">
        <v>0</v>
      </c>
      <c r="F133" s="1">
        <v>18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4">
      <c r="A134" s="1">
        <v>133</v>
      </c>
      <c r="B134" s="1" t="s">
        <v>100</v>
      </c>
      <c r="C134" s="1">
        <v>8</v>
      </c>
      <c r="D134" s="1" t="s">
        <v>18</v>
      </c>
      <c r="E134" s="1" t="s">
        <v>19</v>
      </c>
      <c r="F134" s="1" t="s">
        <v>20</v>
      </c>
      <c r="G134" s="1" t="s">
        <v>21</v>
      </c>
      <c r="H134" s="1" t="s">
        <v>5</v>
      </c>
      <c r="I134" s="1">
        <v>21</v>
      </c>
      <c r="J134" s="1" t="s">
        <v>9</v>
      </c>
      <c r="K134" s="1">
        <v>83</v>
      </c>
    </row>
    <row r="135" spans="1:11" x14ac:dyDescent="0.4">
      <c r="A135" s="1">
        <v>134</v>
      </c>
      <c r="B135" s="1" t="s">
        <v>102</v>
      </c>
      <c r="C135" s="1">
        <v>8</v>
      </c>
      <c r="D135" s="1">
        <v>81</v>
      </c>
      <c r="E135" s="1">
        <v>70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</row>
    <row r="136" spans="1:11" x14ac:dyDescent="0.4">
      <c r="A136" s="1">
        <v>135</v>
      </c>
      <c r="B136" s="1" t="s">
        <v>103</v>
      </c>
      <c r="C136" s="1">
        <v>8</v>
      </c>
      <c r="D136" s="1" t="s">
        <v>30</v>
      </c>
      <c r="E136" s="1">
        <v>88</v>
      </c>
      <c r="F136" s="1">
        <v>10</v>
      </c>
      <c r="G136" s="1">
        <v>80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4">
      <c r="A137" s="1">
        <v>136</v>
      </c>
      <c r="B137" s="1" t="s">
        <v>109</v>
      </c>
      <c r="C137" s="1">
        <v>8</v>
      </c>
      <c r="D137" s="1">
        <v>0</v>
      </c>
      <c r="E137" s="1" t="s">
        <v>2</v>
      </c>
      <c r="F137" s="1">
        <v>0</v>
      </c>
      <c r="G137" s="1" t="s">
        <v>2</v>
      </c>
      <c r="H137" s="1">
        <v>0</v>
      </c>
      <c r="I137" s="1" t="s">
        <v>2</v>
      </c>
      <c r="J137" s="1">
        <v>0</v>
      </c>
      <c r="K137" s="1" t="s">
        <v>2</v>
      </c>
    </row>
    <row r="138" spans="1:11" x14ac:dyDescent="0.4">
      <c r="A138" s="1">
        <v>137</v>
      </c>
      <c r="B138" s="1" t="s">
        <v>106</v>
      </c>
      <c r="C138" s="1">
        <v>8</v>
      </c>
      <c r="D138" s="1">
        <v>0</v>
      </c>
      <c r="E138" s="1">
        <v>24</v>
      </c>
      <c r="F138" s="1">
        <v>0</v>
      </c>
      <c r="G138" s="1">
        <v>80</v>
      </c>
      <c r="H138" s="1">
        <v>10</v>
      </c>
      <c r="I138" s="1">
        <v>20</v>
      </c>
      <c r="J138" s="1">
        <v>0</v>
      </c>
      <c r="K138" s="1">
        <v>20</v>
      </c>
    </row>
    <row r="139" spans="1:11" x14ac:dyDescent="0.4">
      <c r="A139" s="1">
        <v>138</v>
      </c>
      <c r="B139" s="1" t="s">
        <v>108</v>
      </c>
      <c r="C139" s="1">
        <v>8</v>
      </c>
      <c r="D139" s="1">
        <v>0</v>
      </c>
      <c r="E139" s="1" t="s">
        <v>69</v>
      </c>
      <c r="F139" s="1">
        <v>5</v>
      </c>
      <c r="G139" s="1" t="s">
        <v>70</v>
      </c>
      <c r="H139" s="1">
        <v>5</v>
      </c>
      <c r="I139" s="1">
        <v>11</v>
      </c>
      <c r="J139" s="1" t="s">
        <v>71</v>
      </c>
      <c r="K139" s="1">
        <v>0</v>
      </c>
    </row>
    <row r="140" spans="1:11" x14ac:dyDescent="0.4">
      <c r="A140" s="1">
        <v>139</v>
      </c>
      <c r="B140" s="1" t="s">
        <v>108</v>
      </c>
      <c r="C140" s="1">
        <v>8</v>
      </c>
      <c r="D140" s="1">
        <v>0</v>
      </c>
      <c r="E140" s="1">
        <v>9</v>
      </c>
      <c r="F140" s="1">
        <v>5</v>
      </c>
      <c r="G140" s="1" t="s">
        <v>26</v>
      </c>
      <c r="H140" s="1">
        <v>5</v>
      </c>
      <c r="I140" s="1">
        <v>10</v>
      </c>
      <c r="J140" s="1" t="s">
        <v>58</v>
      </c>
      <c r="K140" s="1">
        <v>0</v>
      </c>
    </row>
    <row r="141" spans="1:11" x14ac:dyDescent="0.4">
      <c r="A141" s="1">
        <v>140</v>
      </c>
      <c r="B141" s="1" t="s">
        <v>92</v>
      </c>
      <c r="C141" s="1">
        <v>8</v>
      </c>
      <c r="D141" s="1">
        <v>1</v>
      </c>
      <c r="E141" s="1" t="s">
        <v>0</v>
      </c>
      <c r="F141" s="1" t="s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</row>
    <row r="142" spans="1:11" x14ac:dyDescent="0.4">
      <c r="A142" s="1">
        <v>141</v>
      </c>
      <c r="B142" s="1" t="s">
        <v>98</v>
      </c>
      <c r="C142" s="1">
        <v>8</v>
      </c>
      <c r="D142" s="1" t="s">
        <v>72</v>
      </c>
      <c r="E142" s="1">
        <v>84</v>
      </c>
      <c r="F142" s="1">
        <v>40</v>
      </c>
      <c r="G142" s="1">
        <v>71</v>
      </c>
      <c r="H142" s="1">
        <v>0</v>
      </c>
      <c r="I142" s="1">
        <v>58</v>
      </c>
      <c r="J142" s="1">
        <v>20</v>
      </c>
      <c r="K142" s="1" t="s">
        <v>2</v>
      </c>
    </row>
    <row r="143" spans="1:11" x14ac:dyDescent="0.4">
      <c r="A143" s="1">
        <v>142</v>
      </c>
      <c r="B143" s="1" t="s">
        <v>102</v>
      </c>
      <c r="C143" s="1">
        <v>8</v>
      </c>
      <c r="D143" s="1">
        <v>81</v>
      </c>
      <c r="E143" s="1">
        <v>70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1:11" x14ac:dyDescent="0.4">
      <c r="A144" s="1">
        <v>143</v>
      </c>
      <c r="B144" s="1" t="s">
        <v>103</v>
      </c>
      <c r="C144" s="1">
        <v>8</v>
      </c>
      <c r="D144" s="1" t="s">
        <v>30</v>
      </c>
      <c r="E144" s="1" t="s">
        <v>33</v>
      </c>
      <c r="F144" s="1">
        <v>10</v>
      </c>
      <c r="G144" s="1" t="s">
        <v>40</v>
      </c>
      <c r="H144" s="1" t="s">
        <v>41</v>
      </c>
      <c r="I144" s="1">
        <v>0</v>
      </c>
      <c r="J144" s="1">
        <v>0</v>
      </c>
      <c r="K144" s="1">
        <v>0</v>
      </c>
    </row>
    <row r="145" spans="1:11" x14ac:dyDescent="0.4">
      <c r="A145" s="1">
        <v>144</v>
      </c>
      <c r="B145" s="1" t="s">
        <v>109</v>
      </c>
      <c r="C145" s="1">
        <v>8</v>
      </c>
      <c r="D145" s="1">
        <v>0</v>
      </c>
      <c r="E145" s="1" t="s">
        <v>2</v>
      </c>
      <c r="F145" s="1">
        <v>0</v>
      </c>
      <c r="G145" s="1" t="s">
        <v>2</v>
      </c>
      <c r="H145" s="1">
        <v>0</v>
      </c>
      <c r="I145" s="1" t="s">
        <v>2</v>
      </c>
      <c r="J145" s="1">
        <v>0</v>
      </c>
      <c r="K145" s="1" t="s">
        <v>2</v>
      </c>
    </row>
    <row r="146" spans="1:11" x14ac:dyDescent="0.4">
      <c r="A146" s="1">
        <v>145</v>
      </c>
      <c r="B146" s="1" t="s">
        <v>106</v>
      </c>
      <c r="C146" s="1">
        <v>8</v>
      </c>
      <c r="D146" s="1">
        <v>0</v>
      </c>
      <c r="E146" s="1">
        <v>24</v>
      </c>
      <c r="F146" s="1">
        <v>0</v>
      </c>
      <c r="G146" s="1">
        <v>80</v>
      </c>
      <c r="H146" s="1">
        <v>11</v>
      </c>
      <c r="I146" s="1">
        <v>20</v>
      </c>
      <c r="J146" s="1">
        <v>0</v>
      </c>
      <c r="K146" s="1">
        <v>20</v>
      </c>
    </row>
    <row r="147" spans="1:11" x14ac:dyDescent="0.4">
      <c r="A147" s="1">
        <v>146</v>
      </c>
      <c r="B147" s="1" t="s">
        <v>108</v>
      </c>
      <c r="C147" s="1">
        <v>8</v>
      </c>
      <c r="D147" s="1">
        <v>0</v>
      </c>
      <c r="E147" s="1" t="s">
        <v>55</v>
      </c>
      <c r="F147" s="1">
        <v>5</v>
      </c>
      <c r="G147" s="1">
        <v>64</v>
      </c>
      <c r="H147" s="1">
        <v>5</v>
      </c>
      <c r="I147" s="1">
        <v>10</v>
      </c>
      <c r="J147" s="1" t="s">
        <v>10</v>
      </c>
      <c r="K147" s="1">
        <v>0</v>
      </c>
    </row>
    <row r="148" spans="1:11" x14ac:dyDescent="0.4">
      <c r="A148" s="1">
        <v>147</v>
      </c>
      <c r="B148" s="1" t="s">
        <v>97</v>
      </c>
      <c r="C148" s="1">
        <v>8</v>
      </c>
      <c r="D148" s="1">
        <v>45</v>
      </c>
      <c r="E148" s="1">
        <v>0</v>
      </c>
      <c r="F148" s="1">
        <v>17</v>
      </c>
      <c r="G148" s="1" t="s">
        <v>73</v>
      </c>
      <c r="H148" s="1">
        <v>81</v>
      </c>
      <c r="I148" s="1" t="s">
        <v>25</v>
      </c>
      <c r="J148" s="1" t="s">
        <v>13</v>
      </c>
      <c r="K148" s="1">
        <v>0</v>
      </c>
    </row>
    <row r="149" spans="1:11" x14ac:dyDescent="0.4">
      <c r="A149" s="1">
        <v>148</v>
      </c>
      <c r="B149" s="1" t="s">
        <v>102</v>
      </c>
      <c r="C149" s="1">
        <v>8</v>
      </c>
      <c r="D149" s="1">
        <v>81</v>
      </c>
      <c r="E149" s="1">
        <v>70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4">
      <c r="A150" s="1">
        <v>149</v>
      </c>
      <c r="B150" s="1" t="s">
        <v>103</v>
      </c>
      <c r="C150" s="1">
        <v>8</v>
      </c>
      <c r="D150" s="1" t="s">
        <v>30</v>
      </c>
      <c r="E150" s="1">
        <v>78</v>
      </c>
      <c r="F150" s="1" t="s">
        <v>34</v>
      </c>
      <c r="G150" s="1">
        <v>80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4">
      <c r="A151" s="1">
        <v>150</v>
      </c>
      <c r="B151" s="1" t="s">
        <v>106</v>
      </c>
      <c r="C151" s="1">
        <v>8</v>
      </c>
      <c r="D151" s="1">
        <v>0</v>
      </c>
      <c r="E151" s="1">
        <v>24</v>
      </c>
      <c r="F151" s="1">
        <v>0</v>
      </c>
      <c r="G151" s="1">
        <v>84</v>
      </c>
      <c r="H151" s="1">
        <v>10</v>
      </c>
      <c r="I151" s="1">
        <v>30</v>
      </c>
      <c r="J151" s="1">
        <v>0</v>
      </c>
      <c r="K151" s="1">
        <v>20</v>
      </c>
    </row>
    <row r="152" spans="1:11" x14ac:dyDescent="0.4">
      <c r="A152" s="1">
        <v>151</v>
      </c>
      <c r="B152" s="1" t="s">
        <v>108</v>
      </c>
      <c r="C152" s="1">
        <v>8</v>
      </c>
      <c r="D152" s="1">
        <v>0</v>
      </c>
      <c r="E152" s="1" t="s">
        <v>55</v>
      </c>
      <c r="F152" s="1">
        <v>5</v>
      </c>
      <c r="G152" s="1" t="s">
        <v>54</v>
      </c>
      <c r="H152" s="1">
        <v>8</v>
      </c>
      <c r="I152" s="1">
        <v>10</v>
      </c>
      <c r="J152" s="1" t="s">
        <v>74</v>
      </c>
      <c r="K152" s="1">
        <v>2</v>
      </c>
    </row>
    <row r="153" spans="1:11" x14ac:dyDescent="0.4">
      <c r="A153" s="1">
        <v>152</v>
      </c>
      <c r="B153" s="1" t="s">
        <v>92</v>
      </c>
      <c r="C153" s="1">
        <v>8</v>
      </c>
      <c r="D153" s="1">
        <v>1</v>
      </c>
      <c r="E153" s="1" t="s">
        <v>0</v>
      </c>
      <c r="F153" s="1">
        <v>14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 x14ac:dyDescent="0.4">
      <c r="A154" s="1">
        <v>153</v>
      </c>
      <c r="B154" s="1" t="s">
        <v>108</v>
      </c>
      <c r="C154" s="1">
        <v>8</v>
      </c>
      <c r="D154" s="1">
        <v>1</v>
      </c>
      <c r="E154" s="1" t="s">
        <v>34</v>
      </c>
      <c r="F154" s="1">
        <v>5</v>
      </c>
      <c r="G154" s="1" t="s">
        <v>54</v>
      </c>
      <c r="H154" s="1" t="s">
        <v>75</v>
      </c>
      <c r="I154" s="1" t="s">
        <v>11</v>
      </c>
      <c r="J154" s="1" t="s">
        <v>74</v>
      </c>
      <c r="K154" s="1">
        <v>42</v>
      </c>
    </row>
    <row r="155" spans="1:11" x14ac:dyDescent="0.4">
      <c r="A155" s="1">
        <v>154</v>
      </c>
      <c r="B155" s="1" t="s">
        <v>92</v>
      </c>
      <c r="C155" s="1">
        <v>8</v>
      </c>
      <c r="D155" s="1">
        <v>1</v>
      </c>
      <c r="E155" s="1" t="s">
        <v>0</v>
      </c>
      <c r="F155" s="1">
        <v>14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 x14ac:dyDescent="0.4">
      <c r="A156" s="1">
        <v>155</v>
      </c>
      <c r="B156" s="1" t="s">
        <v>110</v>
      </c>
      <c r="C156" s="1">
        <v>8</v>
      </c>
      <c r="D156" s="1">
        <v>0</v>
      </c>
      <c r="E156" s="1">
        <v>2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80</v>
      </c>
    </row>
    <row r="157" spans="1:11" x14ac:dyDescent="0.4">
      <c r="A157" s="1">
        <v>156</v>
      </c>
      <c r="B157" s="1" t="s">
        <v>102</v>
      </c>
      <c r="C157" s="1">
        <v>8</v>
      </c>
      <c r="D157" s="1">
        <v>81</v>
      </c>
      <c r="E157" s="1">
        <v>50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4">
      <c r="A158" s="1">
        <v>157</v>
      </c>
      <c r="B158" s="1" t="s">
        <v>103</v>
      </c>
      <c r="C158" s="1">
        <v>8</v>
      </c>
      <c r="D158" s="1" t="s">
        <v>30</v>
      </c>
      <c r="E158" s="1">
        <v>88</v>
      </c>
      <c r="F158" s="1" t="s">
        <v>34</v>
      </c>
      <c r="G158" s="1" t="s">
        <v>40</v>
      </c>
      <c r="H158" s="1" t="s">
        <v>41</v>
      </c>
      <c r="I158" s="1">
        <v>0</v>
      </c>
      <c r="J158" s="1">
        <v>0</v>
      </c>
      <c r="K158" s="1">
        <v>0</v>
      </c>
    </row>
    <row r="159" spans="1:11" x14ac:dyDescent="0.4">
      <c r="A159" s="1">
        <v>158</v>
      </c>
      <c r="B159" s="1" t="s">
        <v>107</v>
      </c>
      <c r="C159" s="1">
        <v>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x14ac:dyDescent="0.4">
      <c r="A160" s="1">
        <v>159</v>
      </c>
      <c r="B160" s="1" t="s">
        <v>106</v>
      </c>
      <c r="C160" s="1">
        <v>8</v>
      </c>
      <c r="D160" s="1">
        <v>0</v>
      </c>
      <c r="E160" s="1">
        <v>24</v>
      </c>
      <c r="F160" s="1">
        <v>0</v>
      </c>
      <c r="G160" s="1">
        <v>79</v>
      </c>
      <c r="H160" s="1" t="s">
        <v>75</v>
      </c>
      <c r="I160" s="1">
        <v>30</v>
      </c>
      <c r="J160" s="1">
        <v>0</v>
      </c>
      <c r="K160" s="1">
        <v>20</v>
      </c>
    </row>
    <row r="161" spans="1:11" x14ac:dyDescent="0.4">
      <c r="A161" s="1">
        <v>160</v>
      </c>
      <c r="B161" s="1" t="s">
        <v>108</v>
      </c>
      <c r="C161" s="1">
        <v>8</v>
      </c>
      <c r="D161" s="1">
        <v>0</v>
      </c>
      <c r="E161" s="1">
        <v>23</v>
      </c>
      <c r="F161" s="1">
        <v>8</v>
      </c>
      <c r="G161" s="1" t="s">
        <v>24</v>
      </c>
      <c r="H161" s="1" t="s">
        <v>55</v>
      </c>
      <c r="I161" s="1" t="s">
        <v>11</v>
      </c>
      <c r="J161" s="1">
        <v>61</v>
      </c>
      <c r="K161" s="1" t="s">
        <v>55</v>
      </c>
    </row>
    <row r="162" spans="1:11" x14ac:dyDescent="0.4">
      <c r="A162" s="1">
        <v>161</v>
      </c>
      <c r="B162" s="1" t="s">
        <v>92</v>
      </c>
      <c r="C162" s="1">
        <v>8</v>
      </c>
      <c r="D162" s="1">
        <v>1</v>
      </c>
      <c r="E162" s="1" t="s">
        <v>0</v>
      </c>
      <c r="F162" s="1">
        <v>18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4">
      <c r="A163" s="1">
        <v>162</v>
      </c>
      <c r="B163" s="1" t="s">
        <v>100</v>
      </c>
      <c r="C163" s="1">
        <v>8</v>
      </c>
      <c r="D163" s="1" t="s">
        <v>18</v>
      </c>
      <c r="E163" s="1" t="s">
        <v>19</v>
      </c>
      <c r="F163" s="1" t="s">
        <v>20</v>
      </c>
      <c r="G163" s="1" t="s">
        <v>21</v>
      </c>
      <c r="H163" s="1" t="s">
        <v>5</v>
      </c>
      <c r="I163" s="1">
        <v>21</v>
      </c>
      <c r="J163" s="1" t="s">
        <v>9</v>
      </c>
      <c r="K163" s="1" t="s">
        <v>26</v>
      </c>
    </row>
    <row r="164" spans="1:11" x14ac:dyDescent="0.4">
      <c r="A164" s="1">
        <v>163</v>
      </c>
      <c r="B164" s="1" t="s">
        <v>102</v>
      </c>
      <c r="C164" s="1">
        <v>8</v>
      </c>
      <c r="D164" s="1">
        <v>81</v>
      </c>
      <c r="E164" s="1">
        <v>70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4">
      <c r="A165" s="1">
        <v>164</v>
      </c>
      <c r="B165" s="1" t="s">
        <v>103</v>
      </c>
      <c r="C165" s="1">
        <v>8</v>
      </c>
      <c r="D165" s="1" t="s">
        <v>30</v>
      </c>
      <c r="E165" s="1">
        <v>68</v>
      </c>
      <c r="F165" s="1">
        <v>10</v>
      </c>
      <c r="G165" s="1" t="s">
        <v>40</v>
      </c>
      <c r="H165" s="1" t="s">
        <v>41</v>
      </c>
      <c r="I165" s="1">
        <v>0</v>
      </c>
      <c r="J165" s="1">
        <v>0</v>
      </c>
      <c r="K165" s="1">
        <v>0</v>
      </c>
    </row>
    <row r="166" spans="1:11" x14ac:dyDescent="0.4">
      <c r="A166" s="1">
        <v>165</v>
      </c>
      <c r="B166" s="1" t="s">
        <v>109</v>
      </c>
      <c r="C166" s="1">
        <v>8</v>
      </c>
      <c r="D166" s="1">
        <v>0</v>
      </c>
      <c r="E166" s="1" t="s">
        <v>2</v>
      </c>
      <c r="F166" s="1">
        <v>0</v>
      </c>
      <c r="G166" s="1" t="s">
        <v>2</v>
      </c>
      <c r="H166" s="1">
        <v>0</v>
      </c>
      <c r="I166" s="1" t="s">
        <v>2</v>
      </c>
      <c r="J166" s="1">
        <v>0</v>
      </c>
      <c r="K166" s="1" t="s">
        <v>2</v>
      </c>
    </row>
    <row r="167" spans="1:11" x14ac:dyDescent="0.4">
      <c r="A167" s="1">
        <v>166</v>
      </c>
      <c r="B167" s="1" t="s">
        <v>106</v>
      </c>
      <c r="C167" s="1">
        <v>8</v>
      </c>
      <c r="D167" s="1">
        <v>0</v>
      </c>
      <c r="E167" s="1">
        <v>24</v>
      </c>
      <c r="F167" s="1">
        <v>0</v>
      </c>
      <c r="G167" s="1">
        <v>80</v>
      </c>
      <c r="H167" s="1">
        <v>13</v>
      </c>
      <c r="I167" s="1">
        <v>20</v>
      </c>
      <c r="J167" s="1">
        <v>0</v>
      </c>
      <c r="K167" s="1">
        <v>20</v>
      </c>
    </row>
    <row r="168" spans="1:11" x14ac:dyDescent="0.4">
      <c r="A168" s="1">
        <v>167</v>
      </c>
      <c r="B168" s="1" t="s">
        <v>108</v>
      </c>
      <c r="C168" s="1">
        <v>8</v>
      </c>
      <c r="D168" s="1">
        <v>0</v>
      </c>
      <c r="E168" s="1" t="s">
        <v>6</v>
      </c>
      <c r="F168" s="1">
        <v>8</v>
      </c>
      <c r="G168" s="1">
        <v>32</v>
      </c>
      <c r="H168" s="1">
        <v>0</v>
      </c>
      <c r="I168" s="1" t="s">
        <v>11</v>
      </c>
      <c r="J168" s="1" t="s">
        <v>15</v>
      </c>
      <c r="K168" s="1">
        <v>0</v>
      </c>
    </row>
    <row r="169" spans="1:11" x14ac:dyDescent="0.4">
      <c r="A169" s="1">
        <v>168</v>
      </c>
      <c r="B169" s="1" t="s">
        <v>108</v>
      </c>
      <c r="C169" s="1">
        <v>8</v>
      </c>
      <c r="D169" s="1">
        <v>0</v>
      </c>
      <c r="E169" s="1" t="s">
        <v>6</v>
      </c>
      <c r="F169" s="1">
        <v>8</v>
      </c>
      <c r="G169" s="1">
        <v>7</v>
      </c>
      <c r="H169" s="1">
        <v>0</v>
      </c>
      <c r="I169" s="1" t="s">
        <v>11</v>
      </c>
      <c r="J169" s="1" t="s">
        <v>16</v>
      </c>
      <c r="K169" s="1">
        <v>0</v>
      </c>
    </row>
    <row r="170" spans="1:11" x14ac:dyDescent="0.4">
      <c r="A170" s="1">
        <v>169</v>
      </c>
      <c r="B170" s="1" t="s">
        <v>92</v>
      </c>
      <c r="C170" s="1">
        <v>8</v>
      </c>
      <c r="D170" s="1">
        <v>1</v>
      </c>
      <c r="E170" s="1" t="s">
        <v>0</v>
      </c>
      <c r="F170" s="1" t="s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4">
      <c r="A171" s="1">
        <v>170</v>
      </c>
      <c r="B171" s="1" t="s">
        <v>100</v>
      </c>
      <c r="C171" s="1">
        <v>8</v>
      </c>
      <c r="D171" s="1" t="s">
        <v>18</v>
      </c>
      <c r="E171" s="1" t="s">
        <v>19</v>
      </c>
      <c r="F171" s="1" t="s">
        <v>20</v>
      </c>
      <c r="G171" s="1" t="s">
        <v>21</v>
      </c>
      <c r="H171" s="1" t="s">
        <v>5</v>
      </c>
      <c r="I171" s="1">
        <v>21</v>
      </c>
      <c r="J171" s="1" t="s">
        <v>9</v>
      </c>
      <c r="K171" s="1">
        <v>80</v>
      </c>
    </row>
    <row r="172" spans="1:11" x14ac:dyDescent="0.4">
      <c r="A172" s="1">
        <v>171</v>
      </c>
      <c r="B172" s="1" t="s">
        <v>102</v>
      </c>
      <c r="C172" s="1">
        <v>8</v>
      </c>
      <c r="D172" s="1">
        <v>81</v>
      </c>
      <c r="E172" s="1">
        <v>50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4">
      <c r="A173" s="1">
        <v>172</v>
      </c>
      <c r="B173" s="1" t="s">
        <v>103</v>
      </c>
      <c r="C173" s="1">
        <v>8</v>
      </c>
      <c r="D173" s="1" t="s">
        <v>30</v>
      </c>
      <c r="E173" s="1" t="s">
        <v>33</v>
      </c>
      <c r="F173" s="1" t="s">
        <v>34</v>
      </c>
      <c r="G173" s="1">
        <v>80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4">
      <c r="A174" s="1">
        <v>173</v>
      </c>
      <c r="B174" s="1" t="s">
        <v>106</v>
      </c>
      <c r="C174" s="1">
        <v>8</v>
      </c>
      <c r="D174" s="1">
        <v>0</v>
      </c>
      <c r="E174" s="1">
        <v>24</v>
      </c>
      <c r="F174" s="1">
        <v>0</v>
      </c>
      <c r="G174" s="1">
        <v>86</v>
      </c>
      <c r="H174" s="1">
        <v>12</v>
      </c>
      <c r="I174" s="1">
        <v>30</v>
      </c>
      <c r="J174" s="1">
        <v>0</v>
      </c>
      <c r="K174" s="1">
        <v>20</v>
      </c>
    </row>
    <row r="175" spans="1:11" x14ac:dyDescent="0.4">
      <c r="A175" s="1">
        <v>174</v>
      </c>
      <c r="B175" s="1" t="s">
        <v>108</v>
      </c>
      <c r="C175" s="1">
        <v>8</v>
      </c>
      <c r="D175" s="1">
        <v>0</v>
      </c>
      <c r="E175" s="1" t="s">
        <v>55</v>
      </c>
      <c r="F175" s="1">
        <v>7</v>
      </c>
      <c r="G175" s="1" t="s">
        <v>25</v>
      </c>
      <c r="H175" s="1" t="s">
        <v>34</v>
      </c>
      <c r="I175" s="1" t="s">
        <v>11</v>
      </c>
      <c r="J175" s="1" t="s">
        <v>28</v>
      </c>
      <c r="K175" s="1" t="s">
        <v>32</v>
      </c>
    </row>
    <row r="176" spans="1:11" x14ac:dyDescent="0.4">
      <c r="A176" s="1">
        <v>175</v>
      </c>
      <c r="B176" s="1" t="s">
        <v>92</v>
      </c>
      <c r="C176" s="1">
        <v>8</v>
      </c>
      <c r="D176" s="1">
        <v>1</v>
      </c>
      <c r="E176" s="1" t="s">
        <v>0</v>
      </c>
      <c r="F176" s="1">
        <v>10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4">
      <c r="A177" s="1">
        <v>176</v>
      </c>
      <c r="B177" s="1" t="s">
        <v>92</v>
      </c>
      <c r="C177" s="1">
        <v>8</v>
      </c>
      <c r="D177" s="1">
        <v>1</v>
      </c>
      <c r="E177" s="1" t="s">
        <v>0</v>
      </c>
      <c r="F177" s="1">
        <v>10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</row>
    <row r="178" spans="1:11" x14ac:dyDescent="0.4">
      <c r="A178" s="1">
        <v>177</v>
      </c>
      <c r="B178" s="1" t="s">
        <v>100</v>
      </c>
      <c r="C178" s="1">
        <v>8</v>
      </c>
      <c r="D178" s="1" t="s">
        <v>18</v>
      </c>
      <c r="E178" s="1" t="s">
        <v>19</v>
      </c>
      <c r="F178" s="1" t="s">
        <v>20</v>
      </c>
      <c r="G178" s="1" t="s">
        <v>21</v>
      </c>
      <c r="H178" s="1" t="s">
        <v>5</v>
      </c>
      <c r="I178" s="1">
        <v>21</v>
      </c>
      <c r="J178" s="1" t="s">
        <v>9</v>
      </c>
      <c r="K178" s="1">
        <v>85</v>
      </c>
    </row>
    <row r="179" spans="1:11" x14ac:dyDescent="0.4">
      <c r="A179" s="1">
        <v>178</v>
      </c>
      <c r="B179" s="1" t="s">
        <v>97</v>
      </c>
      <c r="C179" s="1">
        <v>8</v>
      </c>
      <c r="D179" s="1" t="s">
        <v>46</v>
      </c>
      <c r="E179" s="1">
        <v>0</v>
      </c>
      <c r="F179" s="1">
        <v>97</v>
      </c>
      <c r="G179" s="1" t="s">
        <v>73</v>
      </c>
      <c r="H179" s="1">
        <v>81</v>
      </c>
      <c r="I179" s="1">
        <v>87</v>
      </c>
      <c r="J179" s="1" t="s">
        <v>13</v>
      </c>
      <c r="K179" s="1">
        <v>0</v>
      </c>
    </row>
    <row r="180" spans="1:11" x14ac:dyDescent="0.4">
      <c r="A180" s="1">
        <v>179</v>
      </c>
      <c r="B180" s="1" t="s">
        <v>102</v>
      </c>
      <c r="C180" s="1">
        <v>8</v>
      </c>
      <c r="D180" s="1">
        <v>81</v>
      </c>
      <c r="E180" s="1">
        <v>70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</row>
    <row r="181" spans="1:11" x14ac:dyDescent="0.4">
      <c r="A181" s="1">
        <v>180</v>
      </c>
      <c r="B181" s="1" t="s">
        <v>103</v>
      </c>
      <c r="C181" s="1">
        <v>8</v>
      </c>
      <c r="D181" s="1" t="s">
        <v>30</v>
      </c>
      <c r="E181" s="1" t="s">
        <v>33</v>
      </c>
      <c r="F181" s="1" t="s">
        <v>34</v>
      </c>
      <c r="G181" s="1" t="s">
        <v>40</v>
      </c>
      <c r="H181" s="1" t="s">
        <v>41</v>
      </c>
      <c r="I181" s="1">
        <v>0</v>
      </c>
      <c r="J181" s="1">
        <v>0</v>
      </c>
      <c r="K181" s="1">
        <v>0</v>
      </c>
    </row>
    <row r="182" spans="1:11" x14ac:dyDescent="0.4">
      <c r="A182" s="1">
        <v>181</v>
      </c>
      <c r="B182" s="1" t="s">
        <v>106</v>
      </c>
      <c r="C182" s="1">
        <v>8</v>
      </c>
      <c r="D182" s="1">
        <v>0</v>
      </c>
      <c r="E182" s="1">
        <v>24</v>
      </c>
      <c r="F182" s="1">
        <v>0</v>
      </c>
      <c r="G182" s="1" t="s">
        <v>76</v>
      </c>
      <c r="H182" s="1" t="s">
        <v>77</v>
      </c>
      <c r="I182" s="1">
        <v>30</v>
      </c>
      <c r="J182" s="1">
        <v>0</v>
      </c>
      <c r="K182" s="1">
        <v>20</v>
      </c>
    </row>
    <row r="183" spans="1:11" x14ac:dyDescent="0.4">
      <c r="A183" s="1">
        <v>182</v>
      </c>
      <c r="B183" s="1" t="s">
        <v>108</v>
      </c>
      <c r="C183" s="1">
        <v>8</v>
      </c>
      <c r="D183" s="1">
        <v>0</v>
      </c>
      <c r="E183" s="1">
        <v>26</v>
      </c>
      <c r="F183" s="1">
        <v>9</v>
      </c>
      <c r="G183" s="1">
        <v>52</v>
      </c>
      <c r="H183" s="1">
        <v>23</v>
      </c>
      <c r="I183" s="1" t="s">
        <v>34</v>
      </c>
      <c r="J183" s="1">
        <v>61</v>
      </c>
      <c r="K183" s="1" t="s">
        <v>77</v>
      </c>
    </row>
    <row r="184" spans="1:11" x14ac:dyDescent="0.4">
      <c r="A184" s="1">
        <v>183</v>
      </c>
      <c r="B184" s="1" t="s">
        <v>92</v>
      </c>
      <c r="C184" s="1">
        <v>8</v>
      </c>
      <c r="D184" s="1">
        <v>1</v>
      </c>
      <c r="E184" s="1" t="s">
        <v>0</v>
      </c>
      <c r="F184" s="1">
        <v>14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4">
      <c r="A185" s="1">
        <v>184</v>
      </c>
      <c r="B185" s="1" t="s">
        <v>100</v>
      </c>
      <c r="C185" s="1">
        <v>8</v>
      </c>
      <c r="D185" s="1" t="s">
        <v>18</v>
      </c>
      <c r="E185" s="1" t="s">
        <v>19</v>
      </c>
      <c r="F185" s="1" t="s">
        <v>20</v>
      </c>
      <c r="G185" s="1" t="s">
        <v>21</v>
      </c>
      <c r="H185" s="1" t="s">
        <v>5</v>
      </c>
      <c r="I185" s="1">
        <v>21</v>
      </c>
      <c r="J185" s="1" t="s">
        <v>9</v>
      </c>
      <c r="K185" s="1" t="s">
        <v>65</v>
      </c>
    </row>
    <row r="186" spans="1:11" x14ac:dyDescent="0.4">
      <c r="A186" s="1">
        <v>185</v>
      </c>
      <c r="B186" s="1" t="s">
        <v>97</v>
      </c>
      <c r="C186" s="1">
        <v>8</v>
      </c>
      <c r="D186" s="1">
        <v>14</v>
      </c>
      <c r="E186" s="1">
        <v>0</v>
      </c>
      <c r="F186" s="1" t="s">
        <v>67</v>
      </c>
      <c r="G186" s="1" t="s">
        <v>24</v>
      </c>
      <c r="H186" s="1">
        <v>81</v>
      </c>
      <c r="I186" s="1">
        <v>88</v>
      </c>
      <c r="J186" s="1">
        <v>0</v>
      </c>
      <c r="K186" s="1">
        <v>0</v>
      </c>
    </row>
    <row r="187" spans="1:11" x14ac:dyDescent="0.4">
      <c r="A187" s="1">
        <v>186</v>
      </c>
      <c r="B187" s="1" t="s">
        <v>103</v>
      </c>
      <c r="C187" s="1">
        <v>8</v>
      </c>
      <c r="D187" s="1" t="s">
        <v>30</v>
      </c>
      <c r="E187" s="1">
        <v>78</v>
      </c>
      <c r="F187" s="1">
        <v>10</v>
      </c>
      <c r="G187" s="1">
        <v>80</v>
      </c>
      <c r="H187" s="1">
        <v>0</v>
      </c>
      <c r="I187" s="1">
        <v>0</v>
      </c>
      <c r="J187" s="1">
        <v>0</v>
      </c>
      <c r="K187" s="1">
        <v>0</v>
      </c>
    </row>
    <row r="188" spans="1:11" x14ac:dyDescent="0.4">
      <c r="A188" s="1">
        <v>187</v>
      </c>
      <c r="B188" s="1" t="s">
        <v>104</v>
      </c>
      <c r="C188" s="1">
        <v>8</v>
      </c>
      <c r="D188" s="1" t="s">
        <v>13</v>
      </c>
      <c r="E188" s="1">
        <v>3</v>
      </c>
      <c r="F188" s="1" t="s">
        <v>13</v>
      </c>
      <c r="G188" s="1">
        <v>0</v>
      </c>
      <c r="H188" s="1">
        <v>0</v>
      </c>
      <c r="I188" s="1">
        <v>0</v>
      </c>
      <c r="J188" s="1">
        <v>3</v>
      </c>
      <c r="K188" s="1" t="s">
        <v>14</v>
      </c>
    </row>
    <row r="189" spans="1:11" x14ac:dyDescent="0.4">
      <c r="A189" s="1">
        <v>188</v>
      </c>
      <c r="B189" s="1" t="s">
        <v>107</v>
      </c>
      <c r="C189" s="1">
        <v>8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 x14ac:dyDescent="0.4">
      <c r="A190" s="1">
        <v>189</v>
      </c>
      <c r="B190" s="1" t="s">
        <v>108</v>
      </c>
      <c r="C190" s="1">
        <v>8</v>
      </c>
      <c r="D190" s="1">
        <v>0</v>
      </c>
      <c r="E190" s="1">
        <v>0</v>
      </c>
      <c r="F190" s="1">
        <v>8</v>
      </c>
      <c r="G190" s="1">
        <v>44</v>
      </c>
      <c r="H190" s="1">
        <v>0</v>
      </c>
      <c r="I190" s="1">
        <v>10</v>
      </c>
      <c r="J190" s="1" t="s">
        <v>16</v>
      </c>
      <c r="K190" s="1">
        <v>0</v>
      </c>
    </row>
    <row r="191" spans="1:11" x14ac:dyDescent="0.4">
      <c r="A191" s="1">
        <v>190</v>
      </c>
      <c r="B191" s="1" t="s">
        <v>92</v>
      </c>
      <c r="C191" s="1">
        <v>8</v>
      </c>
      <c r="D191" s="1">
        <v>1</v>
      </c>
      <c r="E191" s="1" t="s">
        <v>0</v>
      </c>
      <c r="F191" s="1">
        <v>18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 x14ac:dyDescent="0.4">
      <c r="A192" s="1">
        <v>191</v>
      </c>
      <c r="B192" s="1" t="s">
        <v>93</v>
      </c>
      <c r="C192" s="1">
        <v>8</v>
      </c>
      <c r="D192" s="1">
        <v>0</v>
      </c>
      <c r="E192" s="1">
        <v>0</v>
      </c>
      <c r="F192" s="1">
        <v>0</v>
      </c>
      <c r="G192" s="1" t="s">
        <v>2</v>
      </c>
      <c r="H192" s="1">
        <v>8</v>
      </c>
      <c r="I192" s="1" t="s">
        <v>3</v>
      </c>
      <c r="J192" s="1">
        <v>90</v>
      </c>
      <c r="K192" s="1">
        <v>0</v>
      </c>
    </row>
    <row r="193" spans="1:11" x14ac:dyDescent="0.4">
      <c r="A193" s="1">
        <v>192</v>
      </c>
      <c r="B193" s="1" t="s">
        <v>102</v>
      </c>
      <c r="C193" s="1">
        <v>8</v>
      </c>
      <c r="D193" s="1">
        <v>81</v>
      </c>
      <c r="E193" s="1">
        <v>70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 x14ac:dyDescent="0.4">
      <c r="A194" s="1">
        <v>193</v>
      </c>
      <c r="B194" s="1" t="s">
        <v>103</v>
      </c>
      <c r="C194" s="1">
        <v>8</v>
      </c>
      <c r="D194" s="1" t="s">
        <v>30</v>
      </c>
      <c r="E194" s="1">
        <v>88</v>
      </c>
      <c r="F194" s="1">
        <v>10</v>
      </c>
      <c r="G194" s="1">
        <v>80</v>
      </c>
      <c r="H194" s="1">
        <v>0</v>
      </c>
      <c r="I194" s="1">
        <v>0</v>
      </c>
      <c r="J194" s="1">
        <v>0</v>
      </c>
      <c r="K194" s="1">
        <v>0</v>
      </c>
    </row>
    <row r="195" spans="1:11" x14ac:dyDescent="0.4">
      <c r="A195" s="1">
        <v>194</v>
      </c>
      <c r="B195" s="1" t="s">
        <v>106</v>
      </c>
      <c r="C195" s="1">
        <v>8</v>
      </c>
      <c r="D195" s="1">
        <v>0</v>
      </c>
      <c r="E195" s="1">
        <v>24</v>
      </c>
      <c r="F195" s="1">
        <v>0</v>
      </c>
      <c r="G195" s="1">
        <v>80</v>
      </c>
      <c r="H195" s="1">
        <v>18</v>
      </c>
      <c r="I195" s="1">
        <v>20</v>
      </c>
      <c r="J195" s="1">
        <v>0</v>
      </c>
      <c r="K195" s="1">
        <v>20</v>
      </c>
    </row>
    <row r="196" spans="1:11" x14ac:dyDescent="0.4">
      <c r="A196" s="1">
        <v>195</v>
      </c>
      <c r="B196" s="1" t="s">
        <v>108</v>
      </c>
      <c r="C196" s="1">
        <v>8</v>
      </c>
      <c r="D196" s="1">
        <v>0</v>
      </c>
      <c r="E196" s="1" t="s">
        <v>69</v>
      </c>
      <c r="F196" s="1">
        <v>7</v>
      </c>
      <c r="G196" s="1">
        <v>63</v>
      </c>
      <c r="H196" s="1">
        <v>0</v>
      </c>
      <c r="I196" s="1" t="s">
        <v>11</v>
      </c>
      <c r="J196" s="1">
        <v>65</v>
      </c>
      <c r="K196" s="1">
        <v>0</v>
      </c>
    </row>
    <row r="197" spans="1:11" x14ac:dyDescent="0.4">
      <c r="A197" s="1">
        <v>196</v>
      </c>
      <c r="B197" s="1" t="s">
        <v>92</v>
      </c>
      <c r="C197" s="1">
        <v>8</v>
      </c>
      <c r="D197" s="1">
        <v>1</v>
      </c>
      <c r="E197" s="1" t="s">
        <v>0</v>
      </c>
      <c r="F197" s="1" t="s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4">
      <c r="A198" s="1">
        <v>197</v>
      </c>
      <c r="B198" s="1" t="s">
        <v>108</v>
      </c>
      <c r="C198" s="1">
        <v>8</v>
      </c>
      <c r="D198" s="1">
        <v>0</v>
      </c>
      <c r="E198" s="1" t="s">
        <v>69</v>
      </c>
      <c r="F198" s="1">
        <v>7</v>
      </c>
      <c r="G198" s="1" t="s">
        <v>78</v>
      </c>
      <c r="H198" s="1">
        <v>0</v>
      </c>
      <c r="I198" s="1" t="s">
        <v>11</v>
      </c>
      <c r="J198" s="1">
        <v>64</v>
      </c>
      <c r="K198" s="1">
        <v>0</v>
      </c>
    </row>
    <row r="199" spans="1:11" x14ac:dyDescent="0.4">
      <c r="A199" s="1">
        <v>198</v>
      </c>
      <c r="B199" s="1" t="s">
        <v>92</v>
      </c>
      <c r="C199" s="1">
        <v>8</v>
      </c>
      <c r="D199" s="1">
        <v>1</v>
      </c>
      <c r="E199" s="1" t="s">
        <v>0</v>
      </c>
      <c r="F199" s="1" t="s">
        <v>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</row>
    <row r="200" spans="1:11" x14ac:dyDescent="0.4">
      <c r="A200" s="1">
        <v>199</v>
      </c>
      <c r="B200" s="1" t="s">
        <v>110</v>
      </c>
      <c r="C200" s="1">
        <v>8</v>
      </c>
      <c r="D200" s="1">
        <v>0</v>
      </c>
      <c r="E200" s="1">
        <v>2</v>
      </c>
      <c r="F200" s="1">
        <v>1</v>
      </c>
      <c r="G200" s="1">
        <v>0</v>
      </c>
      <c r="H200" s="1">
        <v>0</v>
      </c>
      <c r="I200" s="1">
        <v>0</v>
      </c>
      <c r="J200" s="1">
        <v>1</v>
      </c>
      <c r="K200" s="1">
        <v>80</v>
      </c>
    </row>
    <row r="201" spans="1:11" x14ac:dyDescent="0.4">
      <c r="A201" s="1">
        <v>200</v>
      </c>
      <c r="B201" s="1" t="s">
        <v>102</v>
      </c>
      <c r="C201" s="1">
        <v>8</v>
      </c>
      <c r="D201" s="1">
        <v>81</v>
      </c>
      <c r="E201" s="1">
        <v>40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4">
      <c r="A202" s="1">
        <v>201</v>
      </c>
      <c r="B202" s="1" t="s">
        <v>103</v>
      </c>
      <c r="C202" s="1">
        <v>8</v>
      </c>
      <c r="D202" s="1" t="s">
        <v>30</v>
      </c>
      <c r="E202" s="1">
        <v>88</v>
      </c>
      <c r="F202" s="1" t="s">
        <v>32</v>
      </c>
      <c r="G202" s="1">
        <v>80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4">
      <c r="A203" s="1">
        <v>202</v>
      </c>
      <c r="B203" s="1" t="s">
        <v>106</v>
      </c>
      <c r="C203" s="1">
        <v>8</v>
      </c>
      <c r="D203" s="1">
        <v>0</v>
      </c>
      <c r="E203" s="1">
        <v>24</v>
      </c>
      <c r="F203" s="1">
        <v>0</v>
      </c>
      <c r="G203" s="1" t="s">
        <v>31</v>
      </c>
      <c r="H203" s="1">
        <v>35</v>
      </c>
      <c r="I203" s="1">
        <v>30</v>
      </c>
      <c r="J203" s="1">
        <v>0</v>
      </c>
      <c r="K203" s="1">
        <v>20</v>
      </c>
    </row>
    <row r="204" spans="1:11" x14ac:dyDescent="0.4">
      <c r="A204" s="1">
        <v>203</v>
      </c>
      <c r="B204" s="1" t="s">
        <v>108</v>
      </c>
      <c r="C204" s="1">
        <v>8</v>
      </c>
      <c r="D204" s="1">
        <v>1</v>
      </c>
      <c r="E204" s="1">
        <v>28</v>
      </c>
      <c r="F204" s="1">
        <v>7</v>
      </c>
      <c r="G204" s="1" t="s">
        <v>58</v>
      </c>
      <c r="H204" s="1" t="s">
        <v>52</v>
      </c>
      <c r="I204" s="1" t="s">
        <v>34</v>
      </c>
      <c r="J204" s="1">
        <v>58</v>
      </c>
      <c r="K204" s="1">
        <v>55</v>
      </c>
    </row>
    <row r="205" spans="1:11" x14ac:dyDescent="0.4">
      <c r="A205" s="1">
        <v>204</v>
      </c>
      <c r="B205" s="1" t="s">
        <v>92</v>
      </c>
      <c r="C205" s="1">
        <v>8</v>
      </c>
      <c r="D205" s="1">
        <v>1</v>
      </c>
      <c r="E205" s="1" t="s">
        <v>0</v>
      </c>
      <c r="F205" s="1">
        <v>10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4">
      <c r="A206" s="1">
        <v>205</v>
      </c>
      <c r="B206" s="1" t="s">
        <v>100</v>
      </c>
      <c r="C206" s="1">
        <v>8</v>
      </c>
      <c r="D206" s="1" t="s">
        <v>18</v>
      </c>
      <c r="E206" s="1" t="s">
        <v>19</v>
      </c>
      <c r="F206" s="1" t="s">
        <v>20</v>
      </c>
      <c r="G206" s="1" t="s">
        <v>21</v>
      </c>
      <c r="H206" s="1" t="s">
        <v>5</v>
      </c>
      <c r="I206" s="1">
        <v>21</v>
      </c>
      <c r="J206" s="1" t="s">
        <v>9</v>
      </c>
      <c r="K206" s="1" t="s">
        <v>22</v>
      </c>
    </row>
    <row r="207" spans="1:11" x14ac:dyDescent="0.4">
      <c r="A207" s="1">
        <v>206</v>
      </c>
      <c r="B207" s="1" t="s">
        <v>97</v>
      </c>
      <c r="C207" s="1">
        <v>8</v>
      </c>
      <c r="D207" s="1">
        <v>63</v>
      </c>
      <c r="E207" s="1">
        <v>0</v>
      </c>
      <c r="F207" s="1">
        <v>17</v>
      </c>
      <c r="G207" s="1" t="s">
        <v>79</v>
      </c>
      <c r="H207" s="1">
        <v>81</v>
      </c>
      <c r="I207" s="1">
        <v>87</v>
      </c>
      <c r="J207" s="1" t="s">
        <v>13</v>
      </c>
      <c r="K207" s="1">
        <v>0</v>
      </c>
    </row>
    <row r="208" spans="1:11" x14ac:dyDescent="0.4">
      <c r="A208" s="1">
        <v>207</v>
      </c>
      <c r="B208" s="1" t="s">
        <v>102</v>
      </c>
      <c r="C208" s="1">
        <v>8</v>
      </c>
      <c r="D208" s="1">
        <v>81</v>
      </c>
      <c r="E208" s="1">
        <v>40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</row>
    <row r="209" spans="1:11" x14ac:dyDescent="0.4">
      <c r="A209" s="1">
        <v>208</v>
      </c>
      <c r="B209" s="1" t="s">
        <v>103</v>
      </c>
      <c r="C209" s="1">
        <v>8</v>
      </c>
      <c r="D209" s="1" t="s">
        <v>30</v>
      </c>
      <c r="E209" s="1">
        <v>78</v>
      </c>
      <c r="F209" s="1" t="s">
        <v>32</v>
      </c>
      <c r="G209" s="1">
        <v>80</v>
      </c>
      <c r="H209" s="1">
        <v>0</v>
      </c>
      <c r="I209" s="1">
        <v>0</v>
      </c>
      <c r="J209" s="1">
        <v>0</v>
      </c>
      <c r="K209" s="1">
        <v>0</v>
      </c>
    </row>
    <row r="210" spans="1:11" x14ac:dyDescent="0.4">
      <c r="A210" s="1">
        <v>209</v>
      </c>
      <c r="B210" s="1" t="s">
        <v>104</v>
      </c>
      <c r="C210" s="1">
        <v>8</v>
      </c>
      <c r="D210" s="1" t="s">
        <v>13</v>
      </c>
      <c r="E210" s="1">
        <v>6</v>
      </c>
      <c r="F210" s="1" t="s">
        <v>13</v>
      </c>
      <c r="G210" s="1">
        <v>0</v>
      </c>
      <c r="H210" s="1">
        <v>0</v>
      </c>
      <c r="I210" s="1">
        <v>0</v>
      </c>
      <c r="J210" s="1">
        <v>6</v>
      </c>
      <c r="K210" s="1" t="s">
        <v>48</v>
      </c>
    </row>
    <row r="211" spans="1:11" x14ac:dyDescent="0.4">
      <c r="A211" s="1">
        <v>210</v>
      </c>
      <c r="B211" s="1" t="s">
        <v>108</v>
      </c>
      <c r="C211" s="1">
        <v>8</v>
      </c>
      <c r="D211" s="1">
        <v>0</v>
      </c>
      <c r="E211" s="1">
        <v>9</v>
      </c>
      <c r="F211" s="1">
        <v>8</v>
      </c>
      <c r="G211" s="1" t="s">
        <v>60</v>
      </c>
      <c r="H211" s="1">
        <v>0</v>
      </c>
      <c r="I211" s="1">
        <v>11</v>
      </c>
      <c r="J211" s="1" t="s">
        <v>28</v>
      </c>
      <c r="K211" s="1">
        <v>0</v>
      </c>
    </row>
    <row r="212" spans="1:11" x14ac:dyDescent="0.4">
      <c r="A212" s="1">
        <v>211</v>
      </c>
      <c r="B212" s="1" t="s">
        <v>92</v>
      </c>
      <c r="C212" s="1">
        <v>8</v>
      </c>
      <c r="D212" s="1">
        <v>1</v>
      </c>
      <c r="E212" s="1" t="s">
        <v>0</v>
      </c>
      <c r="F212" s="1">
        <v>14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</row>
    <row r="213" spans="1:11" x14ac:dyDescent="0.4">
      <c r="A213" s="1">
        <v>212</v>
      </c>
      <c r="B213" s="1" t="s">
        <v>102</v>
      </c>
      <c r="C213" s="1">
        <v>8</v>
      </c>
      <c r="D213" s="1">
        <v>81</v>
      </c>
      <c r="E213" s="1">
        <v>40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 x14ac:dyDescent="0.4">
      <c r="A214" s="1">
        <v>213</v>
      </c>
      <c r="B214" s="1" t="s">
        <v>103</v>
      </c>
      <c r="C214" s="1">
        <v>8</v>
      </c>
      <c r="D214" s="1" t="s">
        <v>30</v>
      </c>
      <c r="E214" s="1">
        <v>88</v>
      </c>
      <c r="F214" s="1" t="s">
        <v>6</v>
      </c>
      <c r="G214" s="1">
        <v>80</v>
      </c>
      <c r="H214" s="1">
        <v>0</v>
      </c>
      <c r="I214" s="1">
        <v>0</v>
      </c>
      <c r="J214" s="1">
        <v>0</v>
      </c>
      <c r="K214" s="1">
        <v>0</v>
      </c>
    </row>
    <row r="215" spans="1:11" x14ac:dyDescent="0.4">
      <c r="A215" s="1">
        <v>214</v>
      </c>
      <c r="B215" s="1" t="s">
        <v>109</v>
      </c>
      <c r="C215" s="1">
        <v>8</v>
      </c>
      <c r="D215" s="1">
        <v>0</v>
      </c>
      <c r="E215" s="1" t="s">
        <v>2</v>
      </c>
      <c r="F215" s="1">
        <v>0</v>
      </c>
      <c r="G215" s="1" t="s">
        <v>2</v>
      </c>
      <c r="H215" s="1">
        <v>0</v>
      </c>
      <c r="I215" s="1" t="s">
        <v>2</v>
      </c>
      <c r="J215" s="1">
        <v>0</v>
      </c>
      <c r="K215" s="1" t="s">
        <v>2</v>
      </c>
    </row>
    <row r="216" spans="1:11" x14ac:dyDescent="0.4">
      <c r="A216" s="1">
        <v>215</v>
      </c>
      <c r="B216" s="1" t="s">
        <v>107</v>
      </c>
      <c r="C216" s="1">
        <v>8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</row>
    <row r="217" spans="1:11" x14ac:dyDescent="0.4">
      <c r="A217" s="1">
        <v>216</v>
      </c>
      <c r="B217" s="1" t="s">
        <v>105</v>
      </c>
      <c r="C217" s="1">
        <v>8</v>
      </c>
      <c r="D217" s="1">
        <v>0</v>
      </c>
      <c r="E217" s="1">
        <v>0</v>
      </c>
      <c r="F217" s="1" t="s">
        <v>12</v>
      </c>
      <c r="G217" s="1" t="s">
        <v>28</v>
      </c>
      <c r="H217" s="1">
        <v>9</v>
      </c>
      <c r="I217" s="1" t="s">
        <v>80</v>
      </c>
      <c r="J217" s="1" t="s">
        <v>75</v>
      </c>
      <c r="K217" s="1">
        <v>0</v>
      </c>
    </row>
    <row r="218" spans="1:11" x14ac:dyDescent="0.4">
      <c r="A218" s="1">
        <v>217</v>
      </c>
      <c r="B218" s="1" t="s">
        <v>113</v>
      </c>
      <c r="C218" s="1">
        <v>8</v>
      </c>
      <c r="D218" s="1" t="s">
        <v>11</v>
      </c>
      <c r="E218" s="1" t="s">
        <v>36</v>
      </c>
      <c r="F218" s="1" t="s">
        <v>13</v>
      </c>
      <c r="G218" s="1" t="s">
        <v>13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4">
      <c r="A219" s="1">
        <v>218</v>
      </c>
      <c r="B219" s="1" t="s">
        <v>108</v>
      </c>
      <c r="C219" s="1">
        <v>8</v>
      </c>
      <c r="D219" s="1">
        <v>0</v>
      </c>
      <c r="E219" s="1" t="s">
        <v>55</v>
      </c>
      <c r="F219" s="1">
        <v>6</v>
      </c>
      <c r="G219" s="1" t="s">
        <v>81</v>
      </c>
      <c r="H219" s="1">
        <v>1</v>
      </c>
      <c r="I219" s="1">
        <v>10</v>
      </c>
      <c r="J219" s="1">
        <v>63</v>
      </c>
      <c r="K219" s="1">
        <v>0</v>
      </c>
    </row>
    <row r="220" spans="1:11" x14ac:dyDescent="0.4">
      <c r="A220" s="1">
        <v>219</v>
      </c>
      <c r="B220" s="1" t="s">
        <v>92</v>
      </c>
      <c r="C220" s="1">
        <v>8</v>
      </c>
      <c r="D220" s="1">
        <v>1</v>
      </c>
      <c r="E220" s="1" t="s">
        <v>0</v>
      </c>
      <c r="F220" s="1">
        <v>18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 x14ac:dyDescent="0.4">
      <c r="A221" s="1">
        <v>220</v>
      </c>
      <c r="B221" s="1" t="s">
        <v>102</v>
      </c>
      <c r="C221" s="1">
        <v>8</v>
      </c>
      <c r="D221" s="1">
        <v>81</v>
      </c>
      <c r="E221" s="1">
        <v>40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4">
      <c r="A222" s="1">
        <v>221</v>
      </c>
      <c r="B222" s="1" t="s">
        <v>103</v>
      </c>
      <c r="C222" s="1">
        <v>8</v>
      </c>
      <c r="D222" s="1" t="s">
        <v>30</v>
      </c>
      <c r="E222" s="1" t="s">
        <v>33</v>
      </c>
      <c r="F222" s="1" t="s">
        <v>32</v>
      </c>
      <c r="G222" s="1" t="s">
        <v>40</v>
      </c>
      <c r="H222" s="1" t="s">
        <v>41</v>
      </c>
      <c r="I222" s="1">
        <v>0</v>
      </c>
      <c r="J222" s="1">
        <v>0</v>
      </c>
      <c r="K222" s="1">
        <v>0</v>
      </c>
    </row>
    <row r="223" spans="1:11" x14ac:dyDescent="0.4">
      <c r="A223" s="1">
        <v>222</v>
      </c>
      <c r="B223" s="1" t="s">
        <v>109</v>
      </c>
      <c r="C223" s="1">
        <v>8</v>
      </c>
      <c r="D223" s="1">
        <v>0</v>
      </c>
      <c r="E223" s="1" t="s">
        <v>2</v>
      </c>
      <c r="F223" s="1">
        <v>0</v>
      </c>
      <c r="G223" s="1" t="s">
        <v>2</v>
      </c>
      <c r="H223" s="1">
        <v>0</v>
      </c>
      <c r="I223" s="1" t="s">
        <v>2</v>
      </c>
      <c r="J223" s="1">
        <v>0</v>
      </c>
      <c r="K223" s="1" t="s">
        <v>2</v>
      </c>
    </row>
    <row r="224" spans="1:11" x14ac:dyDescent="0.4">
      <c r="A224" s="1">
        <v>223</v>
      </c>
      <c r="B224" s="1" t="s">
        <v>106</v>
      </c>
      <c r="C224" s="1">
        <v>8</v>
      </c>
      <c r="D224" s="1">
        <v>0</v>
      </c>
      <c r="E224" s="1">
        <v>24</v>
      </c>
      <c r="F224" s="1">
        <v>0</v>
      </c>
      <c r="G224" s="1">
        <v>87</v>
      </c>
      <c r="H224" s="1">
        <v>13</v>
      </c>
      <c r="I224" s="1">
        <v>30</v>
      </c>
      <c r="J224" s="1">
        <v>0</v>
      </c>
      <c r="K224" s="1">
        <v>20</v>
      </c>
    </row>
    <row r="225" spans="1:11" x14ac:dyDescent="0.4">
      <c r="A225" s="1">
        <v>224</v>
      </c>
      <c r="B225" s="1" t="s">
        <v>92</v>
      </c>
      <c r="C225" s="1">
        <v>8</v>
      </c>
      <c r="D225" s="1">
        <v>1</v>
      </c>
      <c r="E225" s="1" t="s">
        <v>0</v>
      </c>
      <c r="F225" s="1" t="s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</row>
    <row r="226" spans="1:11" x14ac:dyDescent="0.4">
      <c r="A226" s="1">
        <v>225</v>
      </c>
      <c r="B226" s="1" t="s">
        <v>108</v>
      </c>
      <c r="C226" s="1">
        <v>8</v>
      </c>
      <c r="D226" s="1">
        <v>1</v>
      </c>
      <c r="E226" s="1">
        <v>9</v>
      </c>
      <c r="F226" s="1">
        <v>6</v>
      </c>
      <c r="G226" s="1" t="s">
        <v>82</v>
      </c>
      <c r="H226" s="1" t="s">
        <v>11</v>
      </c>
      <c r="I226" s="1">
        <v>11</v>
      </c>
      <c r="J226" s="1" t="s">
        <v>61</v>
      </c>
      <c r="K226" s="1" t="s">
        <v>69</v>
      </c>
    </row>
    <row r="227" spans="1:11" x14ac:dyDescent="0.4">
      <c r="A227" s="1">
        <v>226</v>
      </c>
      <c r="B227" s="1" t="s">
        <v>108</v>
      </c>
      <c r="C227" s="1">
        <v>8</v>
      </c>
      <c r="D227" s="1">
        <v>1</v>
      </c>
      <c r="E227" s="1">
        <v>13</v>
      </c>
      <c r="F227" s="1">
        <v>6</v>
      </c>
      <c r="G227" s="1" t="s">
        <v>11</v>
      </c>
      <c r="H227" s="1" t="s">
        <v>52</v>
      </c>
      <c r="I227" s="1" t="s">
        <v>32</v>
      </c>
      <c r="J227" s="1" t="s">
        <v>83</v>
      </c>
      <c r="K227" s="1">
        <v>51</v>
      </c>
    </row>
    <row r="228" spans="1:11" x14ac:dyDescent="0.4">
      <c r="A228" s="1">
        <v>227</v>
      </c>
      <c r="B228" s="1" t="s">
        <v>100</v>
      </c>
      <c r="C228" s="1">
        <v>8</v>
      </c>
      <c r="D228" s="1" t="s">
        <v>18</v>
      </c>
      <c r="E228" s="1" t="s">
        <v>19</v>
      </c>
      <c r="F228" s="1" t="s">
        <v>20</v>
      </c>
      <c r="G228" s="1" t="s">
        <v>21</v>
      </c>
      <c r="H228" s="1" t="s">
        <v>5</v>
      </c>
      <c r="I228" s="1">
        <v>21</v>
      </c>
      <c r="J228" s="1" t="s">
        <v>9</v>
      </c>
      <c r="K228" s="1">
        <v>80</v>
      </c>
    </row>
    <row r="229" spans="1:11" x14ac:dyDescent="0.4">
      <c r="A229" s="1">
        <v>228</v>
      </c>
      <c r="B229" s="1" t="s">
        <v>102</v>
      </c>
      <c r="C229" s="1">
        <v>8</v>
      </c>
      <c r="D229" s="1">
        <v>81</v>
      </c>
      <c r="E229" s="1">
        <v>40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</row>
    <row r="230" spans="1:11" x14ac:dyDescent="0.4">
      <c r="A230" s="1">
        <v>229</v>
      </c>
      <c r="B230" s="1" t="s">
        <v>103</v>
      </c>
      <c r="C230" s="1">
        <v>8</v>
      </c>
      <c r="D230" s="1" t="s">
        <v>30</v>
      </c>
      <c r="E230" s="1">
        <v>68</v>
      </c>
      <c r="F230" s="1" t="s">
        <v>32</v>
      </c>
      <c r="G230" s="1">
        <v>80</v>
      </c>
      <c r="H230" s="1">
        <v>0</v>
      </c>
      <c r="I230" s="1">
        <v>0</v>
      </c>
      <c r="J230" s="1">
        <v>0</v>
      </c>
      <c r="K230" s="1">
        <v>0</v>
      </c>
    </row>
    <row r="231" spans="1:11" x14ac:dyDescent="0.4">
      <c r="A231" s="1">
        <v>230</v>
      </c>
      <c r="B231" s="1" t="s">
        <v>109</v>
      </c>
      <c r="C231" s="1">
        <v>8</v>
      </c>
      <c r="D231" s="1">
        <v>0</v>
      </c>
      <c r="E231" s="1" t="s">
        <v>2</v>
      </c>
      <c r="F231" s="1">
        <v>0</v>
      </c>
      <c r="G231" s="1" t="s">
        <v>2</v>
      </c>
      <c r="H231" s="1">
        <v>0</v>
      </c>
      <c r="I231" s="1" t="s">
        <v>2</v>
      </c>
      <c r="J231" s="1">
        <v>0</v>
      </c>
      <c r="K231" s="1" t="s">
        <v>2</v>
      </c>
    </row>
    <row r="232" spans="1:11" x14ac:dyDescent="0.4">
      <c r="A232" s="1">
        <v>231</v>
      </c>
      <c r="B232" s="1" t="s">
        <v>106</v>
      </c>
      <c r="C232" s="1">
        <v>8</v>
      </c>
      <c r="D232" s="1">
        <v>0</v>
      </c>
      <c r="E232" s="1">
        <v>24</v>
      </c>
      <c r="F232" s="1">
        <v>0</v>
      </c>
      <c r="G232" s="1" t="s">
        <v>84</v>
      </c>
      <c r="H232" s="1" t="s">
        <v>65</v>
      </c>
      <c r="I232" s="1">
        <v>30</v>
      </c>
      <c r="J232" s="1">
        <v>0</v>
      </c>
      <c r="K232" s="1">
        <v>20</v>
      </c>
    </row>
    <row r="233" spans="1:11" x14ac:dyDescent="0.4">
      <c r="A233" s="1">
        <v>232</v>
      </c>
      <c r="B233" s="1" t="s">
        <v>92</v>
      </c>
      <c r="C233" s="1">
        <v>8</v>
      </c>
      <c r="D233" s="1">
        <v>1</v>
      </c>
      <c r="E233" s="1" t="s">
        <v>0</v>
      </c>
      <c r="F233" s="1">
        <v>10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</row>
    <row r="234" spans="1:11" x14ac:dyDescent="0.4">
      <c r="A234" s="1">
        <v>233</v>
      </c>
      <c r="B234" s="1" t="s">
        <v>108</v>
      </c>
      <c r="C234" s="1">
        <v>8</v>
      </c>
      <c r="D234" s="1">
        <v>0</v>
      </c>
      <c r="E234" s="1">
        <v>48</v>
      </c>
      <c r="F234" s="1">
        <v>9</v>
      </c>
      <c r="G234" s="1">
        <v>30</v>
      </c>
      <c r="H234" s="1" t="s">
        <v>9</v>
      </c>
      <c r="I234" s="1" t="s">
        <v>34</v>
      </c>
      <c r="J234" s="1">
        <v>63</v>
      </c>
      <c r="K234" s="1">
        <v>71</v>
      </c>
    </row>
    <row r="235" spans="1:11" x14ac:dyDescent="0.4">
      <c r="A235" s="1">
        <v>234</v>
      </c>
      <c r="B235" s="1" t="s">
        <v>102</v>
      </c>
      <c r="C235" s="1">
        <v>8</v>
      </c>
      <c r="D235" s="1">
        <v>81</v>
      </c>
      <c r="E235" s="1">
        <v>40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</row>
    <row r="236" spans="1:11" x14ac:dyDescent="0.4">
      <c r="A236" s="1">
        <v>235</v>
      </c>
      <c r="B236" s="1" t="s">
        <v>103</v>
      </c>
      <c r="C236" s="1">
        <v>8</v>
      </c>
      <c r="D236" s="1" t="s">
        <v>30</v>
      </c>
      <c r="E236" s="1">
        <v>88</v>
      </c>
      <c r="F236" s="1" t="s">
        <v>32</v>
      </c>
      <c r="G236" s="1" t="s">
        <v>40</v>
      </c>
      <c r="H236" s="1" t="s">
        <v>41</v>
      </c>
      <c r="I236" s="1">
        <v>0</v>
      </c>
      <c r="J236" s="1">
        <v>0</v>
      </c>
      <c r="K236" s="1">
        <v>0</v>
      </c>
    </row>
    <row r="237" spans="1:11" x14ac:dyDescent="0.4">
      <c r="A237" s="1">
        <v>236</v>
      </c>
      <c r="B237" s="1" t="s">
        <v>109</v>
      </c>
      <c r="C237" s="1">
        <v>8</v>
      </c>
      <c r="D237" s="1">
        <v>0</v>
      </c>
      <c r="E237" s="1" t="s">
        <v>2</v>
      </c>
      <c r="F237" s="1">
        <v>0</v>
      </c>
      <c r="G237" s="1" t="s">
        <v>2</v>
      </c>
      <c r="H237" s="1">
        <v>0</v>
      </c>
      <c r="I237" s="1" t="s">
        <v>2</v>
      </c>
      <c r="J237" s="1">
        <v>0</v>
      </c>
      <c r="K237" s="1" t="s">
        <v>2</v>
      </c>
    </row>
    <row r="238" spans="1:11" x14ac:dyDescent="0.4">
      <c r="A238" s="1">
        <v>237</v>
      </c>
      <c r="B238" s="1" t="s">
        <v>107</v>
      </c>
      <c r="C238" s="1">
        <v>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</row>
    <row r="239" spans="1:11" x14ac:dyDescent="0.4">
      <c r="A239" s="1">
        <v>238</v>
      </c>
      <c r="B239" s="1" t="s">
        <v>106</v>
      </c>
      <c r="C239" s="1">
        <v>8</v>
      </c>
      <c r="D239" s="1">
        <v>0</v>
      </c>
      <c r="E239" s="1">
        <v>24</v>
      </c>
      <c r="F239" s="1">
        <v>0</v>
      </c>
      <c r="G239" s="1" t="s">
        <v>84</v>
      </c>
      <c r="H239" s="1">
        <v>15</v>
      </c>
      <c r="I239" s="1">
        <v>30</v>
      </c>
      <c r="J239" s="1">
        <v>0</v>
      </c>
      <c r="K239" s="1">
        <v>20</v>
      </c>
    </row>
    <row r="240" spans="1:11" x14ac:dyDescent="0.4">
      <c r="A240" s="1">
        <v>239</v>
      </c>
      <c r="B240" s="1" t="s">
        <v>92</v>
      </c>
      <c r="C240" s="1">
        <v>8</v>
      </c>
      <c r="D240" s="1">
        <v>1</v>
      </c>
      <c r="E240" s="1" t="s">
        <v>0</v>
      </c>
      <c r="F240" s="1">
        <v>14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4">
      <c r="A241" s="1">
        <v>240</v>
      </c>
      <c r="B241" s="1" t="s">
        <v>108</v>
      </c>
      <c r="C241" s="1">
        <v>8</v>
      </c>
      <c r="D241" s="1">
        <v>0</v>
      </c>
      <c r="E241" s="1" t="s">
        <v>6</v>
      </c>
      <c r="F241" s="1">
        <v>9</v>
      </c>
      <c r="G241" s="1">
        <v>60</v>
      </c>
      <c r="H241" s="1">
        <v>0</v>
      </c>
      <c r="I241" s="1">
        <v>11</v>
      </c>
      <c r="J241" s="1" t="s">
        <v>15</v>
      </c>
      <c r="K241" s="1">
        <v>0</v>
      </c>
    </row>
    <row r="242" spans="1:11" x14ac:dyDescent="0.4">
      <c r="A242" s="1">
        <v>241</v>
      </c>
      <c r="B242" s="1" t="s">
        <v>98</v>
      </c>
      <c r="C242" s="1">
        <v>8</v>
      </c>
      <c r="D242" s="1">
        <v>20</v>
      </c>
      <c r="E242" s="1">
        <v>4</v>
      </c>
      <c r="F242" s="1">
        <v>40</v>
      </c>
      <c r="G242" s="1">
        <v>71</v>
      </c>
      <c r="H242" s="1">
        <v>0</v>
      </c>
      <c r="I242" s="1">
        <v>58</v>
      </c>
      <c r="J242" s="1">
        <v>20</v>
      </c>
      <c r="K242" s="1" t="s">
        <v>2</v>
      </c>
    </row>
    <row r="243" spans="1:11" x14ac:dyDescent="0.4">
      <c r="A243" s="1">
        <v>242</v>
      </c>
      <c r="B243" s="1" t="s">
        <v>102</v>
      </c>
      <c r="C243" s="1">
        <v>8</v>
      </c>
      <c r="D243" s="1">
        <v>81</v>
      </c>
      <c r="E243" s="1">
        <v>70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 x14ac:dyDescent="0.4">
      <c r="A244" s="1">
        <v>243</v>
      </c>
      <c r="B244" s="1" t="s">
        <v>103</v>
      </c>
      <c r="C244" s="1">
        <v>8</v>
      </c>
      <c r="D244" s="1" t="s">
        <v>30</v>
      </c>
      <c r="E244" s="1">
        <v>88</v>
      </c>
      <c r="F244" s="1" t="s">
        <v>34</v>
      </c>
      <c r="G244" s="1" t="s">
        <v>40</v>
      </c>
      <c r="H244" s="1" t="s">
        <v>41</v>
      </c>
      <c r="I244" s="1">
        <v>0</v>
      </c>
      <c r="J244" s="1">
        <v>0</v>
      </c>
      <c r="K244" s="1">
        <v>0</v>
      </c>
    </row>
    <row r="245" spans="1:11" x14ac:dyDescent="0.4">
      <c r="A245" s="1">
        <v>244</v>
      </c>
      <c r="B245" s="1" t="s">
        <v>106</v>
      </c>
      <c r="C245" s="1">
        <v>8</v>
      </c>
      <c r="D245" s="1">
        <v>0</v>
      </c>
      <c r="E245" s="1">
        <v>24</v>
      </c>
      <c r="F245" s="1">
        <v>0</v>
      </c>
      <c r="G245" s="1">
        <v>80</v>
      </c>
      <c r="H245" s="1">
        <v>11</v>
      </c>
      <c r="I245" s="1">
        <v>20</v>
      </c>
      <c r="J245" s="1">
        <v>0</v>
      </c>
      <c r="K245" s="1">
        <v>20</v>
      </c>
    </row>
    <row r="246" spans="1:11" x14ac:dyDescent="0.4">
      <c r="A246" s="1">
        <v>245</v>
      </c>
      <c r="B246" s="1" t="s">
        <v>92</v>
      </c>
      <c r="C246" s="1">
        <v>8</v>
      </c>
      <c r="D246" s="1">
        <v>1</v>
      </c>
      <c r="E246" s="1" t="s">
        <v>0</v>
      </c>
      <c r="F246" s="1">
        <v>18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4">
      <c r="A247" s="1">
        <v>246</v>
      </c>
      <c r="B247" s="1" t="s">
        <v>108</v>
      </c>
      <c r="C247" s="1">
        <v>8</v>
      </c>
      <c r="D247" s="1">
        <v>0</v>
      </c>
      <c r="E247" s="1">
        <v>0</v>
      </c>
      <c r="F247" s="1">
        <v>7</v>
      </c>
      <c r="G247" s="1" t="s">
        <v>85</v>
      </c>
      <c r="H247" s="1">
        <v>0</v>
      </c>
      <c r="I247" s="1">
        <v>11</v>
      </c>
      <c r="J247" s="1" t="s">
        <v>28</v>
      </c>
      <c r="K247" s="1">
        <v>0</v>
      </c>
    </row>
    <row r="248" spans="1:11" x14ac:dyDescent="0.4">
      <c r="A248" s="1">
        <v>247</v>
      </c>
      <c r="B248" s="1" t="s">
        <v>92</v>
      </c>
      <c r="C248" s="1">
        <v>8</v>
      </c>
      <c r="D248" s="1">
        <v>1</v>
      </c>
      <c r="E248" s="1" t="s">
        <v>0</v>
      </c>
      <c r="F248" s="1">
        <v>18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 x14ac:dyDescent="0.4">
      <c r="A249" s="1">
        <v>248</v>
      </c>
      <c r="B249" s="1" t="s">
        <v>108</v>
      </c>
      <c r="C249" s="1">
        <v>8</v>
      </c>
      <c r="D249" s="1">
        <v>1</v>
      </c>
      <c r="E249" s="1">
        <v>0</v>
      </c>
      <c r="F249" s="1">
        <v>6</v>
      </c>
      <c r="G249" s="1" t="s">
        <v>86</v>
      </c>
      <c r="H249" s="1">
        <v>1</v>
      </c>
      <c r="I249" s="1">
        <v>11</v>
      </c>
      <c r="J249" s="1">
        <v>65</v>
      </c>
      <c r="K249" s="1">
        <v>0</v>
      </c>
    </row>
    <row r="250" spans="1:11" x14ac:dyDescent="0.4">
      <c r="A250" s="1">
        <v>249</v>
      </c>
      <c r="B250" s="1" t="s">
        <v>110</v>
      </c>
      <c r="C250" s="1">
        <v>8</v>
      </c>
      <c r="D250" s="1">
        <v>0</v>
      </c>
      <c r="E250" s="1">
        <v>2</v>
      </c>
      <c r="F250" s="1">
        <v>4</v>
      </c>
      <c r="G250" s="1">
        <v>0</v>
      </c>
      <c r="H250" s="1">
        <v>0</v>
      </c>
      <c r="I250" s="1">
        <v>0</v>
      </c>
      <c r="J250" s="1">
        <v>1</v>
      </c>
      <c r="K250" s="1">
        <v>80</v>
      </c>
    </row>
    <row r="251" spans="1:11" x14ac:dyDescent="0.4">
      <c r="A251" s="1">
        <v>250</v>
      </c>
      <c r="B251" s="1" t="s">
        <v>102</v>
      </c>
      <c r="C251" s="1">
        <v>8</v>
      </c>
      <c r="D251" s="1">
        <v>81</v>
      </c>
      <c r="E251" s="1">
        <v>50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</row>
    <row r="252" spans="1:11" x14ac:dyDescent="0.4">
      <c r="A252" s="1">
        <v>251</v>
      </c>
      <c r="B252" s="1" t="s">
        <v>103</v>
      </c>
      <c r="C252" s="1">
        <v>8</v>
      </c>
      <c r="D252" s="1" t="s">
        <v>30</v>
      </c>
      <c r="E252" s="1">
        <v>78</v>
      </c>
      <c r="F252" s="1" t="s">
        <v>32</v>
      </c>
      <c r="G252" s="1">
        <v>80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4">
      <c r="A253" s="1">
        <v>252</v>
      </c>
      <c r="B253" s="1" t="s">
        <v>106</v>
      </c>
      <c r="C253" s="1">
        <v>8</v>
      </c>
      <c r="D253" s="1">
        <v>0</v>
      </c>
      <c r="E253" s="1">
        <v>24</v>
      </c>
      <c r="F253" s="1">
        <v>0</v>
      </c>
      <c r="G253" s="1">
        <v>80</v>
      </c>
      <c r="H253" s="1" t="s">
        <v>11</v>
      </c>
      <c r="I253" s="1">
        <v>20</v>
      </c>
      <c r="J253" s="1">
        <v>0</v>
      </c>
      <c r="K253" s="1">
        <v>20</v>
      </c>
    </row>
    <row r="254" spans="1:11" x14ac:dyDescent="0.4">
      <c r="A254" s="1">
        <v>253</v>
      </c>
      <c r="B254" s="1" t="s">
        <v>92</v>
      </c>
      <c r="C254" s="1">
        <v>8</v>
      </c>
      <c r="D254" s="1">
        <v>1</v>
      </c>
      <c r="E254" s="1" t="s">
        <v>0</v>
      </c>
      <c r="F254" s="1" t="s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4">
      <c r="A255" s="1">
        <v>254</v>
      </c>
      <c r="B255" s="1" t="s">
        <v>108</v>
      </c>
      <c r="C255" s="1">
        <v>8</v>
      </c>
      <c r="D255" s="1">
        <v>0</v>
      </c>
      <c r="E255" s="1">
        <v>7</v>
      </c>
      <c r="F255" s="1">
        <v>5</v>
      </c>
      <c r="G255" s="1" t="s">
        <v>14</v>
      </c>
      <c r="H255" s="1">
        <v>4</v>
      </c>
      <c r="I255" s="1">
        <v>11</v>
      </c>
      <c r="J255" s="1">
        <v>60</v>
      </c>
      <c r="K255" s="1">
        <v>0</v>
      </c>
    </row>
    <row r="256" spans="1:11" x14ac:dyDescent="0.4">
      <c r="A256" s="1">
        <v>255</v>
      </c>
      <c r="B256" s="1" t="s">
        <v>97</v>
      </c>
      <c r="C256" s="1">
        <v>8</v>
      </c>
      <c r="D256" s="1">
        <v>89</v>
      </c>
      <c r="E256" s="1">
        <v>0</v>
      </c>
      <c r="F256" s="1" t="s">
        <v>36</v>
      </c>
      <c r="G256" s="1" t="s">
        <v>73</v>
      </c>
      <c r="H256" s="1">
        <v>81</v>
      </c>
      <c r="I256" s="1">
        <v>97</v>
      </c>
      <c r="J256" s="1" t="s">
        <v>13</v>
      </c>
      <c r="K256" s="1">
        <v>0</v>
      </c>
    </row>
    <row r="257" spans="1:11" x14ac:dyDescent="0.4">
      <c r="A257" s="1">
        <v>256</v>
      </c>
      <c r="B257" s="1" t="s">
        <v>110</v>
      </c>
      <c r="C257" s="1">
        <v>8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1</v>
      </c>
      <c r="K257" s="1">
        <v>80</v>
      </c>
    </row>
    <row r="258" spans="1:11" x14ac:dyDescent="0.4">
      <c r="A258" s="1">
        <v>257</v>
      </c>
      <c r="B258" s="1" t="s">
        <v>106</v>
      </c>
      <c r="C258" s="1">
        <v>8</v>
      </c>
      <c r="D258" s="1">
        <v>0</v>
      </c>
      <c r="E258" s="1">
        <v>24</v>
      </c>
      <c r="F258" s="1">
        <v>0</v>
      </c>
      <c r="G258" s="1">
        <v>80</v>
      </c>
      <c r="H258" s="1">
        <v>8</v>
      </c>
      <c r="I258" s="1">
        <v>20</v>
      </c>
      <c r="J258" s="1">
        <v>0</v>
      </c>
      <c r="K258" s="1">
        <v>20</v>
      </c>
    </row>
    <row r="259" spans="1:11" x14ac:dyDescent="0.4">
      <c r="A259" s="1">
        <v>258</v>
      </c>
      <c r="B259" s="1" t="s">
        <v>92</v>
      </c>
      <c r="C259" s="1">
        <v>8</v>
      </c>
      <c r="D259" s="1">
        <v>1</v>
      </c>
      <c r="E259" s="1" t="s">
        <v>0</v>
      </c>
      <c r="F259" s="1">
        <v>10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 x14ac:dyDescent="0.4">
      <c r="A260" s="1">
        <v>259</v>
      </c>
      <c r="B260" s="1" t="s">
        <v>94</v>
      </c>
      <c r="C260" s="1">
        <v>4</v>
      </c>
      <c r="D260" s="1">
        <v>0</v>
      </c>
      <c r="E260" s="1">
        <v>0</v>
      </c>
      <c r="F260" s="1">
        <v>2</v>
      </c>
      <c r="G260" s="1">
        <v>0</v>
      </c>
    </row>
    <row r="261" spans="1:11" x14ac:dyDescent="0.4">
      <c r="A261" s="1">
        <v>260</v>
      </c>
      <c r="B261" s="1" t="s">
        <v>111</v>
      </c>
      <c r="C261" s="1">
        <v>8</v>
      </c>
      <c r="D261" s="1">
        <v>33</v>
      </c>
      <c r="E261" s="1">
        <v>0</v>
      </c>
      <c r="F261" s="1">
        <v>0</v>
      </c>
      <c r="G261" s="1">
        <v>34</v>
      </c>
      <c r="H261" s="1">
        <v>20</v>
      </c>
      <c r="I261" s="1">
        <v>0</v>
      </c>
      <c r="J261" s="1">
        <v>0</v>
      </c>
      <c r="K261" s="1">
        <v>0</v>
      </c>
    </row>
    <row r="262" spans="1:11" x14ac:dyDescent="0.4">
      <c r="A262" s="1">
        <v>261</v>
      </c>
      <c r="B262" s="1" t="s">
        <v>92</v>
      </c>
      <c r="C262" s="1">
        <v>8</v>
      </c>
      <c r="D262" s="1">
        <v>1</v>
      </c>
      <c r="E262" s="1" t="s">
        <v>0</v>
      </c>
      <c r="F262" s="1">
        <v>10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4">
      <c r="A263" s="1">
        <v>262</v>
      </c>
      <c r="B263" s="1" t="s">
        <v>106</v>
      </c>
      <c r="C263" s="1">
        <v>8</v>
      </c>
      <c r="D263" s="1">
        <v>0</v>
      </c>
      <c r="E263" s="1">
        <v>24</v>
      </c>
      <c r="F263" s="1">
        <v>0</v>
      </c>
      <c r="G263" s="1">
        <v>80</v>
      </c>
      <c r="H263" s="1">
        <v>4</v>
      </c>
      <c r="I263" s="1">
        <v>20</v>
      </c>
      <c r="J263" s="1">
        <v>0</v>
      </c>
      <c r="K263" s="1">
        <v>20</v>
      </c>
    </row>
    <row r="264" spans="1:11" x14ac:dyDescent="0.4">
      <c r="A264" s="1">
        <v>263</v>
      </c>
      <c r="B264" s="1" t="s">
        <v>92</v>
      </c>
      <c r="C264" s="1">
        <v>8</v>
      </c>
      <c r="D264" s="1">
        <v>1</v>
      </c>
      <c r="E264" s="1" t="s">
        <v>0</v>
      </c>
      <c r="F264" s="1">
        <v>14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 x14ac:dyDescent="0.4">
      <c r="A265" s="1">
        <v>264</v>
      </c>
      <c r="B265" s="1" t="s">
        <v>108</v>
      </c>
      <c r="C265" s="1">
        <v>8</v>
      </c>
      <c r="D265" s="1">
        <v>1</v>
      </c>
      <c r="E265" s="1">
        <v>3</v>
      </c>
      <c r="F265" s="1">
        <v>4</v>
      </c>
      <c r="G265" s="1">
        <v>31</v>
      </c>
      <c r="H265" s="1">
        <v>4</v>
      </c>
      <c r="I265" s="1" t="s">
        <v>32</v>
      </c>
      <c r="J265" s="1" t="s">
        <v>83</v>
      </c>
      <c r="K265" s="1">
        <v>0</v>
      </c>
    </row>
    <row r="266" spans="1:11" x14ac:dyDescent="0.4">
      <c r="A266" s="1">
        <v>265</v>
      </c>
      <c r="B266" s="1" t="s">
        <v>105</v>
      </c>
      <c r="C266" s="1">
        <v>8</v>
      </c>
      <c r="D266" s="1">
        <v>0</v>
      </c>
      <c r="E266" s="1">
        <v>1</v>
      </c>
      <c r="F266" s="1">
        <v>80</v>
      </c>
      <c r="G266" s="1" t="s">
        <v>28</v>
      </c>
      <c r="H266" s="1">
        <v>2</v>
      </c>
      <c r="I266" s="1">
        <v>76</v>
      </c>
      <c r="J266" s="1" t="s">
        <v>1</v>
      </c>
      <c r="K266" s="1">
        <v>0</v>
      </c>
    </row>
    <row r="267" spans="1:11" x14ac:dyDescent="0.4">
      <c r="A267" s="1">
        <v>266</v>
      </c>
      <c r="B267" s="1" t="s">
        <v>106</v>
      </c>
      <c r="C267" s="1">
        <v>8</v>
      </c>
      <c r="D267" s="1">
        <v>0</v>
      </c>
      <c r="E267" s="1">
        <v>24</v>
      </c>
      <c r="F267" s="1">
        <v>0</v>
      </c>
      <c r="G267" s="1">
        <v>80</v>
      </c>
      <c r="H267" s="1">
        <v>4</v>
      </c>
      <c r="I267" s="1">
        <v>20</v>
      </c>
      <c r="J267" s="1">
        <v>0</v>
      </c>
      <c r="K267" s="1">
        <v>20</v>
      </c>
    </row>
    <row r="268" spans="1:11" x14ac:dyDescent="0.4">
      <c r="A268" s="1">
        <v>267</v>
      </c>
      <c r="B268" s="1" t="s">
        <v>92</v>
      </c>
      <c r="C268" s="1">
        <v>8</v>
      </c>
      <c r="D268" s="1">
        <v>1</v>
      </c>
      <c r="E268" s="1" t="s">
        <v>0</v>
      </c>
      <c r="F268" s="1">
        <v>14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4">
      <c r="A269" s="1">
        <v>268</v>
      </c>
      <c r="B269" s="1" t="s">
        <v>92</v>
      </c>
      <c r="C269" s="1">
        <v>8</v>
      </c>
      <c r="D269" s="1">
        <v>1</v>
      </c>
      <c r="E269" s="1" t="s">
        <v>0</v>
      </c>
      <c r="F269" s="1">
        <v>14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</row>
    <row r="270" spans="1:11" x14ac:dyDescent="0.4">
      <c r="A270" s="1">
        <v>269</v>
      </c>
      <c r="B270" s="1" t="s">
        <v>108</v>
      </c>
      <c r="C270" s="1">
        <v>8</v>
      </c>
      <c r="D270" s="1">
        <v>1</v>
      </c>
      <c r="E270" s="1">
        <v>6</v>
      </c>
      <c r="F270" s="1">
        <v>3</v>
      </c>
      <c r="G270" s="1">
        <v>11</v>
      </c>
      <c r="H270" s="1">
        <v>3</v>
      </c>
      <c r="I270" s="1" t="s">
        <v>69</v>
      </c>
      <c r="J270" s="1">
        <v>55</v>
      </c>
      <c r="K270" s="1">
        <v>0</v>
      </c>
    </row>
    <row r="271" spans="1:11" x14ac:dyDescent="0.4">
      <c r="A271" s="1">
        <v>270</v>
      </c>
      <c r="B271" s="1" t="s">
        <v>105</v>
      </c>
      <c r="C271" s="1">
        <v>8</v>
      </c>
      <c r="D271" s="1">
        <v>0</v>
      </c>
      <c r="E271" s="1">
        <v>1</v>
      </c>
      <c r="F271" s="1">
        <v>80</v>
      </c>
      <c r="G271" s="1" t="s">
        <v>28</v>
      </c>
      <c r="H271" s="1">
        <v>2</v>
      </c>
      <c r="I271" s="1">
        <v>76</v>
      </c>
      <c r="J271" s="1">
        <v>13</v>
      </c>
      <c r="K271" s="1">
        <v>0</v>
      </c>
    </row>
    <row r="272" spans="1:11" x14ac:dyDescent="0.4">
      <c r="A272" s="1">
        <v>271</v>
      </c>
      <c r="B272" s="1" t="s">
        <v>113</v>
      </c>
      <c r="C272" s="1">
        <v>8</v>
      </c>
      <c r="D272" s="1">
        <v>10</v>
      </c>
      <c r="E272" s="1" t="s">
        <v>36</v>
      </c>
      <c r="F272" s="1" t="s">
        <v>13</v>
      </c>
      <c r="G272" s="1" t="s">
        <v>13</v>
      </c>
      <c r="H272" s="1">
        <v>0</v>
      </c>
      <c r="I272" s="1">
        <v>0</v>
      </c>
      <c r="J272" s="1">
        <v>0</v>
      </c>
      <c r="K272" s="1">
        <v>0</v>
      </c>
    </row>
    <row r="273" spans="1:11" x14ac:dyDescent="0.4">
      <c r="A273" s="1">
        <v>272</v>
      </c>
      <c r="B273" s="1" t="s">
        <v>106</v>
      </c>
      <c r="C273" s="1">
        <v>8</v>
      </c>
      <c r="D273" s="1">
        <v>0</v>
      </c>
      <c r="E273" s="1">
        <v>24</v>
      </c>
      <c r="F273" s="1">
        <v>0</v>
      </c>
      <c r="G273" s="1">
        <v>80</v>
      </c>
      <c r="H273" s="1">
        <v>3</v>
      </c>
      <c r="I273" s="1">
        <v>20</v>
      </c>
      <c r="J273" s="1">
        <v>0</v>
      </c>
      <c r="K273" s="1">
        <v>20</v>
      </c>
    </row>
    <row r="274" spans="1:11" x14ac:dyDescent="0.4">
      <c r="A274" s="1">
        <v>273</v>
      </c>
      <c r="B274" s="1" t="s">
        <v>106</v>
      </c>
      <c r="C274" s="1">
        <v>8</v>
      </c>
      <c r="D274" s="1">
        <v>0</v>
      </c>
      <c r="E274" s="1">
        <v>24</v>
      </c>
      <c r="F274" s="1">
        <v>0</v>
      </c>
      <c r="G274" s="1">
        <v>80</v>
      </c>
      <c r="H274" s="1">
        <v>3</v>
      </c>
      <c r="I274" s="1">
        <v>20</v>
      </c>
      <c r="J274" s="1">
        <v>0</v>
      </c>
      <c r="K274" s="1">
        <v>20</v>
      </c>
    </row>
    <row r="275" spans="1:11" x14ac:dyDescent="0.4">
      <c r="A275" s="1">
        <v>274</v>
      </c>
      <c r="B275" s="1" t="s">
        <v>92</v>
      </c>
      <c r="C275" s="1">
        <v>8</v>
      </c>
      <c r="D275" s="1">
        <v>1</v>
      </c>
      <c r="E275" s="1" t="s">
        <v>0</v>
      </c>
      <c r="F275" s="1">
        <v>18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</row>
    <row r="276" spans="1:11" x14ac:dyDescent="0.4">
      <c r="A276" s="1">
        <v>275</v>
      </c>
      <c r="B276" s="1" t="s">
        <v>114</v>
      </c>
      <c r="C276" s="1">
        <v>6</v>
      </c>
      <c r="D276" s="1">
        <v>15</v>
      </c>
      <c r="E276" s="1">
        <v>55</v>
      </c>
      <c r="F276" s="1">
        <v>17</v>
      </c>
      <c r="G276" s="1">
        <v>4</v>
      </c>
      <c r="H276" s="1">
        <v>20</v>
      </c>
      <c r="I276" s="1">
        <v>24</v>
      </c>
    </row>
    <row r="277" spans="1:11" x14ac:dyDescent="0.4">
      <c r="A277" s="1">
        <v>276</v>
      </c>
      <c r="B277" s="1" t="s">
        <v>108</v>
      </c>
      <c r="C277" s="1">
        <v>8</v>
      </c>
      <c r="D277" s="1">
        <v>1</v>
      </c>
      <c r="E277" s="1" t="s">
        <v>32</v>
      </c>
      <c r="F277" s="1">
        <v>1</v>
      </c>
      <c r="G277" s="1" t="s">
        <v>87</v>
      </c>
      <c r="H277" s="1">
        <v>4</v>
      </c>
      <c r="I277" s="1">
        <v>8</v>
      </c>
      <c r="J277" s="1" t="s">
        <v>88</v>
      </c>
      <c r="K277" s="1">
        <v>0</v>
      </c>
    </row>
    <row r="278" spans="1:11" x14ac:dyDescent="0.4">
      <c r="A278" s="1">
        <v>277</v>
      </c>
      <c r="B278" s="1" t="s">
        <v>100</v>
      </c>
      <c r="C278" s="1">
        <v>8</v>
      </c>
      <c r="D278" s="1" t="s">
        <v>18</v>
      </c>
      <c r="E278" s="1" t="s">
        <v>19</v>
      </c>
      <c r="F278" s="1" t="s">
        <v>20</v>
      </c>
      <c r="G278" s="1" t="s">
        <v>21</v>
      </c>
      <c r="H278" s="1" t="s">
        <v>5</v>
      </c>
      <c r="I278" s="1">
        <v>21</v>
      </c>
      <c r="J278" s="1" t="s">
        <v>9</v>
      </c>
      <c r="K278" s="1" t="s">
        <v>26</v>
      </c>
    </row>
    <row r="279" spans="1:11" x14ac:dyDescent="0.4">
      <c r="A279" s="1">
        <v>278</v>
      </c>
      <c r="B279" s="1" t="s">
        <v>106</v>
      </c>
      <c r="C279" s="1">
        <v>8</v>
      </c>
      <c r="D279" s="1">
        <v>0</v>
      </c>
      <c r="E279" s="1">
        <v>24</v>
      </c>
      <c r="F279" s="1">
        <v>0</v>
      </c>
      <c r="G279" s="1">
        <v>80</v>
      </c>
      <c r="H279" s="1">
        <v>2</v>
      </c>
      <c r="I279" s="1">
        <v>20</v>
      </c>
      <c r="J279" s="1">
        <v>0</v>
      </c>
      <c r="K279" s="1">
        <v>20</v>
      </c>
    </row>
    <row r="280" spans="1:11" x14ac:dyDescent="0.4">
      <c r="A280" s="1">
        <v>279</v>
      </c>
      <c r="B280" s="1" t="s">
        <v>92</v>
      </c>
      <c r="C280" s="1">
        <v>8</v>
      </c>
      <c r="D280" s="1">
        <v>1</v>
      </c>
      <c r="E280" s="1" t="s">
        <v>0</v>
      </c>
      <c r="F280" s="1" t="s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</row>
    <row r="281" spans="1:11" x14ac:dyDescent="0.4">
      <c r="A281" s="1">
        <v>280</v>
      </c>
      <c r="B281" s="1" t="s">
        <v>108</v>
      </c>
      <c r="C281" s="1">
        <v>8</v>
      </c>
      <c r="D281" s="1">
        <v>1</v>
      </c>
      <c r="E281" s="1">
        <v>11</v>
      </c>
      <c r="F281" s="1">
        <v>1</v>
      </c>
      <c r="G281" s="1">
        <v>17</v>
      </c>
      <c r="H281" s="1">
        <v>4</v>
      </c>
      <c r="I281" s="1">
        <v>8</v>
      </c>
      <c r="J281" s="1" t="s">
        <v>89</v>
      </c>
      <c r="K281" s="1">
        <v>0</v>
      </c>
    </row>
    <row r="282" spans="1:11" x14ac:dyDescent="0.4">
      <c r="A282" s="1">
        <v>281</v>
      </c>
      <c r="B282" s="1" t="s">
        <v>106</v>
      </c>
      <c r="C282" s="1">
        <v>8</v>
      </c>
      <c r="D282" s="1">
        <v>0</v>
      </c>
      <c r="E282" s="1">
        <v>24</v>
      </c>
      <c r="F282" s="1">
        <v>0</v>
      </c>
      <c r="G282" s="1">
        <v>80</v>
      </c>
      <c r="H282" s="1">
        <v>2</v>
      </c>
      <c r="I282" s="1">
        <v>20</v>
      </c>
      <c r="J282" s="1">
        <v>0</v>
      </c>
      <c r="K282" s="1">
        <v>20</v>
      </c>
    </row>
    <row r="283" spans="1:11" x14ac:dyDescent="0.4">
      <c r="A283" s="1">
        <v>282</v>
      </c>
      <c r="B283" s="1" t="s">
        <v>92</v>
      </c>
      <c r="C283" s="1">
        <v>8</v>
      </c>
      <c r="D283" s="1">
        <v>1</v>
      </c>
      <c r="E283" s="1" t="s">
        <v>0</v>
      </c>
      <c r="F283" s="1" t="s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</row>
    <row r="284" spans="1:11" x14ac:dyDescent="0.4">
      <c r="A284" s="1">
        <v>283</v>
      </c>
      <c r="B284" s="1" t="s">
        <v>96</v>
      </c>
      <c r="C284" s="1">
        <v>8</v>
      </c>
      <c r="D284" s="1">
        <v>44</v>
      </c>
      <c r="E284" s="1">
        <v>31</v>
      </c>
      <c r="F284" s="1">
        <v>6</v>
      </c>
      <c r="G284" s="1" t="s">
        <v>5</v>
      </c>
      <c r="H284" s="1">
        <v>1</v>
      </c>
      <c r="I284" s="1">
        <v>0</v>
      </c>
      <c r="J284" s="1">
        <v>0</v>
      </c>
      <c r="K284" s="1">
        <v>68</v>
      </c>
    </row>
    <row r="285" spans="1:11" x14ac:dyDescent="0.4">
      <c r="A285" s="1">
        <v>284</v>
      </c>
      <c r="B285" s="1" t="s">
        <v>100</v>
      </c>
      <c r="C285" s="1">
        <v>8</v>
      </c>
      <c r="D285" s="1" t="s">
        <v>18</v>
      </c>
      <c r="E285" s="1" t="s">
        <v>19</v>
      </c>
      <c r="F285" s="1" t="s">
        <v>20</v>
      </c>
      <c r="G285" s="1" t="s">
        <v>21</v>
      </c>
      <c r="H285" s="1" t="s">
        <v>5</v>
      </c>
      <c r="I285" s="1">
        <v>21</v>
      </c>
      <c r="J285" s="1" t="s">
        <v>9</v>
      </c>
      <c r="K285" s="1" t="s">
        <v>38</v>
      </c>
    </row>
    <row r="286" spans="1:11" x14ac:dyDescent="0.4">
      <c r="A286" s="1">
        <v>285</v>
      </c>
      <c r="B286" s="1" t="s">
        <v>106</v>
      </c>
      <c r="C286" s="1">
        <v>8</v>
      </c>
      <c r="D286" s="1">
        <v>0</v>
      </c>
      <c r="E286" s="1">
        <v>24</v>
      </c>
      <c r="F286" s="1">
        <v>0</v>
      </c>
      <c r="G286" s="1">
        <v>80</v>
      </c>
      <c r="H286" s="1">
        <v>2</v>
      </c>
      <c r="I286" s="1">
        <v>20</v>
      </c>
      <c r="J286" s="1">
        <v>0</v>
      </c>
      <c r="K286" s="1">
        <v>0</v>
      </c>
    </row>
    <row r="287" spans="1:11" x14ac:dyDescent="0.4">
      <c r="A287" s="1">
        <v>286</v>
      </c>
      <c r="B287" s="1" t="s">
        <v>92</v>
      </c>
      <c r="C287" s="1">
        <v>8</v>
      </c>
      <c r="D287" s="1">
        <v>1</v>
      </c>
      <c r="E287" s="1" t="s">
        <v>0</v>
      </c>
      <c r="F287" s="1">
        <v>10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</row>
    <row r="288" spans="1:11" x14ac:dyDescent="0.4">
      <c r="A288" s="1">
        <v>287</v>
      </c>
      <c r="B288" s="1" t="s">
        <v>100</v>
      </c>
      <c r="C288" s="1">
        <v>8</v>
      </c>
      <c r="D288" s="1" t="s">
        <v>18</v>
      </c>
      <c r="E288" s="1" t="s">
        <v>19</v>
      </c>
      <c r="F288" s="1" t="s">
        <v>20</v>
      </c>
      <c r="G288" s="1" t="s">
        <v>21</v>
      </c>
      <c r="H288" s="1" t="s">
        <v>5</v>
      </c>
      <c r="I288" s="1">
        <v>21</v>
      </c>
      <c r="J288" s="1" t="s">
        <v>9</v>
      </c>
      <c r="K288" s="1" t="s">
        <v>90</v>
      </c>
    </row>
    <row r="289" spans="1:11" x14ac:dyDescent="0.4">
      <c r="A289" s="1">
        <v>288</v>
      </c>
      <c r="B289" s="1" t="s">
        <v>92</v>
      </c>
      <c r="C289" s="1">
        <v>8</v>
      </c>
      <c r="D289" s="1">
        <v>1</v>
      </c>
      <c r="E289" s="1" t="s">
        <v>0</v>
      </c>
      <c r="F289" s="1">
        <v>14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</row>
    <row r="290" spans="1:11" x14ac:dyDescent="0.4">
      <c r="A290" s="1">
        <v>289</v>
      </c>
      <c r="B290" s="1" t="s">
        <v>92</v>
      </c>
      <c r="C290" s="1">
        <v>8</v>
      </c>
      <c r="D290" s="1">
        <v>1</v>
      </c>
      <c r="E290" s="1" t="s">
        <v>0</v>
      </c>
      <c r="F290" s="1">
        <v>10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</row>
    <row r="291" spans="1:11" x14ac:dyDescent="0.4">
      <c r="A291" s="1">
        <v>290</v>
      </c>
      <c r="B291" s="1" t="s">
        <v>93</v>
      </c>
      <c r="C291" s="1">
        <v>8</v>
      </c>
      <c r="D291" s="1">
        <v>0</v>
      </c>
      <c r="E291" s="1">
        <v>0</v>
      </c>
      <c r="F291" s="1">
        <v>0</v>
      </c>
      <c r="G291" s="1" t="s">
        <v>2</v>
      </c>
      <c r="H291" s="1">
        <v>8</v>
      </c>
      <c r="I291" s="1" t="s">
        <v>3</v>
      </c>
      <c r="J291" s="1">
        <v>90</v>
      </c>
      <c r="K291" s="1">
        <v>0</v>
      </c>
    </row>
    <row r="292" spans="1:11" x14ac:dyDescent="0.4">
      <c r="A292" s="1">
        <v>291</v>
      </c>
      <c r="B292" s="1" t="s">
        <v>100</v>
      </c>
      <c r="C292" s="1">
        <v>8</v>
      </c>
      <c r="D292" s="1" t="s">
        <v>18</v>
      </c>
      <c r="E292" s="1" t="s">
        <v>19</v>
      </c>
      <c r="F292" s="1" t="s">
        <v>20</v>
      </c>
      <c r="G292" s="1" t="s">
        <v>21</v>
      </c>
      <c r="H292" s="1" t="s">
        <v>5</v>
      </c>
      <c r="I292" s="1">
        <v>21</v>
      </c>
      <c r="J292" s="1" t="s">
        <v>9</v>
      </c>
      <c r="K292" s="1">
        <v>88</v>
      </c>
    </row>
    <row r="293" spans="1:11" x14ac:dyDescent="0.4">
      <c r="A293" s="1">
        <v>292</v>
      </c>
      <c r="B293" s="1" t="s">
        <v>92</v>
      </c>
      <c r="C293" s="1">
        <v>8</v>
      </c>
      <c r="D293" s="1">
        <v>1</v>
      </c>
      <c r="E293" s="1" t="s">
        <v>0</v>
      </c>
      <c r="F293" s="1">
        <v>14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</row>
    <row r="294" spans="1:11" x14ac:dyDescent="0.4">
      <c r="A294" s="1">
        <v>293</v>
      </c>
      <c r="B294" s="1" t="s">
        <v>100</v>
      </c>
      <c r="C294" s="1">
        <v>8</v>
      </c>
      <c r="D294" s="1" t="s">
        <v>18</v>
      </c>
      <c r="E294" s="1" t="s">
        <v>19</v>
      </c>
      <c r="F294" s="1" t="s">
        <v>20</v>
      </c>
      <c r="G294" s="1" t="s">
        <v>21</v>
      </c>
      <c r="H294" s="1" t="s">
        <v>5</v>
      </c>
      <c r="I294" s="1">
        <v>21</v>
      </c>
      <c r="J294" s="1" t="s">
        <v>9</v>
      </c>
      <c r="K294" s="1">
        <v>85</v>
      </c>
    </row>
    <row r="295" spans="1:11" x14ac:dyDescent="0.4">
      <c r="A295" s="1">
        <v>294</v>
      </c>
      <c r="B295" s="1" t="s">
        <v>92</v>
      </c>
      <c r="C295" s="1">
        <v>8</v>
      </c>
      <c r="D295" s="1">
        <v>1</v>
      </c>
      <c r="E295" s="1" t="s">
        <v>0</v>
      </c>
      <c r="F295" s="1">
        <v>14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</row>
    <row r="296" spans="1:11" x14ac:dyDescent="0.4">
      <c r="A296" s="1">
        <v>295</v>
      </c>
      <c r="B296" s="1" t="s">
        <v>98</v>
      </c>
      <c r="C296" s="1">
        <v>8</v>
      </c>
      <c r="D296" s="1">
        <v>0</v>
      </c>
      <c r="E296" s="1">
        <v>0</v>
      </c>
      <c r="F296" s="1">
        <v>10</v>
      </c>
      <c r="G296" s="1">
        <v>71</v>
      </c>
      <c r="H296" s="1">
        <v>2</v>
      </c>
      <c r="I296" s="1">
        <v>0</v>
      </c>
      <c r="J296" s="1">
        <v>0</v>
      </c>
      <c r="K296" s="1" t="s">
        <v>2</v>
      </c>
    </row>
    <row r="297" spans="1:11" x14ac:dyDescent="0.4">
      <c r="A297" s="1">
        <v>296</v>
      </c>
      <c r="B297" s="1" t="s">
        <v>100</v>
      </c>
      <c r="C297" s="1">
        <v>8</v>
      </c>
      <c r="D297" s="1" t="s">
        <v>18</v>
      </c>
      <c r="E297" s="1" t="s">
        <v>19</v>
      </c>
      <c r="F297" s="1" t="s">
        <v>20</v>
      </c>
      <c r="G297" s="1" t="s">
        <v>21</v>
      </c>
      <c r="H297" s="1" t="s">
        <v>5</v>
      </c>
      <c r="I297" s="1">
        <v>21</v>
      </c>
      <c r="J297" s="1" t="s">
        <v>9</v>
      </c>
      <c r="K297" s="1">
        <v>81</v>
      </c>
    </row>
    <row r="298" spans="1:11" x14ac:dyDescent="0.4">
      <c r="A298" s="1">
        <v>297</v>
      </c>
      <c r="B298" s="1" t="s">
        <v>92</v>
      </c>
      <c r="C298" s="1">
        <v>8</v>
      </c>
      <c r="D298" s="1">
        <v>1</v>
      </c>
      <c r="E298" s="1" t="s">
        <v>0</v>
      </c>
      <c r="F298" s="1">
        <v>14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</row>
    <row r="299" spans="1:11" x14ac:dyDescent="0.4">
      <c r="A299" s="1">
        <v>298</v>
      </c>
      <c r="B299" s="1" t="s">
        <v>100</v>
      </c>
      <c r="C299" s="1">
        <v>8</v>
      </c>
      <c r="D299" s="1" t="s">
        <v>18</v>
      </c>
      <c r="E299" s="1" t="s">
        <v>19</v>
      </c>
      <c r="F299" s="1" t="s">
        <v>20</v>
      </c>
      <c r="G299" s="1" t="s">
        <v>21</v>
      </c>
      <c r="H299" s="1" t="s">
        <v>5</v>
      </c>
      <c r="I299" s="1">
        <v>21</v>
      </c>
      <c r="J299" s="1" t="s">
        <v>9</v>
      </c>
      <c r="K299" s="1" t="s">
        <v>22</v>
      </c>
    </row>
    <row r="300" spans="1:11" x14ac:dyDescent="0.4">
      <c r="A300" s="1">
        <v>299</v>
      </c>
      <c r="B300" s="1" t="s">
        <v>92</v>
      </c>
      <c r="C300" s="1">
        <v>8</v>
      </c>
      <c r="D300" s="1">
        <v>1</v>
      </c>
      <c r="E300" s="1" t="s">
        <v>0</v>
      </c>
      <c r="F300" s="1">
        <v>18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</row>
    <row r="301" spans="1:11" x14ac:dyDescent="0.4">
      <c r="A301" s="1">
        <v>300</v>
      </c>
      <c r="B301" s="1" t="s">
        <v>93</v>
      </c>
      <c r="C301" s="1">
        <v>8</v>
      </c>
      <c r="D301" s="1">
        <v>0</v>
      </c>
      <c r="E301" s="1">
        <v>0</v>
      </c>
      <c r="F301" s="1">
        <v>0</v>
      </c>
      <c r="G301" s="1" t="s">
        <v>2</v>
      </c>
      <c r="H301" s="1">
        <v>8</v>
      </c>
      <c r="I301" s="1" t="s">
        <v>3</v>
      </c>
      <c r="J301" s="1">
        <v>90</v>
      </c>
      <c r="K301" s="1">
        <v>0</v>
      </c>
    </row>
    <row r="302" spans="1:11" x14ac:dyDescent="0.4">
      <c r="A302" s="1">
        <v>301</v>
      </c>
      <c r="B302" s="1" t="s">
        <v>100</v>
      </c>
      <c r="C302" s="1">
        <v>8</v>
      </c>
      <c r="D302" s="1" t="s">
        <v>18</v>
      </c>
      <c r="E302" s="1" t="s">
        <v>19</v>
      </c>
      <c r="F302" s="1" t="s">
        <v>20</v>
      </c>
      <c r="G302" s="1" t="s">
        <v>21</v>
      </c>
      <c r="H302" s="1" t="s">
        <v>5</v>
      </c>
      <c r="I302" s="1">
        <v>21</v>
      </c>
      <c r="J302" s="1" t="s">
        <v>9</v>
      </c>
      <c r="K302" s="1" t="s">
        <v>65</v>
      </c>
    </row>
    <row r="303" spans="1:11" x14ac:dyDescent="0.4">
      <c r="A303" s="1">
        <v>302</v>
      </c>
      <c r="B303" s="1" t="s">
        <v>92</v>
      </c>
      <c r="C303" s="1">
        <v>8</v>
      </c>
      <c r="D303" s="1">
        <v>1</v>
      </c>
      <c r="E303" s="1" t="s">
        <v>0</v>
      </c>
      <c r="F303" s="1">
        <v>18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</row>
    <row r="304" spans="1:11" x14ac:dyDescent="0.4">
      <c r="A304" s="1">
        <v>303</v>
      </c>
      <c r="B304" s="1" t="s">
        <v>94</v>
      </c>
      <c r="C304" s="1">
        <v>4</v>
      </c>
      <c r="D304" s="1">
        <v>0</v>
      </c>
      <c r="E304" s="1">
        <v>0</v>
      </c>
      <c r="F304" s="1">
        <v>2</v>
      </c>
      <c r="G304" s="1">
        <v>0</v>
      </c>
    </row>
    <row r="305" spans="1:11" x14ac:dyDescent="0.4">
      <c r="A305" s="1">
        <v>304</v>
      </c>
      <c r="B305" s="1" t="s">
        <v>100</v>
      </c>
      <c r="C305" s="1">
        <v>8</v>
      </c>
      <c r="D305" s="1" t="s">
        <v>18</v>
      </c>
      <c r="E305" s="1" t="s">
        <v>19</v>
      </c>
      <c r="F305" s="1" t="s">
        <v>20</v>
      </c>
      <c r="G305" s="1" t="s">
        <v>21</v>
      </c>
      <c r="H305" s="1" t="s">
        <v>5</v>
      </c>
      <c r="I305" s="1">
        <v>21</v>
      </c>
      <c r="J305" s="1" t="s">
        <v>9</v>
      </c>
      <c r="K305" s="1">
        <v>86</v>
      </c>
    </row>
    <row r="306" spans="1:11" x14ac:dyDescent="0.4">
      <c r="A306" s="1">
        <v>305</v>
      </c>
      <c r="B306" s="1" t="s">
        <v>100</v>
      </c>
      <c r="C306" s="1">
        <v>8</v>
      </c>
      <c r="D306" s="1" t="s">
        <v>18</v>
      </c>
      <c r="E306" s="1" t="s">
        <v>19</v>
      </c>
      <c r="F306" s="1" t="s">
        <v>20</v>
      </c>
      <c r="G306" s="1" t="s">
        <v>21</v>
      </c>
      <c r="H306" s="1" t="s">
        <v>5</v>
      </c>
      <c r="I306" s="1">
        <v>21</v>
      </c>
      <c r="J306" s="1" t="s">
        <v>9</v>
      </c>
      <c r="K306" s="1">
        <v>82</v>
      </c>
    </row>
    <row r="307" spans="1:11" x14ac:dyDescent="0.4">
      <c r="A307" s="1">
        <v>306</v>
      </c>
      <c r="B307" s="1" t="s">
        <v>92</v>
      </c>
      <c r="C307" s="1">
        <v>8</v>
      </c>
      <c r="D307" s="1">
        <v>1</v>
      </c>
      <c r="E307" s="1" t="s">
        <v>0</v>
      </c>
      <c r="F307" s="1" t="s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</row>
    <row r="308" spans="1:11" x14ac:dyDescent="0.4">
      <c r="A308" s="1">
        <v>307</v>
      </c>
      <c r="B308" s="1" t="s">
        <v>92</v>
      </c>
      <c r="C308" s="1">
        <v>8</v>
      </c>
      <c r="D308" s="1">
        <v>1</v>
      </c>
      <c r="E308" s="1" t="s">
        <v>0</v>
      </c>
      <c r="F308" s="1" t="s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x14ac:dyDescent="0.4">
      <c r="A309" s="1">
        <v>308</v>
      </c>
      <c r="B309" s="1" t="s">
        <v>100</v>
      </c>
      <c r="C309" s="1">
        <v>8</v>
      </c>
      <c r="D309" s="1" t="s">
        <v>18</v>
      </c>
      <c r="E309" s="1" t="s">
        <v>19</v>
      </c>
      <c r="F309" s="1" t="s">
        <v>20</v>
      </c>
      <c r="G309" s="1" t="s">
        <v>21</v>
      </c>
      <c r="H309" s="1" t="s">
        <v>5</v>
      </c>
      <c r="I309" s="1">
        <v>21</v>
      </c>
      <c r="J309" s="1" t="s">
        <v>9</v>
      </c>
      <c r="K309" s="1" t="s">
        <v>38</v>
      </c>
    </row>
    <row r="310" spans="1:11" x14ac:dyDescent="0.4">
      <c r="A310" s="1">
        <v>309</v>
      </c>
      <c r="B310" s="1" t="s">
        <v>92</v>
      </c>
      <c r="C310" s="1">
        <v>8</v>
      </c>
      <c r="D310" s="1">
        <v>1</v>
      </c>
      <c r="E310" s="1" t="s">
        <v>0</v>
      </c>
      <c r="F310" s="1">
        <v>10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</row>
    <row r="311" spans="1:11" x14ac:dyDescent="0.4">
      <c r="A311" s="1">
        <v>310</v>
      </c>
      <c r="B311" s="1" t="s">
        <v>92</v>
      </c>
      <c r="C311" s="1">
        <v>8</v>
      </c>
      <c r="D311" s="1">
        <v>1</v>
      </c>
      <c r="E311" s="1" t="s">
        <v>0</v>
      </c>
      <c r="F311" s="1" t="s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</row>
    <row r="312" spans="1:11" x14ac:dyDescent="0.4">
      <c r="A312" s="1">
        <v>311</v>
      </c>
      <c r="B312" s="1" t="s">
        <v>100</v>
      </c>
      <c r="C312" s="1">
        <v>8</v>
      </c>
      <c r="D312" s="1" t="s">
        <v>18</v>
      </c>
      <c r="E312" s="1" t="s">
        <v>19</v>
      </c>
      <c r="F312" s="1" t="s">
        <v>20</v>
      </c>
      <c r="G312" s="1" t="s">
        <v>21</v>
      </c>
      <c r="H312" s="1" t="s">
        <v>5</v>
      </c>
      <c r="I312" s="1">
        <v>21</v>
      </c>
      <c r="J312" s="1" t="s">
        <v>9</v>
      </c>
      <c r="K312" s="1" t="s">
        <v>26</v>
      </c>
    </row>
    <row r="313" spans="1:11" x14ac:dyDescent="0.4">
      <c r="A313" s="1">
        <v>312</v>
      </c>
      <c r="B313" s="1" t="s">
        <v>92</v>
      </c>
      <c r="C313" s="1">
        <v>8</v>
      </c>
      <c r="D313" s="1">
        <v>1</v>
      </c>
      <c r="E313" s="1" t="s">
        <v>0</v>
      </c>
      <c r="F313" s="1">
        <v>10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4">
      <c r="A314" s="1">
        <v>313</v>
      </c>
      <c r="B314" s="1" t="s">
        <v>100</v>
      </c>
      <c r="C314" s="1">
        <v>8</v>
      </c>
      <c r="D314" s="1" t="s">
        <v>18</v>
      </c>
      <c r="E314" s="1" t="s">
        <v>19</v>
      </c>
      <c r="F314" s="1" t="s">
        <v>20</v>
      </c>
      <c r="G314" s="1" t="s">
        <v>21</v>
      </c>
      <c r="H314" s="1" t="s">
        <v>5</v>
      </c>
      <c r="I314" s="1">
        <v>21</v>
      </c>
      <c r="J314" s="1" t="s">
        <v>9</v>
      </c>
      <c r="K314" s="1">
        <v>87</v>
      </c>
    </row>
    <row r="315" spans="1:11" x14ac:dyDescent="0.4">
      <c r="A315" s="1">
        <v>314</v>
      </c>
      <c r="B315" s="1" t="s">
        <v>92</v>
      </c>
      <c r="C315" s="1">
        <v>8</v>
      </c>
      <c r="D315" s="1">
        <v>1</v>
      </c>
      <c r="E315" s="1" t="s">
        <v>0</v>
      </c>
      <c r="F315" s="1">
        <v>10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</row>
    <row r="316" spans="1:11" x14ac:dyDescent="0.4">
      <c r="A316" s="1">
        <v>315</v>
      </c>
      <c r="B316" s="1" t="s">
        <v>92</v>
      </c>
      <c r="C316" s="1">
        <v>8</v>
      </c>
      <c r="D316" s="1">
        <v>1</v>
      </c>
      <c r="E316" s="1" t="s">
        <v>0</v>
      </c>
      <c r="F316" s="1">
        <v>10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 x14ac:dyDescent="0.4">
      <c r="A317" s="1">
        <v>316</v>
      </c>
      <c r="B317" s="1" t="s">
        <v>100</v>
      </c>
      <c r="C317" s="1">
        <v>8</v>
      </c>
      <c r="D317" s="1" t="s">
        <v>18</v>
      </c>
      <c r="E317" s="1" t="s">
        <v>19</v>
      </c>
      <c r="F317" s="1" t="s">
        <v>20</v>
      </c>
      <c r="G317" s="1" t="s">
        <v>21</v>
      </c>
      <c r="H317" s="1" t="s">
        <v>5</v>
      </c>
      <c r="I317" s="1">
        <v>21</v>
      </c>
      <c r="J317" s="1" t="s">
        <v>9</v>
      </c>
      <c r="K317" s="1">
        <v>84</v>
      </c>
    </row>
    <row r="318" spans="1:11" x14ac:dyDescent="0.4">
      <c r="A318" s="1">
        <v>317</v>
      </c>
      <c r="B318" s="1" t="s">
        <v>92</v>
      </c>
      <c r="C318" s="1">
        <v>8</v>
      </c>
      <c r="D318" s="1">
        <v>1</v>
      </c>
      <c r="E318" s="1" t="s">
        <v>0</v>
      </c>
      <c r="F318" s="1">
        <v>14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4">
      <c r="A319" s="1">
        <v>318</v>
      </c>
      <c r="B319" s="1" t="s">
        <v>92</v>
      </c>
      <c r="C319" s="1">
        <v>8</v>
      </c>
      <c r="D319" s="1">
        <v>1</v>
      </c>
      <c r="E319" s="1" t="s">
        <v>0</v>
      </c>
      <c r="F319" s="1">
        <v>10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 x14ac:dyDescent="0.4">
      <c r="A320" s="1">
        <v>319</v>
      </c>
      <c r="B320" s="1" t="s">
        <v>100</v>
      </c>
      <c r="C320" s="1">
        <v>8</v>
      </c>
      <c r="D320" s="1" t="s">
        <v>18</v>
      </c>
      <c r="E320" s="1" t="s">
        <v>19</v>
      </c>
      <c r="F320" s="1" t="s">
        <v>20</v>
      </c>
      <c r="G320" s="1" t="s">
        <v>21</v>
      </c>
      <c r="H320" s="1" t="s">
        <v>5</v>
      </c>
      <c r="I320" s="1">
        <v>21</v>
      </c>
      <c r="J320" s="1" t="s">
        <v>9</v>
      </c>
      <c r="K320" s="1">
        <v>80</v>
      </c>
    </row>
    <row r="321" spans="1:11" x14ac:dyDescent="0.4">
      <c r="A321" s="1">
        <v>320</v>
      </c>
      <c r="B321" s="1" t="s">
        <v>100</v>
      </c>
      <c r="C321" s="1">
        <v>8</v>
      </c>
      <c r="D321" s="1" t="s">
        <v>18</v>
      </c>
      <c r="E321" s="1" t="s">
        <v>19</v>
      </c>
      <c r="F321" s="1" t="s">
        <v>20</v>
      </c>
      <c r="G321" s="1" t="s">
        <v>21</v>
      </c>
      <c r="H321" s="1" t="s">
        <v>5</v>
      </c>
      <c r="I321" s="1">
        <v>21</v>
      </c>
      <c r="J321" s="1" t="s">
        <v>9</v>
      </c>
      <c r="K321" s="1" t="s">
        <v>90</v>
      </c>
    </row>
    <row r="322" spans="1:11" x14ac:dyDescent="0.4">
      <c r="A322" s="1">
        <v>321</v>
      </c>
      <c r="B322" s="1" t="s">
        <v>92</v>
      </c>
      <c r="C322" s="1">
        <v>8</v>
      </c>
      <c r="D322" s="1">
        <v>1</v>
      </c>
      <c r="E322" s="1" t="s">
        <v>0</v>
      </c>
      <c r="F322" s="1">
        <v>14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</row>
    <row r="323" spans="1:11" x14ac:dyDescent="0.4">
      <c r="A323" s="1">
        <v>322</v>
      </c>
      <c r="B323" s="1" t="s">
        <v>100</v>
      </c>
      <c r="C323" s="1">
        <v>8</v>
      </c>
      <c r="D323" s="1" t="s">
        <v>18</v>
      </c>
      <c r="E323" s="1" t="s">
        <v>19</v>
      </c>
      <c r="F323" s="1" t="s">
        <v>20</v>
      </c>
      <c r="G323" s="1" t="s">
        <v>21</v>
      </c>
      <c r="H323" s="1" t="s">
        <v>5</v>
      </c>
      <c r="I323" s="1">
        <v>21</v>
      </c>
      <c r="J323" s="1" t="s">
        <v>9</v>
      </c>
      <c r="K323" s="1" t="s">
        <v>22</v>
      </c>
    </row>
    <row r="324" spans="1:11" x14ac:dyDescent="0.4">
      <c r="A324" s="1">
        <v>323</v>
      </c>
      <c r="B324" s="1" t="s">
        <v>92</v>
      </c>
      <c r="C324" s="1">
        <v>8</v>
      </c>
      <c r="D324" s="1">
        <v>1</v>
      </c>
      <c r="E324" s="1" t="s">
        <v>0</v>
      </c>
      <c r="F324" s="1">
        <v>14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</row>
    <row r="325" spans="1:11" x14ac:dyDescent="0.4">
      <c r="A325" s="1">
        <v>324</v>
      </c>
      <c r="B325" s="1" t="s">
        <v>100</v>
      </c>
      <c r="C325" s="1">
        <v>8</v>
      </c>
      <c r="D325" s="1" t="s">
        <v>18</v>
      </c>
      <c r="E325" s="1" t="s">
        <v>19</v>
      </c>
      <c r="F325" s="1" t="s">
        <v>20</v>
      </c>
      <c r="G325" s="1" t="s">
        <v>21</v>
      </c>
      <c r="H325" s="1" t="s">
        <v>5</v>
      </c>
      <c r="I325" s="1">
        <v>21</v>
      </c>
      <c r="J325" s="1" t="s">
        <v>9</v>
      </c>
      <c r="K325" s="1">
        <v>89</v>
      </c>
    </row>
    <row r="326" spans="1:11" x14ac:dyDescent="0.4">
      <c r="A326" s="1">
        <v>325</v>
      </c>
      <c r="B326" s="1" t="s">
        <v>92</v>
      </c>
      <c r="C326" s="1">
        <v>8</v>
      </c>
      <c r="D326" s="1">
        <v>1</v>
      </c>
      <c r="E326" s="1" t="s">
        <v>0</v>
      </c>
      <c r="F326" s="1">
        <v>18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</row>
    <row r="327" spans="1:11" x14ac:dyDescent="0.4">
      <c r="A327" s="1">
        <v>326</v>
      </c>
      <c r="B327" s="1" t="s">
        <v>92</v>
      </c>
      <c r="C327" s="1">
        <v>8</v>
      </c>
      <c r="D327" s="1">
        <v>1</v>
      </c>
      <c r="E327" s="1" t="s">
        <v>0</v>
      </c>
      <c r="F327" s="1">
        <v>14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4">
      <c r="A328" s="1">
        <v>327</v>
      </c>
      <c r="B328" s="1" t="s">
        <v>100</v>
      </c>
      <c r="C328" s="1">
        <v>8</v>
      </c>
      <c r="D328" s="1" t="s">
        <v>18</v>
      </c>
      <c r="E328" s="1" t="s">
        <v>19</v>
      </c>
      <c r="F328" s="1" t="s">
        <v>20</v>
      </c>
      <c r="G328" s="1" t="s">
        <v>21</v>
      </c>
      <c r="H328" s="1" t="s">
        <v>5</v>
      </c>
      <c r="I328" s="1">
        <v>21</v>
      </c>
      <c r="J328" s="1" t="s">
        <v>9</v>
      </c>
      <c r="K328" s="1">
        <v>85</v>
      </c>
    </row>
    <row r="329" spans="1:11" x14ac:dyDescent="0.4">
      <c r="A329" s="1">
        <v>328</v>
      </c>
      <c r="B329" s="1" t="s">
        <v>92</v>
      </c>
      <c r="C329" s="1">
        <v>8</v>
      </c>
      <c r="D329" s="1">
        <v>1</v>
      </c>
      <c r="E329" s="1" t="s">
        <v>0</v>
      </c>
      <c r="F329" s="1">
        <v>18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4">
      <c r="A330" s="1">
        <v>329</v>
      </c>
      <c r="B330" s="1" t="s">
        <v>100</v>
      </c>
      <c r="C330" s="1">
        <v>8</v>
      </c>
      <c r="D330" s="1" t="s">
        <v>18</v>
      </c>
      <c r="E330" s="1" t="s">
        <v>19</v>
      </c>
      <c r="F330" s="1" t="s">
        <v>20</v>
      </c>
      <c r="G330" s="1" t="s">
        <v>21</v>
      </c>
      <c r="H330" s="1" t="s">
        <v>5</v>
      </c>
      <c r="I330" s="1">
        <v>21</v>
      </c>
      <c r="J330" s="1" t="s">
        <v>9</v>
      </c>
      <c r="K330" s="1">
        <v>81</v>
      </c>
    </row>
    <row r="331" spans="1:11" x14ac:dyDescent="0.4">
      <c r="A331" s="1">
        <v>330</v>
      </c>
      <c r="B331" s="1" t="s">
        <v>92</v>
      </c>
      <c r="C331" s="1">
        <v>8</v>
      </c>
      <c r="D331" s="1">
        <v>1</v>
      </c>
      <c r="E331" s="1" t="s">
        <v>0</v>
      </c>
      <c r="F331" s="1">
        <v>18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</row>
    <row r="332" spans="1:11" x14ac:dyDescent="0.4">
      <c r="A332" s="1">
        <v>331</v>
      </c>
      <c r="B332" s="1" t="s">
        <v>92</v>
      </c>
      <c r="C332" s="1">
        <v>8</v>
      </c>
      <c r="D332" s="1">
        <v>1</v>
      </c>
      <c r="E332" s="1" t="s">
        <v>0</v>
      </c>
      <c r="F332" s="1">
        <v>18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</row>
    <row r="333" spans="1:11" x14ac:dyDescent="0.4">
      <c r="A333" s="1">
        <v>332</v>
      </c>
      <c r="B333" s="1" t="s">
        <v>92</v>
      </c>
      <c r="C333" s="1">
        <v>8</v>
      </c>
      <c r="D333" s="1">
        <v>1</v>
      </c>
      <c r="E333" s="1" t="s">
        <v>0</v>
      </c>
      <c r="F333" s="1" t="s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4">
      <c r="A334" s="1">
        <v>333</v>
      </c>
      <c r="B334" s="1" t="s">
        <v>92</v>
      </c>
      <c r="C334" s="1">
        <v>8</v>
      </c>
      <c r="D334" s="1">
        <v>1</v>
      </c>
      <c r="E334" s="1" t="s">
        <v>0</v>
      </c>
      <c r="F334" s="1">
        <v>10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1:11" x14ac:dyDescent="0.4">
      <c r="A335" s="1">
        <v>334</v>
      </c>
      <c r="B335" s="1" t="s">
        <v>92</v>
      </c>
      <c r="C335" s="1">
        <v>8</v>
      </c>
      <c r="D335" s="1">
        <v>1</v>
      </c>
      <c r="E335" s="1" t="s">
        <v>0</v>
      </c>
      <c r="F335" s="1">
        <v>18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1:11" x14ac:dyDescent="0.4">
      <c r="A336" s="1">
        <v>335</v>
      </c>
      <c r="B336" s="1" t="s">
        <v>93</v>
      </c>
      <c r="C336" s="1">
        <v>8</v>
      </c>
      <c r="D336" s="1">
        <v>0</v>
      </c>
      <c r="E336" s="1">
        <v>0</v>
      </c>
      <c r="F336" s="1">
        <v>0</v>
      </c>
      <c r="G336" s="1" t="s">
        <v>2</v>
      </c>
      <c r="H336" s="1">
        <v>8</v>
      </c>
      <c r="I336" s="1" t="s">
        <v>3</v>
      </c>
      <c r="J336" s="1">
        <v>90</v>
      </c>
      <c r="K336" s="1">
        <v>0</v>
      </c>
    </row>
    <row r="337" spans="1:11" x14ac:dyDescent="0.4">
      <c r="A337" s="1">
        <v>336</v>
      </c>
      <c r="B337" s="1" t="s">
        <v>92</v>
      </c>
      <c r="C337" s="1">
        <v>8</v>
      </c>
      <c r="D337" s="1">
        <v>1</v>
      </c>
      <c r="E337" s="1" t="s">
        <v>0</v>
      </c>
      <c r="F337" s="1" t="s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4">
      <c r="A338" s="1">
        <v>337</v>
      </c>
      <c r="B338" s="1" t="s">
        <v>92</v>
      </c>
      <c r="C338" s="1">
        <v>8</v>
      </c>
      <c r="D338" s="1">
        <v>1</v>
      </c>
      <c r="E338" s="1" t="s">
        <v>0</v>
      </c>
      <c r="F338" s="1" t="s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</row>
    <row r="339" spans="1:11" x14ac:dyDescent="0.4">
      <c r="A339" s="1">
        <v>338</v>
      </c>
      <c r="B339" s="1" t="s">
        <v>92</v>
      </c>
      <c r="C339" s="1">
        <v>8</v>
      </c>
      <c r="D339" s="1">
        <v>1</v>
      </c>
      <c r="E339" s="1" t="s">
        <v>0</v>
      </c>
      <c r="F339" s="1">
        <v>10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</row>
    <row r="340" spans="1:11" x14ac:dyDescent="0.4">
      <c r="A340" s="1">
        <v>339</v>
      </c>
      <c r="B340" s="1" t="s">
        <v>92</v>
      </c>
      <c r="C340" s="1">
        <v>8</v>
      </c>
      <c r="D340" s="1">
        <v>1</v>
      </c>
      <c r="E340" s="1" t="s">
        <v>0</v>
      </c>
      <c r="F340" s="1" t="s">
        <v>1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4">
      <c r="A341" s="1">
        <v>340</v>
      </c>
      <c r="B341" s="1" t="s">
        <v>98</v>
      </c>
      <c r="C341" s="1">
        <v>8</v>
      </c>
      <c r="D341" s="1">
        <v>0</v>
      </c>
      <c r="E341" s="1">
        <v>0</v>
      </c>
      <c r="F341" s="1">
        <v>10</v>
      </c>
      <c r="G341" s="1">
        <v>71</v>
      </c>
      <c r="H341" s="1">
        <v>2</v>
      </c>
      <c r="I341" s="1">
        <v>0</v>
      </c>
      <c r="J341" s="1">
        <v>0</v>
      </c>
      <c r="K341" s="1" t="s">
        <v>2</v>
      </c>
    </row>
    <row r="342" spans="1:11" x14ac:dyDescent="0.4">
      <c r="A342" s="1">
        <v>341</v>
      </c>
      <c r="B342" s="1" t="s">
        <v>92</v>
      </c>
      <c r="C342" s="1">
        <v>8</v>
      </c>
      <c r="D342" s="1">
        <v>1</v>
      </c>
      <c r="E342" s="1" t="s">
        <v>0</v>
      </c>
      <c r="F342" s="1">
        <v>10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</row>
    <row r="343" spans="1:11" x14ac:dyDescent="0.4">
      <c r="A343" s="1">
        <v>342</v>
      </c>
      <c r="B343" s="1" t="s">
        <v>92</v>
      </c>
      <c r="C343" s="1">
        <v>8</v>
      </c>
      <c r="D343" s="1">
        <v>1</v>
      </c>
      <c r="E343" s="1" t="s">
        <v>0</v>
      </c>
      <c r="F343" s="1" t="s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4">
      <c r="A344" s="1">
        <v>343</v>
      </c>
      <c r="B344" s="1" t="s">
        <v>92</v>
      </c>
      <c r="C344" s="1">
        <v>8</v>
      </c>
      <c r="D344" s="1">
        <v>1</v>
      </c>
      <c r="E344" s="1" t="s">
        <v>0</v>
      </c>
      <c r="F344" s="1">
        <v>10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4">
      <c r="A345" s="1">
        <v>344</v>
      </c>
      <c r="B345" s="1" t="s">
        <v>92</v>
      </c>
      <c r="C345" s="1">
        <v>8</v>
      </c>
      <c r="D345" s="1">
        <v>1</v>
      </c>
      <c r="E345" s="1" t="s">
        <v>0</v>
      </c>
      <c r="F345" s="1">
        <v>10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4">
      <c r="A346" s="1">
        <v>345</v>
      </c>
      <c r="B346" s="1" t="s">
        <v>93</v>
      </c>
      <c r="C346" s="1">
        <v>8</v>
      </c>
      <c r="D346" s="1">
        <v>0</v>
      </c>
      <c r="E346" s="1">
        <v>0</v>
      </c>
      <c r="F346" s="1">
        <v>0</v>
      </c>
      <c r="G346" s="1" t="s">
        <v>2</v>
      </c>
      <c r="H346" s="1">
        <v>8</v>
      </c>
      <c r="I346" s="1" t="s">
        <v>3</v>
      </c>
      <c r="J346" s="1">
        <v>90</v>
      </c>
      <c r="K346" s="1">
        <v>0</v>
      </c>
    </row>
    <row r="347" spans="1:11" x14ac:dyDescent="0.4">
      <c r="A347" s="1">
        <v>346</v>
      </c>
      <c r="B347" s="1" t="s">
        <v>92</v>
      </c>
      <c r="C347" s="1">
        <v>8</v>
      </c>
      <c r="D347" s="1">
        <v>1</v>
      </c>
      <c r="E347" s="1" t="s">
        <v>0</v>
      </c>
      <c r="F347" s="1">
        <v>14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x14ac:dyDescent="0.4">
      <c r="A348" s="1">
        <v>347</v>
      </c>
      <c r="B348" s="1" t="s">
        <v>92</v>
      </c>
      <c r="C348" s="1">
        <v>8</v>
      </c>
      <c r="D348" s="1">
        <v>1</v>
      </c>
      <c r="E348" s="1" t="s">
        <v>0</v>
      </c>
      <c r="F348" s="1">
        <v>10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</row>
    <row r="349" spans="1:11" x14ac:dyDescent="0.4">
      <c r="A349" s="1">
        <v>348</v>
      </c>
      <c r="B349" s="1" t="s">
        <v>94</v>
      </c>
      <c r="C349" s="1">
        <v>4</v>
      </c>
      <c r="D349" s="1">
        <v>0</v>
      </c>
      <c r="E349" s="1">
        <v>0</v>
      </c>
      <c r="F349" s="1">
        <v>2</v>
      </c>
      <c r="G349" s="1">
        <v>0</v>
      </c>
    </row>
    <row r="350" spans="1:11" x14ac:dyDescent="0.4">
      <c r="A350" s="1">
        <v>349</v>
      </c>
      <c r="B350" s="1" t="s">
        <v>92</v>
      </c>
      <c r="C350" s="1">
        <v>8</v>
      </c>
      <c r="D350" s="1">
        <v>1</v>
      </c>
      <c r="E350" s="1" t="s">
        <v>0</v>
      </c>
      <c r="F350" s="1">
        <v>14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1:11" x14ac:dyDescent="0.4">
      <c r="A351" s="1">
        <v>350</v>
      </c>
      <c r="B351" s="1" t="s">
        <v>92</v>
      </c>
      <c r="C351" s="1">
        <v>8</v>
      </c>
      <c r="D351" s="1">
        <v>1</v>
      </c>
      <c r="E351" s="1" t="s">
        <v>0</v>
      </c>
      <c r="F351" s="1">
        <v>10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</row>
    <row r="352" spans="1:11" x14ac:dyDescent="0.4">
      <c r="A352" s="1">
        <v>351</v>
      </c>
      <c r="B352" s="1" t="s">
        <v>92</v>
      </c>
      <c r="C352" s="1">
        <v>8</v>
      </c>
      <c r="D352" s="1">
        <v>1</v>
      </c>
      <c r="E352" s="1" t="s">
        <v>0</v>
      </c>
      <c r="F352" s="1">
        <v>14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 x14ac:dyDescent="0.4">
      <c r="A353" s="1">
        <v>352</v>
      </c>
      <c r="B353" s="1" t="s">
        <v>92</v>
      </c>
      <c r="C353" s="1">
        <v>8</v>
      </c>
      <c r="D353" s="1">
        <v>1</v>
      </c>
      <c r="E353" s="1" t="s">
        <v>0</v>
      </c>
      <c r="F353" s="1">
        <v>14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1:11" x14ac:dyDescent="0.4">
      <c r="A354" s="1">
        <v>353</v>
      </c>
      <c r="B354" s="1" t="s">
        <v>92</v>
      </c>
      <c r="C354" s="1">
        <v>8</v>
      </c>
      <c r="D354" s="1">
        <v>1</v>
      </c>
      <c r="E354" s="1" t="s">
        <v>0</v>
      </c>
      <c r="F354" s="1">
        <v>18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</row>
    <row r="355" spans="1:11" x14ac:dyDescent="0.4">
      <c r="A355" s="1">
        <v>354</v>
      </c>
      <c r="B355" s="1" t="s">
        <v>92</v>
      </c>
      <c r="C355" s="1">
        <v>8</v>
      </c>
      <c r="D355" s="1">
        <v>1</v>
      </c>
      <c r="E355" s="1" t="s">
        <v>0</v>
      </c>
      <c r="F355" s="1" t="s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 x14ac:dyDescent="0.4">
      <c r="A356" s="1">
        <v>355</v>
      </c>
      <c r="B356" s="1" t="s">
        <v>92</v>
      </c>
      <c r="C356" s="1">
        <v>8</v>
      </c>
      <c r="D356" s="1">
        <v>1</v>
      </c>
      <c r="E356" s="1" t="s">
        <v>0</v>
      </c>
      <c r="F356" s="1">
        <v>14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</row>
    <row r="357" spans="1:11" x14ac:dyDescent="0.4">
      <c r="A357" s="1">
        <v>356</v>
      </c>
      <c r="B357" s="1" t="s">
        <v>92</v>
      </c>
      <c r="C357" s="1">
        <v>8</v>
      </c>
      <c r="D357" s="1">
        <v>1</v>
      </c>
      <c r="E357" s="1" t="s">
        <v>0</v>
      </c>
      <c r="F357" s="1">
        <v>18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</row>
    <row r="358" spans="1:11" x14ac:dyDescent="0.4">
      <c r="A358" s="1">
        <v>357</v>
      </c>
      <c r="B358" s="1" t="s">
        <v>92</v>
      </c>
      <c r="C358" s="1">
        <v>8</v>
      </c>
      <c r="D358" s="1">
        <v>1</v>
      </c>
      <c r="E358" s="1" t="s">
        <v>0</v>
      </c>
      <c r="F358" s="1">
        <v>14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4">
      <c r="A359" s="1">
        <v>358</v>
      </c>
      <c r="B359" s="1" t="s">
        <v>92</v>
      </c>
      <c r="C359" s="1">
        <v>8</v>
      </c>
      <c r="D359" s="1">
        <v>1</v>
      </c>
      <c r="E359" s="1" t="s">
        <v>0</v>
      </c>
      <c r="F359" s="1">
        <v>18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</row>
    <row r="360" spans="1:11" x14ac:dyDescent="0.4">
      <c r="A360" s="1">
        <v>359</v>
      </c>
      <c r="B360" s="1" t="s">
        <v>94</v>
      </c>
      <c r="C360" s="1">
        <v>4</v>
      </c>
      <c r="D360" s="1">
        <v>0</v>
      </c>
      <c r="E360" s="1">
        <v>0</v>
      </c>
      <c r="F360" s="1">
        <v>2</v>
      </c>
      <c r="G360" s="1">
        <v>0</v>
      </c>
    </row>
    <row r="361" spans="1:11" x14ac:dyDescent="0.4">
      <c r="A361" s="1">
        <v>360</v>
      </c>
      <c r="B361" s="1" t="s">
        <v>92</v>
      </c>
      <c r="C361" s="1">
        <v>8</v>
      </c>
      <c r="D361" s="1">
        <v>1</v>
      </c>
      <c r="E361" s="1" t="s">
        <v>0</v>
      </c>
      <c r="F361" s="1">
        <v>18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1:11" x14ac:dyDescent="0.4">
      <c r="A362" s="1">
        <v>361</v>
      </c>
      <c r="B362" s="1" t="s">
        <v>92</v>
      </c>
      <c r="C362" s="1">
        <v>8</v>
      </c>
      <c r="D362" s="1">
        <v>1</v>
      </c>
      <c r="E362" s="1" t="s">
        <v>0</v>
      </c>
      <c r="F362" s="1" t="s">
        <v>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x14ac:dyDescent="0.4">
      <c r="A363" s="1">
        <v>362</v>
      </c>
      <c r="B363" s="1" t="s">
        <v>98</v>
      </c>
      <c r="C363" s="1">
        <v>8</v>
      </c>
      <c r="D363" s="1">
        <v>0</v>
      </c>
      <c r="E363" s="1">
        <v>0</v>
      </c>
      <c r="F363" s="1">
        <v>10</v>
      </c>
      <c r="G363" s="1">
        <v>71</v>
      </c>
      <c r="H363" s="1">
        <v>2</v>
      </c>
      <c r="I363" s="1">
        <v>0</v>
      </c>
      <c r="J363" s="1">
        <v>0</v>
      </c>
      <c r="K363" s="1" t="s">
        <v>2</v>
      </c>
    </row>
    <row r="364" spans="1:11" x14ac:dyDescent="0.4">
      <c r="A364" s="1">
        <v>363</v>
      </c>
      <c r="B364" s="1" t="s">
        <v>92</v>
      </c>
      <c r="C364" s="1">
        <v>8</v>
      </c>
      <c r="D364" s="1">
        <v>1</v>
      </c>
      <c r="E364" s="1" t="s">
        <v>0</v>
      </c>
      <c r="F364" s="1">
        <v>18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4">
      <c r="A365" s="1">
        <v>364</v>
      </c>
      <c r="B365" s="1" t="s">
        <v>92</v>
      </c>
      <c r="C365" s="1">
        <v>8</v>
      </c>
      <c r="D365" s="1">
        <v>1</v>
      </c>
      <c r="E365" s="1" t="s">
        <v>0</v>
      </c>
      <c r="F365" s="1" t="s">
        <v>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</row>
    <row r="366" spans="1:11" x14ac:dyDescent="0.4">
      <c r="A366" s="1">
        <v>365</v>
      </c>
      <c r="B366" s="1" t="s">
        <v>92</v>
      </c>
      <c r="C366" s="1">
        <v>8</v>
      </c>
      <c r="D366" s="1">
        <v>1</v>
      </c>
      <c r="E366" s="1" t="s">
        <v>0</v>
      </c>
      <c r="F366" s="1">
        <v>18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4">
      <c r="A367" s="1">
        <v>366</v>
      </c>
      <c r="B367" s="1" t="s">
        <v>92</v>
      </c>
      <c r="C367" s="1">
        <v>8</v>
      </c>
      <c r="D367" s="1">
        <v>1</v>
      </c>
      <c r="E367" s="1" t="s">
        <v>0</v>
      </c>
      <c r="F367" s="1" t="s">
        <v>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</row>
    <row r="368" spans="1:11" x14ac:dyDescent="0.4">
      <c r="A368" s="1">
        <v>367</v>
      </c>
      <c r="B368" s="1" t="s">
        <v>92</v>
      </c>
      <c r="C368" s="1">
        <v>8</v>
      </c>
      <c r="D368" s="1">
        <v>1</v>
      </c>
      <c r="E368" s="1" t="s">
        <v>0</v>
      </c>
      <c r="F368" s="1">
        <v>10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4">
      <c r="A369" s="1">
        <v>368</v>
      </c>
      <c r="B369" s="1" t="s">
        <v>92</v>
      </c>
      <c r="C369" s="1">
        <v>8</v>
      </c>
      <c r="D369" s="1">
        <v>1</v>
      </c>
      <c r="E369" s="1" t="s">
        <v>0</v>
      </c>
      <c r="F369" s="1" t="s">
        <v>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</row>
    <row r="370" spans="1:11" x14ac:dyDescent="0.4">
      <c r="A370" s="1">
        <v>369</v>
      </c>
      <c r="B370" s="1" t="s">
        <v>92</v>
      </c>
      <c r="C370" s="1">
        <v>8</v>
      </c>
      <c r="D370" s="1">
        <v>1</v>
      </c>
      <c r="E370" s="1" t="s">
        <v>0</v>
      </c>
      <c r="F370" s="1">
        <v>10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</row>
    <row r="371" spans="1:11" x14ac:dyDescent="0.4">
      <c r="A371" s="1">
        <v>370</v>
      </c>
      <c r="B371" s="1" t="s">
        <v>92</v>
      </c>
      <c r="C371" s="1">
        <v>8</v>
      </c>
      <c r="D371" s="1">
        <v>1</v>
      </c>
      <c r="E371" s="1" t="s">
        <v>0</v>
      </c>
      <c r="F371" s="1" t="s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4">
      <c r="A372" s="1">
        <v>371</v>
      </c>
      <c r="B372" s="1" t="s">
        <v>92</v>
      </c>
      <c r="C372" s="1">
        <v>8</v>
      </c>
      <c r="D372" s="1">
        <v>1</v>
      </c>
      <c r="E372" s="1" t="s">
        <v>0</v>
      </c>
      <c r="F372" s="1">
        <v>10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</row>
    <row r="373" spans="1:11" x14ac:dyDescent="0.4">
      <c r="A373" s="1">
        <v>372</v>
      </c>
      <c r="B373" s="1" t="s">
        <v>92</v>
      </c>
      <c r="C373" s="1">
        <v>8</v>
      </c>
      <c r="D373" s="1">
        <v>1</v>
      </c>
      <c r="E373" s="1" t="s">
        <v>0</v>
      </c>
      <c r="F373" s="1">
        <v>14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4">
      <c r="A374" s="1">
        <v>373</v>
      </c>
      <c r="B374" s="1" t="s">
        <v>92</v>
      </c>
      <c r="C374" s="1">
        <v>8</v>
      </c>
      <c r="D374" s="1">
        <v>1</v>
      </c>
      <c r="E374" s="1" t="s">
        <v>0</v>
      </c>
      <c r="F374" s="1" t="s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</row>
    <row r="375" spans="1:11" x14ac:dyDescent="0.4">
      <c r="A375" s="1">
        <v>374</v>
      </c>
      <c r="B375" s="1" t="s">
        <v>98</v>
      </c>
      <c r="C375" s="1">
        <v>8</v>
      </c>
      <c r="D375" s="1">
        <v>0</v>
      </c>
      <c r="E375" s="1">
        <v>0</v>
      </c>
      <c r="F375" s="1">
        <v>10</v>
      </c>
      <c r="G375" s="1">
        <v>71</v>
      </c>
      <c r="H375" s="1">
        <v>2</v>
      </c>
      <c r="I375" s="1">
        <v>0</v>
      </c>
      <c r="J375" s="1">
        <v>0</v>
      </c>
      <c r="K375" s="1" t="s">
        <v>2</v>
      </c>
    </row>
    <row r="376" spans="1:11" x14ac:dyDescent="0.4">
      <c r="A376" s="1">
        <v>375</v>
      </c>
      <c r="B376" s="1" t="s">
        <v>92</v>
      </c>
      <c r="C376" s="1">
        <v>8</v>
      </c>
      <c r="D376" s="1">
        <v>1</v>
      </c>
      <c r="E376" s="1" t="s">
        <v>0</v>
      </c>
      <c r="F376" s="1">
        <v>10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</row>
    <row r="377" spans="1:11" x14ac:dyDescent="0.4">
      <c r="A377" s="1">
        <v>376</v>
      </c>
      <c r="B377" s="1" t="s">
        <v>92</v>
      </c>
      <c r="C377" s="1">
        <v>8</v>
      </c>
      <c r="D377" s="1">
        <v>1</v>
      </c>
      <c r="E377" s="1" t="s">
        <v>0</v>
      </c>
      <c r="F377" s="1">
        <v>10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</row>
    <row r="378" spans="1:11" x14ac:dyDescent="0.4">
      <c r="A378" s="1">
        <v>377</v>
      </c>
      <c r="B378" s="1" t="s">
        <v>92</v>
      </c>
      <c r="C378" s="1">
        <v>8</v>
      </c>
      <c r="D378" s="1">
        <v>1</v>
      </c>
      <c r="E378" s="1" t="s">
        <v>0</v>
      </c>
      <c r="F378" s="1">
        <v>14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</row>
    <row r="379" spans="1:11" x14ac:dyDescent="0.4">
      <c r="A379" s="1">
        <v>378</v>
      </c>
      <c r="B379" s="1" t="s">
        <v>92</v>
      </c>
      <c r="C379" s="1">
        <v>8</v>
      </c>
      <c r="D379" s="1">
        <v>1</v>
      </c>
      <c r="E379" s="1" t="s">
        <v>0</v>
      </c>
      <c r="F379" s="1">
        <v>10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</row>
    <row r="380" spans="1:11" x14ac:dyDescent="0.4">
      <c r="A380" s="1">
        <v>379</v>
      </c>
      <c r="B380" s="1" t="s">
        <v>93</v>
      </c>
      <c r="C380" s="1">
        <v>8</v>
      </c>
      <c r="D380" s="1">
        <v>0</v>
      </c>
      <c r="E380" s="1">
        <v>0</v>
      </c>
      <c r="F380" s="1">
        <v>0</v>
      </c>
      <c r="G380" s="1" t="s">
        <v>2</v>
      </c>
      <c r="H380" s="1">
        <v>8</v>
      </c>
      <c r="I380" s="1" t="s">
        <v>3</v>
      </c>
      <c r="J380" s="1">
        <v>90</v>
      </c>
      <c r="K380" s="1">
        <v>0</v>
      </c>
    </row>
    <row r="381" spans="1:11" x14ac:dyDescent="0.4">
      <c r="A381" s="1">
        <v>380</v>
      </c>
      <c r="B381" s="1" t="s">
        <v>92</v>
      </c>
      <c r="C381" s="1">
        <v>8</v>
      </c>
      <c r="D381" s="1">
        <v>1</v>
      </c>
      <c r="E381" s="1" t="s">
        <v>0</v>
      </c>
      <c r="F381" s="1">
        <v>14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</row>
    <row r="382" spans="1:11" x14ac:dyDescent="0.4">
      <c r="A382" s="1">
        <v>381</v>
      </c>
      <c r="B382" s="1" t="s">
        <v>92</v>
      </c>
      <c r="C382" s="1">
        <v>8</v>
      </c>
      <c r="D382" s="1">
        <v>1</v>
      </c>
      <c r="E382" s="1" t="s">
        <v>0</v>
      </c>
      <c r="F382" s="1">
        <v>10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</row>
    <row r="383" spans="1:11" x14ac:dyDescent="0.4">
      <c r="A383" s="1">
        <v>382</v>
      </c>
      <c r="B383" s="1" t="s">
        <v>92</v>
      </c>
      <c r="C383" s="1">
        <v>8</v>
      </c>
      <c r="D383" s="1">
        <v>1</v>
      </c>
      <c r="E383" s="1" t="s">
        <v>0</v>
      </c>
      <c r="F383" s="1">
        <v>14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</row>
    <row r="384" spans="1:11" x14ac:dyDescent="0.4">
      <c r="A384" s="1">
        <v>383</v>
      </c>
      <c r="B384" s="1" t="s">
        <v>92</v>
      </c>
      <c r="C384" s="1">
        <v>8</v>
      </c>
      <c r="D384" s="1">
        <v>1</v>
      </c>
      <c r="E384" s="1" t="s">
        <v>0</v>
      </c>
      <c r="F384" s="1">
        <v>14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</row>
    <row r="385" spans="1:11" x14ac:dyDescent="0.4">
      <c r="A385" s="1">
        <v>384</v>
      </c>
      <c r="B385" s="1" t="s">
        <v>98</v>
      </c>
      <c r="C385" s="1">
        <v>8</v>
      </c>
      <c r="D385" s="1">
        <v>0</v>
      </c>
      <c r="E385" s="1">
        <v>0</v>
      </c>
      <c r="F385" s="1">
        <v>10</v>
      </c>
      <c r="G385" s="1">
        <v>71</v>
      </c>
      <c r="H385" s="1">
        <v>2</v>
      </c>
      <c r="I385" s="1">
        <v>0</v>
      </c>
      <c r="J385" s="1">
        <v>0</v>
      </c>
      <c r="K385" s="1" t="s">
        <v>2</v>
      </c>
    </row>
    <row r="386" spans="1:11" x14ac:dyDescent="0.4">
      <c r="A386" s="1">
        <v>385</v>
      </c>
      <c r="B386" s="1" t="s">
        <v>92</v>
      </c>
      <c r="C386" s="1">
        <v>8</v>
      </c>
      <c r="D386" s="1">
        <v>1</v>
      </c>
      <c r="E386" s="1" t="s">
        <v>0</v>
      </c>
      <c r="F386" s="1">
        <v>18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x14ac:dyDescent="0.4">
      <c r="A387" s="1">
        <v>386</v>
      </c>
      <c r="B387" s="1" t="s">
        <v>92</v>
      </c>
      <c r="C387" s="1">
        <v>8</v>
      </c>
      <c r="D387" s="1">
        <v>1</v>
      </c>
      <c r="E387" s="1" t="s">
        <v>0</v>
      </c>
      <c r="F387" s="1">
        <v>14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</row>
    <row r="388" spans="1:11" x14ac:dyDescent="0.4">
      <c r="A388" s="1">
        <v>387</v>
      </c>
      <c r="B388" s="1" t="s">
        <v>92</v>
      </c>
      <c r="C388" s="1">
        <v>8</v>
      </c>
      <c r="D388" s="1">
        <v>1</v>
      </c>
      <c r="E388" s="1" t="s">
        <v>0</v>
      </c>
      <c r="F388" s="1">
        <v>18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</row>
    <row r="389" spans="1:11" x14ac:dyDescent="0.4">
      <c r="A389" s="1">
        <v>388</v>
      </c>
      <c r="B389" s="1" t="s">
        <v>92</v>
      </c>
      <c r="C389" s="1">
        <v>8</v>
      </c>
      <c r="D389" s="1">
        <v>1</v>
      </c>
      <c r="E389" s="1" t="s">
        <v>0</v>
      </c>
      <c r="F389" s="1">
        <v>18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4">
      <c r="A390" s="1">
        <v>389</v>
      </c>
      <c r="B390" s="1" t="s">
        <v>93</v>
      </c>
      <c r="C390" s="1">
        <v>8</v>
      </c>
      <c r="D390" s="1">
        <v>0</v>
      </c>
      <c r="E390" s="1">
        <v>0</v>
      </c>
      <c r="F390" s="1">
        <v>0</v>
      </c>
      <c r="G390" s="1" t="s">
        <v>2</v>
      </c>
      <c r="H390" s="1">
        <v>8</v>
      </c>
      <c r="I390" s="1" t="s">
        <v>3</v>
      </c>
      <c r="J390" s="1">
        <v>90</v>
      </c>
      <c r="K390" s="1">
        <v>0</v>
      </c>
    </row>
    <row r="391" spans="1:11" x14ac:dyDescent="0.4">
      <c r="A391" s="1">
        <v>390</v>
      </c>
      <c r="B391" s="1" t="s">
        <v>92</v>
      </c>
      <c r="C391" s="1">
        <v>8</v>
      </c>
      <c r="D391" s="1">
        <v>1</v>
      </c>
      <c r="E391" s="1" t="s">
        <v>0</v>
      </c>
      <c r="F391" s="1" t="s">
        <v>1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</row>
    <row r="392" spans="1:11" x14ac:dyDescent="0.4">
      <c r="A392" s="1">
        <v>391</v>
      </c>
      <c r="B392" s="1" t="s">
        <v>92</v>
      </c>
      <c r="C392" s="1">
        <v>8</v>
      </c>
      <c r="D392" s="1">
        <v>1</v>
      </c>
      <c r="E392" s="1" t="s">
        <v>0</v>
      </c>
      <c r="F392" s="1">
        <v>18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</row>
    <row r="393" spans="1:11" x14ac:dyDescent="0.4">
      <c r="A393" s="1">
        <v>392</v>
      </c>
      <c r="B393" s="1" t="s">
        <v>94</v>
      </c>
      <c r="C393" s="1">
        <v>4</v>
      </c>
      <c r="D393" s="1">
        <v>0</v>
      </c>
      <c r="E393" s="1">
        <v>0</v>
      </c>
      <c r="F393" s="1">
        <v>2</v>
      </c>
      <c r="G393" s="1">
        <v>0</v>
      </c>
    </row>
    <row r="394" spans="1:11" x14ac:dyDescent="0.4">
      <c r="A394" s="1">
        <v>393</v>
      </c>
      <c r="B394" s="1" t="s">
        <v>92</v>
      </c>
      <c r="C394" s="1">
        <v>8</v>
      </c>
      <c r="D394" s="1">
        <v>1</v>
      </c>
      <c r="E394" s="1" t="s">
        <v>0</v>
      </c>
      <c r="F394" s="1" t="s">
        <v>1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</row>
    <row r="395" spans="1:11" x14ac:dyDescent="0.4">
      <c r="A395" s="1">
        <v>394</v>
      </c>
      <c r="B395" s="1" t="s">
        <v>92</v>
      </c>
      <c r="C395" s="1">
        <v>8</v>
      </c>
      <c r="D395" s="1">
        <v>1</v>
      </c>
      <c r="E395" s="1" t="s">
        <v>0</v>
      </c>
      <c r="F395" s="1">
        <v>18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1:11" x14ac:dyDescent="0.4">
      <c r="A396" s="1">
        <v>395</v>
      </c>
      <c r="B396" s="1" t="s">
        <v>92</v>
      </c>
      <c r="C396" s="1">
        <v>8</v>
      </c>
      <c r="D396" s="1">
        <v>1</v>
      </c>
      <c r="E396" s="1" t="s">
        <v>0</v>
      </c>
      <c r="F396" s="1" t="s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1:11" x14ac:dyDescent="0.4">
      <c r="A397" s="1">
        <v>396</v>
      </c>
      <c r="B397" s="1" t="s">
        <v>92</v>
      </c>
      <c r="C397" s="1">
        <v>8</v>
      </c>
      <c r="D397" s="1">
        <v>1</v>
      </c>
      <c r="E397" s="1" t="s">
        <v>0</v>
      </c>
      <c r="F397" s="1" t="s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</row>
    <row r="398" spans="1:11" x14ac:dyDescent="0.4">
      <c r="A398" s="1">
        <v>397</v>
      </c>
      <c r="B398" s="1" t="s">
        <v>92</v>
      </c>
      <c r="C398" s="1">
        <v>8</v>
      </c>
      <c r="D398" s="1">
        <v>1</v>
      </c>
      <c r="E398" s="1" t="s">
        <v>0</v>
      </c>
      <c r="F398" s="1">
        <v>10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</row>
    <row r="399" spans="1:11" x14ac:dyDescent="0.4">
      <c r="A399" s="1">
        <v>398</v>
      </c>
      <c r="B399" s="1" t="s">
        <v>92</v>
      </c>
      <c r="C399" s="1">
        <v>8</v>
      </c>
      <c r="D399" s="1">
        <v>1</v>
      </c>
      <c r="E399" s="1" t="s">
        <v>0</v>
      </c>
      <c r="F399" s="1">
        <v>14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</row>
    <row r="400" spans="1:11" x14ac:dyDescent="0.4">
      <c r="A400" s="1">
        <v>399</v>
      </c>
      <c r="B400" s="1" t="s">
        <v>92</v>
      </c>
      <c r="C400" s="1">
        <v>8</v>
      </c>
      <c r="D400" s="1">
        <v>1</v>
      </c>
      <c r="E400" s="1" t="s">
        <v>0</v>
      </c>
      <c r="F400" s="1" t="s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</row>
    <row r="401" spans="1:11" x14ac:dyDescent="0.4">
      <c r="A401" s="1">
        <v>400</v>
      </c>
      <c r="B401" s="1" t="s">
        <v>92</v>
      </c>
      <c r="C401" s="1">
        <v>8</v>
      </c>
      <c r="D401" s="1">
        <v>1</v>
      </c>
      <c r="E401" s="1" t="s">
        <v>0</v>
      </c>
      <c r="F401" s="1">
        <v>10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</row>
    <row r="402" spans="1:11" x14ac:dyDescent="0.4">
      <c r="A402" s="1">
        <v>401</v>
      </c>
      <c r="B402" s="1" t="s">
        <v>93</v>
      </c>
      <c r="C402" s="1">
        <v>8</v>
      </c>
      <c r="D402" s="1">
        <v>0</v>
      </c>
      <c r="E402" s="1">
        <v>0</v>
      </c>
      <c r="F402" s="1">
        <v>0</v>
      </c>
      <c r="G402" s="1" t="s">
        <v>2</v>
      </c>
      <c r="H402" s="1">
        <v>8</v>
      </c>
      <c r="I402" s="1" t="s">
        <v>3</v>
      </c>
      <c r="J402" s="1">
        <v>90</v>
      </c>
      <c r="K402" s="1">
        <v>0</v>
      </c>
    </row>
    <row r="403" spans="1:11" x14ac:dyDescent="0.4">
      <c r="A403" s="1">
        <v>402</v>
      </c>
      <c r="B403" s="1" t="s">
        <v>92</v>
      </c>
      <c r="C403" s="1">
        <v>8</v>
      </c>
      <c r="D403" s="1">
        <v>1</v>
      </c>
      <c r="E403" s="1" t="s">
        <v>0</v>
      </c>
      <c r="F403" s="1" t="s">
        <v>1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</row>
    <row r="404" spans="1:11" x14ac:dyDescent="0.4">
      <c r="A404" s="1">
        <v>403</v>
      </c>
      <c r="B404" s="1" t="s">
        <v>92</v>
      </c>
      <c r="C404" s="1">
        <v>8</v>
      </c>
      <c r="D404" s="1">
        <v>1</v>
      </c>
      <c r="E404" s="1" t="s">
        <v>0</v>
      </c>
      <c r="F404" s="1">
        <v>10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x14ac:dyDescent="0.4">
      <c r="A405" s="1">
        <v>404</v>
      </c>
      <c r="B405" s="1" t="s">
        <v>92</v>
      </c>
      <c r="C405" s="1">
        <v>8</v>
      </c>
      <c r="D405" s="1">
        <v>1</v>
      </c>
      <c r="E405" s="1" t="s">
        <v>0</v>
      </c>
      <c r="F405" s="1">
        <v>10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</row>
    <row r="406" spans="1:11" x14ac:dyDescent="0.4">
      <c r="A406" s="1">
        <v>405</v>
      </c>
      <c r="B406" s="1" t="s">
        <v>92</v>
      </c>
      <c r="C406" s="1">
        <v>8</v>
      </c>
      <c r="D406" s="1">
        <v>1</v>
      </c>
      <c r="E406" s="1" t="s">
        <v>0</v>
      </c>
      <c r="F406" s="1">
        <v>14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</row>
    <row r="407" spans="1:11" x14ac:dyDescent="0.4">
      <c r="A407" s="1">
        <v>406</v>
      </c>
      <c r="B407" s="1" t="s">
        <v>98</v>
      </c>
      <c r="C407" s="1">
        <v>8</v>
      </c>
      <c r="D407" s="1">
        <v>0</v>
      </c>
      <c r="E407" s="1">
        <v>0</v>
      </c>
      <c r="F407" s="1">
        <v>10</v>
      </c>
      <c r="G407" s="1">
        <v>71</v>
      </c>
      <c r="H407" s="1">
        <v>2</v>
      </c>
      <c r="I407" s="1">
        <v>0</v>
      </c>
      <c r="J407" s="1">
        <v>0</v>
      </c>
      <c r="K407" s="1" t="s">
        <v>2</v>
      </c>
    </row>
    <row r="408" spans="1:11" x14ac:dyDescent="0.4">
      <c r="A408" s="1">
        <v>407</v>
      </c>
      <c r="B408" s="1" t="s">
        <v>92</v>
      </c>
      <c r="C408" s="1">
        <v>8</v>
      </c>
      <c r="D408" s="1">
        <v>1</v>
      </c>
      <c r="E408" s="1" t="s">
        <v>0</v>
      </c>
      <c r="F408" s="1">
        <v>10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</row>
    <row r="409" spans="1:11" x14ac:dyDescent="0.4">
      <c r="A409" s="1">
        <v>408</v>
      </c>
      <c r="B409" s="1" t="s">
        <v>92</v>
      </c>
      <c r="C409" s="1">
        <v>8</v>
      </c>
      <c r="D409" s="1">
        <v>1</v>
      </c>
      <c r="E409" s="1" t="s">
        <v>0</v>
      </c>
      <c r="F409" s="1">
        <v>14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</row>
    <row r="410" spans="1:11" x14ac:dyDescent="0.4">
      <c r="A410" s="1">
        <v>409</v>
      </c>
      <c r="B410" s="1" t="s">
        <v>92</v>
      </c>
      <c r="C410" s="1">
        <v>8</v>
      </c>
      <c r="D410" s="1">
        <v>1</v>
      </c>
      <c r="E410" s="1" t="s">
        <v>0</v>
      </c>
      <c r="F410" s="1">
        <v>18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</row>
    <row r="411" spans="1:11" x14ac:dyDescent="0.4">
      <c r="A411" s="1">
        <v>410</v>
      </c>
      <c r="B411" s="1" t="s">
        <v>92</v>
      </c>
      <c r="C411" s="1">
        <v>8</v>
      </c>
      <c r="D411" s="1">
        <v>1</v>
      </c>
      <c r="E411" s="1" t="s">
        <v>0</v>
      </c>
      <c r="F411" s="1">
        <v>10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</row>
    <row r="412" spans="1:11" x14ac:dyDescent="0.4">
      <c r="A412" s="1">
        <v>411</v>
      </c>
      <c r="B412" s="1" t="s">
        <v>92</v>
      </c>
      <c r="C412" s="1">
        <v>8</v>
      </c>
      <c r="D412" s="1">
        <v>1</v>
      </c>
      <c r="E412" s="1" t="s">
        <v>0</v>
      </c>
      <c r="F412" s="1">
        <v>14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x14ac:dyDescent="0.4">
      <c r="A413" s="1">
        <v>412</v>
      </c>
      <c r="B413" s="1" t="s">
        <v>92</v>
      </c>
      <c r="C413" s="1">
        <v>8</v>
      </c>
      <c r="D413" s="1">
        <v>1</v>
      </c>
      <c r="E413" s="1" t="s">
        <v>0</v>
      </c>
      <c r="F413" s="1">
        <v>14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</row>
    <row r="414" spans="1:11" x14ac:dyDescent="0.4">
      <c r="A414" s="1">
        <v>413</v>
      </c>
      <c r="B414" s="1" t="s">
        <v>92</v>
      </c>
      <c r="C414" s="1">
        <v>8</v>
      </c>
      <c r="D414" s="1">
        <v>1</v>
      </c>
      <c r="E414" s="1" t="s">
        <v>0</v>
      </c>
      <c r="F414" s="1">
        <v>18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</row>
    <row r="415" spans="1:11" x14ac:dyDescent="0.4">
      <c r="A415" s="1">
        <v>414</v>
      </c>
      <c r="B415" s="1" t="s">
        <v>94</v>
      </c>
      <c r="C415" s="1">
        <v>4</v>
      </c>
      <c r="D415" s="1">
        <v>0</v>
      </c>
      <c r="E415" s="1">
        <v>0</v>
      </c>
      <c r="F415" s="1">
        <v>2</v>
      </c>
      <c r="G415" s="1">
        <v>0</v>
      </c>
    </row>
    <row r="416" spans="1:11" x14ac:dyDescent="0.4">
      <c r="A416" s="1">
        <v>415</v>
      </c>
      <c r="B416" s="1" t="s">
        <v>92</v>
      </c>
      <c r="C416" s="1">
        <v>8</v>
      </c>
      <c r="D416" s="1">
        <v>1</v>
      </c>
      <c r="E416" s="1" t="s">
        <v>0</v>
      </c>
      <c r="F416" s="1">
        <v>14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4">
      <c r="A417" s="1">
        <v>416</v>
      </c>
      <c r="B417" s="1" t="s">
        <v>92</v>
      </c>
      <c r="C417" s="1">
        <v>8</v>
      </c>
      <c r="D417" s="1">
        <v>1</v>
      </c>
      <c r="E417" s="1" t="s">
        <v>0</v>
      </c>
      <c r="F417" s="1">
        <v>18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4">
      <c r="A418" s="1">
        <v>417</v>
      </c>
      <c r="B418" s="1" t="s">
        <v>92</v>
      </c>
      <c r="C418" s="1">
        <v>8</v>
      </c>
      <c r="D418" s="1">
        <v>1</v>
      </c>
      <c r="E418" s="1" t="s">
        <v>0</v>
      </c>
      <c r="F418" s="1" t="s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</row>
    <row r="419" spans="1:11" x14ac:dyDescent="0.4">
      <c r="A419" s="1">
        <v>418</v>
      </c>
      <c r="B419" s="1" t="s">
        <v>92</v>
      </c>
      <c r="C419" s="1">
        <v>8</v>
      </c>
      <c r="D419" s="1">
        <v>1</v>
      </c>
      <c r="E419" s="1" t="s">
        <v>0</v>
      </c>
      <c r="F419" s="1">
        <v>18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1:11" x14ac:dyDescent="0.4">
      <c r="A420" s="1">
        <v>419</v>
      </c>
      <c r="B420" s="1" t="s">
        <v>92</v>
      </c>
      <c r="C420" s="1">
        <v>8</v>
      </c>
      <c r="D420" s="1">
        <v>1</v>
      </c>
      <c r="E420" s="1" t="s">
        <v>0</v>
      </c>
      <c r="F420" s="1" t="s">
        <v>1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4">
      <c r="A421" s="1">
        <v>420</v>
      </c>
      <c r="B421" s="1" t="s">
        <v>92</v>
      </c>
      <c r="C421" s="1">
        <v>8</v>
      </c>
      <c r="D421" s="1">
        <v>1</v>
      </c>
      <c r="E421" s="1" t="s">
        <v>0</v>
      </c>
      <c r="F421" s="1">
        <v>10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4">
      <c r="A422" s="1">
        <v>421</v>
      </c>
      <c r="B422" s="1" t="s">
        <v>92</v>
      </c>
      <c r="C422" s="1">
        <v>8</v>
      </c>
      <c r="D422" s="1">
        <v>1</v>
      </c>
      <c r="E422" s="1" t="s">
        <v>0</v>
      </c>
      <c r="F422" s="1">
        <v>18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</row>
    <row r="423" spans="1:11" x14ac:dyDescent="0.4">
      <c r="A423" s="1">
        <v>422</v>
      </c>
      <c r="B423" s="1" t="s">
        <v>92</v>
      </c>
      <c r="C423" s="1">
        <v>8</v>
      </c>
      <c r="D423" s="1">
        <v>1</v>
      </c>
      <c r="E423" s="1" t="s">
        <v>0</v>
      </c>
      <c r="F423" s="1" t="s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x14ac:dyDescent="0.4">
      <c r="A424" s="1">
        <v>423</v>
      </c>
      <c r="B424" s="1" t="s">
        <v>92</v>
      </c>
      <c r="C424" s="1">
        <v>8</v>
      </c>
      <c r="D424" s="1">
        <v>1</v>
      </c>
      <c r="E424" s="1" t="s">
        <v>0</v>
      </c>
      <c r="F424" s="1">
        <v>18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</row>
    <row r="425" spans="1:11" x14ac:dyDescent="0.4">
      <c r="A425" s="1">
        <v>424</v>
      </c>
      <c r="B425" s="1" t="s">
        <v>93</v>
      </c>
      <c r="C425" s="1">
        <v>8</v>
      </c>
      <c r="D425" s="1">
        <v>0</v>
      </c>
      <c r="E425" s="1">
        <v>0</v>
      </c>
      <c r="F425" s="1">
        <v>0</v>
      </c>
      <c r="G425" s="1" t="s">
        <v>2</v>
      </c>
      <c r="H425" s="1">
        <v>8</v>
      </c>
      <c r="I425" s="1" t="s">
        <v>3</v>
      </c>
      <c r="J425" s="1">
        <v>90</v>
      </c>
      <c r="K425" s="1">
        <v>0</v>
      </c>
    </row>
    <row r="426" spans="1:11" x14ac:dyDescent="0.4">
      <c r="A426" s="1">
        <v>425</v>
      </c>
      <c r="B426" s="1" t="s">
        <v>92</v>
      </c>
      <c r="C426" s="1">
        <v>8</v>
      </c>
      <c r="D426" s="1">
        <v>1</v>
      </c>
      <c r="E426" s="1" t="s">
        <v>0</v>
      </c>
      <c r="F426" s="1" t="s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</row>
    <row r="427" spans="1:11" x14ac:dyDescent="0.4">
      <c r="A427" s="1">
        <v>426</v>
      </c>
      <c r="B427" s="1" t="s">
        <v>94</v>
      </c>
      <c r="C427" s="1">
        <v>4</v>
      </c>
      <c r="D427" s="1">
        <v>0</v>
      </c>
      <c r="E427" s="1">
        <v>0</v>
      </c>
      <c r="F427" s="1">
        <v>2</v>
      </c>
      <c r="G427" s="1">
        <v>0</v>
      </c>
    </row>
    <row r="428" spans="1:11" x14ac:dyDescent="0.4">
      <c r="A428" s="1">
        <v>427</v>
      </c>
      <c r="B428" s="1" t="s">
        <v>92</v>
      </c>
      <c r="C428" s="1">
        <v>8</v>
      </c>
      <c r="D428" s="1">
        <v>1</v>
      </c>
      <c r="E428" s="1" t="s">
        <v>0</v>
      </c>
      <c r="F428" s="1" t="s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4">
      <c r="A429" s="1">
        <v>428</v>
      </c>
      <c r="B429" s="1" t="s">
        <v>92</v>
      </c>
      <c r="C429" s="1">
        <v>8</v>
      </c>
      <c r="D429" s="1">
        <v>1</v>
      </c>
      <c r="E429" s="1" t="s">
        <v>0</v>
      </c>
      <c r="F429" s="1">
        <v>10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x14ac:dyDescent="0.4">
      <c r="A430" s="1">
        <v>429</v>
      </c>
      <c r="B430" s="1" t="s">
        <v>92</v>
      </c>
      <c r="C430" s="1">
        <v>8</v>
      </c>
      <c r="D430" s="1">
        <v>1</v>
      </c>
      <c r="E430" s="1" t="s">
        <v>0</v>
      </c>
      <c r="F430" s="1" t="s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4">
      <c r="A431" s="1">
        <v>430</v>
      </c>
      <c r="B431" s="1" t="s">
        <v>98</v>
      </c>
      <c r="C431" s="1">
        <v>8</v>
      </c>
      <c r="D431" s="1">
        <v>0</v>
      </c>
      <c r="E431" s="1">
        <v>0</v>
      </c>
      <c r="F431" s="1">
        <v>10</v>
      </c>
      <c r="G431" s="1">
        <v>71</v>
      </c>
      <c r="H431" s="1">
        <v>2</v>
      </c>
      <c r="I431" s="1">
        <v>0</v>
      </c>
      <c r="J431" s="1">
        <v>0</v>
      </c>
      <c r="K431" s="1" t="s">
        <v>2</v>
      </c>
    </row>
    <row r="432" spans="1:11" x14ac:dyDescent="0.4">
      <c r="A432" s="1">
        <v>431</v>
      </c>
      <c r="B432" s="1" t="s">
        <v>92</v>
      </c>
      <c r="C432" s="1">
        <v>8</v>
      </c>
      <c r="D432" s="1">
        <v>1</v>
      </c>
      <c r="E432" s="1" t="s">
        <v>0</v>
      </c>
      <c r="F432" s="1">
        <v>10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</row>
    <row r="433" spans="1:11" x14ac:dyDescent="0.4">
      <c r="A433" s="1">
        <v>432</v>
      </c>
      <c r="B433" s="1" t="s">
        <v>92</v>
      </c>
      <c r="C433" s="1">
        <v>8</v>
      </c>
      <c r="D433" s="1">
        <v>1</v>
      </c>
      <c r="E433" s="1" t="s">
        <v>0</v>
      </c>
      <c r="F433" s="1" t="s">
        <v>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4">
      <c r="A434" s="1">
        <v>433</v>
      </c>
      <c r="B434" s="1" t="s">
        <v>92</v>
      </c>
      <c r="C434" s="1">
        <v>8</v>
      </c>
      <c r="D434" s="1">
        <v>1</v>
      </c>
      <c r="E434" s="1" t="s">
        <v>0</v>
      </c>
      <c r="F434" s="1">
        <v>10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x14ac:dyDescent="0.4">
      <c r="A435" s="1">
        <v>434</v>
      </c>
      <c r="B435" s="1" t="s">
        <v>92</v>
      </c>
      <c r="C435" s="1">
        <v>8</v>
      </c>
      <c r="D435" s="1">
        <v>1</v>
      </c>
      <c r="E435" s="1" t="s">
        <v>0</v>
      </c>
      <c r="F435" s="1">
        <v>10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</row>
    <row r="436" spans="1:11" x14ac:dyDescent="0.4">
      <c r="A436" s="1">
        <v>435</v>
      </c>
      <c r="B436" s="1" t="s">
        <v>93</v>
      </c>
      <c r="C436" s="1">
        <v>8</v>
      </c>
      <c r="D436" s="1">
        <v>0</v>
      </c>
      <c r="E436" s="1">
        <v>0</v>
      </c>
      <c r="F436" s="1">
        <v>0</v>
      </c>
      <c r="G436" s="1" t="s">
        <v>2</v>
      </c>
      <c r="H436" s="1">
        <v>8</v>
      </c>
      <c r="I436" s="1" t="s">
        <v>3</v>
      </c>
      <c r="J436" s="1">
        <v>90</v>
      </c>
      <c r="K436" s="1">
        <v>0</v>
      </c>
    </row>
    <row r="437" spans="1:11" x14ac:dyDescent="0.4">
      <c r="A437" s="1">
        <v>436</v>
      </c>
      <c r="B437" s="1" t="s">
        <v>92</v>
      </c>
      <c r="C437" s="1">
        <v>8</v>
      </c>
      <c r="D437" s="1">
        <v>1</v>
      </c>
      <c r="E437" s="1" t="s">
        <v>0</v>
      </c>
      <c r="F437" s="1">
        <v>14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</row>
    <row r="438" spans="1:11" x14ac:dyDescent="0.4">
      <c r="A438" s="1">
        <v>437</v>
      </c>
      <c r="B438" s="1" t="s">
        <v>92</v>
      </c>
      <c r="C438" s="1">
        <v>8</v>
      </c>
      <c r="D438" s="1">
        <v>1</v>
      </c>
      <c r="E438" s="1" t="s">
        <v>0</v>
      </c>
      <c r="F438" s="1">
        <v>10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4">
      <c r="A439" s="1">
        <v>438</v>
      </c>
      <c r="B439" s="1" t="s">
        <v>94</v>
      </c>
      <c r="C439" s="1">
        <v>4</v>
      </c>
      <c r="D439" s="1">
        <v>0</v>
      </c>
      <c r="E439" s="1">
        <v>0</v>
      </c>
      <c r="F439" s="1">
        <v>2</v>
      </c>
      <c r="G439" s="1">
        <v>0</v>
      </c>
    </row>
    <row r="440" spans="1:11" x14ac:dyDescent="0.4">
      <c r="A440" s="1">
        <v>439</v>
      </c>
      <c r="B440" s="1" t="s">
        <v>92</v>
      </c>
      <c r="C440" s="1">
        <v>8</v>
      </c>
      <c r="D440" s="1">
        <v>1</v>
      </c>
      <c r="E440" s="1" t="s">
        <v>0</v>
      </c>
      <c r="F440" s="1">
        <v>14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4">
      <c r="A441" s="1">
        <v>440</v>
      </c>
      <c r="B441" s="1" t="s">
        <v>92</v>
      </c>
      <c r="C441" s="1">
        <v>8</v>
      </c>
      <c r="D441" s="1">
        <v>1</v>
      </c>
      <c r="E441" s="1" t="s">
        <v>0</v>
      </c>
      <c r="F441" s="1">
        <v>10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</row>
    <row r="442" spans="1:11" x14ac:dyDescent="0.4">
      <c r="A442" s="1">
        <v>441</v>
      </c>
      <c r="B442" s="1" t="s">
        <v>92</v>
      </c>
      <c r="C442" s="1">
        <v>8</v>
      </c>
      <c r="D442" s="1">
        <v>1</v>
      </c>
      <c r="E442" s="1" t="s">
        <v>0</v>
      </c>
      <c r="F442" s="1">
        <v>14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4">
      <c r="A443" s="1">
        <v>442</v>
      </c>
      <c r="B443" s="1" t="s">
        <v>92</v>
      </c>
      <c r="C443" s="1">
        <v>8</v>
      </c>
      <c r="D443" s="1">
        <v>1</v>
      </c>
      <c r="E443" s="1" t="s">
        <v>0</v>
      </c>
      <c r="F443" s="1">
        <v>14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</row>
    <row r="444" spans="1:11" x14ac:dyDescent="0.4">
      <c r="A444" s="1">
        <v>443</v>
      </c>
      <c r="B444" s="1" t="s">
        <v>92</v>
      </c>
      <c r="C444" s="1">
        <v>8</v>
      </c>
      <c r="D444" s="1">
        <v>1</v>
      </c>
      <c r="E444" s="1" t="s">
        <v>0</v>
      </c>
      <c r="F444" s="1">
        <v>18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4">
      <c r="A445" s="1">
        <v>444</v>
      </c>
      <c r="B445" s="1" t="s">
        <v>92</v>
      </c>
      <c r="C445" s="1">
        <v>8</v>
      </c>
      <c r="D445" s="1">
        <v>1</v>
      </c>
      <c r="E445" s="1" t="s">
        <v>0</v>
      </c>
      <c r="F445" s="1" t="s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</row>
    <row r="446" spans="1:11" x14ac:dyDescent="0.4">
      <c r="A446" s="1">
        <v>445</v>
      </c>
      <c r="B446" s="1" t="s">
        <v>92</v>
      </c>
      <c r="C446" s="1">
        <v>8</v>
      </c>
      <c r="D446" s="1">
        <v>1</v>
      </c>
      <c r="E446" s="1" t="s">
        <v>0</v>
      </c>
      <c r="F446" s="1">
        <v>14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 x14ac:dyDescent="0.4">
      <c r="A447" s="1">
        <v>446</v>
      </c>
      <c r="B447" s="1" t="s">
        <v>92</v>
      </c>
      <c r="C447" s="1">
        <v>8</v>
      </c>
      <c r="D447" s="1">
        <v>1</v>
      </c>
      <c r="E447" s="1" t="s">
        <v>0</v>
      </c>
      <c r="F447" s="1">
        <v>18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</row>
    <row r="448" spans="1:11" x14ac:dyDescent="0.4">
      <c r="A448" s="1">
        <v>447</v>
      </c>
      <c r="B448" s="1" t="s">
        <v>93</v>
      </c>
      <c r="C448" s="1">
        <v>8</v>
      </c>
      <c r="D448" s="1">
        <v>0</v>
      </c>
      <c r="E448" s="1">
        <v>0</v>
      </c>
      <c r="F448" s="1">
        <v>0</v>
      </c>
      <c r="G448" s="1" t="s">
        <v>2</v>
      </c>
      <c r="H448" s="1">
        <v>8</v>
      </c>
      <c r="I448" s="1" t="s">
        <v>3</v>
      </c>
      <c r="J448" s="1">
        <v>90</v>
      </c>
      <c r="K448" s="1">
        <v>0</v>
      </c>
    </row>
    <row r="449" spans="1:11" x14ac:dyDescent="0.4">
      <c r="A449" s="1">
        <v>448</v>
      </c>
      <c r="B449" s="1" t="s">
        <v>99</v>
      </c>
      <c r="C449" s="1">
        <v>8</v>
      </c>
      <c r="D449" s="1">
        <v>0</v>
      </c>
      <c r="E449" s="1">
        <v>0</v>
      </c>
      <c r="F449" s="1">
        <v>20</v>
      </c>
      <c r="G449" s="1">
        <v>33</v>
      </c>
      <c r="H449" s="1">
        <v>0</v>
      </c>
      <c r="I449" s="1">
        <v>22</v>
      </c>
      <c r="J449" s="1">
        <v>0</v>
      </c>
      <c r="K449" s="1">
        <v>0</v>
      </c>
    </row>
    <row r="450" spans="1:11" x14ac:dyDescent="0.4">
      <c r="A450" s="1">
        <v>449</v>
      </c>
      <c r="B450" s="1" t="s">
        <v>92</v>
      </c>
      <c r="C450" s="1">
        <v>8</v>
      </c>
      <c r="D450" s="1">
        <v>1</v>
      </c>
      <c r="E450" s="1" t="s">
        <v>0</v>
      </c>
      <c r="F450" s="1">
        <v>18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4">
      <c r="A451" s="1">
        <v>450</v>
      </c>
      <c r="B451" s="1" t="s">
        <v>92</v>
      </c>
      <c r="C451" s="1">
        <v>8</v>
      </c>
      <c r="D451" s="1">
        <v>1</v>
      </c>
      <c r="E451" s="1" t="s">
        <v>0</v>
      </c>
      <c r="F451" s="1">
        <v>18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</row>
    <row r="452" spans="1:11" x14ac:dyDescent="0.4">
      <c r="A452" s="1">
        <v>451</v>
      </c>
      <c r="B452" s="1" t="s">
        <v>92</v>
      </c>
      <c r="C452" s="1">
        <v>8</v>
      </c>
      <c r="D452" s="1">
        <v>1</v>
      </c>
      <c r="E452" s="1" t="s">
        <v>0</v>
      </c>
      <c r="F452" s="1" t="s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4">
      <c r="A453" s="1">
        <v>452</v>
      </c>
      <c r="B453" s="1" t="s">
        <v>98</v>
      </c>
      <c r="C453" s="1">
        <v>8</v>
      </c>
      <c r="D453" s="1">
        <v>0</v>
      </c>
      <c r="E453" s="1">
        <v>0</v>
      </c>
      <c r="F453" s="1">
        <v>10</v>
      </c>
      <c r="G453" s="1">
        <v>71</v>
      </c>
      <c r="H453" s="1">
        <v>2</v>
      </c>
      <c r="I453" s="1">
        <v>0</v>
      </c>
      <c r="J453" s="1">
        <v>0</v>
      </c>
      <c r="K453" s="1" t="s">
        <v>2</v>
      </c>
    </row>
    <row r="454" spans="1:11" x14ac:dyDescent="0.4">
      <c r="A454" s="1">
        <v>453</v>
      </c>
      <c r="B454" s="1" t="s">
        <v>92</v>
      </c>
      <c r="C454" s="1">
        <v>8</v>
      </c>
      <c r="D454" s="1">
        <v>1</v>
      </c>
      <c r="E454" s="1" t="s">
        <v>0</v>
      </c>
      <c r="F454" s="1">
        <v>18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</row>
    <row r="455" spans="1:11" x14ac:dyDescent="0.4">
      <c r="A455" s="1">
        <v>454</v>
      </c>
      <c r="B455" s="1" t="s">
        <v>99</v>
      </c>
      <c r="C455" s="1">
        <v>8</v>
      </c>
      <c r="D455" s="1">
        <v>0</v>
      </c>
      <c r="E455" s="1">
        <v>0</v>
      </c>
      <c r="F455" s="1">
        <v>20</v>
      </c>
      <c r="G455" s="1">
        <v>33</v>
      </c>
      <c r="H455" s="1">
        <v>0</v>
      </c>
      <c r="I455" s="1">
        <v>22</v>
      </c>
      <c r="J455" s="1">
        <v>0</v>
      </c>
      <c r="K455" s="1">
        <v>0</v>
      </c>
    </row>
    <row r="456" spans="1:11" x14ac:dyDescent="0.4">
      <c r="A456" s="1">
        <v>455</v>
      </c>
      <c r="B456" s="1" t="s">
        <v>92</v>
      </c>
      <c r="C456" s="1">
        <v>8</v>
      </c>
      <c r="D456" s="1">
        <v>1</v>
      </c>
      <c r="E456" s="1" t="s">
        <v>0</v>
      </c>
      <c r="F456" s="1" t="s">
        <v>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4">
      <c r="A457" s="1">
        <v>456</v>
      </c>
      <c r="B457" s="1" t="s">
        <v>92</v>
      </c>
      <c r="C457" s="1">
        <v>8</v>
      </c>
      <c r="D457" s="1">
        <v>1</v>
      </c>
      <c r="E457" s="1" t="s">
        <v>0</v>
      </c>
      <c r="F457" s="1" t="s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x14ac:dyDescent="0.4">
      <c r="A458" s="1">
        <v>457</v>
      </c>
      <c r="B458" s="1" t="s">
        <v>92</v>
      </c>
      <c r="C458" s="1">
        <v>8</v>
      </c>
      <c r="D458" s="1">
        <v>1</v>
      </c>
      <c r="E458" s="1" t="s">
        <v>0</v>
      </c>
      <c r="F458" s="1">
        <v>10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</row>
    <row r="459" spans="1:11" x14ac:dyDescent="0.4">
      <c r="A459" s="1">
        <v>458</v>
      </c>
      <c r="B459" s="1" t="s">
        <v>93</v>
      </c>
      <c r="C459" s="1">
        <v>8</v>
      </c>
      <c r="D459" s="1">
        <v>0</v>
      </c>
      <c r="E459" s="1">
        <v>0</v>
      </c>
      <c r="F459" s="1">
        <v>0</v>
      </c>
      <c r="G459" s="1" t="s">
        <v>2</v>
      </c>
      <c r="H459" s="1">
        <v>8</v>
      </c>
      <c r="I459" s="1" t="s">
        <v>3</v>
      </c>
      <c r="J459" s="1">
        <v>90</v>
      </c>
      <c r="K459" s="1">
        <v>0</v>
      </c>
    </row>
    <row r="460" spans="1:11" x14ac:dyDescent="0.4">
      <c r="A460" s="1">
        <v>459</v>
      </c>
      <c r="B460" s="1" t="s">
        <v>92</v>
      </c>
      <c r="C460" s="1">
        <v>8</v>
      </c>
      <c r="D460" s="1">
        <v>1</v>
      </c>
      <c r="E460" s="1" t="s">
        <v>0</v>
      </c>
      <c r="F460" s="1" t="s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4">
      <c r="A461" s="1">
        <v>460</v>
      </c>
      <c r="B461" s="1" t="s">
        <v>99</v>
      </c>
      <c r="C461" s="1">
        <v>8</v>
      </c>
      <c r="D461" s="1">
        <v>0</v>
      </c>
      <c r="E461" s="1">
        <v>0</v>
      </c>
      <c r="F461" s="1">
        <v>20</v>
      </c>
      <c r="G461" s="1">
        <v>33</v>
      </c>
      <c r="H461" s="1">
        <v>0</v>
      </c>
      <c r="I461" s="1">
        <v>22</v>
      </c>
      <c r="J461" s="1">
        <v>0</v>
      </c>
      <c r="K461" s="1">
        <v>0</v>
      </c>
    </row>
    <row r="462" spans="1:11" x14ac:dyDescent="0.4">
      <c r="A462" s="1">
        <v>461</v>
      </c>
      <c r="B462" s="1" t="s">
        <v>92</v>
      </c>
      <c r="C462" s="1">
        <v>8</v>
      </c>
      <c r="D462" s="1">
        <v>1</v>
      </c>
      <c r="E462" s="1" t="s">
        <v>0</v>
      </c>
      <c r="F462" s="1" t="s">
        <v>1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</row>
    <row r="463" spans="1:11" x14ac:dyDescent="0.4">
      <c r="A463" s="1">
        <v>462</v>
      </c>
      <c r="B463" s="1" t="s">
        <v>92</v>
      </c>
      <c r="C463" s="1">
        <v>8</v>
      </c>
      <c r="D463" s="1">
        <v>1</v>
      </c>
      <c r="E463" s="1" t="s">
        <v>0</v>
      </c>
      <c r="F463" s="1">
        <v>10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4">
      <c r="A464" s="1">
        <v>463</v>
      </c>
      <c r="B464" s="1" t="s">
        <v>92</v>
      </c>
      <c r="C464" s="1">
        <v>8</v>
      </c>
      <c r="D464" s="1">
        <v>1</v>
      </c>
      <c r="E464" s="1" t="s">
        <v>0</v>
      </c>
      <c r="F464" s="1">
        <v>14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1:11" x14ac:dyDescent="0.4">
      <c r="A465" s="1">
        <v>464</v>
      </c>
      <c r="B465" s="1" t="s">
        <v>92</v>
      </c>
      <c r="C465" s="1">
        <v>8</v>
      </c>
      <c r="D465" s="1">
        <v>1</v>
      </c>
      <c r="E465" s="1" t="s">
        <v>0</v>
      </c>
      <c r="F465" s="1">
        <v>10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</row>
    <row r="466" spans="1:11" x14ac:dyDescent="0.4">
      <c r="A466" s="1">
        <v>465</v>
      </c>
      <c r="B466" s="1" t="s">
        <v>99</v>
      </c>
      <c r="C466" s="1">
        <v>8</v>
      </c>
      <c r="D466" s="1">
        <v>0</v>
      </c>
      <c r="E466" s="1">
        <v>0</v>
      </c>
      <c r="F466" s="1">
        <v>20</v>
      </c>
      <c r="G466" s="1">
        <v>33</v>
      </c>
      <c r="H466" s="1">
        <v>0</v>
      </c>
      <c r="I466" s="1">
        <v>22</v>
      </c>
      <c r="J466" s="1">
        <v>0</v>
      </c>
      <c r="K466" s="1">
        <v>0</v>
      </c>
    </row>
    <row r="467" spans="1:11" x14ac:dyDescent="0.4">
      <c r="A467" s="1">
        <v>466</v>
      </c>
      <c r="B467" s="1" t="s">
        <v>92</v>
      </c>
      <c r="C467" s="1">
        <v>8</v>
      </c>
      <c r="D467" s="1">
        <v>1</v>
      </c>
      <c r="E467" s="1" t="s">
        <v>0</v>
      </c>
      <c r="F467" s="1">
        <v>14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</row>
    <row r="468" spans="1:11" x14ac:dyDescent="0.4">
      <c r="A468" s="1">
        <v>467</v>
      </c>
      <c r="B468" s="1" t="s">
        <v>92</v>
      </c>
      <c r="C468" s="1">
        <v>8</v>
      </c>
      <c r="D468" s="1">
        <v>1</v>
      </c>
      <c r="E468" s="1" t="s">
        <v>0</v>
      </c>
      <c r="F468" s="1">
        <v>10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 x14ac:dyDescent="0.4">
      <c r="A469" s="1">
        <v>468</v>
      </c>
      <c r="B469" s="1" t="s">
        <v>92</v>
      </c>
      <c r="C469" s="1">
        <v>8</v>
      </c>
      <c r="D469" s="1">
        <v>1</v>
      </c>
      <c r="E469" s="1" t="s">
        <v>0</v>
      </c>
      <c r="F469" s="1">
        <v>14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4">
      <c r="A470" s="1">
        <v>469</v>
      </c>
      <c r="B470" s="1" t="s">
        <v>92</v>
      </c>
      <c r="C470" s="1">
        <v>8</v>
      </c>
      <c r="D470" s="1">
        <v>1</v>
      </c>
      <c r="E470" s="1" t="s">
        <v>0</v>
      </c>
      <c r="F470" s="1">
        <v>10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4">
      <c r="A471" s="1">
        <v>470</v>
      </c>
      <c r="B471" s="1" t="s">
        <v>93</v>
      </c>
      <c r="C471" s="1">
        <v>8</v>
      </c>
      <c r="D471" s="1">
        <v>0</v>
      </c>
      <c r="E471" s="1">
        <v>0</v>
      </c>
      <c r="F471" s="1">
        <v>0</v>
      </c>
      <c r="G471" s="1" t="s">
        <v>2</v>
      </c>
      <c r="H471" s="1">
        <v>8</v>
      </c>
      <c r="I471" s="1" t="s">
        <v>3</v>
      </c>
      <c r="J471" s="1">
        <v>90</v>
      </c>
      <c r="K471" s="1">
        <v>0</v>
      </c>
    </row>
    <row r="472" spans="1:11" x14ac:dyDescent="0.4">
      <c r="A472" s="1">
        <v>471</v>
      </c>
      <c r="B472" s="1" t="s">
        <v>92</v>
      </c>
      <c r="C472" s="1">
        <v>8</v>
      </c>
      <c r="D472" s="1">
        <v>1</v>
      </c>
      <c r="E472" s="1" t="s">
        <v>0</v>
      </c>
      <c r="F472" s="1">
        <v>14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4">
      <c r="A473" s="1">
        <v>472</v>
      </c>
      <c r="B473" s="1" t="s">
        <v>92</v>
      </c>
      <c r="C473" s="1">
        <v>8</v>
      </c>
      <c r="D473" s="1">
        <v>1</v>
      </c>
      <c r="E473" s="1" t="s">
        <v>0</v>
      </c>
      <c r="F473" s="1">
        <v>14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</row>
    <row r="474" spans="1:11" x14ac:dyDescent="0.4">
      <c r="A474" s="1">
        <v>473</v>
      </c>
      <c r="B474" s="1" t="s">
        <v>92</v>
      </c>
      <c r="C474" s="1">
        <v>8</v>
      </c>
      <c r="D474" s="1">
        <v>1</v>
      </c>
      <c r="E474" s="1" t="s">
        <v>0</v>
      </c>
      <c r="F474" s="1">
        <v>18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</row>
    <row r="475" spans="1:11" x14ac:dyDescent="0.4">
      <c r="A475" s="1">
        <v>474</v>
      </c>
      <c r="B475" s="1" t="s">
        <v>92</v>
      </c>
      <c r="C475" s="1">
        <v>8</v>
      </c>
      <c r="D475" s="1">
        <v>1</v>
      </c>
      <c r="E475" s="1" t="s">
        <v>0</v>
      </c>
      <c r="F475" s="1" t="s">
        <v>1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</row>
    <row r="476" spans="1:11" x14ac:dyDescent="0.4">
      <c r="A476" s="1">
        <v>475</v>
      </c>
      <c r="B476" s="1" t="s">
        <v>92</v>
      </c>
      <c r="C476" s="1">
        <v>8</v>
      </c>
      <c r="D476" s="1">
        <v>1</v>
      </c>
      <c r="E476" s="1" t="s">
        <v>0</v>
      </c>
      <c r="F476" s="1">
        <v>14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4">
      <c r="A477" s="1">
        <v>476</v>
      </c>
      <c r="B477" s="1" t="s">
        <v>98</v>
      </c>
      <c r="C477" s="1">
        <v>8</v>
      </c>
      <c r="D477" s="1">
        <v>0</v>
      </c>
      <c r="E477" s="1">
        <v>0</v>
      </c>
      <c r="F477" s="1">
        <v>10</v>
      </c>
      <c r="G477" s="1">
        <v>71</v>
      </c>
      <c r="H477" s="1">
        <v>2</v>
      </c>
      <c r="I477" s="1">
        <v>0</v>
      </c>
      <c r="J477" s="1">
        <v>0</v>
      </c>
      <c r="K477" s="1" t="s">
        <v>2</v>
      </c>
    </row>
    <row r="478" spans="1:11" x14ac:dyDescent="0.4">
      <c r="A478" s="1">
        <v>477</v>
      </c>
      <c r="B478" s="1" t="s">
        <v>92</v>
      </c>
      <c r="C478" s="1">
        <v>8</v>
      </c>
      <c r="D478" s="1">
        <v>1</v>
      </c>
      <c r="E478" s="1" t="s">
        <v>0</v>
      </c>
      <c r="F478" s="1">
        <v>18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x14ac:dyDescent="0.4">
      <c r="A479" s="1">
        <v>478</v>
      </c>
      <c r="B479" s="1" t="s">
        <v>92</v>
      </c>
      <c r="C479" s="1">
        <v>8</v>
      </c>
      <c r="D479" s="1">
        <v>1</v>
      </c>
      <c r="E479" s="1" t="s">
        <v>0</v>
      </c>
      <c r="F479" s="1">
        <v>18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x14ac:dyDescent="0.4">
      <c r="A480" s="1">
        <v>479</v>
      </c>
      <c r="B480" s="1" t="s">
        <v>92</v>
      </c>
      <c r="C480" s="1">
        <v>8</v>
      </c>
      <c r="D480" s="1">
        <v>1</v>
      </c>
      <c r="E480" s="1" t="s">
        <v>0</v>
      </c>
      <c r="F480" s="1" t="s">
        <v>1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</row>
    <row r="481" spans="1:11" x14ac:dyDescent="0.4">
      <c r="A481" s="1">
        <v>480</v>
      </c>
      <c r="B481" s="1" t="s">
        <v>92</v>
      </c>
      <c r="C481" s="1">
        <v>8</v>
      </c>
      <c r="D481" s="1">
        <v>1</v>
      </c>
      <c r="E481" s="1" t="s">
        <v>0</v>
      </c>
      <c r="F481" s="1">
        <v>18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4">
      <c r="A482" s="1">
        <v>481</v>
      </c>
      <c r="B482" s="1" t="s">
        <v>93</v>
      </c>
      <c r="C482" s="1">
        <v>8</v>
      </c>
      <c r="D482" s="1">
        <v>0</v>
      </c>
      <c r="E482" s="1">
        <v>0</v>
      </c>
      <c r="F482" s="1">
        <v>0</v>
      </c>
      <c r="G482" s="1" t="s">
        <v>2</v>
      </c>
      <c r="H482" s="1">
        <v>8</v>
      </c>
      <c r="I482" s="1" t="s">
        <v>3</v>
      </c>
      <c r="J482" s="1">
        <v>90</v>
      </c>
      <c r="K482" s="1">
        <v>0</v>
      </c>
    </row>
    <row r="483" spans="1:11" x14ac:dyDescent="0.4">
      <c r="A483" s="1">
        <v>482</v>
      </c>
      <c r="B483" s="1" t="s">
        <v>92</v>
      </c>
      <c r="C483" s="1">
        <v>8</v>
      </c>
      <c r="D483" s="1">
        <v>1</v>
      </c>
      <c r="E483" s="1" t="s">
        <v>0</v>
      </c>
      <c r="F483" s="1" t="s">
        <v>1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</row>
    <row r="484" spans="1:11" x14ac:dyDescent="0.4">
      <c r="A484" s="1">
        <v>483</v>
      </c>
      <c r="B484" s="1" t="s">
        <v>92</v>
      </c>
      <c r="C484" s="1">
        <v>8</v>
      </c>
      <c r="D484" s="1">
        <v>1</v>
      </c>
      <c r="E484" s="1" t="s">
        <v>0</v>
      </c>
      <c r="F484" s="1">
        <v>18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</row>
    <row r="485" spans="1:11" x14ac:dyDescent="0.4">
      <c r="A485" s="1">
        <v>484</v>
      </c>
      <c r="B485" s="1" t="s">
        <v>94</v>
      </c>
      <c r="C485" s="1">
        <v>4</v>
      </c>
      <c r="D485" s="1">
        <v>0</v>
      </c>
      <c r="E485" s="1">
        <v>0</v>
      </c>
      <c r="F485" s="1">
        <v>2</v>
      </c>
      <c r="G485" s="1">
        <v>0</v>
      </c>
    </row>
    <row r="486" spans="1:11" x14ac:dyDescent="0.4">
      <c r="A486" s="1">
        <v>485</v>
      </c>
      <c r="B486" s="1" t="s">
        <v>92</v>
      </c>
      <c r="C486" s="1">
        <v>8</v>
      </c>
      <c r="D486" s="1">
        <v>1</v>
      </c>
      <c r="E486" s="1" t="s">
        <v>0</v>
      </c>
      <c r="F486" s="1" t="s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4">
      <c r="A487" s="1">
        <v>486</v>
      </c>
      <c r="B487" s="1" t="s">
        <v>92</v>
      </c>
      <c r="C487" s="1">
        <v>8</v>
      </c>
      <c r="D487" s="1">
        <v>1</v>
      </c>
      <c r="E487" s="1" t="s">
        <v>0</v>
      </c>
      <c r="F487" s="1" t="s">
        <v>1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</row>
    <row r="488" spans="1:11" x14ac:dyDescent="0.4">
      <c r="A488" s="1">
        <v>487</v>
      </c>
      <c r="B488" s="1" t="s">
        <v>98</v>
      </c>
      <c r="C488" s="1">
        <v>8</v>
      </c>
      <c r="D488" s="1">
        <v>0</v>
      </c>
      <c r="E488" s="1">
        <v>0</v>
      </c>
      <c r="F488" s="1">
        <v>10</v>
      </c>
      <c r="G488" s="1">
        <v>71</v>
      </c>
      <c r="H488" s="1">
        <v>2</v>
      </c>
      <c r="I488" s="1">
        <v>0</v>
      </c>
      <c r="J488" s="1">
        <v>0</v>
      </c>
      <c r="K488" s="1" t="s">
        <v>2</v>
      </c>
    </row>
    <row r="489" spans="1:11" x14ac:dyDescent="0.4">
      <c r="A489" s="1">
        <v>488</v>
      </c>
      <c r="B489" s="1" t="s">
        <v>92</v>
      </c>
      <c r="C489" s="1">
        <v>8</v>
      </c>
      <c r="D489" s="1">
        <v>1</v>
      </c>
      <c r="E489" s="1" t="s">
        <v>0</v>
      </c>
      <c r="F489" s="1">
        <v>10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</row>
    <row r="490" spans="1:11" x14ac:dyDescent="0.4">
      <c r="A490" s="1">
        <v>489</v>
      </c>
      <c r="B490" s="1" t="s">
        <v>92</v>
      </c>
      <c r="C490" s="1">
        <v>8</v>
      </c>
      <c r="D490" s="1">
        <v>1</v>
      </c>
      <c r="E490" s="1" t="s">
        <v>0</v>
      </c>
      <c r="F490" s="1" t="s">
        <v>1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4">
      <c r="A491" s="1">
        <v>490</v>
      </c>
      <c r="B491" s="1" t="s">
        <v>92</v>
      </c>
      <c r="C491" s="1">
        <v>8</v>
      </c>
      <c r="D491" s="1">
        <v>1</v>
      </c>
      <c r="E491" s="1" t="s">
        <v>0</v>
      </c>
      <c r="F491" s="1">
        <v>10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</row>
    <row r="492" spans="1:11" x14ac:dyDescent="0.4">
      <c r="A492" s="1">
        <v>491</v>
      </c>
      <c r="B492" s="1" t="s">
        <v>92</v>
      </c>
      <c r="C492" s="1">
        <v>8</v>
      </c>
      <c r="D492" s="1">
        <v>1</v>
      </c>
      <c r="E492" s="1" t="s">
        <v>0</v>
      </c>
      <c r="F492" s="1" t="s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4">
      <c r="A493" s="1">
        <v>492</v>
      </c>
      <c r="B493" s="1" t="s">
        <v>92</v>
      </c>
      <c r="C493" s="1">
        <v>8</v>
      </c>
      <c r="D493" s="1">
        <v>1</v>
      </c>
      <c r="E493" s="1" t="s">
        <v>0</v>
      </c>
      <c r="F493" s="1">
        <v>10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4">
      <c r="A494" s="1">
        <v>493</v>
      </c>
      <c r="B494" s="1" t="s">
        <v>93</v>
      </c>
      <c r="C494" s="1">
        <v>8</v>
      </c>
      <c r="D494" s="1">
        <v>0</v>
      </c>
      <c r="E494" s="1">
        <v>0</v>
      </c>
      <c r="F494" s="1">
        <v>0</v>
      </c>
      <c r="G494" s="1" t="s">
        <v>2</v>
      </c>
      <c r="H494" s="1">
        <v>8</v>
      </c>
      <c r="I494" s="1" t="s">
        <v>3</v>
      </c>
      <c r="J494" s="1">
        <v>90</v>
      </c>
      <c r="K494" s="1">
        <v>0</v>
      </c>
    </row>
    <row r="495" spans="1:11" x14ac:dyDescent="0.4">
      <c r="A495" s="1">
        <v>494</v>
      </c>
      <c r="B495" s="1" t="s">
        <v>92</v>
      </c>
      <c r="C495" s="1">
        <v>8</v>
      </c>
      <c r="D495" s="1">
        <v>1</v>
      </c>
      <c r="E495" s="1" t="s">
        <v>0</v>
      </c>
      <c r="F495" s="1">
        <v>10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</row>
    <row r="496" spans="1:11" x14ac:dyDescent="0.4">
      <c r="A496" s="1">
        <v>495</v>
      </c>
      <c r="B496" s="1" t="s">
        <v>94</v>
      </c>
      <c r="C496" s="1">
        <v>4</v>
      </c>
      <c r="D496" s="1">
        <v>0</v>
      </c>
      <c r="E496" s="1">
        <v>0</v>
      </c>
      <c r="F496" s="1">
        <v>2</v>
      </c>
      <c r="G496" s="1">
        <v>0</v>
      </c>
    </row>
    <row r="497" spans="1:11" x14ac:dyDescent="0.4">
      <c r="A497" s="1">
        <v>496</v>
      </c>
      <c r="B497" s="1" t="s">
        <v>92</v>
      </c>
      <c r="C497" s="1">
        <v>8</v>
      </c>
      <c r="D497" s="1">
        <v>1</v>
      </c>
      <c r="E497" s="1" t="s">
        <v>0</v>
      </c>
      <c r="F497" s="1">
        <v>14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</row>
    <row r="498" spans="1:11" x14ac:dyDescent="0.4">
      <c r="A498" s="1">
        <v>497</v>
      </c>
      <c r="B498" s="1" t="s">
        <v>92</v>
      </c>
      <c r="C498" s="1">
        <v>8</v>
      </c>
      <c r="D498" s="1">
        <v>1</v>
      </c>
      <c r="E498" s="1" t="s">
        <v>0</v>
      </c>
      <c r="F498" s="1">
        <v>10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4">
      <c r="A499" s="1">
        <v>498</v>
      </c>
      <c r="B499" s="1" t="s">
        <v>92</v>
      </c>
      <c r="C499" s="1">
        <v>8</v>
      </c>
      <c r="D499" s="1">
        <v>1</v>
      </c>
      <c r="E499" s="1" t="s">
        <v>0</v>
      </c>
      <c r="F499" s="1">
        <v>14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4">
      <c r="A500" s="1">
        <v>499</v>
      </c>
      <c r="B500" s="1" t="s">
        <v>92</v>
      </c>
      <c r="C500" s="1">
        <v>8</v>
      </c>
      <c r="D500" s="1">
        <v>1</v>
      </c>
      <c r="E500" s="1" t="s">
        <v>0</v>
      </c>
      <c r="F500" s="1">
        <v>10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1:11" x14ac:dyDescent="0.4">
      <c r="A501" s="1">
        <v>500</v>
      </c>
      <c r="B501" s="1" t="s">
        <v>92</v>
      </c>
      <c r="C501" s="1">
        <v>8</v>
      </c>
      <c r="D501" s="1">
        <v>1</v>
      </c>
      <c r="E501" s="1" t="s">
        <v>0</v>
      </c>
      <c r="F501" s="1">
        <v>14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1:11" x14ac:dyDescent="0.4">
      <c r="A502" s="1">
        <v>501</v>
      </c>
      <c r="B502" s="1" t="s">
        <v>92</v>
      </c>
      <c r="C502" s="1">
        <v>8</v>
      </c>
      <c r="D502" s="1">
        <v>1</v>
      </c>
      <c r="E502" s="1" t="s">
        <v>0</v>
      </c>
      <c r="F502" s="1">
        <v>18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</row>
    <row r="503" spans="1:11" x14ac:dyDescent="0.4">
      <c r="A503" s="1">
        <v>502</v>
      </c>
      <c r="B503" s="1" t="s">
        <v>92</v>
      </c>
      <c r="C503" s="1">
        <v>8</v>
      </c>
      <c r="D503" s="1">
        <v>1</v>
      </c>
      <c r="E503" s="1" t="s">
        <v>0</v>
      </c>
      <c r="F503" s="1">
        <v>10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4">
      <c r="A504" s="1">
        <v>503</v>
      </c>
      <c r="B504" s="1" t="s">
        <v>92</v>
      </c>
      <c r="C504" s="1">
        <v>8</v>
      </c>
      <c r="D504" s="1">
        <v>1</v>
      </c>
      <c r="E504" s="1" t="s">
        <v>0</v>
      </c>
      <c r="F504" s="1">
        <v>10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</row>
    <row r="505" spans="1:11" x14ac:dyDescent="0.4">
      <c r="A505" s="1">
        <v>504</v>
      </c>
      <c r="B505" s="1" t="s">
        <v>92</v>
      </c>
      <c r="C505" s="1">
        <v>8</v>
      </c>
      <c r="D505" s="1">
        <v>1</v>
      </c>
      <c r="E505" s="1" t="s">
        <v>0</v>
      </c>
      <c r="F505" s="1">
        <v>10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 x14ac:dyDescent="0.4">
      <c r="A506" s="1">
        <v>505</v>
      </c>
      <c r="B506" s="1" t="s">
        <v>92</v>
      </c>
      <c r="C506" s="1">
        <v>8</v>
      </c>
      <c r="D506" s="1">
        <v>1</v>
      </c>
      <c r="E506" s="1" t="s">
        <v>0</v>
      </c>
      <c r="F506" s="1">
        <v>10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</row>
    <row r="507" spans="1:11" x14ac:dyDescent="0.4">
      <c r="A507" s="1">
        <v>506</v>
      </c>
      <c r="B507" s="1" t="s">
        <v>92</v>
      </c>
      <c r="C507" s="1">
        <v>8</v>
      </c>
      <c r="D507" s="1">
        <v>1</v>
      </c>
      <c r="E507" s="1" t="s">
        <v>0</v>
      </c>
      <c r="F507" s="1">
        <v>10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1:11" x14ac:dyDescent="0.4">
      <c r="A508" s="1">
        <v>507</v>
      </c>
      <c r="B508" s="1" t="s">
        <v>92</v>
      </c>
      <c r="C508" s="1">
        <v>8</v>
      </c>
      <c r="D508" s="1">
        <v>1</v>
      </c>
      <c r="E508" s="1" t="s">
        <v>0</v>
      </c>
      <c r="F508" s="1">
        <v>10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</row>
    <row r="509" spans="1:11" x14ac:dyDescent="0.4">
      <c r="A509" s="1">
        <v>508</v>
      </c>
      <c r="B509" s="1" t="s">
        <v>92</v>
      </c>
      <c r="C509" s="1">
        <v>8</v>
      </c>
      <c r="D509" s="1">
        <v>1</v>
      </c>
      <c r="E509" s="1" t="s">
        <v>0</v>
      </c>
      <c r="F509" s="1">
        <v>10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</row>
    <row r="510" spans="1:11" x14ac:dyDescent="0.4">
      <c r="A510" s="1">
        <v>509</v>
      </c>
      <c r="B510" s="1" t="s">
        <v>92</v>
      </c>
      <c r="C510" s="1">
        <v>8</v>
      </c>
      <c r="D510" s="1">
        <v>1</v>
      </c>
      <c r="E510" s="1" t="s">
        <v>0</v>
      </c>
      <c r="F510" s="1">
        <v>10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</row>
    <row r="511" spans="1:11" x14ac:dyDescent="0.4">
      <c r="A511" s="1">
        <v>510</v>
      </c>
      <c r="B511" s="1" t="s">
        <v>92</v>
      </c>
      <c r="C511" s="1">
        <v>8</v>
      </c>
      <c r="D511" s="1">
        <v>1</v>
      </c>
      <c r="E511" s="1" t="s">
        <v>0</v>
      </c>
      <c r="F511" s="1">
        <v>10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4">
      <c r="A512" s="1">
        <v>511</v>
      </c>
      <c r="B512" s="1" t="s">
        <v>92</v>
      </c>
      <c r="C512" s="1">
        <v>8</v>
      </c>
      <c r="D512" s="1">
        <v>1</v>
      </c>
      <c r="E512" s="1" t="s">
        <v>0</v>
      </c>
      <c r="F512" s="1">
        <v>10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</row>
    <row r="513" spans="1:11" x14ac:dyDescent="0.4">
      <c r="A513" s="1">
        <v>512</v>
      </c>
      <c r="B513" s="1" t="s">
        <v>92</v>
      </c>
      <c r="C513" s="1">
        <v>8</v>
      </c>
      <c r="D513" s="1">
        <v>1</v>
      </c>
      <c r="E513" s="1" t="s">
        <v>0</v>
      </c>
      <c r="F513" s="1">
        <v>10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</row>
    <row r="514" spans="1:11" x14ac:dyDescent="0.4">
      <c r="A514" s="1">
        <v>513</v>
      </c>
      <c r="B514" s="1" t="s">
        <v>92</v>
      </c>
      <c r="C514" s="1">
        <v>8</v>
      </c>
      <c r="D514" s="1">
        <v>1</v>
      </c>
      <c r="E514" s="1" t="s">
        <v>0</v>
      </c>
      <c r="F514" s="1">
        <v>10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4">
      <c r="A515" s="1">
        <v>514</v>
      </c>
      <c r="B515" s="1" t="s">
        <v>92</v>
      </c>
      <c r="C515" s="1">
        <v>8</v>
      </c>
      <c r="D515" s="1">
        <v>1</v>
      </c>
      <c r="E515" s="1" t="s">
        <v>0</v>
      </c>
      <c r="F515" s="1">
        <v>10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</row>
    <row r="516" spans="1:11" x14ac:dyDescent="0.4">
      <c r="A516" s="1">
        <v>515</v>
      </c>
      <c r="B516" s="1" t="s">
        <v>92</v>
      </c>
      <c r="C516" s="1">
        <v>8</v>
      </c>
      <c r="D516" s="1">
        <v>1</v>
      </c>
      <c r="E516" s="1" t="s">
        <v>0</v>
      </c>
      <c r="F516" s="1">
        <v>10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</row>
    <row r="517" spans="1:11" x14ac:dyDescent="0.4">
      <c r="A517" s="1">
        <v>516</v>
      </c>
      <c r="B517" s="1" t="s">
        <v>92</v>
      </c>
      <c r="C517" s="1">
        <v>8</v>
      </c>
      <c r="D517" s="1">
        <v>1</v>
      </c>
      <c r="E517" s="1" t="s">
        <v>0</v>
      </c>
      <c r="F517" s="1">
        <v>10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</row>
    <row r="518" spans="1:11" x14ac:dyDescent="0.4">
      <c r="A518" s="1">
        <v>517</v>
      </c>
      <c r="B518" s="1" t="s">
        <v>92</v>
      </c>
      <c r="C518" s="1">
        <v>8</v>
      </c>
      <c r="D518" s="1">
        <v>1</v>
      </c>
      <c r="E518" s="1" t="s">
        <v>0</v>
      </c>
      <c r="F518" s="1">
        <v>10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</row>
    <row r="519" spans="1:11" x14ac:dyDescent="0.4">
      <c r="A519" s="1">
        <v>518</v>
      </c>
      <c r="B519" s="1" t="s">
        <v>92</v>
      </c>
      <c r="C519" s="1">
        <v>8</v>
      </c>
      <c r="D519" s="1">
        <v>1</v>
      </c>
      <c r="E519" s="1" t="s">
        <v>0</v>
      </c>
      <c r="F519" s="1">
        <v>10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4">
      <c r="A520" s="1">
        <v>519</v>
      </c>
      <c r="B520" s="1" t="s">
        <v>92</v>
      </c>
      <c r="C520" s="1">
        <v>8</v>
      </c>
      <c r="D520" s="1">
        <v>1</v>
      </c>
      <c r="E520" s="1" t="s">
        <v>0</v>
      </c>
      <c r="F520" s="1">
        <v>10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1:11" x14ac:dyDescent="0.4">
      <c r="A521" s="1">
        <v>520</v>
      </c>
      <c r="B521" s="1" t="s">
        <v>92</v>
      </c>
      <c r="C521" s="1">
        <v>8</v>
      </c>
      <c r="D521" s="1">
        <v>1</v>
      </c>
      <c r="E521" s="1" t="s">
        <v>0</v>
      </c>
      <c r="F521" s="1">
        <v>10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</row>
    <row r="522" spans="1:11" x14ac:dyDescent="0.4">
      <c r="A522" s="1">
        <v>521</v>
      </c>
      <c r="B522" s="1" t="s">
        <v>92</v>
      </c>
      <c r="C522" s="1">
        <v>8</v>
      </c>
      <c r="D522" s="1">
        <v>1</v>
      </c>
      <c r="E522" s="1" t="s">
        <v>0</v>
      </c>
      <c r="F522" s="1">
        <v>10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</row>
    <row r="523" spans="1:11" x14ac:dyDescent="0.4">
      <c r="A523" s="1">
        <v>522</v>
      </c>
      <c r="B523" s="1" t="s">
        <v>92</v>
      </c>
      <c r="C523" s="1">
        <v>8</v>
      </c>
      <c r="D523" s="1">
        <v>1</v>
      </c>
      <c r="E523" s="1" t="s">
        <v>0</v>
      </c>
      <c r="F523" s="1">
        <v>10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4">
      <c r="A524" s="1">
        <v>523</v>
      </c>
      <c r="B524" s="1" t="s">
        <v>92</v>
      </c>
      <c r="C524" s="1">
        <v>8</v>
      </c>
      <c r="D524" s="1">
        <v>1</v>
      </c>
      <c r="E524" s="1" t="s">
        <v>0</v>
      </c>
      <c r="F524" s="1">
        <v>10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1:11" x14ac:dyDescent="0.4">
      <c r="A525" s="1">
        <v>524</v>
      </c>
      <c r="B525" s="1" t="s">
        <v>92</v>
      </c>
      <c r="C525" s="1">
        <v>8</v>
      </c>
      <c r="D525" s="1">
        <v>1</v>
      </c>
      <c r="E525" s="1" t="s">
        <v>0</v>
      </c>
      <c r="F525" s="1">
        <v>10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  <row r="526" spans="1:11" x14ac:dyDescent="0.4">
      <c r="A526" s="1">
        <v>525</v>
      </c>
      <c r="B526" s="1" t="s">
        <v>92</v>
      </c>
      <c r="C526" s="1">
        <v>8</v>
      </c>
      <c r="D526" s="1">
        <v>1</v>
      </c>
      <c r="E526" s="1" t="s">
        <v>0</v>
      </c>
      <c r="F526" s="1">
        <v>10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</row>
    <row r="527" spans="1:11" x14ac:dyDescent="0.4">
      <c r="A527" s="1">
        <v>526</v>
      </c>
      <c r="B527" s="1" t="s">
        <v>92</v>
      </c>
      <c r="C527" s="1">
        <v>8</v>
      </c>
      <c r="D527" s="1">
        <v>1</v>
      </c>
      <c r="E527" s="1" t="s">
        <v>0</v>
      </c>
      <c r="F527" s="1">
        <v>10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</row>
    <row r="528" spans="1:11" x14ac:dyDescent="0.4">
      <c r="A528" s="1">
        <v>527</v>
      </c>
      <c r="B528" s="1" t="s">
        <v>92</v>
      </c>
      <c r="C528" s="1">
        <v>8</v>
      </c>
      <c r="D528" s="1">
        <v>1</v>
      </c>
      <c r="E528" s="1" t="s">
        <v>0</v>
      </c>
      <c r="F528" s="1">
        <v>10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x14ac:dyDescent="0.4">
      <c r="A529" s="1">
        <v>528</v>
      </c>
      <c r="B529" s="1" t="s">
        <v>92</v>
      </c>
      <c r="C529" s="1">
        <v>8</v>
      </c>
      <c r="D529" s="1">
        <v>1</v>
      </c>
      <c r="E529" s="1" t="s">
        <v>0</v>
      </c>
      <c r="F529" s="1">
        <v>10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</row>
    <row r="530" spans="1:11" x14ac:dyDescent="0.4">
      <c r="A530" s="1">
        <v>529</v>
      </c>
      <c r="B530" s="1" t="s">
        <v>92</v>
      </c>
      <c r="C530" s="1">
        <v>8</v>
      </c>
      <c r="D530" s="1">
        <v>1</v>
      </c>
      <c r="E530" s="1" t="s">
        <v>0</v>
      </c>
      <c r="F530" s="1">
        <v>10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</row>
    <row r="531" spans="1:11" x14ac:dyDescent="0.4">
      <c r="A531" s="1">
        <v>530</v>
      </c>
      <c r="B531" s="1" t="s">
        <v>92</v>
      </c>
      <c r="C531" s="1">
        <v>8</v>
      </c>
      <c r="D531" s="1">
        <v>1</v>
      </c>
      <c r="E531" s="1" t="s">
        <v>0</v>
      </c>
      <c r="F531" s="1">
        <v>10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x14ac:dyDescent="0.4">
      <c r="A532" s="1">
        <v>531</v>
      </c>
      <c r="B532" s="1" t="s">
        <v>92</v>
      </c>
      <c r="C532" s="1">
        <v>8</v>
      </c>
      <c r="D532" s="1">
        <v>1</v>
      </c>
      <c r="E532" s="1" t="s">
        <v>0</v>
      </c>
      <c r="F532" s="1">
        <v>10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</row>
    <row r="533" spans="1:11" x14ac:dyDescent="0.4">
      <c r="A533" s="1">
        <v>532</v>
      </c>
      <c r="B533" s="1" t="s">
        <v>92</v>
      </c>
      <c r="C533" s="1">
        <v>8</v>
      </c>
      <c r="D533" s="1">
        <v>1</v>
      </c>
      <c r="E533" s="1" t="s">
        <v>0</v>
      </c>
      <c r="F533" s="1">
        <v>10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</row>
    <row r="534" spans="1:11" x14ac:dyDescent="0.4">
      <c r="A534" s="1">
        <v>533</v>
      </c>
      <c r="B534" s="1" t="s">
        <v>92</v>
      </c>
      <c r="C534" s="1">
        <v>8</v>
      </c>
      <c r="D534" s="1">
        <v>1</v>
      </c>
      <c r="E534" s="1" t="s">
        <v>0</v>
      </c>
      <c r="F534" s="1">
        <v>10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4">
      <c r="A535" s="1">
        <v>534</v>
      </c>
      <c r="B535" s="1" t="s">
        <v>92</v>
      </c>
      <c r="C535" s="1">
        <v>8</v>
      </c>
      <c r="D535" s="1">
        <v>1</v>
      </c>
      <c r="E535" s="1" t="s">
        <v>0</v>
      </c>
      <c r="F535" s="1">
        <v>10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</row>
    <row r="536" spans="1:11" x14ac:dyDescent="0.4">
      <c r="A536" s="1">
        <v>535</v>
      </c>
      <c r="B536" s="1" t="s">
        <v>92</v>
      </c>
      <c r="C536" s="1">
        <v>8</v>
      </c>
      <c r="D536" s="1">
        <v>1</v>
      </c>
      <c r="E536" s="1" t="s">
        <v>0</v>
      </c>
      <c r="F536" s="1">
        <v>10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  <row r="537" spans="1:11" x14ac:dyDescent="0.4">
      <c r="A537" s="1">
        <v>536</v>
      </c>
      <c r="B537" s="1" t="s">
        <v>92</v>
      </c>
      <c r="C537" s="1">
        <v>8</v>
      </c>
      <c r="D537" s="1">
        <v>1</v>
      </c>
      <c r="E537" s="1" t="s">
        <v>0</v>
      </c>
      <c r="F537" s="1">
        <v>10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</row>
    <row r="538" spans="1:11" x14ac:dyDescent="0.4">
      <c r="A538" s="1">
        <v>537</v>
      </c>
      <c r="B538" s="1" t="s">
        <v>92</v>
      </c>
      <c r="C538" s="1">
        <v>8</v>
      </c>
      <c r="D538" s="1">
        <v>1</v>
      </c>
      <c r="E538" s="1" t="s">
        <v>0</v>
      </c>
      <c r="F538" s="1">
        <v>10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</row>
    <row r="539" spans="1:11" x14ac:dyDescent="0.4">
      <c r="A539" s="1">
        <v>538</v>
      </c>
      <c r="B539" s="1" t="s">
        <v>92</v>
      </c>
      <c r="C539" s="1">
        <v>8</v>
      </c>
      <c r="D539" s="1">
        <v>1</v>
      </c>
      <c r="E539" s="1" t="s">
        <v>0</v>
      </c>
      <c r="F539" s="1">
        <v>10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</row>
    <row r="540" spans="1:11" x14ac:dyDescent="0.4">
      <c r="A540" s="1">
        <v>539</v>
      </c>
      <c r="B540" s="1" t="s">
        <v>92</v>
      </c>
      <c r="C540" s="1">
        <v>8</v>
      </c>
      <c r="D540" s="1">
        <v>1</v>
      </c>
      <c r="E540" s="1" t="s">
        <v>0</v>
      </c>
      <c r="F540" s="1">
        <v>10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</row>
    <row r="541" spans="1:11" x14ac:dyDescent="0.4">
      <c r="A541" s="1">
        <v>540</v>
      </c>
      <c r="B541" s="1" t="s">
        <v>92</v>
      </c>
      <c r="C541" s="1">
        <v>8</v>
      </c>
      <c r="D541" s="1">
        <v>1</v>
      </c>
      <c r="E541" s="1" t="s">
        <v>0</v>
      </c>
      <c r="F541" s="1">
        <v>10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</row>
    <row r="542" spans="1:11" x14ac:dyDescent="0.4">
      <c r="A542" s="1">
        <v>541</v>
      </c>
      <c r="B542" s="1" t="s">
        <v>92</v>
      </c>
      <c r="C542" s="1">
        <v>8</v>
      </c>
      <c r="D542" s="1">
        <v>1</v>
      </c>
      <c r="E542" s="1" t="s">
        <v>0</v>
      </c>
      <c r="F542" s="1">
        <v>10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</row>
    <row r="543" spans="1:11" x14ac:dyDescent="0.4">
      <c r="A543" s="1">
        <v>542</v>
      </c>
      <c r="B543" s="1" t="s">
        <v>92</v>
      </c>
      <c r="C543" s="1">
        <v>8</v>
      </c>
      <c r="D543" s="1">
        <v>1</v>
      </c>
      <c r="E543" s="1" t="s">
        <v>0</v>
      </c>
      <c r="F543" s="1">
        <v>10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</row>
    <row r="544" spans="1:11" x14ac:dyDescent="0.4">
      <c r="A544" s="1">
        <v>543</v>
      </c>
      <c r="B544" s="1" t="s">
        <v>92</v>
      </c>
      <c r="C544" s="1">
        <v>8</v>
      </c>
      <c r="D544" s="1">
        <v>1</v>
      </c>
      <c r="E544" s="1" t="s">
        <v>0</v>
      </c>
      <c r="F544" s="1">
        <v>10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x14ac:dyDescent="0.4">
      <c r="A545" s="1">
        <v>544</v>
      </c>
      <c r="B545" s="1" t="s">
        <v>92</v>
      </c>
      <c r="C545" s="1">
        <v>8</v>
      </c>
      <c r="D545" s="1">
        <v>1</v>
      </c>
      <c r="E545" s="1" t="s">
        <v>0</v>
      </c>
      <c r="F545" s="1">
        <v>10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76C6-706D-4DC5-BF88-C7492B8B9E19}">
  <dimension ref="A1:J1018"/>
  <sheetViews>
    <sheetView workbookViewId="0">
      <selection sqref="A1:J1018"/>
    </sheetView>
  </sheetViews>
  <sheetFormatPr defaultRowHeight="14.6" x14ac:dyDescent="0.4"/>
  <cols>
    <col min="1" max="16384" width="9.23046875" style="1"/>
  </cols>
  <sheetData>
    <row r="1" spans="1:10" x14ac:dyDescent="0.4">
      <c r="A1" s="19" t="s">
        <v>91</v>
      </c>
      <c r="B1" s="20" t="s">
        <v>112</v>
      </c>
      <c r="C1" s="20" t="s">
        <v>42</v>
      </c>
      <c r="D1" s="20" t="s">
        <v>21</v>
      </c>
      <c r="E1" s="20" t="s">
        <v>43</v>
      </c>
      <c r="F1" s="20" t="s">
        <v>44</v>
      </c>
      <c r="G1" s="20" t="s">
        <v>45</v>
      </c>
      <c r="H1" s="20" t="s">
        <v>46</v>
      </c>
      <c r="I1" s="20" t="s">
        <v>47</v>
      </c>
      <c r="J1" s="21" t="s">
        <v>48</v>
      </c>
    </row>
    <row r="2" spans="1:10" x14ac:dyDescent="0.4">
      <c r="A2" s="1">
        <v>1931</v>
      </c>
      <c r="B2" s="1" t="s">
        <v>103</v>
      </c>
      <c r="C2" s="1" t="s">
        <v>30</v>
      </c>
      <c r="D2" s="1" t="s">
        <v>39</v>
      </c>
      <c r="E2" s="1" t="s">
        <v>32</v>
      </c>
      <c r="F2" s="1" t="s">
        <v>40</v>
      </c>
      <c r="G2" s="1" t="s">
        <v>41</v>
      </c>
      <c r="H2" s="1">
        <v>0</v>
      </c>
      <c r="I2" s="1">
        <v>0</v>
      </c>
      <c r="J2" s="1">
        <v>0</v>
      </c>
    </row>
    <row r="3" spans="1:10" x14ac:dyDescent="0.4">
      <c r="A3" s="1">
        <v>1932</v>
      </c>
      <c r="B3" s="1" t="s">
        <v>100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53</v>
      </c>
      <c r="H3" s="1" t="s">
        <v>207</v>
      </c>
      <c r="I3" s="1" t="s">
        <v>9</v>
      </c>
      <c r="J3" s="1">
        <v>87</v>
      </c>
    </row>
    <row r="4" spans="1:10" x14ac:dyDescent="0.4">
      <c r="A4" s="1">
        <v>1933</v>
      </c>
      <c r="B4" s="1" t="s">
        <v>102</v>
      </c>
      <c r="C4" s="1">
        <v>81</v>
      </c>
      <c r="D4" s="1">
        <v>40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4">
      <c r="A5" s="1">
        <v>1934</v>
      </c>
      <c r="B5" s="1" t="s">
        <v>103</v>
      </c>
      <c r="C5" s="1" t="s">
        <v>30</v>
      </c>
      <c r="D5" s="1" t="s">
        <v>39</v>
      </c>
      <c r="E5" s="1" t="s">
        <v>32</v>
      </c>
      <c r="F5" s="1" t="s">
        <v>40</v>
      </c>
      <c r="G5" s="1" t="s">
        <v>41</v>
      </c>
      <c r="H5" s="1">
        <v>0</v>
      </c>
      <c r="I5" s="1">
        <v>0</v>
      </c>
      <c r="J5" s="1">
        <v>0</v>
      </c>
    </row>
    <row r="6" spans="1:10" x14ac:dyDescent="0.4">
      <c r="A6" s="1">
        <v>1935</v>
      </c>
      <c r="B6" s="1" t="s">
        <v>100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53</v>
      </c>
      <c r="H6" s="1" t="s">
        <v>207</v>
      </c>
      <c r="I6" s="1" t="s">
        <v>9</v>
      </c>
      <c r="J6" s="1">
        <v>88</v>
      </c>
    </row>
    <row r="7" spans="1:10" x14ac:dyDescent="0.4">
      <c r="A7" s="1">
        <v>1936</v>
      </c>
      <c r="B7" s="1" t="s">
        <v>109</v>
      </c>
      <c r="C7" s="1">
        <v>0</v>
      </c>
      <c r="D7" s="1" t="s">
        <v>2</v>
      </c>
      <c r="E7" s="1">
        <v>0</v>
      </c>
      <c r="F7" s="1" t="s">
        <v>2</v>
      </c>
      <c r="G7" s="1">
        <v>0</v>
      </c>
      <c r="H7" s="1" t="s">
        <v>2</v>
      </c>
      <c r="I7" s="1">
        <v>0</v>
      </c>
      <c r="J7" s="1" t="s">
        <v>2</v>
      </c>
    </row>
    <row r="8" spans="1:10" x14ac:dyDescent="0.4">
      <c r="A8" s="1">
        <v>1937</v>
      </c>
      <c r="B8" s="1" t="s">
        <v>100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53</v>
      </c>
      <c r="H8" s="1" t="s">
        <v>207</v>
      </c>
      <c r="I8" s="1" t="s">
        <v>9</v>
      </c>
      <c r="J8" s="1">
        <v>89</v>
      </c>
    </row>
    <row r="9" spans="1:10" x14ac:dyDescent="0.4">
      <c r="A9" s="1">
        <v>1938</v>
      </c>
      <c r="B9" s="1" t="s">
        <v>104</v>
      </c>
      <c r="C9" s="1" t="s">
        <v>13</v>
      </c>
      <c r="D9" s="1" t="s">
        <v>32</v>
      </c>
      <c r="E9" s="1" t="s">
        <v>13</v>
      </c>
      <c r="F9" s="1">
        <v>0</v>
      </c>
      <c r="G9" s="1">
        <v>0</v>
      </c>
      <c r="H9" s="1">
        <v>0</v>
      </c>
      <c r="I9" s="1" t="s">
        <v>32</v>
      </c>
      <c r="J9" s="1" t="s">
        <v>208</v>
      </c>
    </row>
    <row r="10" spans="1:10" x14ac:dyDescent="0.4">
      <c r="A10" s="1">
        <v>1939</v>
      </c>
      <c r="B10" s="1" t="s">
        <v>113</v>
      </c>
      <c r="C10" s="1">
        <v>11</v>
      </c>
      <c r="D10" s="1" t="s">
        <v>57</v>
      </c>
      <c r="E10" s="1" t="s">
        <v>13</v>
      </c>
      <c r="F10" s="1" t="s">
        <v>13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4">
      <c r="A11" s="1">
        <v>1940</v>
      </c>
      <c r="B11" s="1" t="s">
        <v>105</v>
      </c>
      <c r="C11" s="1">
        <v>0</v>
      </c>
      <c r="D11" s="1">
        <v>0</v>
      </c>
      <c r="E11" s="1" t="s">
        <v>12</v>
      </c>
      <c r="F11" s="1" t="s">
        <v>209</v>
      </c>
      <c r="G11" s="1" t="s">
        <v>55</v>
      </c>
      <c r="H11" s="1" t="s">
        <v>210</v>
      </c>
      <c r="I11" s="1">
        <v>42</v>
      </c>
      <c r="J11" s="1">
        <v>0</v>
      </c>
    </row>
    <row r="12" spans="1:10" x14ac:dyDescent="0.4">
      <c r="A12" s="1">
        <v>1941</v>
      </c>
      <c r="B12" s="1" t="s">
        <v>97</v>
      </c>
      <c r="C12" s="1">
        <v>43</v>
      </c>
      <c r="D12" s="1">
        <v>0</v>
      </c>
      <c r="E12" s="1">
        <v>47</v>
      </c>
      <c r="F12" s="1" t="s">
        <v>24</v>
      </c>
      <c r="G12" s="1">
        <v>81</v>
      </c>
      <c r="H12" s="1">
        <v>97</v>
      </c>
      <c r="I12" s="1" t="s">
        <v>13</v>
      </c>
      <c r="J12" s="1">
        <v>0</v>
      </c>
    </row>
    <row r="13" spans="1:10" x14ac:dyDescent="0.4">
      <c r="A13" s="1">
        <v>1942</v>
      </c>
      <c r="B13" s="1" t="s">
        <v>108</v>
      </c>
      <c r="C13" s="1">
        <v>0</v>
      </c>
      <c r="D13" s="1">
        <v>41</v>
      </c>
      <c r="E13" s="1">
        <v>8</v>
      </c>
      <c r="F13" s="1">
        <v>85</v>
      </c>
      <c r="G13" s="1" t="s">
        <v>89</v>
      </c>
      <c r="H13" s="1">
        <v>13</v>
      </c>
      <c r="I13" s="1" t="s">
        <v>16</v>
      </c>
      <c r="J13" s="1" t="s">
        <v>211</v>
      </c>
    </row>
    <row r="14" spans="1:10" x14ac:dyDescent="0.4">
      <c r="A14" s="1">
        <v>1943</v>
      </c>
      <c r="B14" s="1" t="s">
        <v>92</v>
      </c>
      <c r="C14" s="1">
        <v>1</v>
      </c>
      <c r="D14" s="1" t="s">
        <v>0</v>
      </c>
      <c r="E14" s="1" t="s">
        <v>30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4">
      <c r="A15" s="1">
        <v>1944</v>
      </c>
      <c r="B15" s="1" t="s">
        <v>93</v>
      </c>
      <c r="C15" s="1">
        <v>0</v>
      </c>
      <c r="D15" s="1">
        <v>0</v>
      </c>
      <c r="E15" s="1">
        <v>0</v>
      </c>
      <c r="F15" s="1" t="s">
        <v>212</v>
      </c>
      <c r="G15" s="1">
        <v>8</v>
      </c>
      <c r="H15" s="1">
        <v>86</v>
      </c>
      <c r="I15" s="1">
        <v>0</v>
      </c>
      <c r="J15" s="1">
        <v>0</v>
      </c>
    </row>
    <row r="16" spans="1:10" x14ac:dyDescent="0.4">
      <c r="A16" s="1">
        <v>1945</v>
      </c>
      <c r="B16" s="1" t="s">
        <v>108</v>
      </c>
      <c r="C16" s="1">
        <v>0</v>
      </c>
      <c r="D16" s="1">
        <v>47</v>
      </c>
      <c r="E16" s="1">
        <v>8</v>
      </c>
      <c r="F16" s="1" t="s">
        <v>5</v>
      </c>
      <c r="G16" s="1" t="s">
        <v>89</v>
      </c>
      <c r="H16" s="1">
        <v>13</v>
      </c>
      <c r="I16" s="1" t="s">
        <v>15</v>
      </c>
      <c r="J16" s="1" t="s">
        <v>30</v>
      </c>
    </row>
    <row r="17" spans="1:10" x14ac:dyDescent="0.4">
      <c r="A17" s="1">
        <v>1946</v>
      </c>
      <c r="B17" s="1" t="s">
        <v>97</v>
      </c>
      <c r="C17" s="1">
        <v>25</v>
      </c>
      <c r="D17" s="1">
        <v>0</v>
      </c>
      <c r="E17" s="1">
        <v>57</v>
      </c>
      <c r="F17" s="1" t="s">
        <v>73</v>
      </c>
      <c r="G17" s="1">
        <v>81</v>
      </c>
      <c r="H17" s="1">
        <v>87</v>
      </c>
      <c r="I17" s="1" t="s">
        <v>13</v>
      </c>
      <c r="J17" s="1">
        <v>0</v>
      </c>
    </row>
    <row r="18" spans="1:10" x14ac:dyDescent="0.4">
      <c r="A18" s="1">
        <v>1947</v>
      </c>
      <c r="B18" s="1" t="s">
        <v>92</v>
      </c>
      <c r="C18" s="1">
        <v>1</v>
      </c>
      <c r="D18" s="1" t="s">
        <v>0</v>
      </c>
      <c r="E18" s="1">
        <v>70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4">
      <c r="A19" s="1">
        <v>1948</v>
      </c>
      <c r="B19" s="1" t="s">
        <v>102</v>
      </c>
      <c r="C19" s="1">
        <v>81</v>
      </c>
      <c r="D19" s="1">
        <v>50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4">
      <c r="A20" s="1">
        <v>1949</v>
      </c>
      <c r="B20" s="1" t="s">
        <v>103</v>
      </c>
      <c r="C20" s="1" t="s">
        <v>30</v>
      </c>
      <c r="D20" s="1">
        <v>78</v>
      </c>
      <c r="E20" s="1" t="s">
        <v>34</v>
      </c>
      <c r="F20" s="1" t="s">
        <v>40</v>
      </c>
      <c r="G20" s="1" t="s">
        <v>41</v>
      </c>
      <c r="H20" s="1">
        <v>0</v>
      </c>
      <c r="I20" s="1">
        <v>0</v>
      </c>
      <c r="J20" s="1">
        <v>0</v>
      </c>
    </row>
    <row r="21" spans="1:10" x14ac:dyDescent="0.4">
      <c r="A21" s="1">
        <v>1950</v>
      </c>
      <c r="B21" s="1" t="s">
        <v>92</v>
      </c>
      <c r="C21" s="1">
        <v>1</v>
      </c>
      <c r="D21" s="1" t="s">
        <v>0</v>
      </c>
      <c r="E21" s="1">
        <v>74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4">
      <c r="A22" s="1">
        <v>1951</v>
      </c>
      <c r="B22" s="1" t="s">
        <v>94</v>
      </c>
      <c r="C22" s="1">
        <v>0</v>
      </c>
      <c r="D22" s="1">
        <v>0</v>
      </c>
      <c r="E22" s="1">
        <v>2</v>
      </c>
      <c r="F22" s="1">
        <v>0</v>
      </c>
    </row>
    <row r="23" spans="1:10" x14ac:dyDescent="0.4">
      <c r="A23" s="1">
        <v>1952</v>
      </c>
      <c r="B23" s="1" t="s">
        <v>102</v>
      </c>
      <c r="C23" s="1">
        <v>81</v>
      </c>
      <c r="D23" s="1">
        <v>20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4">
      <c r="A24" s="1">
        <v>1953</v>
      </c>
      <c r="B24" s="1" t="s">
        <v>103</v>
      </c>
      <c r="C24" s="1" t="s">
        <v>30</v>
      </c>
      <c r="D24" s="1">
        <v>98</v>
      </c>
      <c r="E24" s="1" t="s">
        <v>32</v>
      </c>
      <c r="F24" s="1" t="s">
        <v>40</v>
      </c>
      <c r="G24" s="1" t="s">
        <v>41</v>
      </c>
      <c r="H24" s="1">
        <v>0</v>
      </c>
      <c r="I24" s="1">
        <v>0</v>
      </c>
      <c r="J24" s="1">
        <v>0</v>
      </c>
    </row>
    <row r="25" spans="1:10" x14ac:dyDescent="0.4">
      <c r="A25" s="1">
        <v>1954</v>
      </c>
      <c r="B25" s="1" t="s">
        <v>92</v>
      </c>
      <c r="C25" s="1">
        <v>1</v>
      </c>
      <c r="D25" s="1" t="s">
        <v>0</v>
      </c>
      <c r="E25" s="1">
        <v>78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4">
      <c r="A26" s="1">
        <v>1955</v>
      </c>
      <c r="B26" s="1" t="s">
        <v>102</v>
      </c>
      <c r="C26" s="1">
        <v>81</v>
      </c>
      <c r="D26" s="1">
        <v>20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4">
      <c r="A27" s="1">
        <v>1956</v>
      </c>
      <c r="B27" s="1" t="s">
        <v>103</v>
      </c>
      <c r="C27" s="1" t="s">
        <v>30</v>
      </c>
      <c r="D27" s="1">
        <v>98</v>
      </c>
      <c r="E27" s="1" t="s">
        <v>32</v>
      </c>
      <c r="F27" s="1" t="s">
        <v>40</v>
      </c>
      <c r="G27" s="1" t="s">
        <v>41</v>
      </c>
      <c r="H27" s="1">
        <v>0</v>
      </c>
      <c r="I27" s="1">
        <v>0</v>
      </c>
      <c r="J27" s="1">
        <v>0</v>
      </c>
    </row>
    <row r="28" spans="1:10" x14ac:dyDescent="0.4">
      <c r="A28" s="1">
        <v>1957</v>
      </c>
      <c r="B28" s="1" t="s">
        <v>100</v>
      </c>
      <c r="C28" s="1" t="s">
        <v>18</v>
      </c>
      <c r="D28" s="1" t="s">
        <v>19</v>
      </c>
      <c r="E28" s="1" t="s">
        <v>20</v>
      </c>
      <c r="F28" s="1" t="s">
        <v>21</v>
      </c>
      <c r="G28" s="1" t="s">
        <v>53</v>
      </c>
      <c r="H28" s="1" t="s">
        <v>207</v>
      </c>
      <c r="I28" s="1" t="s">
        <v>9</v>
      </c>
      <c r="J28" s="1" t="s">
        <v>31</v>
      </c>
    </row>
    <row r="29" spans="1:10" x14ac:dyDescent="0.4">
      <c r="A29" s="1">
        <v>1958</v>
      </c>
      <c r="B29" s="1" t="s">
        <v>102</v>
      </c>
      <c r="C29" s="1">
        <v>81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4">
      <c r="A30" s="1">
        <v>1959</v>
      </c>
      <c r="B30" s="1" t="s">
        <v>103</v>
      </c>
      <c r="C30" s="1" t="s">
        <v>30</v>
      </c>
      <c r="D30" s="1" t="s">
        <v>39</v>
      </c>
      <c r="E30" s="1" t="s">
        <v>6</v>
      </c>
      <c r="F30" s="1" t="s">
        <v>40</v>
      </c>
      <c r="G30" s="1" t="s">
        <v>41</v>
      </c>
      <c r="H30" s="1">
        <v>0</v>
      </c>
      <c r="I30" s="1">
        <v>0</v>
      </c>
      <c r="J30" s="1">
        <v>0</v>
      </c>
    </row>
    <row r="31" spans="1:10" x14ac:dyDescent="0.4">
      <c r="A31" s="1">
        <v>1960</v>
      </c>
      <c r="B31" s="1" t="s">
        <v>100</v>
      </c>
      <c r="C31" s="1" t="s">
        <v>18</v>
      </c>
      <c r="D31" s="1" t="s">
        <v>19</v>
      </c>
      <c r="E31" s="1" t="s">
        <v>20</v>
      </c>
      <c r="F31" s="1" t="s">
        <v>21</v>
      </c>
      <c r="G31" s="1" t="s">
        <v>53</v>
      </c>
      <c r="H31" s="1" t="s">
        <v>207</v>
      </c>
      <c r="I31" s="1" t="s">
        <v>9</v>
      </c>
      <c r="J31" s="1" t="s">
        <v>38</v>
      </c>
    </row>
    <row r="32" spans="1:10" x14ac:dyDescent="0.4">
      <c r="A32" s="1">
        <v>1961</v>
      </c>
      <c r="B32" s="1" t="s">
        <v>109</v>
      </c>
      <c r="C32" s="1">
        <v>0</v>
      </c>
      <c r="D32" s="1" t="s">
        <v>2</v>
      </c>
      <c r="E32" s="1">
        <v>0</v>
      </c>
      <c r="F32" s="1" t="s">
        <v>2</v>
      </c>
      <c r="G32" s="1">
        <v>0</v>
      </c>
      <c r="H32" s="1" t="s">
        <v>2</v>
      </c>
      <c r="I32" s="1">
        <v>0</v>
      </c>
      <c r="J32" s="1" t="s">
        <v>2</v>
      </c>
    </row>
    <row r="33" spans="1:10" x14ac:dyDescent="0.4">
      <c r="A33" s="1">
        <v>1962</v>
      </c>
      <c r="B33" s="1" t="s">
        <v>107</v>
      </c>
      <c r="C33" s="1">
        <v>0</v>
      </c>
      <c r="D33" s="1">
        <v>0</v>
      </c>
      <c r="E33" s="1" t="s">
        <v>213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4">
      <c r="A34" s="1">
        <v>1963</v>
      </c>
      <c r="B34" s="1" t="s">
        <v>106</v>
      </c>
      <c r="C34" s="1">
        <v>0</v>
      </c>
      <c r="D34" s="1">
        <v>24</v>
      </c>
      <c r="E34" s="1">
        <v>10</v>
      </c>
      <c r="F34" s="1">
        <v>80</v>
      </c>
      <c r="G34" s="1">
        <v>80</v>
      </c>
      <c r="H34" s="1">
        <v>30</v>
      </c>
      <c r="I34" s="1">
        <v>0</v>
      </c>
      <c r="J34" s="1">
        <v>20</v>
      </c>
    </row>
    <row r="35" spans="1:10" x14ac:dyDescent="0.4">
      <c r="A35" s="1">
        <v>1964</v>
      </c>
      <c r="B35" s="1" t="s">
        <v>97</v>
      </c>
      <c r="C35" s="1">
        <v>83</v>
      </c>
      <c r="D35" s="1">
        <v>0</v>
      </c>
      <c r="E35" s="1" t="s">
        <v>25</v>
      </c>
      <c r="F35" s="1" t="s">
        <v>24</v>
      </c>
      <c r="G35" s="1">
        <v>81</v>
      </c>
      <c r="H35" s="1">
        <v>87</v>
      </c>
      <c r="I35" s="1" t="s">
        <v>13</v>
      </c>
      <c r="J35" s="1">
        <v>0</v>
      </c>
    </row>
    <row r="36" spans="1:10" x14ac:dyDescent="0.4">
      <c r="A36" s="1">
        <v>1965</v>
      </c>
      <c r="B36" s="1" t="s">
        <v>108</v>
      </c>
      <c r="C36" s="1">
        <v>0</v>
      </c>
      <c r="D36" s="1" t="s">
        <v>89</v>
      </c>
      <c r="E36" s="1">
        <v>9</v>
      </c>
      <c r="F36" s="1">
        <v>63</v>
      </c>
      <c r="G36" s="1">
        <v>45</v>
      </c>
      <c r="H36" s="1">
        <v>14</v>
      </c>
      <c r="I36" s="1">
        <v>78</v>
      </c>
      <c r="J36" s="1" t="s">
        <v>40</v>
      </c>
    </row>
    <row r="37" spans="1:10" x14ac:dyDescent="0.4">
      <c r="A37" s="1">
        <v>1966</v>
      </c>
      <c r="B37" s="1" t="s">
        <v>108</v>
      </c>
      <c r="C37" s="1">
        <v>0</v>
      </c>
      <c r="D37" s="1">
        <v>49</v>
      </c>
      <c r="E37" s="1">
        <v>9</v>
      </c>
      <c r="F37" s="1">
        <v>63</v>
      </c>
      <c r="G37" s="1">
        <v>45</v>
      </c>
      <c r="H37" s="1">
        <v>14</v>
      </c>
      <c r="I37" s="1" t="s">
        <v>211</v>
      </c>
      <c r="J37" s="1" t="s">
        <v>40</v>
      </c>
    </row>
    <row r="38" spans="1:10" x14ac:dyDescent="0.4">
      <c r="A38" s="1">
        <v>1967</v>
      </c>
      <c r="B38" s="1" t="s">
        <v>97</v>
      </c>
      <c r="C38" s="1" t="s">
        <v>214</v>
      </c>
      <c r="D38" s="1">
        <v>0</v>
      </c>
      <c r="E38" s="1" t="s">
        <v>73</v>
      </c>
      <c r="F38" s="1" t="s">
        <v>73</v>
      </c>
      <c r="G38" s="1">
        <v>81</v>
      </c>
      <c r="H38" s="1">
        <v>97</v>
      </c>
      <c r="I38" s="1" t="s">
        <v>13</v>
      </c>
      <c r="J38" s="1">
        <v>0</v>
      </c>
    </row>
    <row r="39" spans="1:10" x14ac:dyDescent="0.4">
      <c r="A39" s="1">
        <v>1968</v>
      </c>
      <c r="B39" s="1" t="s">
        <v>92</v>
      </c>
      <c r="C39" s="1">
        <v>1</v>
      </c>
      <c r="D39" s="1" t="s">
        <v>0</v>
      </c>
      <c r="E39" s="1">
        <v>78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4">
      <c r="A40" s="1">
        <v>1969</v>
      </c>
      <c r="B40" s="1" t="s">
        <v>102</v>
      </c>
      <c r="C40" s="1">
        <v>81</v>
      </c>
      <c r="D40" s="1">
        <v>20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4">
      <c r="A41" s="1">
        <v>1970</v>
      </c>
      <c r="B41" s="1" t="s">
        <v>92</v>
      </c>
      <c r="C41" s="1">
        <v>1</v>
      </c>
      <c r="D41" s="1" t="s">
        <v>0</v>
      </c>
      <c r="E41" s="1" t="s">
        <v>30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4">
      <c r="A42" s="1">
        <v>1971</v>
      </c>
      <c r="B42" s="1" t="s">
        <v>102</v>
      </c>
      <c r="C42" s="1">
        <v>81</v>
      </c>
      <c r="D42" s="1">
        <v>40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4">
      <c r="A43" s="1">
        <v>1972</v>
      </c>
      <c r="B43" s="1" t="s">
        <v>103</v>
      </c>
      <c r="C43" s="1" t="s">
        <v>30</v>
      </c>
      <c r="D43" s="1">
        <v>98</v>
      </c>
      <c r="E43" s="1" t="s">
        <v>6</v>
      </c>
      <c r="F43" s="1" t="s">
        <v>40</v>
      </c>
      <c r="G43" s="1" t="s">
        <v>41</v>
      </c>
      <c r="H43" s="1">
        <v>0</v>
      </c>
      <c r="I43" s="1">
        <v>0</v>
      </c>
      <c r="J43" s="1">
        <v>0</v>
      </c>
    </row>
    <row r="44" spans="1:10" x14ac:dyDescent="0.4">
      <c r="A44" s="1">
        <v>1973</v>
      </c>
      <c r="B44" s="1" t="s">
        <v>100</v>
      </c>
      <c r="C44" s="1" t="s">
        <v>18</v>
      </c>
      <c r="D44" s="1" t="s">
        <v>19</v>
      </c>
      <c r="E44" s="1" t="s">
        <v>20</v>
      </c>
      <c r="F44" s="1" t="s">
        <v>21</v>
      </c>
      <c r="G44" s="1" t="s">
        <v>53</v>
      </c>
      <c r="H44" s="1" t="s">
        <v>207</v>
      </c>
      <c r="I44" s="1" t="s">
        <v>9</v>
      </c>
      <c r="J44" s="1">
        <v>83</v>
      </c>
    </row>
    <row r="45" spans="1:10" x14ac:dyDescent="0.4">
      <c r="A45" s="1">
        <v>1974</v>
      </c>
      <c r="B45" s="1" t="s">
        <v>92</v>
      </c>
      <c r="C45" s="1">
        <v>1</v>
      </c>
      <c r="D45" s="1" t="s">
        <v>0</v>
      </c>
      <c r="E45" s="1">
        <v>70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x14ac:dyDescent="0.4">
      <c r="A46" s="1">
        <v>1975</v>
      </c>
      <c r="B46" s="1" t="s">
        <v>110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80</v>
      </c>
    </row>
    <row r="47" spans="1:10" x14ac:dyDescent="0.4">
      <c r="A47" s="1">
        <v>1976</v>
      </c>
      <c r="B47" s="1" t="s">
        <v>102</v>
      </c>
      <c r="C47" s="1">
        <v>81</v>
      </c>
      <c r="D47" s="1">
        <v>40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4">
      <c r="A48" s="1">
        <v>1977</v>
      </c>
      <c r="B48" s="1" t="s">
        <v>103</v>
      </c>
      <c r="C48" s="1" t="s">
        <v>30</v>
      </c>
      <c r="D48" s="1">
        <v>98</v>
      </c>
      <c r="E48" s="1" t="s">
        <v>6</v>
      </c>
      <c r="F48" s="1" t="s">
        <v>40</v>
      </c>
      <c r="G48" s="1" t="s">
        <v>41</v>
      </c>
      <c r="H48" s="1">
        <v>0</v>
      </c>
      <c r="I48" s="1">
        <v>0</v>
      </c>
      <c r="J48" s="1">
        <v>0</v>
      </c>
    </row>
    <row r="49" spans="1:10" x14ac:dyDescent="0.4">
      <c r="A49" s="1">
        <v>1978</v>
      </c>
      <c r="B49" s="1" t="s">
        <v>92</v>
      </c>
      <c r="C49" s="1">
        <v>1</v>
      </c>
      <c r="D49" s="1" t="s">
        <v>0</v>
      </c>
      <c r="E49" s="1">
        <v>74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4">
      <c r="A50" s="1">
        <v>1979</v>
      </c>
      <c r="B50" s="1" t="s">
        <v>93</v>
      </c>
      <c r="C50" s="1">
        <v>0</v>
      </c>
      <c r="D50" s="1">
        <v>0</v>
      </c>
      <c r="E50" s="1">
        <v>0</v>
      </c>
      <c r="F50" s="1" t="s">
        <v>212</v>
      </c>
      <c r="G50" s="1">
        <v>8</v>
      </c>
      <c r="H50" s="1">
        <v>86</v>
      </c>
      <c r="I50" s="1">
        <v>0</v>
      </c>
      <c r="J50" s="1">
        <v>0</v>
      </c>
    </row>
    <row r="51" spans="1:10" x14ac:dyDescent="0.4">
      <c r="A51" s="1">
        <v>1980</v>
      </c>
      <c r="B51" s="1" t="s">
        <v>102</v>
      </c>
      <c r="C51" s="1">
        <v>81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x14ac:dyDescent="0.4">
      <c r="A52" s="1">
        <v>1981</v>
      </c>
      <c r="B52" s="1" t="s">
        <v>103</v>
      </c>
      <c r="C52" s="1" t="s">
        <v>30</v>
      </c>
      <c r="D52" s="1">
        <v>78</v>
      </c>
      <c r="E52" s="1" t="s">
        <v>69</v>
      </c>
      <c r="F52" s="1" t="s">
        <v>40</v>
      </c>
      <c r="G52" s="1" t="s">
        <v>41</v>
      </c>
      <c r="H52" s="1">
        <v>0</v>
      </c>
      <c r="I52" s="1">
        <v>0</v>
      </c>
      <c r="J52" s="1">
        <v>0</v>
      </c>
    </row>
    <row r="53" spans="1:10" x14ac:dyDescent="0.4">
      <c r="A53" s="1">
        <v>1982</v>
      </c>
      <c r="B53" s="1" t="s">
        <v>102</v>
      </c>
      <c r="C53" s="1">
        <v>81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4">
      <c r="A54" s="1">
        <v>1983</v>
      </c>
      <c r="B54" s="1" t="s">
        <v>103</v>
      </c>
      <c r="C54" s="1" t="s">
        <v>30</v>
      </c>
      <c r="D54" s="1">
        <v>78</v>
      </c>
      <c r="E54" s="1" t="s">
        <v>69</v>
      </c>
      <c r="F54" s="1" t="s">
        <v>40</v>
      </c>
      <c r="G54" s="1" t="s">
        <v>41</v>
      </c>
      <c r="H54" s="1">
        <v>0</v>
      </c>
      <c r="I54" s="1">
        <v>0</v>
      </c>
      <c r="J54" s="1">
        <v>0</v>
      </c>
    </row>
    <row r="55" spans="1:10" x14ac:dyDescent="0.4">
      <c r="A55" s="1">
        <v>1984</v>
      </c>
      <c r="B55" s="1" t="s">
        <v>100</v>
      </c>
      <c r="C55" s="1" t="s">
        <v>18</v>
      </c>
      <c r="D55" s="1" t="s">
        <v>19</v>
      </c>
      <c r="E55" s="1" t="s">
        <v>20</v>
      </c>
      <c r="F55" s="1" t="s">
        <v>21</v>
      </c>
      <c r="G55" s="1" t="s">
        <v>53</v>
      </c>
      <c r="H55" s="1" t="s">
        <v>207</v>
      </c>
      <c r="I55" s="1" t="s">
        <v>9</v>
      </c>
      <c r="J55" s="1">
        <v>86</v>
      </c>
    </row>
    <row r="56" spans="1:10" x14ac:dyDescent="0.4">
      <c r="A56" s="1">
        <v>1985</v>
      </c>
      <c r="B56" s="1" t="s">
        <v>109</v>
      </c>
      <c r="C56" s="1">
        <v>0</v>
      </c>
      <c r="D56" s="1" t="s">
        <v>2</v>
      </c>
      <c r="E56" s="1">
        <v>0</v>
      </c>
      <c r="F56" s="1" t="s">
        <v>2</v>
      </c>
      <c r="G56" s="1">
        <v>0</v>
      </c>
      <c r="H56" s="1" t="s">
        <v>2</v>
      </c>
      <c r="I56" s="1">
        <v>0</v>
      </c>
      <c r="J56" s="1" t="s">
        <v>2</v>
      </c>
    </row>
    <row r="57" spans="1:10" x14ac:dyDescent="0.4">
      <c r="A57" s="1">
        <v>1986</v>
      </c>
      <c r="B57" s="1" t="s">
        <v>106</v>
      </c>
      <c r="C57" s="1">
        <v>0</v>
      </c>
      <c r="D57" s="1">
        <v>24</v>
      </c>
      <c r="E57" s="1">
        <v>10</v>
      </c>
      <c r="F57" s="1">
        <v>80</v>
      </c>
      <c r="G57" s="1">
        <v>80</v>
      </c>
      <c r="H57" s="1">
        <v>30</v>
      </c>
      <c r="I57" s="1">
        <v>0</v>
      </c>
      <c r="J57" s="1">
        <v>20</v>
      </c>
    </row>
    <row r="58" spans="1:10" x14ac:dyDescent="0.4">
      <c r="A58" s="1">
        <v>1987</v>
      </c>
      <c r="B58" s="1" t="s">
        <v>108</v>
      </c>
      <c r="C58" s="1">
        <v>0</v>
      </c>
      <c r="D58" s="1">
        <v>46</v>
      </c>
      <c r="E58" s="1" t="s">
        <v>69</v>
      </c>
      <c r="F58" s="1" t="s">
        <v>23</v>
      </c>
      <c r="G58" s="1">
        <v>45</v>
      </c>
      <c r="H58" s="1">
        <v>15</v>
      </c>
      <c r="I58" s="1">
        <v>82</v>
      </c>
      <c r="J58" s="1" t="s">
        <v>76</v>
      </c>
    </row>
    <row r="59" spans="1:10" x14ac:dyDescent="0.4">
      <c r="A59" s="1">
        <v>1988</v>
      </c>
      <c r="B59" s="1" t="s">
        <v>97</v>
      </c>
      <c r="C59" s="1" t="s">
        <v>16</v>
      </c>
      <c r="D59" s="1">
        <v>0</v>
      </c>
      <c r="E59" s="1">
        <v>17</v>
      </c>
      <c r="F59" s="1" t="s">
        <v>73</v>
      </c>
      <c r="G59" s="1">
        <v>81</v>
      </c>
      <c r="H59" s="1">
        <v>97</v>
      </c>
      <c r="I59" s="1" t="s">
        <v>13</v>
      </c>
      <c r="J59" s="1">
        <v>0</v>
      </c>
    </row>
    <row r="60" spans="1:10" x14ac:dyDescent="0.4">
      <c r="A60" s="1">
        <v>1989</v>
      </c>
      <c r="B60" s="1" t="s">
        <v>92</v>
      </c>
      <c r="C60" s="1">
        <v>1</v>
      </c>
      <c r="D60" s="1" t="s">
        <v>0</v>
      </c>
      <c r="E60" s="1">
        <v>70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4">
      <c r="A61" s="1">
        <v>1990</v>
      </c>
      <c r="B61" s="1" t="s">
        <v>97</v>
      </c>
      <c r="C61" s="1" t="s">
        <v>52</v>
      </c>
      <c r="D61" s="1">
        <v>0</v>
      </c>
      <c r="E61" s="1">
        <v>27</v>
      </c>
      <c r="F61" s="1" t="s">
        <v>24</v>
      </c>
      <c r="G61" s="1">
        <v>81</v>
      </c>
      <c r="H61" s="1">
        <v>97</v>
      </c>
      <c r="I61" s="1" t="s">
        <v>13</v>
      </c>
      <c r="J61" s="1">
        <v>0</v>
      </c>
    </row>
    <row r="62" spans="1:10" x14ac:dyDescent="0.4">
      <c r="A62" s="1">
        <v>1991</v>
      </c>
      <c r="B62" s="1" t="s">
        <v>108</v>
      </c>
      <c r="C62" s="1">
        <v>0</v>
      </c>
      <c r="D62" s="1">
        <v>46</v>
      </c>
      <c r="E62" s="1" t="s">
        <v>69</v>
      </c>
      <c r="F62" s="1" t="s">
        <v>23</v>
      </c>
      <c r="G62" s="1">
        <v>44</v>
      </c>
      <c r="H62" s="1">
        <v>15</v>
      </c>
      <c r="I62" s="1">
        <v>84</v>
      </c>
      <c r="J62" s="1" t="s">
        <v>76</v>
      </c>
    </row>
    <row r="63" spans="1:10" x14ac:dyDescent="0.4">
      <c r="A63" s="1">
        <v>1992</v>
      </c>
      <c r="B63" s="1" t="s">
        <v>92</v>
      </c>
      <c r="C63" s="1">
        <v>1</v>
      </c>
      <c r="D63" s="1" t="s">
        <v>0</v>
      </c>
      <c r="E63" s="1">
        <v>74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4">
      <c r="A64" s="1">
        <v>1993</v>
      </c>
      <c r="B64" s="1" t="s">
        <v>110</v>
      </c>
      <c r="C64" s="1">
        <v>0</v>
      </c>
      <c r="D64" s="1">
        <v>1</v>
      </c>
      <c r="E64" s="1">
        <v>2</v>
      </c>
      <c r="F64" s="1">
        <v>0</v>
      </c>
      <c r="G64" s="1">
        <v>0</v>
      </c>
      <c r="H64" s="1">
        <v>0</v>
      </c>
      <c r="I64" s="1">
        <v>1</v>
      </c>
      <c r="J64" s="1">
        <v>80</v>
      </c>
    </row>
    <row r="65" spans="1:10" x14ac:dyDescent="0.4">
      <c r="A65" s="1">
        <v>1994</v>
      </c>
      <c r="B65" s="1" t="s">
        <v>92</v>
      </c>
      <c r="C65" s="1">
        <v>1</v>
      </c>
      <c r="D65" s="1" t="s">
        <v>0</v>
      </c>
      <c r="E65" s="1">
        <v>78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4">
      <c r="A66" s="1">
        <v>1995</v>
      </c>
      <c r="B66" s="1" t="s">
        <v>98</v>
      </c>
      <c r="C66" s="1">
        <v>20</v>
      </c>
      <c r="D66" s="1">
        <v>4</v>
      </c>
      <c r="E66" s="1">
        <v>40</v>
      </c>
      <c r="F66" s="1">
        <v>80</v>
      </c>
      <c r="G66" s="1">
        <v>0</v>
      </c>
      <c r="H66" s="1">
        <v>61</v>
      </c>
      <c r="I66" s="1">
        <v>20</v>
      </c>
      <c r="J66" s="1" t="s">
        <v>212</v>
      </c>
    </row>
    <row r="67" spans="1:10" x14ac:dyDescent="0.4">
      <c r="A67" s="1">
        <v>1996</v>
      </c>
      <c r="B67" s="1" t="s">
        <v>102</v>
      </c>
      <c r="C67" s="1">
        <v>81</v>
      </c>
      <c r="D67" s="1">
        <v>40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4">
      <c r="A68" s="1">
        <v>1997</v>
      </c>
      <c r="B68" s="1" t="s">
        <v>103</v>
      </c>
      <c r="C68" s="1" t="s">
        <v>30</v>
      </c>
      <c r="D68" s="1">
        <v>98</v>
      </c>
      <c r="E68" s="1" t="s">
        <v>32</v>
      </c>
      <c r="F68" s="1" t="s">
        <v>40</v>
      </c>
      <c r="G68" s="1" t="s">
        <v>41</v>
      </c>
      <c r="H68" s="1">
        <v>0</v>
      </c>
      <c r="I68" s="1">
        <v>0</v>
      </c>
      <c r="J68" s="1">
        <v>0</v>
      </c>
    </row>
    <row r="69" spans="1:10" x14ac:dyDescent="0.4">
      <c r="A69" s="1">
        <v>1998</v>
      </c>
      <c r="B69" s="1" t="s">
        <v>92</v>
      </c>
      <c r="C69" s="1">
        <v>1</v>
      </c>
      <c r="D69" s="1" t="s">
        <v>0</v>
      </c>
      <c r="E69" s="1" t="s">
        <v>30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4">
      <c r="A70" s="1">
        <v>1999</v>
      </c>
      <c r="B70" s="1" t="s">
        <v>102</v>
      </c>
      <c r="C70" s="1">
        <v>81</v>
      </c>
      <c r="D70" s="1">
        <v>40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x14ac:dyDescent="0.4">
      <c r="A71" s="1">
        <v>2000</v>
      </c>
      <c r="B71" s="1" t="s">
        <v>103</v>
      </c>
      <c r="C71" s="1" t="s">
        <v>30</v>
      </c>
      <c r="D71" s="1">
        <v>78</v>
      </c>
      <c r="E71" s="1" t="s">
        <v>32</v>
      </c>
      <c r="F71" s="1" t="s">
        <v>40</v>
      </c>
      <c r="G71" s="1" t="s">
        <v>41</v>
      </c>
      <c r="H71" s="1">
        <v>0</v>
      </c>
      <c r="I71" s="1">
        <v>0</v>
      </c>
      <c r="J71" s="1">
        <v>0</v>
      </c>
    </row>
    <row r="72" spans="1:10" x14ac:dyDescent="0.4">
      <c r="A72" s="1">
        <v>2001</v>
      </c>
      <c r="B72" s="1" t="s">
        <v>100</v>
      </c>
      <c r="C72" s="1" t="s">
        <v>18</v>
      </c>
      <c r="D72" s="1" t="s">
        <v>19</v>
      </c>
      <c r="E72" s="1" t="s">
        <v>20</v>
      </c>
      <c r="F72" s="1" t="s">
        <v>21</v>
      </c>
      <c r="G72" s="1" t="s">
        <v>53</v>
      </c>
      <c r="H72" s="1" t="s">
        <v>207</v>
      </c>
      <c r="I72" s="1" t="s">
        <v>9</v>
      </c>
      <c r="J72" s="1" t="s">
        <v>26</v>
      </c>
    </row>
    <row r="73" spans="1:10" x14ac:dyDescent="0.4">
      <c r="A73" s="1">
        <v>2002</v>
      </c>
      <c r="B73" s="1" t="s">
        <v>92</v>
      </c>
      <c r="C73" s="1">
        <v>1</v>
      </c>
      <c r="D73" s="1" t="s">
        <v>0</v>
      </c>
      <c r="E73" s="1">
        <v>70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x14ac:dyDescent="0.4">
      <c r="A74" s="1">
        <v>2003</v>
      </c>
      <c r="B74" s="1" t="s">
        <v>102</v>
      </c>
      <c r="C74" s="1">
        <v>81</v>
      </c>
      <c r="D74" s="1">
        <v>40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x14ac:dyDescent="0.4">
      <c r="A75" s="1">
        <v>2004</v>
      </c>
      <c r="B75" s="1" t="s">
        <v>103</v>
      </c>
      <c r="C75" s="1" t="s">
        <v>30</v>
      </c>
      <c r="D75" s="1">
        <v>78</v>
      </c>
      <c r="E75" s="1" t="s">
        <v>32</v>
      </c>
      <c r="F75" s="1" t="s">
        <v>40</v>
      </c>
      <c r="G75" s="1" t="s">
        <v>41</v>
      </c>
      <c r="H75" s="1">
        <v>0</v>
      </c>
      <c r="I75" s="1">
        <v>0</v>
      </c>
      <c r="J75" s="1">
        <v>0</v>
      </c>
    </row>
    <row r="76" spans="1:10" x14ac:dyDescent="0.4">
      <c r="A76" s="1">
        <v>2005</v>
      </c>
      <c r="B76" s="1" t="s">
        <v>100</v>
      </c>
      <c r="C76" s="1" t="s">
        <v>18</v>
      </c>
      <c r="D76" s="1" t="s">
        <v>19</v>
      </c>
      <c r="E76" s="1" t="s">
        <v>20</v>
      </c>
      <c r="F76" s="1" t="s">
        <v>21</v>
      </c>
      <c r="G76" s="1" t="s">
        <v>53</v>
      </c>
      <c r="H76" s="1" t="s">
        <v>207</v>
      </c>
      <c r="I76" s="1" t="s">
        <v>9</v>
      </c>
      <c r="J76" s="1" t="s">
        <v>90</v>
      </c>
    </row>
    <row r="77" spans="1:10" x14ac:dyDescent="0.4">
      <c r="A77" s="1">
        <v>2006</v>
      </c>
      <c r="B77" s="1" t="s">
        <v>102</v>
      </c>
      <c r="C77" s="1">
        <v>81</v>
      </c>
      <c r="D77" s="1">
        <v>50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x14ac:dyDescent="0.4">
      <c r="A78" s="1">
        <v>2007</v>
      </c>
      <c r="B78" s="1" t="s">
        <v>103</v>
      </c>
      <c r="C78" s="1" t="s">
        <v>30</v>
      </c>
      <c r="D78" s="1">
        <v>98</v>
      </c>
      <c r="E78" s="1" t="s">
        <v>34</v>
      </c>
      <c r="F78" s="1" t="s">
        <v>40</v>
      </c>
      <c r="G78" s="1" t="s">
        <v>41</v>
      </c>
      <c r="H78" s="1">
        <v>0</v>
      </c>
      <c r="I78" s="1">
        <v>0</v>
      </c>
      <c r="J78" s="1">
        <v>0</v>
      </c>
    </row>
    <row r="79" spans="1:10" x14ac:dyDescent="0.4">
      <c r="A79" s="1">
        <v>2008</v>
      </c>
      <c r="B79" s="1" t="s">
        <v>100</v>
      </c>
      <c r="C79" s="1" t="s">
        <v>18</v>
      </c>
      <c r="D79" s="1" t="s">
        <v>19</v>
      </c>
      <c r="E79" s="1" t="s">
        <v>20</v>
      </c>
      <c r="F79" s="1" t="s">
        <v>21</v>
      </c>
      <c r="G79" s="1" t="s">
        <v>53</v>
      </c>
      <c r="H79" s="1" t="s">
        <v>207</v>
      </c>
      <c r="I79" s="1" t="s">
        <v>9</v>
      </c>
      <c r="J79" s="1" t="s">
        <v>22</v>
      </c>
    </row>
    <row r="80" spans="1:10" x14ac:dyDescent="0.4">
      <c r="A80" s="1">
        <v>2009</v>
      </c>
      <c r="B80" s="1" t="s">
        <v>104</v>
      </c>
      <c r="C80" s="1" t="s">
        <v>13</v>
      </c>
      <c r="D80" s="1">
        <v>1</v>
      </c>
      <c r="E80" s="1" t="s">
        <v>13</v>
      </c>
      <c r="F80" s="1">
        <v>0</v>
      </c>
      <c r="G80" s="1">
        <v>0</v>
      </c>
      <c r="H80" s="1">
        <v>0</v>
      </c>
      <c r="I80" s="1">
        <v>1</v>
      </c>
      <c r="J80" s="1" t="s">
        <v>37</v>
      </c>
    </row>
    <row r="81" spans="1:10" x14ac:dyDescent="0.4">
      <c r="A81" s="1">
        <v>2010</v>
      </c>
      <c r="B81" s="1" t="s">
        <v>106</v>
      </c>
      <c r="C81" s="1">
        <v>0</v>
      </c>
      <c r="D81" s="1">
        <v>24</v>
      </c>
      <c r="E81" s="1">
        <v>10</v>
      </c>
      <c r="F81" s="1" t="s">
        <v>16</v>
      </c>
      <c r="G81" s="1">
        <v>47</v>
      </c>
      <c r="H81" s="1">
        <v>30</v>
      </c>
      <c r="I81" s="1">
        <v>0</v>
      </c>
      <c r="J81" s="1">
        <v>20</v>
      </c>
    </row>
    <row r="82" spans="1:10" x14ac:dyDescent="0.4">
      <c r="A82" s="1">
        <v>2011</v>
      </c>
      <c r="B82" s="1" t="s">
        <v>97</v>
      </c>
      <c r="C82" s="1" t="s">
        <v>212</v>
      </c>
      <c r="D82" s="1">
        <v>0</v>
      </c>
      <c r="E82" s="1">
        <v>87</v>
      </c>
      <c r="F82" s="1" t="s">
        <v>73</v>
      </c>
      <c r="G82" s="1">
        <v>81</v>
      </c>
      <c r="H82" s="1">
        <v>97</v>
      </c>
      <c r="I82" s="1" t="s">
        <v>13</v>
      </c>
      <c r="J82" s="1">
        <v>0</v>
      </c>
    </row>
    <row r="83" spans="1:10" x14ac:dyDescent="0.4">
      <c r="A83" s="1">
        <v>2012</v>
      </c>
      <c r="B83" s="1" t="s">
        <v>108</v>
      </c>
      <c r="C83" s="1">
        <v>0</v>
      </c>
      <c r="D83" s="1">
        <v>43</v>
      </c>
      <c r="E83" s="1" t="s">
        <v>55</v>
      </c>
      <c r="F83" s="1">
        <v>3</v>
      </c>
      <c r="G83" s="1">
        <v>39</v>
      </c>
      <c r="H83" s="1">
        <v>16</v>
      </c>
      <c r="I83" s="1">
        <v>91</v>
      </c>
      <c r="J83" s="1">
        <v>60</v>
      </c>
    </row>
    <row r="84" spans="1:10" x14ac:dyDescent="0.4">
      <c r="A84" s="1">
        <v>2013</v>
      </c>
      <c r="B84" s="1" t="s">
        <v>92</v>
      </c>
      <c r="C84" s="1">
        <v>1</v>
      </c>
      <c r="D84" s="1" t="s">
        <v>0</v>
      </c>
      <c r="E84" s="1" t="s">
        <v>30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 x14ac:dyDescent="0.4">
      <c r="A85" s="1">
        <v>2014</v>
      </c>
      <c r="B85" s="1" t="s">
        <v>97</v>
      </c>
      <c r="C85" s="1" t="s">
        <v>60</v>
      </c>
      <c r="D85" s="1">
        <v>0</v>
      </c>
      <c r="E85" s="1">
        <v>97</v>
      </c>
      <c r="F85" s="1" t="s">
        <v>73</v>
      </c>
      <c r="G85" s="1">
        <v>81</v>
      </c>
      <c r="H85" s="1">
        <v>97</v>
      </c>
      <c r="I85" s="1" t="s">
        <v>13</v>
      </c>
      <c r="J85" s="1">
        <v>0</v>
      </c>
    </row>
    <row r="86" spans="1:10" x14ac:dyDescent="0.4">
      <c r="A86" s="1">
        <v>2015</v>
      </c>
      <c r="B86" s="1" t="s">
        <v>108</v>
      </c>
      <c r="C86" s="1">
        <v>0</v>
      </c>
      <c r="D86" s="1">
        <v>40</v>
      </c>
      <c r="E86" s="1" t="s">
        <v>55</v>
      </c>
      <c r="F86" s="1" t="s">
        <v>56</v>
      </c>
      <c r="G86" s="1">
        <v>36</v>
      </c>
      <c r="H86" s="1">
        <v>16</v>
      </c>
      <c r="I86" s="1">
        <v>94</v>
      </c>
      <c r="J86" s="1">
        <v>56</v>
      </c>
    </row>
    <row r="87" spans="1:10" x14ac:dyDescent="0.4">
      <c r="A87" s="1">
        <v>2016</v>
      </c>
      <c r="B87" s="1" t="s">
        <v>92</v>
      </c>
      <c r="C87" s="1">
        <v>1</v>
      </c>
      <c r="D87" s="1" t="s">
        <v>0</v>
      </c>
      <c r="E87" s="1">
        <v>70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 x14ac:dyDescent="0.4">
      <c r="A88" s="1">
        <v>2017</v>
      </c>
      <c r="B88" s="1" t="s">
        <v>102</v>
      </c>
      <c r="C88" s="1">
        <v>81</v>
      </c>
      <c r="D88" s="1">
        <v>40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 x14ac:dyDescent="0.4">
      <c r="A89" s="1">
        <v>2018</v>
      </c>
      <c r="B89" s="1" t="s">
        <v>92</v>
      </c>
      <c r="C89" s="1">
        <v>1</v>
      </c>
      <c r="D89" s="1" t="s">
        <v>0</v>
      </c>
      <c r="E89" s="1">
        <v>74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 x14ac:dyDescent="0.4">
      <c r="A90" s="1">
        <v>2019</v>
      </c>
      <c r="B90" s="1" t="s">
        <v>94</v>
      </c>
      <c r="C90" s="1">
        <v>0</v>
      </c>
      <c r="D90" s="1">
        <v>0</v>
      </c>
      <c r="E90" s="1">
        <v>2</v>
      </c>
      <c r="F90" s="1">
        <v>0</v>
      </c>
    </row>
    <row r="91" spans="1:10" x14ac:dyDescent="0.4">
      <c r="A91" s="1">
        <v>2020</v>
      </c>
      <c r="B91" s="1" t="s">
        <v>102</v>
      </c>
      <c r="C91" s="1">
        <v>81</v>
      </c>
      <c r="D91" s="1">
        <v>40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 x14ac:dyDescent="0.4">
      <c r="A92" s="1">
        <v>2021</v>
      </c>
      <c r="B92" s="1" t="s">
        <v>103</v>
      </c>
      <c r="C92" s="1" t="s">
        <v>30</v>
      </c>
      <c r="D92" s="1">
        <v>98</v>
      </c>
      <c r="E92" s="1" t="s">
        <v>32</v>
      </c>
      <c r="F92" s="1" t="s">
        <v>40</v>
      </c>
      <c r="G92" s="1" t="s">
        <v>41</v>
      </c>
      <c r="H92" s="1">
        <v>0</v>
      </c>
      <c r="I92" s="1">
        <v>0</v>
      </c>
      <c r="J92" s="1">
        <v>0</v>
      </c>
    </row>
    <row r="93" spans="1:10" x14ac:dyDescent="0.4">
      <c r="A93" s="1">
        <v>2022</v>
      </c>
      <c r="B93" s="1" t="s">
        <v>92</v>
      </c>
      <c r="C93" s="1">
        <v>1</v>
      </c>
      <c r="D93" s="1" t="s">
        <v>0</v>
      </c>
      <c r="E93" s="1">
        <v>78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 x14ac:dyDescent="0.4">
      <c r="A94" s="1">
        <v>2023</v>
      </c>
      <c r="B94" s="1" t="s">
        <v>102</v>
      </c>
      <c r="C94" s="1">
        <v>81</v>
      </c>
      <c r="D94" s="1">
        <v>40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x14ac:dyDescent="0.4">
      <c r="A95" s="1">
        <v>2024</v>
      </c>
      <c r="B95" s="1" t="s">
        <v>103</v>
      </c>
      <c r="C95" s="1" t="s">
        <v>30</v>
      </c>
      <c r="D95" s="1">
        <v>98</v>
      </c>
      <c r="E95" s="1" t="s">
        <v>32</v>
      </c>
      <c r="F95" s="1" t="s">
        <v>40</v>
      </c>
      <c r="G95" s="1" t="s">
        <v>41</v>
      </c>
      <c r="H95" s="1">
        <v>0</v>
      </c>
      <c r="I95" s="1">
        <v>0</v>
      </c>
      <c r="J95" s="1">
        <v>0</v>
      </c>
    </row>
    <row r="96" spans="1:10" x14ac:dyDescent="0.4">
      <c r="A96" s="1">
        <v>2025</v>
      </c>
      <c r="B96" s="1" t="s">
        <v>100</v>
      </c>
      <c r="C96" s="1" t="s">
        <v>18</v>
      </c>
      <c r="D96" s="1" t="s">
        <v>19</v>
      </c>
      <c r="E96" s="1" t="s">
        <v>20</v>
      </c>
      <c r="F96" s="1" t="s">
        <v>21</v>
      </c>
      <c r="G96" s="1" t="s">
        <v>53</v>
      </c>
      <c r="H96" s="1" t="s">
        <v>207</v>
      </c>
      <c r="I96" s="1" t="s">
        <v>9</v>
      </c>
      <c r="J96" s="1">
        <v>82</v>
      </c>
    </row>
    <row r="97" spans="1:10" x14ac:dyDescent="0.4">
      <c r="A97" s="1">
        <v>2026</v>
      </c>
      <c r="B97" s="1" t="s">
        <v>92</v>
      </c>
      <c r="C97" s="1">
        <v>1</v>
      </c>
      <c r="D97" s="1" t="s">
        <v>0</v>
      </c>
      <c r="E97" s="1" t="s">
        <v>30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4">
      <c r="A98" s="1">
        <v>2027</v>
      </c>
      <c r="B98" s="1" t="s">
        <v>110</v>
      </c>
      <c r="C98" s="1">
        <v>0</v>
      </c>
      <c r="D98" s="1">
        <v>1</v>
      </c>
      <c r="E98" s="1">
        <v>7</v>
      </c>
      <c r="F98" s="1">
        <v>0</v>
      </c>
      <c r="G98" s="1">
        <v>0</v>
      </c>
      <c r="H98" s="1">
        <v>0</v>
      </c>
      <c r="I98" s="1">
        <v>1</v>
      </c>
      <c r="J98" s="1">
        <v>80</v>
      </c>
    </row>
    <row r="99" spans="1:10" x14ac:dyDescent="0.4">
      <c r="A99" s="1">
        <v>2028</v>
      </c>
      <c r="B99" s="1" t="s">
        <v>102</v>
      </c>
      <c r="C99" s="1">
        <v>81</v>
      </c>
      <c r="D99" s="1">
        <v>50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4">
      <c r="A100" s="1">
        <v>2029</v>
      </c>
      <c r="B100" s="1" t="s">
        <v>103</v>
      </c>
      <c r="C100" s="1" t="s">
        <v>30</v>
      </c>
      <c r="D100" s="1">
        <v>88</v>
      </c>
      <c r="E100" s="1" t="s">
        <v>34</v>
      </c>
      <c r="F100" s="1" t="s">
        <v>40</v>
      </c>
      <c r="G100" s="1" t="s">
        <v>41</v>
      </c>
      <c r="H100" s="1">
        <v>0</v>
      </c>
      <c r="I100" s="1">
        <v>0</v>
      </c>
      <c r="J100" s="1">
        <v>0</v>
      </c>
    </row>
    <row r="101" spans="1:10" x14ac:dyDescent="0.4">
      <c r="A101" s="1">
        <v>2030</v>
      </c>
      <c r="B101" s="1" t="s">
        <v>102</v>
      </c>
      <c r="C101" s="1">
        <v>81</v>
      </c>
      <c r="D101" s="1">
        <v>50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 x14ac:dyDescent="0.4">
      <c r="A102" s="1">
        <v>2031</v>
      </c>
      <c r="B102" s="1" t="s">
        <v>103</v>
      </c>
      <c r="C102" s="1" t="s">
        <v>30</v>
      </c>
      <c r="D102" s="1">
        <v>88</v>
      </c>
      <c r="E102" s="1" t="s">
        <v>34</v>
      </c>
      <c r="F102" s="1" t="s">
        <v>40</v>
      </c>
      <c r="G102" s="1" t="s">
        <v>41</v>
      </c>
      <c r="H102" s="1">
        <v>0</v>
      </c>
      <c r="I102" s="1">
        <v>0</v>
      </c>
      <c r="J102" s="1">
        <v>0</v>
      </c>
    </row>
    <row r="103" spans="1:10" x14ac:dyDescent="0.4">
      <c r="A103" s="1">
        <v>2032</v>
      </c>
      <c r="B103" s="1" t="s">
        <v>100</v>
      </c>
      <c r="C103" s="1" t="s">
        <v>18</v>
      </c>
      <c r="D103" s="1" t="s">
        <v>19</v>
      </c>
      <c r="E103" s="1" t="s">
        <v>20</v>
      </c>
      <c r="F103" s="1" t="s">
        <v>21</v>
      </c>
      <c r="G103" s="1" t="s">
        <v>53</v>
      </c>
      <c r="H103" s="1" t="s">
        <v>207</v>
      </c>
      <c r="I103" s="1" t="s">
        <v>9</v>
      </c>
      <c r="J103" s="1">
        <v>84</v>
      </c>
    </row>
    <row r="104" spans="1:10" x14ac:dyDescent="0.4">
      <c r="A104" s="1">
        <v>2033</v>
      </c>
      <c r="B104" s="1" t="s">
        <v>104</v>
      </c>
      <c r="C104" s="1" t="s">
        <v>13</v>
      </c>
      <c r="D104" s="1">
        <v>8</v>
      </c>
      <c r="E104" s="1" t="s">
        <v>13</v>
      </c>
      <c r="F104" s="1">
        <v>0</v>
      </c>
      <c r="G104" s="1">
        <v>0</v>
      </c>
      <c r="H104" s="1">
        <v>0</v>
      </c>
      <c r="I104" s="1">
        <v>8</v>
      </c>
      <c r="J104" s="1" t="s">
        <v>215</v>
      </c>
    </row>
    <row r="105" spans="1:10" x14ac:dyDescent="0.4">
      <c r="A105" s="1">
        <v>2034</v>
      </c>
      <c r="B105" s="1" t="s">
        <v>106</v>
      </c>
      <c r="C105" s="1">
        <v>0</v>
      </c>
      <c r="D105" s="1">
        <v>24</v>
      </c>
      <c r="E105" s="1">
        <v>10</v>
      </c>
      <c r="F105" s="1" t="s">
        <v>83</v>
      </c>
      <c r="G105" s="1">
        <v>33</v>
      </c>
      <c r="H105" s="1">
        <v>30</v>
      </c>
      <c r="I105" s="1">
        <v>0</v>
      </c>
      <c r="J105" s="1">
        <v>20</v>
      </c>
    </row>
    <row r="106" spans="1:10" x14ac:dyDescent="0.4">
      <c r="A106" s="1">
        <v>2035</v>
      </c>
      <c r="B106" s="1" t="s">
        <v>97</v>
      </c>
      <c r="C106" s="1" t="s">
        <v>36</v>
      </c>
      <c r="D106" s="1">
        <v>0</v>
      </c>
      <c r="E106" s="1" t="s">
        <v>27</v>
      </c>
      <c r="F106" s="1" t="s">
        <v>24</v>
      </c>
      <c r="G106" s="1">
        <v>81</v>
      </c>
      <c r="H106" s="1">
        <v>87</v>
      </c>
      <c r="I106" s="1" t="s">
        <v>13</v>
      </c>
      <c r="J106" s="1">
        <v>0</v>
      </c>
    </row>
    <row r="107" spans="1:10" x14ac:dyDescent="0.4">
      <c r="A107" s="1">
        <v>2036</v>
      </c>
      <c r="B107" s="1" t="s">
        <v>108</v>
      </c>
      <c r="C107" s="1">
        <v>0</v>
      </c>
      <c r="D107" s="1">
        <v>30</v>
      </c>
      <c r="E107" s="1" t="s">
        <v>55</v>
      </c>
      <c r="F107" s="1" t="s">
        <v>26</v>
      </c>
      <c r="G107" s="1">
        <v>1</v>
      </c>
      <c r="H107" s="1">
        <v>18</v>
      </c>
      <c r="I107" s="1" t="s">
        <v>216</v>
      </c>
      <c r="J107" s="1">
        <v>2</v>
      </c>
    </row>
    <row r="108" spans="1:10" x14ac:dyDescent="0.4">
      <c r="A108" s="1">
        <v>2037</v>
      </c>
      <c r="B108" s="1" t="s">
        <v>92</v>
      </c>
      <c r="C108" s="1">
        <v>1</v>
      </c>
      <c r="D108" s="1" t="s">
        <v>0</v>
      </c>
      <c r="E108" s="1">
        <v>78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 x14ac:dyDescent="0.4">
      <c r="A109" s="1">
        <v>2038</v>
      </c>
      <c r="B109" s="1" t="s">
        <v>108</v>
      </c>
      <c r="C109" s="1">
        <v>0</v>
      </c>
      <c r="D109" s="1">
        <v>30</v>
      </c>
      <c r="E109" s="1" t="s">
        <v>55</v>
      </c>
      <c r="F109" s="1" t="s">
        <v>22</v>
      </c>
      <c r="G109" s="1">
        <v>1</v>
      </c>
      <c r="H109" s="1">
        <v>18</v>
      </c>
      <c r="I109" s="1" t="s">
        <v>216</v>
      </c>
      <c r="J109" s="1">
        <v>2</v>
      </c>
    </row>
    <row r="110" spans="1:10" x14ac:dyDescent="0.4">
      <c r="A110" s="1">
        <v>2039</v>
      </c>
      <c r="B110" s="1" t="s">
        <v>97</v>
      </c>
      <c r="C110" s="1" t="s">
        <v>209</v>
      </c>
      <c r="D110" s="1">
        <v>0</v>
      </c>
      <c r="E110" s="1">
        <v>7</v>
      </c>
      <c r="F110" s="1" t="s">
        <v>217</v>
      </c>
      <c r="G110" s="1">
        <v>81</v>
      </c>
      <c r="H110" s="1">
        <v>77</v>
      </c>
      <c r="I110" s="1" t="s">
        <v>13</v>
      </c>
      <c r="J110" s="1">
        <v>0</v>
      </c>
    </row>
    <row r="111" spans="1:10" x14ac:dyDescent="0.4">
      <c r="A111" s="1">
        <v>2040</v>
      </c>
      <c r="B111" s="1" t="s">
        <v>92</v>
      </c>
      <c r="C111" s="1">
        <v>1</v>
      </c>
      <c r="D111" s="1" t="s">
        <v>0</v>
      </c>
      <c r="E111" s="1" t="s">
        <v>30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1:10" x14ac:dyDescent="0.4">
      <c r="A112" s="1">
        <v>2041</v>
      </c>
      <c r="B112" s="1" t="s">
        <v>102</v>
      </c>
      <c r="C112" s="1">
        <v>81</v>
      </c>
      <c r="D112" s="1">
        <v>20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 x14ac:dyDescent="0.4">
      <c r="A113" s="1">
        <v>2042</v>
      </c>
      <c r="B113" s="1" t="s">
        <v>103</v>
      </c>
      <c r="C113" s="1" t="s">
        <v>30</v>
      </c>
      <c r="D113" s="1">
        <v>88</v>
      </c>
      <c r="E113" s="1" t="s">
        <v>6</v>
      </c>
      <c r="F113" s="1" t="s">
        <v>40</v>
      </c>
      <c r="G113" s="1" t="s">
        <v>41</v>
      </c>
      <c r="H113" s="1">
        <v>0</v>
      </c>
      <c r="I113" s="1">
        <v>0</v>
      </c>
      <c r="J113" s="1">
        <v>0</v>
      </c>
    </row>
    <row r="114" spans="1:10" x14ac:dyDescent="0.4">
      <c r="A114" s="1">
        <v>2043</v>
      </c>
      <c r="B114" s="1" t="s">
        <v>92</v>
      </c>
      <c r="C114" s="1">
        <v>1</v>
      </c>
      <c r="D114" s="1" t="s">
        <v>0</v>
      </c>
      <c r="E114" s="1">
        <v>70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1:10" x14ac:dyDescent="0.4">
      <c r="A115" s="1">
        <v>2044</v>
      </c>
      <c r="B115" s="1" t="s">
        <v>110</v>
      </c>
      <c r="C115" s="1">
        <v>0</v>
      </c>
      <c r="D115" s="1">
        <v>1</v>
      </c>
      <c r="E115" s="1" t="s">
        <v>55</v>
      </c>
      <c r="F115" s="1">
        <v>0</v>
      </c>
      <c r="G115" s="1">
        <v>0</v>
      </c>
      <c r="H115" s="1">
        <v>0</v>
      </c>
      <c r="I115" s="1">
        <v>1</v>
      </c>
      <c r="J115" s="1">
        <v>80</v>
      </c>
    </row>
    <row r="116" spans="1:10" x14ac:dyDescent="0.4">
      <c r="A116" s="1">
        <v>2045</v>
      </c>
      <c r="B116" s="1" t="s">
        <v>102</v>
      </c>
      <c r="C116" s="1">
        <v>81</v>
      </c>
      <c r="D116" s="1">
        <v>20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1:10" x14ac:dyDescent="0.4">
      <c r="A117" s="1">
        <v>2046</v>
      </c>
      <c r="B117" s="1" t="s">
        <v>103</v>
      </c>
      <c r="C117" s="1" t="s">
        <v>30</v>
      </c>
      <c r="D117" s="1">
        <v>88</v>
      </c>
      <c r="E117" s="1" t="s">
        <v>6</v>
      </c>
      <c r="F117" s="1" t="s">
        <v>40</v>
      </c>
      <c r="G117" s="1" t="s">
        <v>41</v>
      </c>
      <c r="H117" s="1">
        <v>0</v>
      </c>
      <c r="I117" s="1">
        <v>0</v>
      </c>
      <c r="J117" s="1">
        <v>0</v>
      </c>
    </row>
    <row r="118" spans="1:10" x14ac:dyDescent="0.4">
      <c r="A118" s="1">
        <v>2047</v>
      </c>
      <c r="B118" s="1" t="s">
        <v>92</v>
      </c>
      <c r="C118" s="1">
        <v>1</v>
      </c>
      <c r="D118" s="1" t="s">
        <v>0</v>
      </c>
      <c r="E118" s="1">
        <v>74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1:10" x14ac:dyDescent="0.4">
      <c r="A119" s="1">
        <v>2048</v>
      </c>
      <c r="B119" s="1" t="s">
        <v>93</v>
      </c>
      <c r="C119" s="1">
        <v>0</v>
      </c>
      <c r="D119" s="1">
        <v>0</v>
      </c>
      <c r="E119" s="1">
        <v>0</v>
      </c>
      <c r="F119" s="1" t="s">
        <v>212</v>
      </c>
      <c r="G119" s="1">
        <v>8</v>
      </c>
      <c r="H119" s="1">
        <v>86</v>
      </c>
      <c r="I119" s="1">
        <v>0</v>
      </c>
      <c r="J119" s="1">
        <v>0</v>
      </c>
    </row>
    <row r="120" spans="1:10" x14ac:dyDescent="0.4">
      <c r="A120" s="1">
        <v>2049</v>
      </c>
      <c r="B120" s="1" t="s">
        <v>102</v>
      </c>
      <c r="C120" s="1">
        <v>81</v>
      </c>
      <c r="D120" s="1">
        <v>20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</row>
    <row r="121" spans="1:10" x14ac:dyDescent="0.4">
      <c r="A121" s="1">
        <v>2050</v>
      </c>
      <c r="B121" s="1" t="s">
        <v>103</v>
      </c>
      <c r="C121" s="1" t="s">
        <v>30</v>
      </c>
      <c r="D121" s="1">
        <v>78</v>
      </c>
      <c r="E121" s="1" t="s">
        <v>6</v>
      </c>
      <c r="F121" s="1" t="s">
        <v>40</v>
      </c>
      <c r="G121" s="1" t="s">
        <v>41</v>
      </c>
      <c r="H121" s="1">
        <v>0</v>
      </c>
      <c r="I121" s="1">
        <v>0</v>
      </c>
      <c r="J121" s="1">
        <v>0</v>
      </c>
    </row>
    <row r="122" spans="1:10" x14ac:dyDescent="0.4">
      <c r="A122" s="1">
        <v>2051</v>
      </c>
      <c r="B122" s="1" t="s">
        <v>102</v>
      </c>
      <c r="C122" s="1">
        <v>81</v>
      </c>
      <c r="D122" s="1">
        <v>20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</row>
    <row r="123" spans="1:10" x14ac:dyDescent="0.4">
      <c r="A123" s="1">
        <v>2052</v>
      </c>
      <c r="B123" s="1" t="s">
        <v>103</v>
      </c>
      <c r="C123" s="1" t="s">
        <v>30</v>
      </c>
      <c r="D123" s="1">
        <v>78</v>
      </c>
      <c r="E123" s="1" t="s">
        <v>6</v>
      </c>
      <c r="F123" s="1" t="s">
        <v>40</v>
      </c>
      <c r="G123" s="1" t="s">
        <v>41</v>
      </c>
      <c r="H123" s="1">
        <v>0</v>
      </c>
      <c r="I123" s="1">
        <v>0</v>
      </c>
      <c r="J123" s="1">
        <v>0</v>
      </c>
    </row>
    <row r="124" spans="1:10" x14ac:dyDescent="0.4">
      <c r="A124" s="1">
        <v>2053</v>
      </c>
      <c r="B124" s="1" t="s">
        <v>100</v>
      </c>
      <c r="C124" s="1" t="s">
        <v>18</v>
      </c>
      <c r="D124" s="1" t="s">
        <v>19</v>
      </c>
      <c r="E124" s="1" t="s">
        <v>20</v>
      </c>
      <c r="F124" s="1" t="s">
        <v>21</v>
      </c>
      <c r="G124" s="1" t="s">
        <v>53</v>
      </c>
      <c r="H124" s="1" t="s">
        <v>207</v>
      </c>
      <c r="I124" s="1" t="s">
        <v>9</v>
      </c>
      <c r="J124" s="1" t="s">
        <v>65</v>
      </c>
    </row>
    <row r="125" spans="1:10" x14ac:dyDescent="0.4">
      <c r="A125" s="1">
        <v>2054</v>
      </c>
      <c r="B125" s="1" t="s">
        <v>109</v>
      </c>
      <c r="C125" s="1">
        <v>0</v>
      </c>
      <c r="D125" s="1" t="s">
        <v>2</v>
      </c>
      <c r="E125" s="1">
        <v>0</v>
      </c>
      <c r="F125" s="1" t="s">
        <v>2</v>
      </c>
      <c r="G125" s="1">
        <v>0</v>
      </c>
      <c r="H125" s="1" t="s">
        <v>2</v>
      </c>
      <c r="I125" s="1">
        <v>0</v>
      </c>
      <c r="J125" s="1" t="s">
        <v>2</v>
      </c>
    </row>
    <row r="126" spans="1:10" x14ac:dyDescent="0.4">
      <c r="A126" s="1">
        <v>2055</v>
      </c>
      <c r="B126" s="1" t="s">
        <v>100</v>
      </c>
      <c r="C126" s="1" t="s">
        <v>18</v>
      </c>
      <c r="D126" s="1" t="s">
        <v>19</v>
      </c>
      <c r="E126" s="1" t="s">
        <v>20</v>
      </c>
      <c r="F126" s="1" t="s">
        <v>21</v>
      </c>
      <c r="G126" s="1" t="s">
        <v>53</v>
      </c>
      <c r="H126" s="1" t="s">
        <v>207</v>
      </c>
      <c r="I126" s="1" t="s">
        <v>9</v>
      </c>
      <c r="J126" s="1" t="s">
        <v>26</v>
      </c>
    </row>
    <row r="127" spans="1:10" x14ac:dyDescent="0.4">
      <c r="A127" s="1">
        <v>2056</v>
      </c>
      <c r="B127" s="1" t="s">
        <v>109</v>
      </c>
      <c r="C127" s="1">
        <v>0</v>
      </c>
      <c r="D127" s="1" t="s">
        <v>2</v>
      </c>
      <c r="E127" s="1">
        <v>0</v>
      </c>
      <c r="F127" s="1" t="s">
        <v>2</v>
      </c>
      <c r="G127" s="1">
        <v>0</v>
      </c>
      <c r="H127" s="1" t="s">
        <v>2</v>
      </c>
      <c r="I127" s="1">
        <v>0</v>
      </c>
      <c r="J127" s="1" t="s">
        <v>2</v>
      </c>
    </row>
    <row r="128" spans="1:10" x14ac:dyDescent="0.4">
      <c r="A128" s="1">
        <v>2057</v>
      </c>
      <c r="B128" s="1" t="s">
        <v>107</v>
      </c>
      <c r="C128" s="1">
        <v>0</v>
      </c>
      <c r="D128" s="1">
        <v>0</v>
      </c>
      <c r="E128" s="1" t="s">
        <v>4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 x14ac:dyDescent="0.4">
      <c r="A129" s="1">
        <v>2058</v>
      </c>
      <c r="B129" s="1" t="s">
        <v>106</v>
      </c>
      <c r="C129" s="1">
        <v>0</v>
      </c>
      <c r="D129" s="1">
        <v>24</v>
      </c>
      <c r="E129" s="1">
        <v>10</v>
      </c>
      <c r="F129" s="1">
        <v>80</v>
      </c>
      <c r="G129" s="1">
        <v>14</v>
      </c>
      <c r="H129" s="1">
        <v>20</v>
      </c>
      <c r="I129" s="1">
        <v>0</v>
      </c>
      <c r="J129" s="1">
        <v>20</v>
      </c>
    </row>
    <row r="130" spans="1:10" x14ac:dyDescent="0.4">
      <c r="A130" s="1">
        <v>2059</v>
      </c>
      <c r="B130" s="1" t="s">
        <v>106</v>
      </c>
      <c r="C130" s="1">
        <v>0</v>
      </c>
      <c r="D130" s="1">
        <v>24</v>
      </c>
      <c r="E130" s="1">
        <v>10</v>
      </c>
      <c r="F130" s="1">
        <v>80</v>
      </c>
      <c r="G130" s="1">
        <v>15</v>
      </c>
      <c r="H130" s="1">
        <v>20</v>
      </c>
      <c r="I130" s="1">
        <v>0</v>
      </c>
      <c r="J130" s="1">
        <v>20</v>
      </c>
    </row>
    <row r="131" spans="1:10" x14ac:dyDescent="0.4">
      <c r="A131" s="1">
        <v>2060</v>
      </c>
      <c r="B131" s="1" t="s">
        <v>108</v>
      </c>
      <c r="C131" s="1">
        <v>0</v>
      </c>
      <c r="D131" s="1">
        <v>10</v>
      </c>
      <c r="E131" s="1" t="s">
        <v>55</v>
      </c>
      <c r="F131" s="1" t="s">
        <v>210</v>
      </c>
      <c r="G131" s="1">
        <v>0</v>
      </c>
      <c r="H131" s="1">
        <v>19</v>
      </c>
      <c r="I131" s="1" t="s">
        <v>218</v>
      </c>
      <c r="J131" s="1">
        <v>0</v>
      </c>
    </row>
    <row r="132" spans="1:10" x14ac:dyDescent="0.4">
      <c r="A132" s="1">
        <v>2061</v>
      </c>
      <c r="B132" s="1" t="s">
        <v>97</v>
      </c>
      <c r="C132" s="1" t="s">
        <v>28</v>
      </c>
      <c r="D132" s="1">
        <v>0</v>
      </c>
      <c r="E132" s="1">
        <v>67</v>
      </c>
      <c r="F132" s="1" t="s">
        <v>24</v>
      </c>
      <c r="G132" s="1">
        <v>81</v>
      </c>
      <c r="H132" s="1">
        <v>97</v>
      </c>
      <c r="I132" s="1" t="s">
        <v>13</v>
      </c>
      <c r="J132" s="1">
        <v>0</v>
      </c>
    </row>
    <row r="133" spans="1:10" x14ac:dyDescent="0.4">
      <c r="A133" s="1">
        <v>2062</v>
      </c>
      <c r="B133" s="1" t="s">
        <v>92</v>
      </c>
      <c r="C133" s="1">
        <v>1</v>
      </c>
      <c r="D133" s="1" t="s">
        <v>0</v>
      </c>
      <c r="E133" s="1">
        <v>74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</row>
    <row r="134" spans="1:10" x14ac:dyDescent="0.4">
      <c r="A134" s="1">
        <v>2063</v>
      </c>
      <c r="B134" s="1" t="s">
        <v>97</v>
      </c>
      <c r="C134" s="1" t="s">
        <v>40</v>
      </c>
      <c r="D134" s="1">
        <v>0</v>
      </c>
      <c r="E134" s="1">
        <v>77</v>
      </c>
      <c r="F134" s="1" t="s">
        <v>24</v>
      </c>
      <c r="G134" s="1">
        <v>81</v>
      </c>
      <c r="H134" s="1">
        <v>97</v>
      </c>
      <c r="I134" s="1" t="s">
        <v>13</v>
      </c>
      <c r="J134" s="1">
        <v>0</v>
      </c>
    </row>
    <row r="135" spans="1:10" x14ac:dyDescent="0.4">
      <c r="A135" s="1">
        <v>2064</v>
      </c>
      <c r="B135" s="1" t="s">
        <v>108</v>
      </c>
      <c r="C135" s="1">
        <v>0</v>
      </c>
      <c r="D135" s="1">
        <v>10</v>
      </c>
      <c r="E135" s="1" t="s">
        <v>55</v>
      </c>
      <c r="F135" s="1">
        <v>47</v>
      </c>
      <c r="G135" s="1">
        <v>0</v>
      </c>
      <c r="H135" s="1">
        <v>19</v>
      </c>
      <c r="I135" s="1" t="s">
        <v>30</v>
      </c>
      <c r="J135" s="1">
        <v>0</v>
      </c>
    </row>
    <row r="136" spans="1:10" x14ac:dyDescent="0.4">
      <c r="A136" s="1">
        <v>2065</v>
      </c>
      <c r="B136" s="1" t="s">
        <v>92</v>
      </c>
      <c r="C136" s="1">
        <v>1</v>
      </c>
      <c r="D136" s="1" t="s">
        <v>0</v>
      </c>
      <c r="E136" s="1">
        <v>78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</row>
    <row r="137" spans="1:10" x14ac:dyDescent="0.4">
      <c r="A137" s="1">
        <v>2066</v>
      </c>
      <c r="B137" s="1" t="s">
        <v>98</v>
      </c>
      <c r="C137" s="1">
        <v>20</v>
      </c>
      <c r="D137" s="1">
        <v>4</v>
      </c>
      <c r="E137" s="1">
        <v>40</v>
      </c>
      <c r="F137" s="1">
        <v>80</v>
      </c>
      <c r="G137" s="1">
        <v>0</v>
      </c>
      <c r="H137" s="1">
        <v>61</v>
      </c>
      <c r="I137" s="1">
        <v>20</v>
      </c>
      <c r="J137" s="1" t="s">
        <v>212</v>
      </c>
    </row>
    <row r="138" spans="1:10" x14ac:dyDescent="0.4">
      <c r="A138" s="1">
        <v>2067</v>
      </c>
      <c r="B138" s="1" t="s">
        <v>92</v>
      </c>
      <c r="C138" s="1">
        <v>1</v>
      </c>
      <c r="D138" s="1" t="s">
        <v>0</v>
      </c>
      <c r="E138" s="1" t="s">
        <v>30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</row>
    <row r="139" spans="1:10" x14ac:dyDescent="0.4">
      <c r="A139" s="1">
        <v>2068</v>
      </c>
      <c r="B139" s="1" t="s">
        <v>99</v>
      </c>
      <c r="C139" s="1">
        <v>0</v>
      </c>
      <c r="D139" s="1">
        <v>0</v>
      </c>
      <c r="E139" s="1">
        <v>20</v>
      </c>
      <c r="F139" s="1">
        <v>36</v>
      </c>
      <c r="G139" s="1" t="s">
        <v>12</v>
      </c>
      <c r="H139" s="1">
        <v>14</v>
      </c>
      <c r="I139" s="1">
        <v>0</v>
      </c>
      <c r="J139" s="1">
        <v>38</v>
      </c>
    </row>
    <row r="140" spans="1:10" x14ac:dyDescent="0.4">
      <c r="A140" s="1">
        <v>2069</v>
      </c>
      <c r="B140" s="1" t="s">
        <v>102</v>
      </c>
      <c r="C140" s="1">
        <v>81</v>
      </c>
      <c r="D140" s="1">
        <v>40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1:10" x14ac:dyDescent="0.4">
      <c r="A141" s="1">
        <v>2070</v>
      </c>
      <c r="B141" s="1" t="s">
        <v>103</v>
      </c>
      <c r="C141" s="1" t="s">
        <v>30</v>
      </c>
      <c r="D141" s="1">
        <v>88</v>
      </c>
      <c r="E141" s="1" t="s">
        <v>32</v>
      </c>
      <c r="F141" s="1" t="s">
        <v>40</v>
      </c>
      <c r="G141" s="1" t="s">
        <v>41</v>
      </c>
      <c r="H141" s="1">
        <v>0</v>
      </c>
      <c r="I141" s="1">
        <v>0</v>
      </c>
      <c r="J141" s="1">
        <v>0</v>
      </c>
    </row>
    <row r="142" spans="1:10" x14ac:dyDescent="0.4">
      <c r="A142" s="1">
        <v>2071</v>
      </c>
      <c r="B142" s="1" t="s">
        <v>92</v>
      </c>
      <c r="C142" s="1">
        <v>1</v>
      </c>
      <c r="D142" s="1" t="s">
        <v>0</v>
      </c>
      <c r="E142" s="1">
        <v>70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1:10" x14ac:dyDescent="0.4">
      <c r="A143" s="1">
        <v>2072</v>
      </c>
      <c r="B143" s="1" t="s">
        <v>102</v>
      </c>
      <c r="C143" s="1">
        <v>81</v>
      </c>
      <c r="D143" s="1">
        <v>40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 x14ac:dyDescent="0.4">
      <c r="A144" s="1">
        <v>2073</v>
      </c>
      <c r="B144" s="1" t="s">
        <v>103</v>
      </c>
      <c r="C144" s="1" t="s">
        <v>30</v>
      </c>
      <c r="D144" s="1">
        <v>88</v>
      </c>
      <c r="E144" s="1" t="s">
        <v>32</v>
      </c>
      <c r="F144" s="1" t="s">
        <v>40</v>
      </c>
      <c r="G144" s="1" t="s">
        <v>41</v>
      </c>
      <c r="H144" s="1">
        <v>0</v>
      </c>
      <c r="I144" s="1">
        <v>0</v>
      </c>
      <c r="J144" s="1">
        <v>0</v>
      </c>
    </row>
    <row r="145" spans="1:10" x14ac:dyDescent="0.4">
      <c r="A145" s="1">
        <v>2074</v>
      </c>
      <c r="B145" s="1" t="s">
        <v>100</v>
      </c>
      <c r="C145" s="1" t="s">
        <v>18</v>
      </c>
      <c r="D145" s="1" t="s">
        <v>19</v>
      </c>
      <c r="E145" s="1" t="s">
        <v>20</v>
      </c>
      <c r="F145" s="1" t="s">
        <v>21</v>
      </c>
      <c r="G145" s="1" t="s">
        <v>53</v>
      </c>
      <c r="H145" s="1" t="s">
        <v>207</v>
      </c>
      <c r="I145" s="1" t="s">
        <v>9</v>
      </c>
      <c r="J145" s="1">
        <v>80</v>
      </c>
    </row>
    <row r="146" spans="1:10" x14ac:dyDescent="0.4">
      <c r="A146" s="1">
        <v>2075</v>
      </c>
      <c r="B146" s="1" t="s">
        <v>102</v>
      </c>
      <c r="C146" s="1">
        <v>81</v>
      </c>
      <c r="D146" s="1">
        <v>20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</row>
    <row r="147" spans="1:10" x14ac:dyDescent="0.4">
      <c r="A147" s="1">
        <v>2076</v>
      </c>
      <c r="B147" s="1" t="s">
        <v>103</v>
      </c>
      <c r="C147" s="1" t="s">
        <v>30</v>
      </c>
      <c r="D147" s="1">
        <v>78</v>
      </c>
      <c r="E147" s="1" t="s">
        <v>6</v>
      </c>
      <c r="F147" s="1" t="s">
        <v>40</v>
      </c>
      <c r="G147" s="1" t="s">
        <v>41</v>
      </c>
      <c r="H147" s="1">
        <v>0</v>
      </c>
      <c r="I147" s="1">
        <v>0</v>
      </c>
      <c r="J147" s="1">
        <v>0</v>
      </c>
    </row>
    <row r="148" spans="1:10" x14ac:dyDescent="0.4">
      <c r="A148" s="1">
        <v>2077</v>
      </c>
      <c r="B148" s="1" t="s">
        <v>100</v>
      </c>
      <c r="C148" s="1" t="s">
        <v>18</v>
      </c>
      <c r="D148" s="1" t="s">
        <v>19</v>
      </c>
      <c r="E148" s="1" t="s">
        <v>20</v>
      </c>
      <c r="F148" s="1" t="s">
        <v>21</v>
      </c>
      <c r="G148" s="1" t="s">
        <v>53</v>
      </c>
      <c r="H148" s="1" t="s">
        <v>207</v>
      </c>
      <c r="I148" s="1" t="s">
        <v>9</v>
      </c>
      <c r="J148" s="1">
        <v>81</v>
      </c>
    </row>
    <row r="149" spans="1:10" x14ac:dyDescent="0.4">
      <c r="A149" s="1">
        <v>2078</v>
      </c>
      <c r="B149" s="1" t="s">
        <v>109</v>
      </c>
      <c r="C149" s="1">
        <v>0</v>
      </c>
      <c r="D149" s="1" t="s">
        <v>2</v>
      </c>
      <c r="E149" s="1">
        <v>0</v>
      </c>
      <c r="F149" s="1" t="s">
        <v>2</v>
      </c>
      <c r="G149" s="1">
        <v>0</v>
      </c>
      <c r="H149" s="1" t="s">
        <v>2</v>
      </c>
      <c r="I149" s="1">
        <v>0</v>
      </c>
      <c r="J149" s="1" t="s">
        <v>2</v>
      </c>
    </row>
    <row r="150" spans="1:10" x14ac:dyDescent="0.4">
      <c r="A150" s="1">
        <v>2079</v>
      </c>
      <c r="B150" s="1" t="s">
        <v>109</v>
      </c>
      <c r="C150" s="1">
        <v>0</v>
      </c>
      <c r="D150" s="1" t="s">
        <v>2</v>
      </c>
      <c r="E150" s="1">
        <v>0</v>
      </c>
      <c r="F150" s="1" t="s">
        <v>2</v>
      </c>
      <c r="G150" s="1">
        <v>0</v>
      </c>
      <c r="H150" s="1" t="s">
        <v>2</v>
      </c>
      <c r="I150" s="1">
        <v>0</v>
      </c>
      <c r="J150" s="1" t="s">
        <v>2</v>
      </c>
    </row>
    <row r="151" spans="1:10" x14ac:dyDescent="0.4">
      <c r="A151" s="1">
        <v>2080</v>
      </c>
      <c r="B151" s="1" t="s">
        <v>104</v>
      </c>
      <c r="C151" s="1" t="s">
        <v>13</v>
      </c>
      <c r="D151" s="1">
        <v>6</v>
      </c>
      <c r="E151" s="1" t="s">
        <v>13</v>
      </c>
      <c r="F151" s="1">
        <v>0</v>
      </c>
      <c r="G151" s="1">
        <v>0</v>
      </c>
      <c r="H151" s="1">
        <v>0</v>
      </c>
      <c r="I151" s="1">
        <v>6</v>
      </c>
      <c r="J151" s="1" t="s">
        <v>48</v>
      </c>
    </row>
    <row r="152" spans="1:10" x14ac:dyDescent="0.4">
      <c r="A152" s="1">
        <v>2081</v>
      </c>
      <c r="B152" s="1" t="s">
        <v>106</v>
      </c>
      <c r="C152" s="1">
        <v>0</v>
      </c>
      <c r="D152" s="1">
        <v>24</v>
      </c>
      <c r="E152" s="1">
        <v>10</v>
      </c>
      <c r="F152" s="1">
        <v>80</v>
      </c>
      <c r="G152" s="1">
        <v>18</v>
      </c>
      <c r="H152" s="1">
        <v>20</v>
      </c>
      <c r="I152" s="1">
        <v>0</v>
      </c>
      <c r="J152" s="1">
        <v>20</v>
      </c>
    </row>
    <row r="153" spans="1:10" x14ac:dyDescent="0.4">
      <c r="A153" s="1">
        <v>2082</v>
      </c>
      <c r="B153" s="1" t="s">
        <v>108</v>
      </c>
      <c r="C153" s="1">
        <v>0</v>
      </c>
      <c r="D153" s="1" t="s">
        <v>6</v>
      </c>
      <c r="E153" s="1" t="s">
        <v>55</v>
      </c>
      <c r="F153" s="1">
        <v>0</v>
      </c>
      <c r="G153" s="1">
        <v>0</v>
      </c>
      <c r="H153" s="1">
        <v>18</v>
      </c>
      <c r="I153" s="1">
        <v>80</v>
      </c>
      <c r="J153" s="1">
        <v>0</v>
      </c>
    </row>
    <row r="154" spans="1:10" x14ac:dyDescent="0.4">
      <c r="A154" s="1">
        <v>2083</v>
      </c>
      <c r="B154" s="1" t="s">
        <v>97</v>
      </c>
      <c r="C154" s="1">
        <v>42</v>
      </c>
      <c r="D154" s="1">
        <v>0</v>
      </c>
      <c r="E154" s="1" t="s">
        <v>48</v>
      </c>
      <c r="F154" s="1" t="s">
        <v>73</v>
      </c>
      <c r="G154" s="1">
        <v>81</v>
      </c>
      <c r="H154" s="1">
        <v>88</v>
      </c>
      <c r="I154" s="1">
        <v>0</v>
      </c>
      <c r="J154" s="1">
        <v>0</v>
      </c>
    </row>
    <row r="155" spans="1:10" x14ac:dyDescent="0.4">
      <c r="A155" s="1">
        <v>2084</v>
      </c>
      <c r="B155" s="1" t="s">
        <v>108</v>
      </c>
      <c r="C155" s="1">
        <v>0</v>
      </c>
      <c r="D155" s="1" t="s">
        <v>69</v>
      </c>
      <c r="E155" s="1" t="s">
        <v>69</v>
      </c>
      <c r="F155" s="1" t="s">
        <v>19</v>
      </c>
      <c r="G155" s="1">
        <v>0</v>
      </c>
      <c r="H155" s="1">
        <v>18</v>
      </c>
      <c r="I155" s="1">
        <v>80</v>
      </c>
      <c r="J155" s="1">
        <v>0</v>
      </c>
    </row>
    <row r="156" spans="1:10" x14ac:dyDescent="0.4">
      <c r="A156" s="1">
        <v>2085</v>
      </c>
      <c r="B156" s="1" t="s">
        <v>92</v>
      </c>
      <c r="C156" s="1">
        <v>1</v>
      </c>
      <c r="D156" s="1" t="s">
        <v>0</v>
      </c>
      <c r="E156" s="1">
        <v>70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</row>
    <row r="157" spans="1:10" x14ac:dyDescent="0.4">
      <c r="A157" s="1">
        <v>2086</v>
      </c>
      <c r="B157" s="1" t="s">
        <v>102</v>
      </c>
      <c r="C157" s="1">
        <v>81</v>
      </c>
      <c r="D157" s="1">
        <v>40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</row>
    <row r="158" spans="1:10" x14ac:dyDescent="0.4">
      <c r="A158" s="1">
        <v>2087</v>
      </c>
      <c r="B158" s="1" t="s">
        <v>97</v>
      </c>
      <c r="C158" s="1" t="s">
        <v>219</v>
      </c>
      <c r="D158" s="1">
        <v>0</v>
      </c>
      <c r="E158" s="1" t="s">
        <v>67</v>
      </c>
      <c r="F158" s="1" t="s">
        <v>73</v>
      </c>
      <c r="G158" s="1">
        <v>81</v>
      </c>
      <c r="H158" s="1">
        <v>78</v>
      </c>
      <c r="I158" s="1">
        <v>0</v>
      </c>
      <c r="J158" s="1">
        <v>0</v>
      </c>
    </row>
    <row r="159" spans="1:10" x14ac:dyDescent="0.4">
      <c r="A159" s="1">
        <v>2088</v>
      </c>
      <c r="B159" s="1" t="s">
        <v>108</v>
      </c>
      <c r="C159" s="1">
        <v>0</v>
      </c>
      <c r="D159" s="1" t="s">
        <v>69</v>
      </c>
      <c r="E159" s="1" t="s">
        <v>69</v>
      </c>
      <c r="F159" s="1" t="s">
        <v>220</v>
      </c>
      <c r="G159" s="1">
        <v>0</v>
      </c>
      <c r="H159" s="1">
        <v>18</v>
      </c>
      <c r="I159" s="1">
        <v>81</v>
      </c>
      <c r="J159" s="1">
        <v>0</v>
      </c>
    </row>
    <row r="160" spans="1:10" x14ac:dyDescent="0.4">
      <c r="A160" s="1">
        <v>2089</v>
      </c>
      <c r="B160" s="1" t="s">
        <v>92</v>
      </c>
      <c r="C160" s="1">
        <v>1</v>
      </c>
      <c r="D160" s="1" t="s">
        <v>0</v>
      </c>
      <c r="E160" s="1">
        <v>74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</row>
    <row r="161" spans="1:10" x14ac:dyDescent="0.4">
      <c r="A161" s="1">
        <v>2090</v>
      </c>
      <c r="B161" s="1" t="s">
        <v>94</v>
      </c>
      <c r="C161" s="1">
        <v>0</v>
      </c>
      <c r="D161" s="1">
        <v>0</v>
      </c>
      <c r="E161" s="1">
        <v>2</v>
      </c>
      <c r="F161" s="1">
        <v>0</v>
      </c>
    </row>
    <row r="162" spans="1:10" x14ac:dyDescent="0.4">
      <c r="A162" s="1">
        <v>2091</v>
      </c>
      <c r="B162" s="1" t="s">
        <v>92</v>
      </c>
      <c r="C162" s="1">
        <v>1</v>
      </c>
      <c r="D162" s="1" t="s">
        <v>0</v>
      </c>
      <c r="E162" s="1">
        <v>78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 x14ac:dyDescent="0.4">
      <c r="A163" s="1">
        <v>2092</v>
      </c>
      <c r="B163" s="1" t="s">
        <v>102</v>
      </c>
      <c r="C163" s="1">
        <v>81</v>
      </c>
      <c r="D163" s="1">
        <v>20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</row>
    <row r="164" spans="1:10" x14ac:dyDescent="0.4">
      <c r="A164" s="1">
        <v>2093</v>
      </c>
      <c r="B164" s="1" t="s">
        <v>103</v>
      </c>
      <c r="C164" s="1" t="s">
        <v>30</v>
      </c>
      <c r="D164" s="1">
        <v>98</v>
      </c>
      <c r="E164" s="1" t="s">
        <v>69</v>
      </c>
      <c r="F164" s="1">
        <v>80</v>
      </c>
      <c r="G164" s="1">
        <v>0</v>
      </c>
      <c r="H164" s="1">
        <v>0</v>
      </c>
      <c r="I164" s="1">
        <v>0</v>
      </c>
      <c r="J164" s="1">
        <v>0</v>
      </c>
    </row>
    <row r="165" spans="1:10" x14ac:dyDescent="0.4">
      <c r="A165" s="1">
        <v>2094</v>
      </c>
      <c r="B165" s="1" t="s">
        <v>100</v>
      </c>
      <c r="C165" s="1" t="s">
        <v>18</v>
      </c>
      <c r="D165" s="1" t="s">
        <v>19</v>
      </c>
      <c r="E165" s="1" t="s">
        <v>20</v>
      </c>
      <c r="F165" s="1" t="s">
        <v>21</v>
      </c>
      <c r="G165" s="1" t="s">
        <v>53</v>
      </c>
      <c r="H165" s="1" t="s">
        <v>207</v>
      </c>
      <c r="I165" s="1" t="s">
        <v>9</v>
      </c>
      <c r="J165" s="1">
        <v>86</v>
      </c>
    </row>
    <row r="166" spans="1:10" x14ac:dyDescent="0.4">
      <c r="A166" s="1">
        <v>2095</v>
      </c>
      <c r="B166" s="1" t="s">
        <v>92</v>
      </c>
      <c r="C166" s="1">
        <v>1</v>
      </c>
      <c r="D166" s="1" t="s">
        <v>0</v>
      </c>
      <c r="E166" s="1" t="s">
        <v>30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x14ac:dyDescent="0.4">
      <c r="A167" s="1">
        <v>2096</v>
      </c>
      <c r="B167" s="1" t="s">
        <v>110</v>
      </c>
      <c r="C167" s="1">
        <v>0</v>
      </c>
      <c r="D167" s="1">
        <v>1</v>
      </c>
      <c r="E167" s="1" t="s">
        <v>6</v>
      </c>
      <c r="F167" s="1">
        <v>0</v>
      </c>
      <c r="G167" s="1">
        <v>0</v>
      </c>
      <c r="H167" s="1">
        <v>0</v>
      </c>
      <c r="I167" s="1">
        <v>1</v>
      </c>
      <c r="J167" s="1">
        <v>80</v>
      </c>
    </row>
    <row r="168" spans="1:10" x14ac:dyDescent="0.4">
      <c r="A168" s="1">
        <v>2097</v>
      </c>
      <c r="B168" s="1" t="s">
        <v>102</v>
      </c>
      <c r="C168" s="1">
        <v>81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</row>
    <row r="169" spans="1:10" x14ac:dyDescent="0.4">
      <c r="A169" s="1">
        <v>2098</v>
      </c>
      <c r="B169" s="1" t="s">
        <v>103</v>
      </c>
      <c r="C169" s="1" t="s">
        <v>30</v>
      </c>
      <c r="D169" s="1" t="s">
        <v>39</v>
      </c>
      <c r="E169" s="1">
        <v>9</v>
      </c>
      <c r="F169" s="1">
        <v>80</v>
      </c>
      <c r="G169" s="1">
        <v>0</v>
      </c>
      <c r="H169" s="1">
        <v>0</v>
      </c>
      <c r="I169" s="1">
        <v>0</v>
      </c>
      <c r="J169" s="1">
        <v>0</v>
      </c>
    </row>
    <row r="170" spans="1:10" x14ac:dyDescent="0.4">
      <c r="A170" s="1">
        <v>2099</v>
      </c>
      <c r="B170" s="1" t="s">
        <v>102</v>
      </c>
      <c r="C170" s="1">
        <v>81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1:10" x14ac:dyDescent="0.4">
      <c r="A171" s="1">
        <v>2100</v>
      </c>
      <c r="B171" s="1" t="s">
        <v>103</v>
      </c>
      <c r="C171" s="1" t="s">
        <v>30</v>
      </c>
      <c r="D171" s="1" t="s">
        <v>39</v>
      </c>
      <c r="E171" s="1">
        <v>9</v>
      </c>
      <c r="F171" s="1">
        <v>80</v>
      </c>
      <c r="G171" s="1">
        <v>0</v>
      </c>
      <c r="H171" s="1">
        <v>0</v>
      </c>
      <c r="I171" s="1">
        <v>0</v>
      </c>
      <c r="J171" s="1">
        <v>0</v>
      </c>
    </row>
    <row r="172" spans="1:10" x14ac:dyDescent="0.4">
      <c r="A172" s="1">
        <v>2101</v>
      </c>
      <c r="B172" s="1" t="s">
        <v>109</v>
      </c>
      <c r="C172" s="1">
        <v>0</v>
      </c>
      <c r="D172" s="1" t="s">
        <v>2</v>
      </c>
      <c r="E172" s="1">
        <v>0</v>
      </c>
      <c r="F172" s="1" t="s">
        <v>2</v>
      </c>
      <c r="G172" s="1">
        <v>0</v>
      </c>
      <c r="H172" s="1" t="s">
        <v>2</v>
      </c>
      <c r="I172" s="1">
        <v>0</v>
      </c>
      <c r="J172" s="1" t="s">
        <v>2</v>
      </c>
    </row>
    <row r="173" spans="1:10" x14ac:dyDescent="0.4">
      <c r="A173" s="1">
        <v>2102</v>
      </c>
      <c r="B173" s="1" t="s">
        <v>100</v>
      </c>
      <c r="C173" s="1" t="s">
        <v>18</v>
      </c>
      <c r="D173" s="1" t="s">
        <v>19</v>
      </c>
      <c r="E173" s="1" t="s">
        <v>20</v>
      </c>
      <c r="F173" s="1" t="s">
        <v>21</v>
      </c>
      <c r="G173" s="1" t="s">
        <v>53</v>
      </c>
      <c r="H173" s="1" t="s">
        <v>207</v>
      </c>
      <c r="I173" s="1" t="s">
        <v>9</v>
      </c>
      <c r="J173" s="1">
        <v>88</v>
      </c>
    </row>
    <row r="174" spans="1:10" x14ac:dyDescent="0.4">
      <c r="A174" s="1">
        <v>2103</v>
      </c>
      <c r="B174" s="1" t="s">
        <v>104</v>
      </c>
      <c r="C174" s="1" t="s">
        <v>13</v>
      </c>
      <c r="D174" s="1" t="s">
        <v>32</v>
      </c>
      <c r="E174" s="1" t="s">
        <v>13</v>
      </c>
      <c r="F174" s="1">
        <v>0</v>
      </c>
      <c r="G174" s="1">
        <v>0</v>
      </c>
      <c r="H174" s="1">
        <v>0</v>
      </c>
      <c r="I174" s="1" t="s">
        <v>32</v>
      </c>
      <c r="J174" s="1" t="s">
        <v>208</v>
      </c>
    </row>
    <row r="175" spans="1:10" x14ac:dyDescent="0.4">
      <c r="A175" s="1">
        <v>2104</v>
      </c>
      <c r="B175" s="1" t="s">
        <v>107</v>
      </c>
      <c r="C175" s="1">
        <v>0</v>
      </c>
      <c r="D175" s="1">
        <v>0</v>
      </c>
      <c r="E175" s="1">
        <v>60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</row>
    <row r="176" spans="1:10" x14ac:dyDescent="0.4">
      <c r="A176" s="1">
        <v>2105</v>
      </c>
      <c r="B176" s="1" t="s">
        <v>106</v>
      </c>
      <c r="C176" s="1">
        <v>0</v>
      </c>
      <c r="D176" s="1">
        <v>24</v>
      </c>
      <c r="E176" s="1">
        <v>10</v>
      </c>
      <c r="F176" s="1">
        <v>80</v>
      </c>
      <c r="G176" s="1">
        <v>17</v>
      </c>
      <c r="H176" s="1">
        <v>20</v>
      </c>
      <c r="I176" s="1">
        <v>0</v>
      </c>
      <c r="J176" s="1">
        <v>20</v>
      </c>
    </row>
    <row r="177" spans="1:10" x14ac:dyDescent="0.4">
      <c r="A177" s="1">
        <v>2106</v>
      </c>
      <c r="B177" s="1" t="s">
        <v>97</v>
      </c>
      <c r="C177" s="1" t="s">
        <v>46</v>
      </c>
      <c r="D177" s="1">
        <v>0</v>
      </c>
      <c r="E177" s="1">
        <v>37</v>
      </c>
      <c r="F177" s="1" t="s">
        <v>73</v>
      </c>
      <c r="G177" s="1">
        <v>81</v>
      </c>
      <c r="H177" s="1">
        <v>77</v>
      </c>
      <c r="I177" s="1" t="s">
        <v>13</v>
      </c>
      <c r="J177" s="1">
        <v>0</v>
      </c>
    </row>
    <row r="178" spans="1:10" x14ac:dyDescent="0.4">
      <c r="A178" s="1">
        <v>2107</v>
      </c>
      <c r="B178" s="1" t="s">
        <v>97</v>
      </c>
      <c r="C178" s="1">
        <v>31</v>
      </c>
      <c r="D178" s="1">
        <v>0</v>
      </c>
      <c r="E178" s="1">
        <v>47</v>
      </c>
      <c r="F178" s="1" t="s">
        <v>73</v>
      </c>
      <c r="G178" s="1">
        <v>81</v>
      </c>
      <c r="H178" s="1">
        <v>87</v>
      </c>
      <c r="I178" s="1" t="s">
        <v>13</v>
      </c>
      <c r="J178" s="1">
        <v>0</v>
      </c>
    </row>
    <row r="179" spans="1:10" x14ac:dyDescent="0.4">
      <c r="A179" s="1">
        <v>2108</v>
      </c>
      <c r="B179" s="1" t="s">
        <v>108</v>
      </c>
      <c r="C179" s="1">
        <v>0</v>
      </c>
      <c r="D179" s="1">
        <v>9</v>
      </c>
      <c r="E179" s="1" t="s">
        <v>69</v>
      </c>
      <c r="F179" s="1">
        <v>49</v>
      </c>
      <c r="G179" s="1">
        <v>0</v>
      </c>
      <c r="H179" s="1">
        <v>18</v>
      </c>
      <c r="I179" s="1">
        <v>82</v>
      </c>
      <c r="J179" s="1">
        <v>0</v>
      </c>
    </row>
    <row r="180" spans="1:10" x14ac:dyDescent="0.4">
      <c r="A180" s="1">
        <v>2109</v>
      </c>
      <c r="B180" s="1" t="s">
        <v>92</v>
      </c>
      <c r="C180" s="1">
        <v>1</v>
      </c>
      <c r="D180" s="1" t="s">
        <v>0</v>
      </c>
      <c r="E180" s="1" t="s">
        <v>30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</row>
    <row r="181" spans="1:10" x14ac:dyDescent="0.4">
      <c r="A181" s="1">
        <v>2110</v>
      </c>
      <c r="B181" s="1" t="s">
        <v>102</v>
      </c>
      <c r="C181" s="1">
        <v>81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</row>
    <row r="182" spans="1:10" x14ac:dyDescent="0.4">
      <c r="A182" s="1">
        <v>2111</v>
      </c>
      <c r="B182" s="1" t="s">
        <v>103</v>
      </c>
      <c r="C182" s="1" t="s">
        <v>30</v>
      </c>
      <c r="D182" s="1">
        <v>98</v>
      </c>
      <c r="E182" s="1">
        <v>9</v>
      </c>
      <c r="F182" s="1">
        <v>80</v>
      </c>
      <c r="G182" s="1">
        <v>0</v>
      </c>
      <c r="H182" s="1">
        <v>0</v>
      </c>
      <c r="I182" s="1">
        <v>0</v>
      </c>
      <c r="J182" s="1">
        <v>0</v>
      </c>
    </row>
    <row r="183" spans="1:10" x14ac:dyDescent="0.4">
      <c r="A183" s="1">
        <v>2112</v>
      </c>
      <c r="B183" s="1" t="s">
        <v>92</v>
      </c>
      <c r="C183" s="1">
        <v>1</v>
      </c>
      <c r="D183" s="1" t="s">
        <v>0</v>
      </c>
      <c r="E183" s="1">
        <v>70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</row>
    <row r="184" spans="1:10" x14ac:dyDescent="0.4">
      <c r="A184" s="1">
        <v>2113</v>
      </c>
      <c r="B184" s="1" t="s">
        <v>110</v>
      </c>
      <c r="C184" s="1">
        <v>0</v>
      </c>
      <c r="D184" s="1">
        <v>1</v>
      </c>
      <c r="E184" s="1" t="s">
        <v>55</v>
      </c>
      <c r="F184" s="1">
        <v>0</v>
      </c>
      <c r="G184" s="1">
        <v>0</v>
      </c>
      <c r="H184" s="1">
        <v>0</v>
      </c>
      <c r="I184" s="1">
        <v>1</v>
      </c>
      <c r="J184" s="1">
        <v>80</v>
      </c>
    </row>
    <row r="185" spans="1:10" x14ac:dyDescent="0.4">
      <c r="A185" s="1">
        <v>2114</v>
      </c>
      <c r="B185" s="1" t="s">
        <v>102</v>
      </c>
      <c r="C185" s="1">
        <v>81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</row>
    <row r="186" spans="1:10" x14ac:dyDescent="0.4">
      <c r="A186" s="1">
        <v>2115</v>
      </c>
      <c r="B186" s="1" t="s">
        <v>103</v>
      </c>
      <c r="C186" s="1" t="s">
        <v>30</v>
      </c>
      <c r="D186" s="1">
        <v>98</v>
      </c>
      <c r="E186" s="1">
        <v>9</v>
      </c>
      <c r="F186" s="1">
        <v>80</v>
      </c>
      <c r="G186" s="1">
        <v>0</v>
      </c>
      <c r="H186" s="1">
        <v>0</v>
      </c>
      <c r="I186" s="1">
        <v>0</v>
      </c>
      <c r="J186" s="1">
        <v>0</v>
      </c>
    </row>
    <row r="187" spans="1:10" x14ac:dyDescent="0.4">
      <c r="A187" s="1">
        <v>2116</v>
      </c>
      <c r="B187" s="1" t="s">
        <v>92</v>
      </c>
      <c r="C187" s="1">
        <v>1</v>
      </c>
      <c r="D187" s="1" t="s">
        <v>0</v>
      </c>
      <c r="E187" s="1">
        <v>74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</row>
    <row r="188" spans="1:10" x14ac:dyDescent="0.4">
      <c r="A188" s="1">
        <v>2117</v>
      </c>
      <c r="B188" s="1" t="s">
        <v>93</v>
      </c>
      <c r="C188" s="1">
        <v>0</v>
      </c>
      <c r="D188" s="1">
        <v>0</v>
      </c>
      <c r="E188" s="1">
        <v>0</v>
      </c>
      <c r="F188" s="1" t="s">
        <v>212</v>
      </c>
      <c r="G188" s="1">
        <v>8</v>
      </c>
      <c r="H188" s="1">
        <v>86</v>
      </c>
      <c r="I188" s="1">
        <v>0</v>
      </c>
      <c r="J188" s="1">
        <v>0</v>
      </c>
    </row>
    <row r="189" spans="1:10" x14ac:dyDescent="0.4">
      <c r="A189" s="1">
        <v>2118</v>
      </c>
      <c r="B189" s="1" t="s">
        <v>102</v>
      </c>
      <c r="C189" s="1">
        <v>81</v>
      </c>
      <c r="D189" s="1">
        <v>20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1:10" x14ac:dyDescent="0.4">
      <c r="A190" s="1">
        <v>2119</v>
      </c>
      <c r="B190" s="1" t="s">
        <v>103</v>
      </c>
      <c r="C190" s="1" t="s">
        <v>30</v>
      </c>
      <c r="D190" s="1">
        <v>88</v>
      </c>
      <c r="E190" s="1" t="s">
        <v>69</v>
      </c>
      <c r="F190" s="1">
        <v>80</v>
      </c>
      <c r="G190" s="1">
        <v>0</v>
      </c>
      <c r="H190" s="1">
        <v>0</v>
      </c>
      <c r="I190" s="1">
        <v>0</v>
      </c>
      <c r="J190" s="1">
        <v>0</v>
      </c>
    </row>
    <row r="191" spans="1:10" x14ac:dyDescent="0.4">
      <c r="A191" s="1">
        <v>2120</v>
      </c>
      <c r="B191" s="1" t="s">
        <v>92</v>
      </c>
      <c r="C191" s="1">
        <v>1</v>
      </c>
      <c r="D191" s="1" t="s">
        <v>0</v>
      </c>
      <c r="E191" s="1">
        <v>78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</row>
    <row r="192" spans="1:10" x14ac:dyDescent="0.4">
      <c r="A192" s="1">
        <v>2121</v>
      </c>
      <c r="B192" s="1" t="s">
        <v>102</v>
      </c>
      <c r="C192" s="1">
        <v>81</v>
      </c>
      <c r="D192" s="1">
        <v>20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</row>
    <row r="193" spans="1:10" x14ac:dyDescent="0.4">
      <c r="A193" s="1">
        <v>2122</v>
      </c>
      <c r="B193" s="1" t="s">
        <v>103</v>
      </c>
      <c r="C193" s="1" t="s">
        <v>30</v>
      </c>
      <c r="D193" s="1">
        <v>88</v>
      </c>
      <c r="E193" s="1" t="s">
        <v>69</v>
      </c>
      <c r="F193" s="1">
        <v>80</v>
      </c>
      <c r="G193" s="1">
        <v>0</v>
      </c>
      <c r="H193" s="1">
        <v>0</v>
      </c>
      <c r="I193" s="1">
        <v>0</v>
      </c>
      <c r="J193" s="1">
        <v>0</v>
      </c>
    </row>
    <row r="194" spans="1:10" x14ac:dyDescent="0.4">
      <c r="A194" s="1">
        <v>2123</v>
      </c>
      <c r="B194" s="1" t="s">
        <v>109</v>
      </c>
      <c r="C194" s="1">
        <v>0</v>
      </c>
      <c r="D194" s="1" t="s">
        <v>2</v>
      </c>
      <c r="E194" s="1">
        <v>0</v>
      </c>
      <c r="F194" s="1" t="s">
        <v>2</v>
      </c>
      <c r="G194" s="1">
        <v>0</v>
      </c>
      <c r="H194" s="1" t="s">
        <v>2</v>
      </c>
      <c r="I194" s="1">
        <v>0</v>
      </c>
      <c r="J194" s="1" t="s">
        <v>2</v>
      </c>
    </row>
    <row r="195" spans="1:10" x14ac:dyDescent="0.4">
      <c r="A195" s="1">
        <v>2124</v>
      </c>
      <c r="B195" s="1" t="s">
        <v>102</v>
      </c>
      <c r="C195" s="1">
        <v>81</v>
      </c>
      <c r="D195" s="1">
        <v>50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</row>
    <row r="196" spans="1:10" x14ac:dyDescent="0.4">
      <c r="A196" s="1">
        <v>2125</v>
      </c>
      <c r="B196" s="1" t="s">
        <v>103</v>
      </c>
      <c r="C196" s="1" t="s">
        <v>30</v>
      </c>
      <c r="D196" s="1">
        <v>98</v>
      </c>
      <c r="E196" s="1" t="s">
        <v>6</v>
      </c>
      <c r="F196" s="1">
        <v>80</v>
      </c>
      <c r="G196" s="1">
        <v>0</v>
      </c>
      <c r="H196" s="1">
        <v>0</v>
      </c>
      <c r="I196" s="1">
        <v>0</v>
      </c>
      <c r="J196" s="1">
        <v>0</v>
      </c>
    </row>
    <row r="197" spans="1:10" x14ac:dyDescent="0.4">
      <c r="A197" s="1">
        <v>2126</v>
      </c>
      <c r="B197" s="1" t="s">
        <v>100</v>
      </c>
      <c r="C197" s="1" t="s">
        <v>18</v>
      </c>
      <c r="D197" s="1" t="s">
        <v>19</v>
      </c>
      <c r="E197" s="1" t="s">
        <v>20</v>
      </c>
      <c r="F197" s="1" t="s">
        <v>21</v>
      </c>
      <c r="G197" s="1" t="s">
        <v>53</v>
      </c>
      <c r="H197" s="1" t="s">
        <v>207</v>
      </c>
      <c r="I197" s="1" t="s">
        <v>9</v>
      </c>
      <c r="J197" s="1" t="s">
        <v>38</v>
      </c>
    </row>
    <row r="198" spans="1:10" x14ac:dyDescent="0.4">
      <c r="A198" s="1">
        <v>2127</v>
      </c>
      <c r="B198" s="1" t="s">
        <v>104</v>
      </c>
      <c r="C198" s="1" t="s">
        <v>13</v>
      </c>
      <c r="D198" s="1">
        <v>3</v>
      </c>
      <c r="E198" s="1" t="s">
        <v>13</v>
      </c>
      <c r="F198" s="1">
        <v>0</v>
      </c>
      <c r="G198" s="1">
        <v>0</v>
      </c>
      <c r="H198" s="1">
        <v>0</v>
      </c>
      <c r="I198" s="1">
        <v>3</v>
      </c>
      <c r="J198" s="1" t="s">
        <v>14</v>
      </c>
    </row>
    <row r="199" spans="1:10" x14ac:dyDescent="0.4">
      <c r="A199" s="1">
        <v>2128</v>
      </c>
      <c r="B199" s="1" t="s">
        <v>105</v>
      </c>
      <c r="C199" s="1">
        <v>0</v>
      </c>
      <c r="D199" s="1">
        <v>0</v>
      </c>
      <c r="E199" s="1" t="s">
        <v>12</v>
      </c>
      <c r="F199" s="1" t="s">
        <v>209</v>
      </c>
      <c r="G199" s="1" t="s">
        <v>69</v>
      </c>
      <c r="H199" s="1">
        <v>34</v>
      </c>
      <c r="I199" s="1" t="s">
        <v>88</v>
      </c>
      <c r="J199" s="1">
        <v>0</v>
      </c>
    </row>
    <row r="200" spans="1:10" x14ac:dyDescent="0.4">
      <c r="A200" s="1">
        <v>2129</v>
      </c>
      <c r="B200" s="1" t="s">
        <v>106</v>
      </c>
      <c r="C200" s="1">
        <v>0</v>
      </c>
      <c r="D200" s="1">
        <v>24</v>
      </c>
      <c r="E200" s="1">
        <v>10</v>
      </c>
      <c r="F200" s="1">
        <v>80</v>
      </c>
      <c r="G200" s="1">
        <v>16</v>
      </c>
      <c r="H200" s="1">
        <v>20</v>
      </c>
      <c r="I200" s="1">
        <v>0</v>
      </c>
      <c r="J200" s="1">
        <v>20</v>
      </c>
    </row>
    <row r="201" spans="1:10" x14ac:dyDescent="0.4">
      <c r="A201" s="1">
        <v>2130</v>
      </c>
      <c r="B201" s="1" t="s">
        <v>97</v>
      </c>
      <c r="C201" s="1" t="s">
        <v>212</v>
      </c>
      <c r="D201" s="1">
        <v>0</v>
      </c>
      <c r="E201" s="1" t="s">
        <v>25</v>
      </c>
      <c r="F201" s="1" t="s">
        <v>73</v>
      </c>
      <c r="G201" s="1">
        <v>81</v>
      </c>
      <c r="H201" s="1" t="s">
        <v>25</v>
      </c>
      <c r="I201" s="1" t="s">
        <v>13</v>
      </c>
      <c r="J201" s="1">
        <v>0</v>
      </c>
    </row>
    <row r="202" spans="1:10" x14ac:dyDescent="0.4">
      <c r="A202" s="1">
        <v>2131</v>
      </c>
      <c r="B202" s="1" t="s">
        <v>108</v>
      </c>
      <c r="C202" s="1">
        <v>0</v>
      </c>
      <c r="D202" s="1">
        <v>9</v>
      </c>
      <c r="E202" s="1">
        <v>9</v>
      </c>
      <c r="F202" s="1" t="s">
        <v>221</v>
      </c>
      <c r="G202" s="1">
        <v>1</v>
      </c>
      <c r="H202" s="1">
        <v>18</v>
      </c>
      <c r="I202" s="1" t="s">
        <v>40</v>
      </c>
      <c r="J202" s="1">
        <v>0</v>
      </c>
    </row>
    <row r="203" spans="1:10" x14ac:dyDescent="0.4">
      <c r="A203" s="1">
        <v>2132</v>
      </c>
      <c r="B203" s="1" t="s">
        <v>108</v>
      </c>
      <c r="C203" s="1">
        <v>0</v>
      </c>
      <c r="D203" s="1" t="s">
        <v>69</v>
      </c>
      <c r="E203" s="1">
        <v>9</v>
      </c>
      <c r="F203" s="1" t="s">
        <v>222</v>
      </c>
      <c r="G203" s="1">
        <v>1</v>
      </c>
      <c r="H203" s="1">
        <v>18</v>
      </c>
      <c r="I203" s="1" t="s">
        <v>40</v>
      </c>
      <c r="J203" s="1">
        <v>0</v>
      </c>
    </row>
    <row r="204" spans="1:10" x14ac:dyDescent="0.4">
      <c r="A204" s="1">
        <v>2133</v>
      </c>
      <c r="B204" s="1" t="s">
        <v>97</v>
      </c>
      <c r="C204" s="1" t="s">
        <v>60</v>
      </c>
      <c r="D204" s="1">
        <v>0</v>
      </c>
      <c r="E204" s="1" t="s">
        <v>73</v>
      </c>
      <c r="F204" s="1" t="s">
        <v>73</v>
      </c>
      <c r="G204" s="1">
        <v>81</v>
      </c>
      <c r="H204" s="1" t="s">
        <v>25</v>
      </c>
      <c r="I204" s="1" t="s">
        <v>13</v>
      </c>
      <c r="J204" s="1">
        <v>0</v>
      </c>
    </row>
    <row r="205" spans="1:10" x14ac:dyDescent="0.4">
      <c r="A205" s="1">
        <v>2134</v>
      </c>
      <c r="B205" s="1" t="s">
        <v>92</v>
      </c>
      <c r="C205" s="1">
        <v>1</v>
      </c>
      <c r="D205" s="1" t="s">
        <v>0</v>
      </c>
      <c r="E205" s="1">
        <v>78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4">
      <c r="A206" s="1">
        <v>2135</v>
      </c>
      <c r="B206" s="1" t="s">
        <v>98</v>
      </c>
      <c r="C206" s="1">
        <v>20</v>
      </c>
      <c r="D206" s="1">
        <v>4</v>
      </c>
      <c r="E206" s="1">
        <v>40</v>
      </c>
      <c r="F206" s="1">
        <v>80</v>
      </c>
      <c r="G206" s="1">
        <v>0</v>
      </c>
      <c r="H206" s="1">
        <v>61</v>
      </c>
      <c r="I206" s="1">
        <v>20</v>
      </c>
      <c r="J206" s="1" t="s">
        <v>212</v>
      </c>
    </row>
    <row r="207" spans="1:10" x14ac:dyDescent="0.4">
      <c r="A207" s="1">
        <v>2136</v>
      </c>
      <c r="B207" s="1" t="s">
        <v>92</v>
      </c>
      <c r="C207" s="1">
        <v>1</v>
      </c>
      <c r="D207" s="1" t="s">
        <v>0</v>
      </c>
      <c r="E207" s="1" t="s">
        <v>30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x14ac:dyDescent="0.4">
      <c r="A208" s="1">
        <v>2137</v>
      </c>
      <c r="B208" s="1" t="s">
        <v>102</v>
      </c>
      <c r="C208" s="1">
        <v>81</v>
      </c>
      <c r="D208" s="1">
        <v>50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1:10" x14ac:dyDescent="0.4">
      <c r="A209" s="1">
        <v>2138</v>
      </c>
      <c r="B209" s="1" t="s">
        <v>103</v>
      </c>
      <c r="C209" s="1" t="s">
        <v>30</v>
      </c>
      <c r="D209" s="1">
        <v>98</v>
      </c>
      <c r="E209" s="1" t="s">
        <v>34</v>
      </c>
      <c r="F209" s="1">
        <v>80</v>
      </c>
      <c r="G209" s="1">
        <v>0</v>
      </c>
      <c r="H209" s="1">
        <v>0</v>
      </c>
      <c r="I209" s="1">
        <v>0</v>
      </c>
      <c r="J209" s="1">
        <v>0</v>
      </c>
    </row>
    <row r="210" spans="1:10" x14ac:dyDescent="0.4">
      <c r="A210" s="1">
        <v>2139</v>
      </c>
      <c r="B210" s="1" t="s">
        <v>109</v>
      </c>
      <c r="C210" s="1">
        <v>0</v>
      </c>
      <c r="D210" s="1" t="s">
        <v>2</v>
      </c>
      <c r="E210" s="1">
        <v>0</v>
      </c>
      <c r="F210" s="1" t="s">
        <v>2</v>
      </c>
      <c r="G210" s="1">
        <v>0</v>
      </c>
      <c r="H210" s="1" t="s">
        <v>2</v>
      </c>
      <c r="I210" s="1">
        <v>0</v>
      </c>
      <c r="J210" s="1" t="s">
        <v>2</v>
      </c>
    </row>
    <row r="211" spans="1:10" x14ac:dyDescent="0.4">
      <c r="A211" s="1">
        <v>2140</v>
      </c>
      <c r="B211" s="1" t="s">
        <v>92</v>
      </c>
      <c r="C211" s="1">
        <v>1</v>
      </c>
      <c r="D211" s="1" t="s">
        <v>0</v>
      </c>
      <c r="E211" s="1">
        <v>70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</row>
    <row r="212" spans="1:10" x14ac:dyDescent="0.4">
      <c r="A212" s="1">
        <v>2141</v>
      </c>
      <c r="B212" s="1" t="s">
        <v>102</v>
      </c>
      <c r="C212" s="1">
        <v>81</v>
      </c>
      <c r="D212" s="1">
        <v>50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</row>
    <row r="213" spans="1:10" x14ac:dyDescent="0.4">
      <c r="A213" s="1">
        <v>2142</v>
      </c>
      <c r="B213" s="1" t="s">
        <v>103</v>
      </c>
      <c r="C213" s="1" t="s">
        <v>30</v>
      </c>
      <c r="D213" s="1">
        <v>98</v>
      </c>
      <c r="E213" s="1" t="s">
        <v>34</v>
      </c>
      <c r="F213" s="1">
        <v>80</v>
      </c>
      <c r="G213" s="1">
        <v>0</v>
      </c>
      <c r="H213" s="1">
        <v>0</v>
      </c>
      <c r="I213" s="1">
        <v>0</v>
      </c>
      <c r="J213" s="1">
        <v>0</v>
      </c>
    </row>
    <row r="214" spans="1:10" x14ac:dyDescent="0.4">
      <c r="A214" s="1">
        <v>2143</v>
      </c>
      <c r="B214" s="1" t="s">
        <v>100</v>
      </c>
      <c r="C214" s="1" t="s">
        <v>18</v>
      </c>
      <c r="D214" s="1" t="s">
        <v>19</v>
      </c>
      <c r="E214" s="1" t="s">
        <v>20</v>
      </c>
      <c r="F214" s="1" t="s">
        <v>21</v>
      </c>
      <c r="G214" s="1" t="s">
        <v>53</v>
      </c>
      <c r="H214" s="1" t="s">
        <v>207</v>
      </c>
      <c r="I214" s="1" t="s">
        <v>9</v>
      </c>
      <c r="J214" s="1">
        <v>84</v>
      </c>
    </row>
    <row r="215" spans="1:10" x14ac:dyDescent="0.4">
      <c r="A215" s="1">
        <v>2144</v>
      </c>
      <c r="B215" s="1" t="s">
        <v>102</v>
      </c>
      <c r="C215" s="1">
        <v>81</v>
      </c>
      <c r="D215" s="1">
        <v>40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1:10" x14ac:dyDescent="0.4">
      <c r="A216" s="1">
        <v>2145</v>
      </c>
      <c r="B216" s="1" t="s">
        <v>103</v>
      </c>
      <c r="C216" s="1" t="s">
        <v>30</v>
      </c>
      <c r="D216" s="1">
        <v>98</v>
      </c>
      <c r="E216" s="1" t="s">
        <v>32</v>
      </c>
      <c r="F216" s="1">
        <v>80</v>
      </c>
      <c r="G216" s="1">
        <v>0</v>
      </c>
      <c r="H216" s="1">
        <v>0</v>
      </c>
      <c r="I216" s="1">
        <v>0</v>
      </c>
      <c r="J216" s="1">
        <v>0</v>
      </c>
    </row>
    <row r="217" spans="1:10" x14ac:dyDescent="0.4">
      <c r="A217" s="1">
        <v>2146</v>
      </c>
      <c r="B217" s="1" t="s">
        <v>109</v>
      </c>
      <c r="C217" s="1">
        <v>0</v>
      </c>
      <c r="D217" s="1" t="s">
        <v>2</v>
      </c>
      <c r="E217" s="1">
        <v>0</v>
      </c>
      <c r="F217" s="1" t="s">
        <v>2</v>
      </c>
      <c r="G217" s="1">
        <v>0</v>
      </c>
      <c r="H217" s="1" t="s">
        <v>2</v>
      </c>
      <c r="I217" s="1">
        <v>0</v>
      </c>
      <c r="J217" s="1" t="s">
        <v>2</v>
      </c>
    </row>
    <row r="218" spans="1:10" x14ac:dyDescent="0.4">
      <c r="A218" s="1">
        <v>2147</v>
      </c>
      <c r="B218" s="1" t="s">
        <v>100</v>
      </c>
      <c r="C218" s="1" t="s">
        <v>18</v>
      </c>
      <c r="D218" s="1" t="s">
        <v>19</v>
      </c>
      <c r="E218" s="1" t="s">
        <v>20</v>
      </c>
      <c r="F218" s="1" t="s">
        <v>21</v>
      </c>
      <c r="G218" s="1" t="s">
        <v>53</v>
      </c>
      <c r="H218" s="1" t="s">
        <v>207</v>
      </c>
      <c r="I218" s="1" t="s">
        <v>9</v>
      </c>
      <c r="J218" s="1">
        <v>85</v>
      </c>
    </row>
    <row r="219" spans="1:10" x14ac:dyDescent="0.4">
      <c r="A219" s="1">
        <v>2148</v>
      </c>
      <c r="B219" s="1" t="s">
        <v>103</v>
      </c>
      <c r="C219" s="1" t="s">
        <v>30</v>
      </c>
      <c r="D219" s="1">
        <v>98</v>
      </c>
      <c r="E219" s="1" t="s">
        <v>32</v>
      </c>
      <c r="F219" s="1">
        <v>80</v>
      </c>
      <c r="G219" s="1">
        <v>0</v>
      </c>
      <c r="H219" s="1">
        <v>0</v>
      </c>
      <c r="I219" s="1">
        <v>0</v>
      </c>
      <c r="J219" s="1">
        <v>0</v>
      </c>
    </row>
    <row r="220" spans="1:10" x14ac:dyDescent="0.4">
      <c r="A220" s="1">
        <v>2149</v>
      </c>
      <c r="B220" s="1" t="s">
        <v>109</v>
      </c>
      <c r="C220" s="1">
        <v>0</v>
      </c>
      <c r="D220" s="1" t="s">
        <v>2</v>
      </c>
      <c r="E220" s="1">
        <v>0</v>
      </c>
      <c r="F220" s="1" t="s">
        <v>2</v>
      </c>
      <c r="G220" s="1">
        <v>0</v>
      </c>
      <c r="H220" s="1" t="s">
        <v>2</v>
      </c>
      <c r="I220" s="1">
        <v>0</v>
      </c>
      <c r="J220" s="1" t="s">
        <v>2</v>
      </c>
    </row>
    <row r="221" spans="1:10" x14ac:dyDescent="0.4">
      <c r="A221" s="1">
        <v>2150</v>
      </c>
      <c r="B221" s="1" t="s">
        <v>104</v>
      </c>
      <c r="C221" s="1" t="s">
        <v>13</v>
      </c>
      <c r="D221" s="1" t="s">
        <v>69</v>
      </c>
      <c r="E221" s="1" t="s">
        <v>13</v>
      </c>
      <c r="F221" s="1">
        <v>0</v>
      </c>
      <c r="G221" s="1">
        <v>0</v>
      </c>
      <c r="H221" s="1">
        <v>0</v>
      </c>
      <c r="I221" s="1" t="s">
        <v>69</v>
      </c>
      <c r="J221" s="1">
        <v>44</v>
      </c>
    </row>
    <row r="222" spans="1:10" x14ac:dyDescent="0.4">
      <c r="A222" s="1">
        <v>2151</v>
      </c>
      <c r="B222" s="1" t="s">
        <v>107</v>
      </c>
      <c r="C222" s="1">
        <v>0</v>
      </c>
      <c r="D222" s="1">
        <v>0</v>
      </c>
      <c r="E222" s="1">
        <v>61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</row>
    <row r="223" spans="1:10" x14ac:dyDescent="0.4">
      <c r="A223" s="1">
        <v>2152</v>
      </c>
      <c r="B223" s="1" t="s">
        <v>106</v>
      </c>
      <c r="C223" s="1">
        <v>0</v>
      </c>
      <c r="D223" s="1">
        <v>24</v>
      </c>
      <c r="E223" s="1">
        <v>10</v>
      </c>
      <c r="F223" s="1">
        <v>80</v>
      </c>
      <c r="G223" s="1">
        <v>15</v>
      </c>
      <c r="H223" s="1">
        <v>20</v>
      </c>
      <c r="I223" s="1">
        <v>0</v>
      </c>
      <c r="J223" s="1">
        <v>20</v>
      </c>
    </row>
    <row r="224" spans="1:10" x14ac:dyDescent="0.4">
      <c r="A224" s="1">
        <v>2153</v>
      </c>
      <c r="B224" s="1" t="s">
        <v>223</v>
      </c>
      <c r="C224" s="1">
        <v>0</v>
      </c>
    </row>
    <row r="225" spans="1:10" x14ac:dyDescent="0.4">
      <c r="A225" s="1">
        <v>2154</v>
      </c>
      <c r="B225" s="1" t="s">
        <v>97</v>
      </c>
      <c r="C225" s="1" t="s">
        <v>14</v>
      </c>
      <c r="D225" s="1">
        <v>0</v>
      </c>
      <c r="E225" s="1">
        <v>17</v>
      </c>
      <c r="F225" s="1" t="s">
        <v>73</v>
      </c>
      <c r="G225" s="1">
        <v>81</v>
      </c>
      <c r="H225" s="1">
        <v>77</v>
      </c>
      <c r="I225" s="1" t="s">
        <v>13</v>
      </c>
      <c r="J225" s="1">
        <v>0</v>
      </c>
    </row>
    <row r="226" spans="1:10" x14ac:dyDescent="0.4">
      <c r="A226" s="1">
        <v>2155</v>
      </c>
      <c r="B226" s="1" t="s">
        <v>108</v>
      </c>
      <c r="C226" s="1">
        <v>0</v>
      </c>
      <c r="D226" s="1" t="s">
        <v>55</v>
      </c>
      <c r="E226" s="1">
        <v>9</v>
      </c>
      <c r="F226" s="1">
        <v>20</v>
      </c>
      <c r="G226" s="1">
        <v>2</v>
      </c>
      <c r="H226" s="1">
        <v>17</v>
      </c>
      <c r="I226" s="1" t="s">
        <v>76</v>
      </c>
      <c r="J226" s="1">
        <v>0</v>
      </c>
    </row>
    <row r="227" spans="1:10" x14ac:dyDescent="0.4">
      <c r="A227" s="1">
        <v>2156</v>
      </c>
      <c r="B227" s="1" t="s">
        <v>97</v>
      </c>
      <c r="C227" s="1">
        <v>49</v>
      </c>
      <c r="D227" s="1">
        <v>0</v>
      </c>
      <c r="E227" s="1">
        <v>27</v>
      </c>
      <c r="F227" s="1" t="s">
        <v>73</v>
      </c>
      <c r="G227" s="1">
        <v>81</v>
      </c>
      <c r="H227" s="1">
        <v>87</v>
      </c>
      <c r="I227" s="1" t="s">
        <v>13</v>
      </c>
      <c r="J227" s="1">
        <v>0</v>
      </c>
    </row>
    <row r="228" spans="1:10" x14ac:dyDescent="0.4">
      <c r="A228" s="1">
        <v>2157</v>
      </c>
      <c r="B228" s="1" t="s">
        <v>108</v>
      </c>
      <c r="C228" s="1">
        <v>0</v>
      </c>
      <c r="D228" s="1" t="s">
        <v>55</v>
      </c>
      <c r="E228" s="1">
        <v>8</v>
      </c>
      <c r="F228" s="1" t="s">
        <v>0</v>
      </c>
      <c r="G228" s="1">
        <v>2</v>
      </c>
      <c r="H228" s="1">
        <v>17</v>
      </c>
      <c r="I228" s="1" t="s">
        <v>76</v>
      </c>
      <c r="J228" s="1">
        <v>0</v>
      </c>
    </row>
    <row r="229" spans="1:10" x14ac:dyDescent="0.4">
      <c r="A229" s="1">
        <v>2158</v>
      </c>
      <c r="B229" s="1" t="s">
        <v>92</v>
      </c>
      <c r="C229" s="1">
        <v>1</v>
      </c>
      <c r="D229" s="1" t="s">
        <v>0</v>
      </c>
      <c r="E229" s="1">
        <v>74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</row>
    <row r="230" spans="1:10" x14ac:dyDescent="0.4">
      <c r="A230" s="1">
        <v>2159</v>
      </c>
      <c r="B230" s="1" t="s">
        <v>94</v>
      </c>
      <c r="C230" s="1">
        <v>0</v>
      </c>
      <c r="D230" s="1">
        <v>0</v>
      </c>
      <c r="E230" s="1">
        <v>2</v>
      </c>
      <c r="F230" s="1">
        <v>0</v>
      </c>
    </row>
    <row r="231" spans="1:10" x14ac:dyDescent="0.4">
      <c r="A231" s="1">
        <v>2160</v>
      </c>
      <c r="B231" s="1" t="s">
        <v>92</v>
      </c>
      <c r="C231" s="1">
        <v>1</v>
      </c>
      <c r="D231" s="1" t="s">
        <v>0</v>
      </c>
      <c r="E231" s="1">
        <v>78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</row>
    <row r="232" spans="1:10" x14ac:dyDescent="0.4">
      <c r="A232" s="1">
        <v>2161</v>
      </c>
      <c r="B232" s="1" t="s">
        <v>102</v>
      </c>
      <c r="C232" s="1">
        <v>81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</row>
    <row r="233" spans="1:10" x14ac:dyDescent="0.4">
      <c r="A233" s="1">
        <v>2162</v>
      </c>
      <c r="B233" s="1" t="s">
        <v>103</v>
      </c>
      <c r="C233" s="1" t="s">
        <v>30</v>
      </c>
      <c r="D233" s="1">
        <v>98</v>
      </c>
      <c r="E233" s="1" t="s">
        <v>69</v>
      </c>
      <c r="F233" s="1">
        <v>80</v>
      </c>
      <c r="G233" s="1">
        <v>0</v>
      </c>
      <c r="H233" s="1">
        <v>0</v>
      </c>
      <c r="I233" s="1">
        <v>0</v>
      </c>
      <c r="J233" s="1">
        <v>0</v>
      </c>
    </row>
    <row r="234" spans="1:10" x14ac:dyDescent="0.4">
      <c r="A234" s="1">
        <v>2163</v>
      </c>
      <c r="B234" s="1" t="s">
        <v>100</v>
      </c>
      <c r="C234" s="1" t="s">
        <v>18</v>
      </c>
      <c r="D234" s="1" t="s">
        <v>19</v>
      </c>
      <c r="E234" s="1" t="s">
        <v>20</v>
      </c>
      <c r="F234" s="1" t="s">
        <v>21</v>
      </c>
      <c r="G234" s="1" t="s">
        <v>53</v>
      </c>
      <c r="H234" s="1" t="s">
        <v>207</v>
      </c>
      <c r="I234" s="1" t="s">
        <v>9</v>
      </c>
      <c r="J234" s="1" t="s">
        <v>65</v>
      </c>
    </row>
    <row r="235" spans="1:10" x14ac:dyDescent="0.4">
      <c r="A235" s="1">
        <v>2164</v>
      </c>
      <c r="B235" s="1" t="s">
        <v>109</v>
      </c>
      <c r="C235" s="1">
        <v>0</v>
      </c>
      <c r="D235" s="1" t="s">
        <v>2</v>
      </c>
      <c r="E235" s="1">
        <v>0</v>
      </c>
      <c r="F235" s="1" t="s">
        <v>2</v>
      </c>
      <c r="G235" s="1">
        <v>0</v>
      </c>
      <c r="H235" s="1" t="s">
        <v>2</v>
      </c>
      <c r="I235" s="1">
        <v>0</v>
      </c>
      <c r="J235" s="1" t="s">
        <v>2</v>
      </c>
    </row>
    <row r="236" spans="1:10" x14ac:dyDescent="0.4">
      <c r="A236" s="1">
        <v>2165</v>
      </c>
      <c r="B236" s="1" t="s">
        <v>92</v>
      </c>
      <c r="C236" s="1">
        <v>1</v>
      </c>
      <c r="D236" s="1" t="s">
        <v>0</v>
      </c>
      <c r="E236" s="1" t="s">
        <v>30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</row>
    <row r="237" spans="1:10" x14ac:dyDescent="0.4">
      <c r="A237" s="1">
        <v>2166</v>
      </c>
      <c r="B237" s="1" t="s">
        <v>110</v>
      </c>
      <c r="C237" s="1">
        <v>0</v>
      </c>
      <c r="D237" s="1">
        <v>1</v>
      </c>
      <c r="E237" s="1">
        <v>9</v>
      </c>
      <c r="F237" s="1">
        <v>0</v>
      </c>
      <c r="G237" s="1">
        <v>0</v>
      </c>
      <c r="H237" s="1">
        <v>0</v>
      </c>
      <c r="I237" s="1">
        <v>1</v>
      </c>
      <c r="J237" s="1">
        <v>80</v>
      </c>
    </row>
    <row r="238" spans="1:10" x14ac:dyDescent="0.4">
      <c r="A238" s="1">
        <v>2167</v>
      </c>
      <c r="B238" s="1" t="s">
        <v>102</v>
      </c>
      <c r="C238" s="1">
        <v>81</v>
      </c>
      <c r="D238" s="1">
        <v>40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</row>
    <row r="239" spans="1:10" x14ac:dyDescent="0.4">
      <c r="A239" s="1">
        <v>2168</v>
      </c>
      <c r="B239" s="1" t="s">
        <v>103</v>
      </c>
      <c r="C239" s="1" t="s">
        <v>30</v>
      </c>
      <c r="D239" s="1">
        <v>98</v>
      </c>
      <c r="E239" s="1" t="s">
        <v>6</v>
      </c>
      <c r="F239" s="1">
        <v>80</v>
      </c>
      <c r="G239" s="1">
        <v>0</v>
      </c>
      <c r="H239" s="1">
        <v>0</v>
      </c>
      <c r="I239" s="1">
        <v>0</v>
      </c>
      <c r="J239" s="1">
        <v>0</v>
      </c>
    </row>
    <row r="240" spans="1:10" x14ac:dyDescent="0.4">
      <c r="A240" s="1">
        <v>2169</v>
      </c>
      <c r="B240" s="1" t="s">
        <v>102</v>
      </c>
      <c r="C240" s="1">
        <v>81</v>
      </c>
      <c r="D240" s="1">
        <v>40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</row>
    <row r="241" spans="1:10" x14ac:dyDescent="0.4">
      <c r="A241" s="1">
        <v>2170</v>
      </c>
      <c r="B241" s="1" t="s">
        <v>103</v>
      </c>
      <c r="C241" s="1" t="s">
        <v>30</v>
      </c>
      <c r="D241" s="1">
        <v>98</v>
      </c>
      <c r="E241" s="1" t="s">
        <v>6</v>
      </c>
      <c r="F241" s="1">
        <v>80</v>
      </c>
      <c r="G241" s="1">
        <v>0</v>
      </c>
      <c r="H241" s="1">
        <v>0</v>
      </c>
      <c r="I241" s="1">
        <v>0</v>
      </c>
      <c r="J241" s="1">
        <v>0</v>
      </c>
    </row>
    <row r="242" spans="1:10" x14ac:dyDescent="0.4">
      <c r="A242" s="1">
        <v>2171</v>
      </c>
      <c r="B242" s="1" t="s">
        <v>109</v>
      </c>
      <c r="C242" s="1">
        <v>0</v>
      </c>
      <c r="D242" s="1" t="s">
        <v>2</v>
      </c>
      <c r="E242" s="1">
        <v>0</v>
      </c>
      <c r="F242" s="1" t="s">
        <v>2</v>
      </c>
      <c r="G242" s="1">
        <v>0</v>
      </c>
      <c r="H242" s="1" t="s">
        <v>2</v>
      </c>
      <c r="I242" s="1">
        <v>0</v>
      </c>
      <c r="J242" s="1" t="s">
        <v>2</v>
      </c>
    </row>
    <row r="243" spans="1:10" x14ac:dyDescent="0.4">
      <c r="A243" s="1">
        <v>2172</v>
      </c>
      <c r="B243" s="1" t="s">
        <v>100</v>
      </c>
      <c r="C243" s="1" t="s">
        <v>18</v>
      </c>
      <c r="D243" s="1" t="s">
        <v>19</v>
      </c>
      <c r="E243" s="1" t="s">
        <v>20</v>
      </c>
      <c r="F243" s="1" t="s">
        <v>21</v>
      </c>
      <c r="G243" s="1" t="s">
        <v>53</v>
      </c>
      <c r="H243" s="1" t="s">
        <v>207</v>
      </c>
      <c r="I243" s="1" t="s">
        <v>9</v>
      </c>
      <c r="J243" s="1" t="s">
        <v>90</v>
      </c>
    </row>
    <row r="244" spans="1:10" x14ac:dyDescent="0.4">
      <c r="A244" s="1">
        <v>2173</v>
      </c>
      <c r="B244" s="1" t="s">
        <v>100</v>
      </c>
      <c r="C244" s="1" t="s">
        <v>18</v>
      </c>
      <c r="D244" s="1" t="s">
        <v>19</v>
      </c>
      <c r="E244" s="1" t="s">
        <v>20</v>
      </c>
      <c r="F244" s="1" t="s">
        <v>21</v>
      </c>
      <c r="G244" s="1" t="s">
        <v>53</v>
      </c>
      <c r="H244" s="1" t="s">
        <v>207</v>
      </c>
      <c r="I244" s="1" t="s">
        <v>9</v>
      </c>
      <c r="J244" s="1" t="s">
        <v>22</v>
      </c>
    </row>
    <row r="245" spans="1:10" x14ac:dyDescent="0.4">
      <c r="A245" s="1">
        <v>2174</v>
      </c>
      <c r="B245" s="1" t="s">
        <v>104</v>
      </c>
      <c r="C245" s="1" t="s">
        <v>13</v>
      </c>
      <c r="D245" s="1">
        <v>1</v>
      </c>
      <c r="E245" s="1" t="s">
        <v>13</v>
      </c>
      <c r="F245" s="1">
        <v>0</v>
      </c>
      <c r="G245" s="1">
        <v>0</v>
      </c>
      <c r="H245" s="1">
        <v>0</v>
      </c>
      <c r="I245" s="1">
        <v>1</v>
      </c>
      <c r="J245" s="1" t="s">
        <v>37</v>
      </c>
    </row>
    <row r="246" spans="1:10" x14ac:dyDescent="0.4">
      <c r="A246" s="1">
        <v>2175</v>
      </c>
      <c r="B246" s="1" t="s">
        <v>106</v>
      </c>
      <c r="C246" s="1">
        <v>0</v>
      </c>
      <c r="D246" s="1">
        <v>24</v>
      </c>
      <c r="E246" s="1">
        <v>10</v>
      </c>
      <c r="F246" s="1">
        <v>80</v>
      </c>
      <c r="G246" s="1">
        <v>13</v>
      </c>
      <c r="H246" s="1">
        <v>20</v>
      </c>
      <c r="I246" s="1">
        <v>0</v>
      </c>
      <c r="J246" s="1">
        <v>20</v>
      </c>
    </row>
    <row r="247" spans="1:10" x14ac:dyDescent="0.4">
      <c r="A247" s="1">
        <v>2176</v>
      </c>
      <c r="B247" s="1" t="s">
        <v>97</v>
      </c>
      <c r="C247" s="1" t="s">
        <v>40</v>
      </c>
      <c r="D247" s="1">
        <v>0</v>
      </c>
      <c r="E247" s="1">
        <v>77</v>
      </c>
      <c r="F247" s="1" t="s">
        <v>24</v>
      </c>
      <c r="G247" s="1">
        <v>81</v>
      </c>
      <c r="H247" s="1">
        <v>97</v>
      </c>
      <c r="I247" s="1" t="s">
        <v>13</v>
      </c>
      <c r="J247" s="1">
        <v>0</v>
      </c>
    </row>
    <row r="248" spans="1:10" x14ac:dyDescent="0.4">
      <c r="A248" s="1">
        <v>2177</v>
      </c>
      <c r="B248" s="1" t="s">
        <v>106</v>
      </c>
      <c r="C248" s="1">
        <v>0</v>
      </c>
      <c r="D248" s="1">
        <v>24</v>
      </c>
      <c r="E248" s="1">
        <v>10</v>
      </c>
      <c r="F248" s="1">
        <v>80</v>
      </c>
      <c r="G248" s="1">
        <v>14</v>
      </c>
      <c r="H248" s="1">
        <v>20</v>
      </c>
      <c r="I248" s="1">
        <v>0</v>
      </c>
      <c r="J248" s="1">
        <v>20</v>
      </c>
    </row>
    <row r="249" spans="1:10" x14ac:dyDescent="0.4">
      <c r="A249" s="1">
        <v>2178</v>
      </c>
      <c r="B249" s="1" t="s">
        <v>97</v>
      </c>
      <c r="C249" s="1">
        <v>59</v>
      </c>
      <c r="D249" s="1">
        <v>0</v>
      </c>
      <c r="E249" s="1">
        <v>87</v>
      </c>
      <c r="F249" s="1" t="s">
        <v>217</v>
      </c>
      <c r="G249" s="1">
        <v>81</v>
      </c>
      <c r="H249" s="1">
        <v>87</v>
      </c>
      <c r="I249" s="1" t="s">
        <v>0</v>
      </c>
      <c r="J249" s="1">
        <v>0</v>
      </c>
    </row>
    <row r="250" spans="1:10" x14ac:dyDescent="0.4">
      <c r="A250" s="1">
        <v>2179</v>
      </c>
      <c r="B250" s="1" t="s">
        <v>108</v>
      </c>
      <c r="C250" s="1">
        <v>0</v>
      </c>
      <c r="D250" s="1" t="s">
        <v>55</v>
      </c>
      <c r="E250" s="1">
        <v>8</v>
      </c>
      <c r="F250" s="1" t="s">
        <v>224</v>
      </c>
      <c r="G250" s="1">
        <v>3</v>
      </c>
      <c r="H250" s="1">
        <v>17</v>
      </c>
      <c r="I250" s="1" t="s">
        <v>76</v>
      </c>
      <c r="J250" s="1">
        <v>0</v>
      </c>
    </row>
    <row r="251" spans="1:10" x14ac:dyDescent="0.4">
      <c r="A251" s="1">
        <v>2180</v>
      </c>
      <c r="B251" s="1" t="s">
        <v>92</v>
      </c>
      <c r="C251" s="1">
        <v>1</v>
      </c>
      <c r="D251" s="1" t="s">
        <v>0</v>
      </c>
      <c r="E251" s="1" t="s">
        <v>30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</row>
    <row r="252" spans="1:10" x14ac:dyDescent="0.4">
      <c r="A252" s="1">
        <v>2181</v>
      </c>
      <c r="B252" s="1" t="s">
        <v>97</v>
      </c>
      <c r="C252" s="1" t="s">
        <v>225</v>
      </c>
      <c r="D252" s="1">
        <v>0</v>
      </c>
      <c r="E252" s="1">
        <v>97</v>
      </c>
      <c r="F252" s="1" t="s">
        <v>24</v>
      </c>
      <c r="G252" s="1">
        <v>81</v>
      </c>
      <c r="H252" s="1">
        <v>97</v>
      </c>
      <c r="I252" s="1" t="s">
        <v>0</v>
      </c>
      <c r="J252" s="1">
        <v>0</v>
      </c>
    </row>
    <row r="253" spans="1:10" x14ac:dyDescent="0.4">
      <c r="A253" s="1">
        <v>2182</v>
      </c>
      <c r="B253" s="1" t="s">
        <v>108</v>
      </c>
      <c r="C253" s="1">
        <v>0</v>
      </c>
      <c r="D253" s="1" t="s">
        <v>55</v>
      </c>
      <c r="E253" s="1">
        <v>8</v>
      </c>
      <c r="F253" s="1">
        <v>89</v>
      </c>
      <c r="G253" s="1">
        <v>3</v>
      </c>
      <c r="H253" s="1">
        <v>17</v>
      </c>
      <c r="I253" s="1" t="s">
        <v>76</v>
      </c>
      <c r="J253" s="1">
        <v>0</v>
      </c>
    </row>
    <row r="254" spans="1:10" x14ac:dyDescent="0.4">
      <c r="A254" s="1">
        <v>2183</v>
      </c>
      <c r="B254" s="1" t="s">
        <v>92</v>
      </c>
      <c r="C254" s="1">
        <v>1</v>
      </c>
      <c r="D254" s="1" t="s">
        <v>0</v>
      </c>
      <c r="E254" s="1">
        <v>70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</row>
    <row r="255" spans="1:10" x14ac:dyDescent="0.4">
      <c r="A255" s="1">
        <v>2184</v>
      </c>
      <c r="B255" s="1" t="s">
        <v>110</v>
      </c>
      <c r="C255" s="1">
        <v>0</v>
      </c>
      <c r="D255" s="1">
        <v>1</v>
      </c>
      <c r="E255" s="1">
        <v>5</v>
      </c>
      <c r="F255" s="1">
        <v>0</v>
      </c>
      <c r="G255" s="1">
        <v>0</v>
      </c>
      <c r="H255" s="1">
        <v>0</v>
      </c>
      <c r="I255" s="1">
        <v>1</v>
      </c>
      <c r="J255" s="1">
        <v>80</v>
      </c>
    </row>
    <row r="256" spans="1:10" x14ac:dyDescent="0.4">
      <c r="A256" s="1">
        <v>2185</v>
      </c>
      <c r="B256" s="1" t="s">
        <v>92</v>
      </c>
      <c r="C256" s="1">
        <v>1</v>
      </c>
      <c r="D256" s="1" t="s">
        <v>0</v>
      </c>
      <c r="E256" s="1">
        <v>74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</row>
    <row r="257" spans="1:10" x14ac:dyDescent="0.4">
      <c r="A257" s="1">
        <v>2186</v>
      </c>
      <c r="B257" s="1" t="s">
        <v>93</v>
      </c>
      <c r="C257" s="1">
        <v>0</v>
      </c>
      <c r="D257" s="1">
        <v>0</v>
      </c>
      <c r="E257" s="1">
        <v>0</v>
      </c>
      <c r="F257" s="1" t="s">
        <v>212</v>
      </c>
      <c r="G257" s="1">
        <v>8</v>
      </c>
      <c r="H257" s="1">
        <v>86</v>
      </c>
      <c r="I257" s="1">
        <v>0</v>
      </c>
      <c r="J257" s="1">
        <v>0</v>
      </c>
    </row>
    <row r="258" spans="1:10" x14ac:dyDescent="0.4">
      <c r="A258" s="1">
        <v>2187</v>
      </c>
      <c r="B258" s="1" t="s">
        <v>102</v>
      </c>
      <c r="C258" s="1">
        <v>81</v>
      </c>
      <c r="D258" s="1">
        <v>40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</row>
    <row r="259" spans="1:10" x14ac:dyDescent="0.4">
      <c r="A259" s="1">
        <v>2188</v>
      </c>
      <c r="B259" s="1" t="s">
        <v>103</v>
      </c>
      <c r="C259" s="1" t="s">
        <v>30</v>
      </c>
      <c r="D259" s="1">
        <v>88</v>
      </c>
      <c r="E259" s="1" t="s">
        <v>32</v>
      </c>
      <c r="F259" s="1" t="s">
        <v>40</v>
      </c>
      <c r="G259" s="1" t="s">
        <v>41</v>
      </c>
      <c r="H259" s="1">
        <v>0</v>
      </c>
      <c r="I259" s="1">
        <v>0</v>
      </c>
      <c r="J259" s="1">
        <v>0</v>
      </c>
    </row>
    <row r="260" spans="1:10" x14ac:dyDescent="0.4">
      <c r="A260" s="1">
        <v>2189</v>
      </c>
      <c r="B260" s="1" t="s">
        <v>109</v>
      </c>
      <c r="C260" s="1">
        <v>0</v>
      </c>
      <c r="D260" s="1" t="s">
        <v>2</v>
      </c>
      <c r="E260" s="1">
        <v>0</v>
      </c>
      <c r="F260" s="1" t="s">
        <v>2</v>
      </c>
      <c r="G260" s="1">
        <v>0</v>
      </c>
      <c r="H260" s="1" t="s">
        <v>2</v>
      </c>
      <c r="I260" s="1">
        <v>0</v>
      </c>
      <c r="J260" s="1" t="s">
        <v>2</v>
      </c>
    </row>
    <row r="261" spans="1:10" x14ac:dyDescent="0.4">
      <c r="A261" s="1">
        <v>2190</v>
      </c>
      <c r="B261" s="1" t="s">
        <v>92</v>
      </c>
      <c r="C261" s="1">
        <v>1</v>
      </c>
      <c r="D261" s="1" t="s">
        <v>0</v>
      </c>
      <c r="E261" s="1">
        <v>78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1:10" x14ac:dyDescent="0.4">
      <c r="A262" s="1">
        <v>2191</v>
      </c>
      <c r="B262" s="1" t="s">
        <v>102</v>
      </c>
      <c r="C262" s="1">
        <v>81</v>
      </c>
      <c r="D262" s="1">
        <v>40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1:10" x14ac:dyDescent="0.4">
      <c r="A263" s="1">
        <v>2192</v>
      </c>
      <c r="B263" s="1" t="s">
        <v>103</v>
      </c>
      <c r="C263" s="1" t="s">
        <v>30</v>
      </c>
      <c r="D263" s="1">
        <v>88</v>
      </c>
      <c r="E263" s="1" t="s">
        <v>32</v>
      </c>
      <c r="F263" s="1" t="s">
        <v>40</v>
      </c>
      <c r="G263" s="1" t="s">
        <v>41</v>
      </c>
      <c r="H263" s="1">
        <v>0</v>
      </c>
      <c r="I263" s="1">
        <v>0</v>
      </c>
      <c r="J263" s="1">
        <v>0</v>
      </c>
    </row>
    <row r="264" spans="1:10" x14ac:dyDescent="0.4">
      <c r="A264" s="1">
        <v>2193</v>
      </c>
      <c r="B264" s="1" t="s">
        <v>109</v>
      </c>
      <c r="C264" s="1">
        <v>0</v>
      </c>
      <c r="D264" s="1" t="s">
        <v>2</v>
      </c>
      <c r="E264" s="1">
        <v>0</v>
      </c>
      <c r="F264" s="1" t="s">
        <v>2</v>
      </c>
      <c r="G264" s="1">
        <v>0</v>
      </c>
      <c r="H264" s="1" t="s">
        <v>2</v>
      </c>
      <c r="I264" s="1">
        <v>0</v>
      </c>
      <c r="J264" s="1" t="s">
        <v>226</v>
      </c>
    </row>
    <row r="265" spans="1:10" x14ac:dyDescent="0.4">
      <c r="A265" s="1">
        <v>2194</v>
      </c>
      <c r="B265" s="1" t="s">
        <v>102</v>
      </c>
      <c r="C265" s="1">
        <v>81</v>
      </c>
      <c r="D265" s="1">
        <v>50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</row>
    <row r="266" spans="1:10" x14ac:dyDescent="0.4">
      <c r="A266" s="1">
        <v>2195</v>
      </c>
      <c r="B266" s="1" t="s">
        <v>103</v>
      </c>
      <c r="C266" s="1" t="s">
        <v>30</v>
      </c>
      <c r="D266" s="1" t="s">
        <v>39</v>
      </c>
      <c r="E266" s="1" t="s">
        <v>34</v>
      </c>
      <c r="F266" s="1" t="s">
        <v>40</v>
      </c>
      <c r="G266" s="1" t="s">
        <v>41</v>
      </c>
      <c r="H266" s="1">
        <v>0</v>
      </c>
      <c r="I266" s="1">
        <v>0</v>
      </c>
      <c r="J266" s="1">
        <v>0</v>
      </c>
    </row>
    <row r="267" spans="1:10" x14ac:dyDescent="0.4">
      <c r="A267" s="1">
        <v>2196</v>
      </c>
      <c r="B267" s="1" t="s">
        <v>109</v>
      </c>
      <c r="C267" s="1">
        <v>0</v>
      </c>
      <c r="D267" s="1" t="s">
        <v>2</v>
      </c>
      <c r="E267" s="1">
        <v>0</v>
      </c>
      <c r="F267" s="1" t="s">
        <v>2</v>
      </c>
      <c r="G267" s="1">
        <v>0</v>
      </c>
      <c r="H267" s="1" t="s">
        <v>2</v>
      </c>
      <c r="I267" s="1">
        <v>0</v>
      </c>
      <c r="J267" s="1" t="s">
        <v>2</v>
      </c>
    </row>
    <row r="268" spans="1:10" x14ac:dyDescent="0.4">
      <c r="A268" s="1">
        <v>2197</v>
      </c>
      <c r="B268" s="1" t="s">
        <v>100</v>
      </c>
      <c r="C268" s="1" t="s">
        <v>18</v>
      </c>
      <c r="D268" s="1" t="s">
        <v>19</v>
      </c>
      <c r="E268" s="1" t="s">
        <v>20</v>
      </c>
      <c r="F268" s="1" t="s">
        <v>21</v>
      </c>
      <c r="G268" s="1" t="s">
        <v>53</v>
      </c>
      <c r="H268" s="1" t="s">
        <v>207</v>
      </c>
      <c r="I268" s="1" t="s">
        <v>9</v>
      </c>
      <c r="J268" s="1">
        <v>83</v>
      </c>
    </row>
    <row r="269" spans="1:10" x14ac:dyDescent="0.4">
      <c r="A269" s="1">
        <v>2198</v>
      </c>
      <c r="B269" s="1" t="s">
        <v>107</v>
      </c>
      <c r="C269" s="1">
        <v>0</v>
      </c>
      <c r="D269" s="1">
        <v>0</v>
      </c>
      <c r="E269" s="1">
        <v>63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</row>
    <row r="270" spans="1:10" x14ac:dyDescent="0.4">
      <c r="A270" s="1">
        <v>2199</v>
      </c>
      <c r="B270" s="1" t="s">
        <v>105</v>
      </c>
      <c r="C270" s="1">
        <v>0</v>
      </c>
      <c r="D270" s="1">
        <v>0</v>
      </c>
      <c r="E270" s="1" t="s">
        <v>12</v>
      </c>
      <c r="F270" s="1" t="s">
        <v>209</v>
      </c>
      <c r="G270" s="1" t="s">
        <v>6</v>
      </c>
      <c r="H270" s="1">
        <v>4</v>
      </c>
      <c r="I270" s="1">
        <v>41</v>
      </c>
      <c r="J270" s="1">
        <v>0</v>
      </c>
    </row>
    <row r="271" spans="1:10" x14ac:dyDescent="0.4">
      <c r="A271" s="1">
        <v>2200</v>
      </c>
      <c r="B271" s="1" t="s">
        <v>106</v>
      </c>
      <c r="C271" s="1">
        <v>0</v>
      </c>
      <c r="D271" s="1">
        <v>24</v>
      </c>
      <c r="E271" s="1">
        <v>10</v>
      </c>
      <c r="F271" s="1">
        <v>80</v>
      </c>
      <c r="G271" s="1">
        <v>13</v>
      </c>
      <c r="H271" s="1">
        <v>20</v>
      </c>
      <c r="I271" s="1">
        <v>0</v>
      </c>
      <c r="J271" s="1">
        <v>20</v>
      </c>
    </row>
    <row r="272" spans="1:10" x14ac:dyDescent="0.4">
      <c r="A272" s="1">
        <v>2201</v>
      </c>
      <c r="B272" s="1" t="s">
        <v>97</v>
      </c>
      <c r="C272" s="1" t="s">
        <v>219</v>
      </c>
      <c r="D272" s="1">
        <v>0</v>
      </c>
      <c r="E272" s="1" t="s">
        <v>67</v>
      </c>
      <c r="F272" s="1" t="s">
        <v>73</v>
      </c>
      <c r="G272" s="1">
        <v>81</v>
      </c>
      <c r="H272" s="1">
        <v>78</v>
      </c>
      <c r="I272" s="1">
        <v>0</v>
      </c>
      <c r="J272" s="1">
        <v>0</v>
      </c>
    </row>
    <row r="273" spans="1:10" x14ac:dyDescent="0.4">
      <c r="A273" s="1">
        <v>2202</v>
      </c>
      <c r="B273" s="1" t="s">
        <v>97</v>
      </c>
      <c r="C273" s="1">
        <v>86</v>
      </c>
      <c r="D273" s="1">
        <v>0</v>
      </c>
      <c r="E273" s="1" t="s">
        <v>27</v>
      </c>
      <c r="F273" s="1" t="s">
        <v>39</v>
      </c>
      <c r="G273" s="1">
        <v>81</v>
      </c>
      <c r="H273" s="1">
        <v>68</v>
      </c>
      <c r="I273" s="1">
        <v>0</v>
      </c>
      <c r="J273" s="1">
        <v>0</v>
      </c>
    </row>
    <row r="274" spans="1:10" x14ac:dyDescent="0.4">
      <c r="A274" s="1">
        <v>2203</v>
      </c>
      <c r="B274" s="1" t="s">
        <v>108</v>
      </c>
      <c r="C274" s="1">
        <v>0</v>
      </c>
      <c r="D274" s="1" t="s">
        <v>55</v>
      </c>
      <c r="E274" s="1">
        <v>8</v>
      </c>
      <c r="F274" s="1">
        <v>30</v>
      </c>
      <c r="G274" s="1">
        <v>4</v>
      </c>
      <c r="H274" s="1">
        <v>17</v>
      </c>
      <c r="I274" s="1" t="s">
        <v>30</v>
      </c>
      <c r="J274" s="1">
        <v>0</v>
      </c>
    </row>
    <row r="275" spans="1:10" x14ac:dyDescent="0.4">
      <c r="A275" s="1">
        <v>2204</v>
      </c>
      <c r="B275" s="1" t="s">
        <v>92</v>
      </c>
      <c r="C275" s="1">
        <v>1</v>
      </c>
      <c r="D275" s="1" t="s">
        <v>0</v>
      </c>
      <c r="E275" s="1">
        <v>78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</row>
    <row r="276" spans="1:10" x14ac:dyDescent="0.4">
      <c r="A276" s="1">
        <v>2205</v>
      </c>
      <c r="B276" s="1" t="s">
        <v>98</v>
      </c>
      <c r="C276" s="1">
        <v>20</v>
      </c>
      <c r="D276" s="1">
        <v>4</v>
      </c>
      <c r="E276" s="1">
        <v>40</v>
      </c>
      <c r="F276" s="1">
        <v>80</v>
      </c>
      <c r="G276" s="1">
        <v>0</v>
      </c>
      <c r="H276" s="1">
        <v>61</v>
      </c>
      <c r="I276" s="1">
        <v>20</v>
      </c>
      <c r="J276" s="1" t="s">
        <v>227</v>
      </c>
    </row>
    <row r="277" spans="1:10" x14ac:dyDescent="0.4">
      <c r="A277" s="1">
        <v>2206</v>
      </c>
      <c r="B277" s="1" t="s">
        <v>92</v>
      </c>
      <c r="C277" s="1">
        <v>1</v>
      </c>
      <c r="D277" s="1" t="s">
        <v>0</v>
      </c>
      <c r="E277" s="1" t="s">
        <v>30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</row>
    <row r="278" spans="1:10" x14ac:dyDescent="0.4">
      <c r="A278" s="1">
        <v>2207</v>
      </c>
      <c r="B278" s="1" t="s">
        <v>102</v>
      </c>
      <c r="C278" s="1">
        <v>81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</row>
    <row r="279" spans="1:10" x14ac:dyDescent="0.4">
      <c r="A279" s="1">
        <v>2208</v>
      </c>
      <c r="B279" s="1" t="s">
        <v>103</v>
      </c>
      <c r="C279" s="1" t="s">
        <v>30</v>
      </c>
      <c r="D279" s="1" t="s">
        <v>39</v>
      </c>
      <c r="E279" s="1" t="s">
        <v>6</v>
      </c>
      <c r="F279" s="1">
        <v>80</v>
      </c>
      <c r="G279" s="1">
        <v>0</v>
      </c>
      <c r="H279" s="1">
        <v>0</v>
      </c>
      <c r="I279" s="1">
        <v>0</v>
      </c>
      <c r="J279" s="1">
        <v>0</v>
      </c>
    </row>
    <row r="280" spans="1:10" x14ac:dyDescent="0.4">
      <c r="A280" s="1">
        <v>2209</v>
      </c>
      <c r="B280" s="1" t="s">
        <v>100</v>
      </c>
      <c r="C280" s="1" t="s">
        <v>18</v>
      </c>
      <c r="D280" s="1" t="s">
        <v>19</v>
      </c>
      <c r="E280" s="1" t="s">
        <v>20</v>
      </c>
      <c r="F280" s="1" t="s">
        <v>21</v>
      </c>
      <c r="G280" s="1" t="s">
        <v>53</v>
      </c>
      <c r="H280" s="1" t="s">
        <v>207</v>
      </c>
      <c r="I280" s="1" t="s">
        <v>9</v>
      </c>
      <c r="J280" s="1">
        <v>87</v>
      </c>
    </row>
    <row r="281" spans="1:10" x14ac:dyDescent="0.4">
      <c r="A281" s="1">
        <v>2210</v>
      </c>
      <c r="B281" s="1" t="s">
        <v>92</v>
      </c>
      <c r="C281" s="1">
        <v>1</v>
      </c>
      <c r="D281" s="1" t="s">
        <v>0</v>
      </c>
      <c r="E281" s="1">
        <v>70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</row>
    <row r="282" spans="1:10" x14ac:dyDescent="0.4">
      <c r="A282" s="1">
        <v>2211</v>
      </c>
      <c r="B282" s="1" t="s">
        <v>102</v>
      </c>
      <c r="C282" s="1">
        <v>81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</row>
    <row r="283" spans="1:10" x14ac:dyDescent="0.4">
      <c r="A283" s="1">
        <v>2212</v>
      </c>
      <c r="B283" s="1" t="s">
        <v>103</v>
      </c>
      <c r="C283" s="1" t="s">
        <v>30</v>
      </c>
      <c r="D283" s="1" t="s">
        <v>39</v>
      </c>
      <c r="E283" s="1" t="s">
        <v>6</v>
      </c>
      <c r="F283" s="1">
        <v>80</v>
      </c>
      <c r="G283" s="1">
        <v>0</v>
      </c>
      <c r="H283" s="1">
        <v>0</v>
      </c>
      <c r="I283" s="1">
        <v>0</v>
      </c>
      <c r="J283" s="1">
        <v>0</v>
      </c>
    </row>
    <row r="284" spans="1:10" x14ac:dyDescent="0.4">
      <c r="A284" s="1">
        <v>2213</v>
      </c>
      <c r="B284" s="1" t="s">
        <v>100</v>
      </c>
      <c r="C284" s="1" t="s">
        <v>18</v>
      </c>
      <c r="D284" s="1" t="s">
        <v>19</v>
      </c>
      <c r="E284" s="1" t="s">
        <v>20</v>
      </c>
      <c r="F284" s="1" t="s">
        <v>21</v>
      </c>
      <c r="G284" s="1" t="s">
        <v>53</v>
      </c>
      <c r="H284" s="1" t="s">
        <v>207</v>
      </c>
      <c r="I284" s="1" t="s">
        <v>9</v>
      </c>
      <c r="J284" s="1">
        <v>88</v>
      </c>
    </row>
    <row r="285" spans="1:10" x14ac:dyDescent="0.4">
      <c r="A285" s="1">
        <v>2214</v>
      </c>
      <c r="B285" s="1" t="s">
        <v>92</v>
      </c>
      <c r="C285" s="1">
        <v>1</v>
      </c>
      <c r="D285" s="1" t="s">
        <v>0</v>
      </c>
      <c r="E285" s="1">
        <v>74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</row>
    <row r="286" spans="1:10" x14ac:dyDescent="0.4">
      <c r="A286" s="1">
        <v>2215</v>
      </c>
      <c r="B286" s="1" t="s">
        <v>102</v>
      </c>
      <c r="C286" s="1">
        <v>81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</row>
    <row r="287" spans="1:10" x14ac:dyDescent="0.4">
      <c r="A287" s="1">
        <v>2216</v>
      </c>
      <c r="B287" s="1" t="s">
        <v>103</v>
      </c>
      <c r="C287" s="1" t="s">
        <v>30</v>
      </c>
      <c r="D287" s="1" t="s">
        <v>39</v>
      </c>
      <c r="E287" s="1" t="s">
        <v>69</v>
      </c>
      <c r="F287" s="1">
        <v>80</v>
      </c>
      <c r="G287" s="1">
        <v>0</v>
      </c>
      <c r="H287" s="1">
        <v>0</v>
      </c>
      <c r="I287" s="1">
        <v>0</v>
      </c>
      <c r="J287" s="1">
        <v>0</v>
      </c>
    </row>
    <row r="288" spans="1:10" x14ac:dyDescent="0.4">
      <c r="A288" s="1">
        <v>2217</v>
      </c>
      <c r="B288" s="1" t="s">
        <v>109</v>
      </c>
      <c r="C288" s="1">
        <v>0</v>
      </c>
      <c r="D288" s="1" t="s">
        <v>2</v>
      </c>
      <c r="E288" s="1">
        <v>0</v>
      </c>
      <c r="F288" s="1" t="s">
        <v>2</v>
      </c>
      <c r="G288" s="1">
        <v>0</v>
      </c>
      <c r="H288" s="1" t="s">
        <v>2</v>
      </c>
      <c r="I288" s="1">
        <v>0</v>
      </c>
      <c r="J288" s="1" t="s">
        <v>226</v>
      </c>
    </row>
    <row r="289" spans="1:10" x14ac:dyDescent="0.4">
      <c r="A289" s="1">
        <v>2218</v>
      </c>
      <c r="B289" s="1" t="s">
        <v>102</v>
      </c>
      <c r="C289" s="1">
        <v>81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</row>
    <row r="290" spans="1:10" x14ac:dyDescent="0.4">
      <c r="A290" s="1">
        <v>2219</v>
      </c>
      <c r="B290" s="1" t="s">
        <v>103</v>
      </c>
      <c r="C290" s="1" t="s">
        <v>30</v>
      </c>
      <c r="D290" s="1" t="s">
        <v>39</v>
      </c>
      <c r="E290" s="1" t="s">
        <v>69</v>
      </c>
      <c r="F290" s="1">
        <v>80</v>
      </c>
      <c r="G290" s="1">
        <v>0</v>
      </c>
      <c r="H290" s="1">
        <v>0</v>
      </c>
      <c r="I290" s="1">
        <v>0</v>
      </c>
      <c r="J290" s="1">
        <v>0</v>
      </c>
    </row>
    <row r="291" spans="1:10" x14ac:dyDescent="0.4">
      <c r="A291" s="1">
        <v>2220</v>
      </c>
      <c r="B291" s="1" t="s">
        <v>109</v>
      </c>
      <c r="C291" s="1">
        <v>0</v>
      </c>
      <c r="D291" s="1" t="s">
        <v>2</v>
      </c>
      <c r="E291" s="1">
        <v>0</v>
      </c>
      <c r="F291" s="1" t="s">
        <v>2</v>
      </c>
      <c r="G291" s="1">
        <v>0</v>
      </c>
      <c r="H291" s="1" t="s">
        <v>2</v>
      </c>
      <c r="I291" s="1">
        <v>0</v>
      </c>
      <c r="J291" s="1" t="s">
        <v>2</v>
      </c>
    </row>
    <row r="292" spans="1:10" x14ac:dyDescent="0.4">
      <c r="A292" s="1">
        <v>2221</v>
      </c>
      <c r="B292" s="1" t="s">
        <v>100</v>
      </c>
      <c r="C292" s="1" t="s">
        <v>18</v>
      </c>
      <c r="D292" s="1" t="s">
        <v>19</v>
      </c>
      <c r="E292" s="1" t="s">
        <v>20</v>
      </c>
      <c r="F292" s="1" t="s">
        <v>21</v>
      </c>
      <c r="G292" s="1" t="s">
        <v>53</v>
      </c>
      <c r="H292" s="1" t="s">
        <v>207</v>
      </c>
      <c r="I292" s="1" t="s">
        <v>9</v>
      </c>
      <c r="J292" s="1" t="s">
        <v>228</v>
      </c>
    </row>
    <row r="293" spans="1:10" x14ac:dyDescent="0.4">
      <c r="A293" s="1">
        <v>2222</v>
      </c>
      <c r="B293" s="1" t="s">
        <v>107</v>
      </c>
      <c r="C293" s="1">
        <v>0</v>
      </c>
      <c r="D293" s="1">
        <v>0</v>
      </c>
      <c r="E293" s="1">
        <v>63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</row>
    <row r="294" spans="1:10" x14ac:dyDescent="0.4">
      <c r="A294" s="1">
        <v>2223</v>
      </c>
      <c r="B294" s="1" t="s">
        <v>106</v>
      </c>
      <c r="C294" s="1">
        <v>0</v>
      </c>
      <c r="D294" s="1">
        <v>24</v>
      </c>
      <c r="E294" s="1">
        <v>10</v>
      </c>
      <c r="F294" s="1">
        <v>80</v>
      </c>
      <c r="G294" s="1">
        <v>13</v>
      </c>
      <c r="H294" s="1">
        <v>30</v>
      </c>
      <c r="I294" s="1">
        <v>0</v>
      </c>
      <c r="J294" s="1">
        <v>20</v>
      </c>
    </row>
    <row r="295" spans="1:10" x14ac:dyDescent="0.4">
      <c r="A295" s="1">
        <v>2224</v>
      </c>
      <c r="B295" s="1" t="s">
        <v>97</v>
      </c>
      <c r="C295" s="1" t="s">
        <v>229</v>
      </c>
      <c r="D295" s="1">
        <v>0</v>
      </c>
      <c r="E295" s="1">
        <v>57</v>
      </c>
      <c r="F295" s="1" t="s">
        <v>73</v>
      </c>
      <c r="G295" s="1">
        <v>81</v>
      </c>
      <c r="H295" s="1">
        <v>77</v>
      </c>
      <c r="I295" s="1" t="s">
        <v>13</v>
      </c>
      <c r="J295" s="1">
        <v>0</v>
      </c>
    </row>
    <row r="296" spans="1:10" x14ac:dyDescent="0.4">
      <c r="A296" s="1">
        <v>2225</v>
      </c>
      <c r="B296" s="1" t="s">
        <v>108</v>
      </c>
      <c r="C296" s="1">
        <v>0</v>
      </c>
      <c r="D296" s="1" t="s">
        <v>55</v>
      </c>
      <c r="E296" s="1">
        <v>7</v>
      </c>
      <c r="F296" s="1" t="s">
        <v>230</v>
      </c>
      <c r="G296" s="1">
        <v>5</v>
      </c>
      <c r="H296" s="1">
        <v>17</v>
      </c>
      <c r="I296" s="1" t="s">
        <v>30</v>
      </c>
      <c r="J296" s="1">
        <v>0</v>
      </c>
    </row>
    <row r="297" spans="1:10" x14ac:dyDescent="0.4">
      <c r="A297" s="1">
        <v>2226</v>
      </c>
      <c r="B297" s="1" t="s">
        <v>92</v>
      </c>
      <c r="C297" s="1">
        <v>1</v>
      </c>
      <c r="D297" s="1" t="s">
        <v>0</v>
      </c>
      <c r="E297" s="1">
        <v>70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</row>
    <row r="298" spans="1:10" x14ac:dyDescent="0.4">
      <c r="A298" s="1">
        <v>2227</v>
      </c>
      <c r="B298" s="1" t="s">
        <v>97</v>
      </c>
      <c r="C298" s="1">
        <v>19</v>
      </c>
      <c r="D298" s="1">
        <v>0</v>
      </c>
      <c r="E298" s="1">
        <v>67</v>
      </c>
      <c r="F298" s="1" t="s">
        <v>73</v>
      </c>
      <c r="G298" s="1">
        <v>81</v>
      </c>
      <c r="H298" s="1">
        <v>87</v>
      </c>
      <c r="I298" s="1" t="s">
        <v>13</v>
      </c>
      <c r="J298" s="1">
        <v>0</v>
      </c>
    </row>
    <row r="299" spans="1:10" x14ac:dyDescent="0.4">
      <c r="A299" s="1">
        <v>2228</v>
      </c>
      <c r="B299" s="1" t="s">
        <v>108</v>
      </c>
      <c r="C299" s="1">
        <v>0</v>
      </c>
      <c r="D299" s="1" t="s">
        <v>55</v>
      </c>
      <c r="E299" s="1">
        <v>7</v>
      </c>
      <c r="F299" s="1" t="s">
        <v>70</v>
      </c>
      <c r="G299" s="1">
        <v>5</v>
      </c>
      <c r="H299" s="1">
        <v>17</v>
      </c>
      <c r="I299" s="1" t="s">
        <v>30</v>
      </c>
      <c r="J299" s="1">
        <v>0</v>
      </c>
    </row>
    <row r="300" spans="1:10" x14ac:dyDescent="0.4">
      <c r="A300" s="1">
        <v>2229</v>
      </c>
      <c r="B300" s="1" t="s">
        <v>92</v>
      </c>
      <c r="C300" s="1">
        <v>1</v>
      </c>
      <c r="D300" s="1" t="s">
        <v>0</v>
      </c>
      <c r="E300" s="1">
        <v>74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</row>
    <row r="301" spans="1:10" x14ac:dyDescent="0.4">
      <c r="A301" s="1">
        <v>2230</v>
      </c>
      <c r="B301" s="1" t="s">
        <v>94</v>
      </c>
      <c r="C301" s="1">
        <v>0</v>
      </c>
      <c r="D301" s="1">
        <v>0</v>
      </c>
      <c r="E301" s="1">
        <v>2</v>
      </c>
      <c r="F301" s="1">
        <v>0</v>
      </c>
    </row>
    <row r="302" spans="1:10" x14ac:dyDescent="0.4">
      <c r="A302" s="1">
        <v>2231</v>
      </c>
      <c r="B302" s="1" t="s">
        <v>92</v>
      </c>
      <c r="C302" s="1">
        <v>1</v>
      </c>
      <c r="D302" s="1" t="s">
        <v>0</v>
      </c>
      <c r="E302" s="1">
        <v>78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</row>
    <row r="303" spans="1:10" x14ac:dyDescent="0.4">
      <c r="A303" s="1">
        <v>2232</v>
      </c>
      <c r="B303" s="1" t="s">
        <v>102</v>
      </c>
      <c r="C303" s="1">
        <v>81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</row>
    <row r="304" spans="1:10" x14ac:dyDescent="0.4">
      <c r="A304" s="1">
        <v>2233</v>
      </c>
      <c r="B304" s="1" t="s">
        <v>103</v>
      </c>
      <c r="C304" s="1" t="s">
        <v>30</v>
      </c>
      <c r="D304" s="1">
        <v>98</v>
      </c>
      <c r="E304" s="1" t="s">
        <v>69</v>
      </c>
      <c r="F304" s="1" t="s">
        <v>40</v>
      </c>
      <c r="G304" s="1" t="s">
        <v>41</v>
      </c>
      <c r="H304" s="1">
        <v>0</v>
      </c>
      <c r="I304" s="1">
        <v>0</v>
      </c>
      <c r="J304" s="1">
        <v>0</v>
      </c>
    </row>
    <row r="305" spans="1:10" x14ac:dyDescent="0.4">
      <c r="A305" s="1">
        <v>2234</v>
      </c>
      <c r="B305" s="1" t="s">
        <v>109</v>
      </c>
      <c r="C305" s="1">
        <v>0</v>
      </c>
      <c r="D305" s="1" t="s">
        <v>2</v>
      </c>
      <c r="E305" s="1">
        <v>0</v>
      </c>
      <c r="F305" s="1" t="s">
        <v>2</v>
      </c>
      <c r="G305" s="1">
        <v>0</v>
      </c>
      <c r="H305" s="1" t="s">
        <v>2</v>
      </c>
      <c r="I305" s="1">
        <v>0</v>
      </c>
      <c r="J305" s="1" t="s">
        <v>2</v>
      </c>
    </row>
    <row r="306" spans="1:10" x14ac:dyDescent="0.4">
      <c r="A306" s="1">
        <v>2235</v>
      </c>
      <c r="B306" s="1" t="s">
        <v>92</v>
      </c>
      <c r="C306" s="1">
        <v>1</v>
      </c>
      <c r="D306" s="1" t="s">
        <v>0</v>
      </c>
      <c r="E306" s="1" t="s">
        <v>30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</row>
    <row r="307" spans="1:10" x14ac:dyDescent="0.4">
      <c r="A307" s="1">
        <v>2236</v>
      </c>
      <c r="B307" s="1" t="s">
        <v>110</v>
      </c>
      <c r="C307" s="1">
        <v>0</v>
      </c>
      <c r="D307" s="1">
        <v>1</v>
      </c>
      <c r="E307" s="1">
        <v>4</v>
      </c>
      <c r="F307" s="1">
        <v>0</v>
      </c>
      <c r="G307" s="1">
        <v>0</v>
      </c>
      <c r="H307" s="1">
        <v>0</v>
      </c>
      <c r="I307" s="1">
        <v>1</v>
      </c>
      <c r="J307" s="1">
        <v>80</v>
      </c>
    </row>
    <row r="308" spans="1:10" x14ac:dyDescent="0.4">
      <c r="A308" s="1">
        <v>2237</v>
      </c>
      <c r="B308" s="1" t="s">
        <v>102</v>
      </c>
      <c r="C308" s="1">
        <v>81</v>
      </c>
      <c r="D308" s="1">
        <v>20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</row>
    <row r="309" spans="1:10" x14ac:dyDescent="0.4">
      <c r="A309" s="1">
        <v>2238</v>
      </c>
      <c r="B309" s="1" t="s">
        <v>103</v>
      </c>
      <c r="C309" s="1" t="s">
        <v>30</v>
      </c>
      <c r="D309" s="1">
        <v>98</v>
      </c>
      <c r="E309" s="1" t="s">
        <v>6</v>
      </c>
      <c r="F309" s="1" t="s">
        <v>40</v>
      </c>
      <c r="G309" s="1" t="s">
        <v>41</v>
      </c>
      <c r="H309" s="1">
        <v>0</v>
      </c>
      <c r="I309" s="1">
        <v>0</v>
      </c>
      <c r="J309" s="1">
        <v>0</v>
      </c>
    </row>
    <row r="310" spans="1:10" x14ac:dyDescent="0.4">
      <c r="A310" s="1">
        <v>2239</v>
      </c>
      <c r="B310" s="1" t="s">
        <v>102</v>
      </c>
      <c r="C310" s="1">
        <v>81</v>
      </c>
      <c r="D310" s="1">
        <v>20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</row>
    <row r="311" spans="1:10" x14ac:dyDescent="0.4">
      <c r="A311" s="1">
        <v>2240</v>
      </c>
      <c r="B311" s="1" t="s">
        <v>103</v>
      </c>
      <c r="C311" s="1" t="s">
        <v>30</v>
      </c>
      <c r="D311" s="1">
        <v>98</v>
      </c>
      <c r="E311" s="1" t="s">
        <v>6</v>
      </c>
      <c r="F311" s="1" t="s">
        <v>40</v>
      </c>
      <c r="G311" s="1" t="s">
        <v>41</v>
      </c>
      <c r="H311" s="1">
        <v>0</v>
      </c>
      <c r="I311" s="1">
        <v>0</v>
      </c>
      <c r="J311" s="1">
        <v>0</v>
      </c>
    </row>
    <row r="312" spans="1:10" x14ac:dyDescent="0.4">
      <c r="A312" s="1">
        <v>2241</v>
      </c>
      <c r="B312" s="1" t="s">
        <v>109</v>
      </c>
      <c r="C312" s="1">
        <v>0</v>
      </c>
      <c r="D312" s="1" t="s">
        <v>2</v>
      </c>
      <c r="E312" s="1">
        <v>0</v>
      </c>
      <c r="F312" s="1" t="s">
        <v>2</v>
      </c>
      <c r="G312" s="1">
        <v>0</v>
      </c>
      <c r="H312" s="1" t="s">
        <v>2</v>
      </c>
      <c r="I312" s="1">
        <v>0</v>
      </c>
      <c r="J312" s="1" t="s">
        <v>226</v>
      </c>
    </row>
    <row r="313" spans="1:10" x14ac:dyDescent="0.4">
      <c r="A313" s="1">
        <v>2242</v>
      </c>
      <c r="B313" s="1" t="s">
        <v>100</v>
      </c>
      <c r="C313" s="1" t="s">
        <v>18</v>
      </c>
      <c r="D313" s="1" t="s">
        <v>19</v>
      </c>
      <c r="E313" s="1" t="s">
        <v>20</v>
      </c>
      <c r="F313" s="1" t="s">
        <v>21</v>
      </c>
      <c r="G313" s="1" t="s">
        <v>53</v>
      </c>
      <c r="H313" s="1" t="s">
        <v>207</v>
      </c>
      <c r="I313" s="1" t="s">
        <v>9</v>
      </c>
      <c r="J313" s="1">
        <v>80</v>
      </c>
    </row>
    <row r="314" spans="1:10" x14ac:dyDescent="0.4">
      <c r="A314" s="1">
        <v>2243</v>
      </c>
      <c r="B314" s="1" t="s">
        <v>103</v>
      </c>
      <c r="C314" s="1" t="s">
        <v>30</v>
      </c>
      <c r="D314" s="1">
        <v>88</v>
      </c>
      <c r="E314" s="1" t="s">
        <v>32</v>
      </c>
      <c r="F314" s="1" t="s">
        <v>40</v>
      </c>
      <c r="G314" s="1" t="s">
        <v>41</v>
      </c>
      <c r="H314" s="1">
        <v>0</v>
      </c>
      <c r="I314" s="1">
        <v>0</v>
      </c>
      <c r="J314" s="1">
        <v>0</v>
      </c>
    </row>
    <row r="315" spans="1:10" x14ac:dyDescent="0.4">
      <c r="A315" s="1">
        <v>2244</v>
      </c>
      <c r="B315" s="1" t="s">
        <v>100</v>
      </c>
      <c r="C315" s="1" t="s">
        <v>18</v>
      </c>
      <c r="D315" s="1" t="s">
        <v>19</v>
      </c>
      <c r="E315" s="1" t="s">
        <v>20</v>
      </c>
      <c r="F315" s="1" t="s">
        <v>21</v>
      </c>
      <c r="G315" s="1" t="s">
        <v>53</v>
      </c>
      <c r="H315" s="1" t="s">
        <v>207</v>
      </c>
      <c r="I315" s="1" t="s">
        <v>9</v>
      </c>
      <c r="J315" s="1">
        <v>81</v>
      </c>
    </row>
    <row r="316" spans="1:10" x14ac:dyDescent="0.4">
      <c r="A316" s="1">
        <v>2245</v>
      </c>
      <c r="B316" s="1" t="s">
        <v>104</v>
      </c>
      <c r="C316" s="1" t="s">
        <v>13</v>
      </c>
      <c r="D316" s="1">
        <v>5</v>
      </c>
      <c r="E316" s="1" t="s">
        <v>13</v>
      </c>
      <c r="F316" s="1">
        <v>0</v>
      </c>
      <c r="G316" s="1">
        <v>0</v>
      </c>
      <c r="H316" s="1">
        <v>0</v>
      </c>
      <c r="I316" s="1">
        <v>5</v>
      </c>
      <c r="J316" s="1" t="s">
        <v>231</v>
      </c>
    </row>
    <row r="317" spans="1:10" x14ac:dyDescent="0.4">
      <c r="A317" s="1">
        <v>2246</v>
      </c>
      <c r="B317" s="1" t="s">
        <v>106</v>
      </c>
      <c r="C317" s="1">
        <v>0</v>
      </c>
      <c r="D317" s="1">
        <v>24</v>
      </c>
      <c r="E317" s="1">
        <v>10</v>
      </c>
      <c r="F317" s="1">
        <v>88</v>
      </c>
      <c r="G317" s="1" t="s">
        <v>51</v>
      </c>
      <c r="H317" s="1">
        <v>30</v>
      </c>
      <c r="I317" s="1">
        <v>0</v>
      </c>
      <c r="J317" s="1">
        <v>20</v>
      </c>
    </row>
    <row r="318" spans="1:10" x14ac:dyDescent="0.4">
      <c r="A318" s="1">
        <v>2247</v>
      </c>
      <c r="B318" s="1" t="s">
        <v>106</v>
      </c>
      <c r="C318" s="1">
        <v>0</v>
      </c>
      <c r="D318" s="1">
        <v>24</v>
      </c>
      <c r="E318" s="1">
        <v>10</v>
      </c>
      <c r="F318" s="1" t="s">
        <v>90</v>
      </c>
      <c r="G318" s="1" t="s">
        <v>51</v>
      </c>
      <c r="H318" s="1">
        <v>30</v>
      </c>
      <c r="I318" s="1">
        <v>0</v>
      </c>
      <c r="J318" s="1">
        <v>20</v>
      </c>
    </row>
    <row r="319" spans="1:10" x14ac:dyDescent="0.4">
      <c r="A319" s="1">
        <v>2248</v>
      </c>
      <c r="B319" s="1" t="s">
        <v>97</v>
      </c>
      <c r="C319" s="1">
        <v>89</v>
      </c>
      <c r="D319" s="1">
        <v>0</v>
      </c>
      <c r="E319" s="1" t="s">
        <v>36</v>
      </c>
      <c r="F319" s="1" t="s">
        <v>73</v>
      </c>
      <c r="G319" s="1">
        <v>81</v>
      </c>
      <c r="H319" s="1">
        <v>97</v>
      </c>
      <c r="I319" s="1" t="s">
        <v>13</v>
      </c>
      <c r="J319" s="1">
        <v>0</v>
      </c>
    </row>
    <row r="320" spans="1:10" x14ac:dyDescent="0.4">
      <c r="A320" s="1">
        <v>2249</v>
      </c>
      <c r="B320" s="1" t="s">
        <v>108</v>
      </c>
      <c r="C320" s="1">
        <v>1</v>
      </c>
      <c r="D320" s="1" t="s">
        <v>6</v>
      </c>
      <c r="E320" s="1">
        <v>7</v>
      </c>
      <c r="F320" s="1" t="s">
        <v>78</v>
      </c>
      <c r="G320" s="1">
        <v>16</v>
      </c>
      <c r="H320" s="1">
        <v>16</v>
      </c>
      <c r="I320" s="1">
        <v>78</v>
      </c>
      <c r="J320" s="1" t="s">
        <v>232</v>
      </c>
    </row>
    <row r="321" spans="1:10" x14ac:dyDescent="0.4">
      <c r="A321" s="1">
        <v>2250</v>
      </c>
      <c r="B321" s="1" t="s">
        <v>92</v>
      </c>
      <c r="C321" s="1">
        <v>1</v>
      </c>
      <c r="D321" s="1" t="s">
        <v>0</v>
      </c>
      <c r="E321" s="1" t="s">
        <v>30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</row>
    <row r="322" spans="1:10" x14ac:dyDescent="0.4">
      <c r="A322" s="1">
        <v>2251</v>
      </c>
      <c r="B322" s="1" t="s">
        <v>97</v>
      </c>
      <c r="C322" s="1" t="s">
        <v>216</v>
      </c>
      <c r="D322" s="1">
        <v>0</v>
      </c>
      <c r="E322" s="1" t="s">
        <v>48</v>
      </c>
      <c r="F322" s="1" t="s">
        <v>73</v>
      </c>
      <c r="G322" s="1">
        <v>81</v>
      </c>
      <c r="H322" s="1">
        <v>97</v>
      </c>
      <c r="I322" s="1" t="s">
        <v>13</v>
      </c>
      <c r="J322" s="1">
        <v>0</v>
      </c>
    </row>
    <row r="323" spans="1:10" x14ac:dyDescent="0.4">
      <c r="A323" s="1">
        <v>2252</v>
      </c>
      <c r="B323" s="1" t="s">
        <v>108</v>
      </c>
      <c r="C323" s="1">
        <v>1</v>
      </c>
      <c r="D323" s="1" t="s">
        <v>34</v>
      </c>
      <c r="E323" s="1">
        <v>7</v>
      </c>
      <c r="F323" s="1" t="s">
        <v>78</v>
      </c>
      <c r="G323" s="1" t="s">
        <v>56</v>
      </c>
      <c r="H323" s="1">
        <v>16</v>
      </c>
      <c r="I323" s="1">
        <v>76</v>
      </c>
      <c r="J323" s="1">
        <v>16</v>
      </c>
    </row>
    <row r="324" spans="1:10" x14ac:dyDescent="0.4">
      <c r="A324" s="1">
        <v>2253</v>
      </c>
      <c r="B324" s="1" t="s">
        <v>92</v>
      </c>
      <c r="C324" s="1">
        <v>1</v>
      </c>
      <c r="D324" s="1" t="s">
        <v>0</v>
      </c>
      <c r="E324" s="1">
        <v>70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</row>
    <row r="325" spans="1:10" x14ac:dyDescent="0.4">
      <c r="A325" s="1">
        <v>2254</v>
      </c>
      <c r="B325" s="1" t="s">
        <v>110</v>
      </c>
      <c r="C325" s="1">
        <v>0</v>
      </c>
      <c r="D325" s="1">
        <v>1</v>
      </c>
      <c r="E325" s="1">
        <v>5</v>
      </c>
      <c r="F325" s="1">
        <v>0</v>
      </c>
      <c r="G325" s="1">
        <v>0</v>
      </c>
      <c r="H325" s="1">
        <v>0</v>
      </c>
      <c r="I325" s="1">
        <v>1</v>
      </c>
      <c r="J325" s="1">
        <v>80</v>
      </c>
    </row>
    <row r="326" spans="1:10" x14ac:dyDescent="0.4">
      <c r="A326" s="1">
        <v>2255</v>
      </c>
      <c r="B326" s="1" t="s">
        <v>92</v>
      </c>
      <c r="C326" s="1">
        <v>1</v>
      </c>
      <c r="D326" s="1" t="s">
        <v>0</v>
      </c>
      <c r="E326" s="1">
        <v>74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</row>
    <row r="327" spans="1:10" x14ac:dyDescent="0.4">
      <c r="A327" s="1">
        <v>2256</v>
      </c>
      <c r="B327" s="1" t="s">
        <v>93</v>
      </c>
      <c r="C327" s="1">
        <v>0</v>
      </c>
      <c r="D327" s="1">
        <v>0</v>
      </c>
      <c r="E327" s="1">
        <v>0</v>
      </c>
      <c r="F327" s="1" t="s">
        <v>212</v>
      </c>
      <c r="G327" s="1">
        <v>8</v>
      </c>
      <c r="H327" s="1">
        <v>86</v>
      </c>
      <c r="I327" s="1">
        <v>0</v>
      </c>
      <c r="J327" s="1">
        <v>0</v>
      </c>
    </row>
    <row r="328" spans="1:10" x14ac:dyDescent="0.4">
      <c r="A328" s="1">
        <v>2257</v>
      </c>
      <c r="B328" s="1" t="s">
        <v>102</v>
      </c>
      <c r="C328" s="1">
        <v>81</v>
      </c>
      <c r="D328" s="1">
        <v>40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</row>
    <row r="329" spans="1:10" x14ac:dyDescent="0.4">
      <c r="A329" s="1">
        <v>2258</v>
      </c>
      <c r="B329" s="1" t="s">
        <v>103</v>
      </c>
      <c r="C329" s="1" t="s">
        <v>30</v>
      </c>
      <c r="D329" s="1">
        <v>98</v>
      </c>
      <c r="E329" s="1" t="s">
        <v>32</v>
      </c>
      <c r="F329" s="1" t="s">
        <v>40</v>
      </c>
      <c r="G329" s="1" t="s">
        <v>41</v>
      </c>
      <c r="H329" s="1">
        <v>0</v>
      </c>
      <c r="I329" s="1">
        <v>0</v>
      </c>
      <c r="J329" s="1">
        <v>0</v>
      </c>
    </row>
    <row r="330" spans="1:10" x14ac:dyDescent="0.4">
      <c r="A330" s="1">
        <v>2259</v>
      </c>
      <c r="B330" s="1" t="s">
        <v>92</v>
      </c>
      <c r="C330" s="1">
        <v>1</v>
      </c>
      <c r="D330" s="1" t="s">
        <v>0</v>
      </c>
      <c r="E330" s="1">
        <v>78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</row>
    <row r="331" spans="1:10" x14ac:dyDescent="0.4">
      <c r="A331" s="1">
        <v>2260</v>
      </c>
      <c r="B331" s="1" t="s">
        <v>102</v>
      </c>
      <c r="C331" s="1">
        <v>81</v>
      </c>
      <c r="D331" s="1">
        <v>40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</row>
    <row r="332" spans="1:10" x14ac:dyDescent="0.4">
      <c r="A332" s="1">
        <v>2261</v>
      </c>
      <c r="B332" s="1" t="s">
        <v>103</v>
      </c>
      <c r="C332" s="1" t="s">
        <v>30</v>
      </c>
      <c r="D332" s="1">
        <v>98</v>
      </c>
      <c r="E332" s="1" t="s">
        <v>32</v>
      </c>
      <c r="F332" s="1" t="s">
        <v>40</v>
      </c>
      <c r="G332" s="1" t="s">
        <v>41</v>
      </c>
      <c r="H332" s="1">
        <v>0</v>
      </c>
      <c r="I332" s="1">
        <v>0</v>
      </c>
      <c r="J332" s="1">
        <v>0</v>
      </c>
    </row>
    <row r="333" spans="1:10" x14ac:dyDescent="0.4">
      <c r="A333" s="1">
        <v>2262</v>
      </c>
      <c r="B333" s="1" t="s">
        <v>109</v>
      </c>
      <c r="C333" s="1">
        <v>0</v>
      </c>
      <c r="D333" s="1" t="s">
        <v>2</v>
      </c>
      <c r="E333" s="1">
        <v>0</v>
      </c>
      <c r="F333" s="1" t="s">
        <v>2</v>
      </c>
      <c r="G333" s="1">
        <v>0</v>
      </c>
      <c r="H333" s="1" t="s">
        <v>2</v>
      </c>
      <c r="I333" s="1">
        <v>0</v>
      </c>
      <c r="J333" s="1" t="s">
        <v>2</v>
      </c>
    </row>
    <row r="334" spans="1:10" x14ac:dyDescent="0.4">
      <c r="A334" s="1">
        <v>2263</v>
      </c>
      <c r="B334" s="1" t="s">
        <v>102</v>
      </c>
      <c r="C334" s="1">
        <v>81</v>
      </c>
      <c r="D334" s="1">
        <v>40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</row>
    <row r="335" spans="1:10" x14ac:dyDescent="0.4">
      <c r="A335" s="1">
        <v>2264</v>
      </c>
      <c r="B335" s="1" t="s">
        <v>103</v>
      </c>
      <c r="C335" s="1" t="s">
        <v>30</v>
      </c>
      <c r="D335" s="1">
        <v>88</v>
      </c>
      <c r="E335" s="1" t="s">
        <v>32</v>
      </c>
      <c r="F335" s="1" t="s">
        <v>40</v>
      </c>
      <c r="G335" s="1" t="s">
        <v>41</v>
      </c>
      <c r="H335" s="1">
        <v>0</v>
      </c>
      <c r="I335" s="1">
        <v>0</v>
      </c>
      <c r="J335" s="1">
        <v>0</v>
      </c>
    </row>
    <row r="336" spans="1:10" x14ac:dyDescent="0.4">
      <c r="A336" s="1">
        <v>2265</v>
      </c>
      <c r="B336" s="1" t="s">
        <v>109</v>
      </c>
      <c r="C336" s="1">
        <v>0</v>
      </c>
      <c r="D336" s="1" t="s">
        <v>2</v>
      </c>
      <c r="E336" s="1">
        <v>0</v>
      </c>
      <c r="F336" s="1" t="s">
        <v>2</v>
      </c>
      <c r="G336" s="1">
        <v>0</v>
      </c>
      <c r="H336" s="1" t="s">
        <v>2</v>
      </c>
      <c r="I336" s="1">
        <v>0</v>
      </c>
      <c r="J336" s="1" t="s">
        <v>226</v>
      </c>
    </row>
    <row r="337" spans="1:10" x14ac:dyDescent="0.4">
      <c r="A337" s="1">
        <v>2266</v>
      </c>
      <c r="B337" s="1" t="s">
        <v>100</v>
      </c>
      <c r="C337" s="1" t="s">
        <v>18</v>
      </c>
      <c r="D337" s="1" t="s">
        <v>19</v>
      </c>
      <c r="E337" s="1" t="s">
        <v>20</v>
      </c>
      <c r="F337" s="1" t="s">
        <v>21</v>
      </c>
      <c r="G337" s="1" t="s">
        <v>53</v>
      </c>
      <c r="H337" s="1" t="s">
        <v>207</v>
      </c>
      <c r="I337" s="1" t="s">
        <v>9</v>
      </c>
      <c r="J337" s="1">
        <v>87</v>
      </c>
    </row>
    <row r="338" spans="1:10" x14ac:dyDescent="0.4">
      <c r="A338" s="1">
        <v>2267</v>
      </c>
      <c r="B338" s="1" t="s">
        <v>109</v>
      </c>
      <c r="C338" s="1">
        <v>0</v>
      </c>
      <c r="D338" s="1" t="s">
        <v>2</v>
      </c>
      <c r="E338" s="1">
        <v>0</v>
      </c>
      <c r="F338" s="1" t="s">
        <v>2</v>
      </c>
      <c r="G338" s="1">
        <v>0</v>
      </c>
      <c r="H338" s="1" t="s">
        <v>2</v>
      </c>
      <c r="I338" s="1">
        <v>0</v>
      </c>
      <c r="J338" s="1" t="s">
        <v>226</v>
      </c>
    </row>
    <row r="339" spans="1:10" x14ac:dyDescent="0.4">
      <c r="A339" s="1">
        <v>2268</v>
      </c>
      <c r="B339" s="1" t="s">
        <v>104</v>
      </c>
      <c r="C339" s="1" t="s">
        <v>13</v>
      </c>
      <c r="D339" s="1" t="s">
        <v>6</v>
      </c>
      <c r="E339" s="1" t="s">
        <v>13</v>
      </c>
      <c r="F339" s="1">
        <v>0</v>
      </c>
      <c r="G339" s="1">
        <v>0</v>
      </c>
      <c r="H339" s="1">
        <v>0</v>
      </c>
      <c r="I339" s="1" t="s">
        <v>6</v>
      </c>
      <c r="J339" s="1">
        <v>83</v>
      </c>
    </row>
    <row r="340" spans="1:10" x14ac:dyDescent="0.4">
      <c r="A340" s="1">
        <v>2269</v>
      </c>
      <c r="B340" s="1" t="s">
        <v>107</v>
      </c>
      <c r="C340" s="1">
        <v>0</v>
      </c>
      <c r="D340" s="1">
        <v>0</v>
      </c>
      <c r="E340" s="1" t="s">
        <v>50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</row>
    <row r="341" spans="1:10" x14ac:dyDescent="0.4">
      <c r="A341" s="1">
        <v>2270</v>
      </c>
      <c r="B341" s="1" t="s">
        <v>233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</row>
    <row r="342" spans="1:10" x14ac:dyDescent="0.4">
      <c r="A342" s="1">
        <v>2271</v>
      </c>
      <c r="B342" s="1" t="s">
        <v>106</v>
      </c>
      <c r="C342" s="1">
        <v>0</v>
      </c>
      <c r="D342" s="1">
        <v>24</v>
      </c>
      <c r="E342" s="1">
        <v>10</v>
      </c>
      <c r="F342" s="1">
        <v>98</v>
      </c>
      <c r="G342" s="1" t="s">
        <v>77</v>
      </c>
      <c r="H342" s="1">
        <v>30</v>
      </c>
      <c r="I342" s="1">
        <v>0</v>
      </c>
      <c r="J342" s="1">
        <v>20</v>
      </c>
    </row>
    <row r="343" spans="1:10" x14ac:dyDescent="0.4">
      <c r="A343" s="1">
        <v>2272</v>
      </c>
      <c r="B343" s="1" t="s">
        <v>97</v>
      </c>
      <c r="C343" s="1">
        <v>7</v>
      </c>
      <c r="D343" s="1">
        <v>0</v>
      </c>
      <c r="E343" s="1">
        <v>37</v>
      </c>
      <c r="F343" s="1" t="s">
        <v>24</v>
      </c>
      <c r="G343" s="1">
        <v>81</v>
      </c>
      <c r="H343" s="1" t="s">
        <v>25</v>
      </c>
      <c r="I343" s="1" t="s">
        <v>13</v>
      </c>
      <c r="J343" s="1">
        <v>0</v>
      </c>
    </row>
    <row r="344" spans="1:10" x14ac:dyDescent="0.4">
      <c r="A344" s="1">
        <v>2273</v>
      </c>
      <c r="B344" s="1" t="s">
        <v>108</v>
      </c>
      <c r="C344" s="1">
        <v>1</v>
      </c>
      <c r="D344" s="1">
        <v>13</v>
      </c>
      <c r="E344" s="1">
        <v>7</v>
      </c>
      <c r="F344" s="1">
        <v>11</v>
      </c>
      <c r="G344" s="1" t="s">
        <v>209</v>
      </c>
      <c r="H344" s="1">
        <v>14</v>
      </c>
      <c r="I344" s="1">
        <v>73</v>
      </c>
      <c r="J344" s="1">
        <v>51</v>
      </c>
    </row>
    <row r="345" spans="1:10" x14ac:dyDescent="0.4">
      <c r="A345" s="1">
        <v>2274</v>
      </c>
      <c r="B345" s="1" t="s">
        <v>92</v>
      </c>
      <c r="C345" s="1">
        <v>1</v>
      </c>
      <c r="D345" s="1" t="s">
        <v>0</v>
      </c>
      <c r="E345" s="1">
        <v>78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</row>
    <row r="346" spans="1:10" x14ac:dyDescent="0.4">
      <c r="A346" s="1">
        <v>2275</v>
      </c>
      <c r="B346" s="1" t="s">
        <v>98</v>
      </c>
      <c r="C346" s="1">
        <v>20</v>
      </c>
      <c r="D346" s="1">
        <v>4</v>
      </c>
      <c r="E346" s="1">
        <v>40</v>
      </c>
      <c r="F346" s="1">
        <v>80</v>
      </c>
      <c r="G346" s="1">
        <v>0</v>
      </c>
      <c r="H346" s="1">
        <v>61</v>
      </c>
      <c r="I346" s="1">
        <v>20</v>
      </c>
      <c r="J346" s="1" t="s">
        <v>227</v>
      </c>
    </row>
    <row r="347" spans="1:10" x14ac:dyDescent="0.4">
      <c r="A347" s="1">
        <v>2276</v>
      </c>
      <c r="B347" s="1" t="s">
        <v>108</v>
      </c>
      <c r="C347" s="1">
        <v>1</v>
      </c>
      <c r="D347" s="1">
        <v>15</v>
      </c>
      <c r="E347" s="1">
        <v>7</v>
      </c>
      <c r="F347" s="1">
        <v>11</v>
      </c>
      <c r="G347" s="1">
        <v>41</v>
      </c>
      <c r="H347" s="1">
        <v>13</v>
      </c>
      <c r="I347" s="1">
        <v>71</v>
      </c>
      <c r="J347" s="1" t="s">
        <v>10</v>
      </c>
    </row>
    <row r="348" spans="1:10" x14ac:dyDescent="0.4">
      <c r="A348" s="1">
        <v>2277</v>
      </c>
      <c r="B348" s="1" t="s">
        <v>92</v>
      </c>
      <c r="C348" s="1">
        <v>1</v>
      </c>
      <c r="D348" s="1" t="s">
        <v>0</v>
      </c>
      <c r="E348" s="1" t="s">
        <v>30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</row>
    <row r="349" spans="1:10" x14ac:dyDescent="0.4">
      <c r="A349" s="1">
        <v>2278</v>
      </c>
      <c r="B349" s="1" t="s">
        <v>102</v>
      </c>
      <c r="C349" s="1">
        <v>81</v>
      </c>
      <c r="D349" s="1">
        <v>50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</row>
    <row r="350" spans="1:10" x14ac:dyDescent="0.4">
      <c r="A350" s="1">
        <v>2279</v>
      </c>
      <c r="B350" s="1" t="s">
        <v>103</v>
      </c>
      <c r="C350" s="1" t="s">
        <v>30</v>
      </c>
      <c r="D350" s="1">
        <v>88</v>
      </c>
      <c r="E350" s="1" t="s">
        <v>32</v>
      </c>
      <c r="F350" s="1">
        <v>80</v>
      </c>
      <c r="G350" s="1">
        <v>0</v>
      </c>
      <c r="H350" s="1">
        <v>0</v>
      </c>
      <c r="I350" s="1">
        <v>0</v>
      </c>
      <c r="J350" s="1">
        <v>0</v>
      </c>
    </row>
    <row r="351" spans="1:10" x14ac:dyDescent="0.4">
      <c r="A351" s="1">
        <v>2280</v>
      </c>
      <c r="B351" s="1" t="s">
        <v>92</v>
      </c>
      <c r="C351" s="1">
        <v>1</v>
      </c>
      <c r="D351" s="1" t="s">
        <v>0</v>
      </c>
      <c r="E351" s="1">
        <v>70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</row>
    <row r="352" spans="1:10" x14ac:dyDescent="0.4">
      <c r="A352" s="1">
        <v>2281</v>
      </c>
      <c r="B352" s="1" t="s">
        <v>102</v>
      </c>
      <c r="C352" s="1">
        <v>81</v>
      </c>
      <c r="D352" s="1">
        <v>50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</row>
    <row r="353" spans="1:10" x14ac:dyDescent="0.4">
      <c r="A353" s="1">
        <v>2282</v>
      </c>
      <c r="B353" s="1" t="s">
        <v>103</v>
      </c>
      <c r="C353" s="1" t="s">
        <v>30</v>
      </c>
      <c r="D353" s="1">
        <v>88</v>
      </c>
      <c r="E353" s="1" t="s">
        <v>32</v>
      </c>
      <c r="F353" s="1">
        <v>80</v>
      </c>
      <c r="G353" s="1">
        <v>0</v>
      </c>
      <c r="H353" s="1">
        <v>0</v>
      </c>
      <c r="I353" s="1">
        <v>0</v>
      </c>
      <c r="J353" s="1">
        <v>0</v>
      </c>
    </row>
    <row r="354" spans="1:10" x14ac:dyDescent="0.4">
      <c r="A354" s="1">
        <v>2283</v>
      </c>
      <c r="B354" s="1" t="s">
        <v>109</v>
      </c>
      <c r="C354" s="1">
        <v>0</v>
      </c>
      <c r="D354" s="1" t="s">
        <v>2</v>
      </c>
      <c r="E354" s="1">
        <v>0</v>
      </c>
      <c r="F354" s="1" t="s">
        <v>2</v>
      </c>
      <c r="G354" s="1">
        <v>0</v>
      </c>
      <c r="H354" s="1" t="s">
        <v>2</v>
      </c>
      <c r="I354" s="1">
        <v>0</v>
      </c>
      <c r="J354" s="1" t="s">
        <v>226</v>
      </c>
    </row>
    <row r="355" spans="1:10" x14ac:dyDescent="0.4">
      <c r="A355" s="1">
        <v>2284</v>
      </c>
      <c r="B355" s="1" t="s">
        <v>92</v>
      </c>
      <c r="C355" s="1">
        <v>1</v>
      </c>
      <c r="D355" s="1" t="s">
        <v>0</v>
      </c>
      <c r="E355" s="1">
        <v>74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</row>
    <row r="356" spans="1:10" x14ac:dyDescent="0.4">
      <c r="A356" s="1">
        <v>2285</v>
      </c>
      <c r="B356" s="1" t="s">
        <v>102</v>
      </c>
      <c r="C356" s="1">
        <v>81</v>
      </c>
      <c r="D356" s="1">
        <v>20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</row>
    <row r="357" spans="1:10" x14ac:dyDescent="0.4">
      <c r="A357" s="1">
        <v>2286</v>
      </c>
      <c r="B357" s="1" t="s">
        <v>103</v>
      </c>
      <c r="C357" s="1" t="s">
        <v>30</v>
      </c>
      <c r="D357" s="1" t="s">
        <v>39</v>
      </c>
      <c r="E357" s="1" t="s">
        <v>6</v>
      </c>
      <c r="F357" s="1">
        <v>80</v>
      </c>
      <c r="G357" s="1">
        <v>0</v>
      </c>
      <c r="H357" s="1">
        <v>0</v>
      </c>
      <c r="I357" s="1">
        <v>0</v>
      </c>
      <c r="J357" s="1">
        <v>0</v>
      </c>
    </row>
    <row r="358" spans="1:10" x14ac:dyDescent="0.4">
      <c r="A358" s="1">
        <v>2287</v>
      </c>
      <c r="B358" s="1" t="s">
        <v>109</v>
      </c>
      <c r="C358" s="1">
        <v>0</v>
      </c>
      <c r="D358" s="1" t="s">
        <v>2</v>
      </c>
      <c r="E358" s="1">
        <v>0</v>
      </c>
      <c r="F358" s="1" t="s">
        <v>2</v>
      </c>
      <c r="G358" s="1">
        <v>0</v>
      </c>
      <c r="H358" s="1" t="s">
        <v>2</v>
      </c>
      <c r="I358" s="1">
        <v>0</v>
      </c>
      <c r="J358" s="1" t="s">
        <v>226</v>
      </c>
    </row>
    <row r="359" spans="1:10" x14ac:dyDescent="0.4">
      <c r="A359" s="1">
        <v>2288</v>
      </c>
      <c r="B359" s="1" t="s">
        <v>102</v>
      </c>
      <c r="C359" s="1">
        <v>81</v>
      </c>
      <c r="D359" s="1">
        <v>20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</row>
    <row r="360" spans="1:10" x14ac:dyDescent="0.4">
      <c r="A360" s="1">
        <v>2289</v>
      </c>
      <c r="B360" s="1" t="s">
        <v>103</v>
      </c>
      <c r="C360" s="1" t="s">
        <v>30</v>
      </c>
      <c r="D360" s="1" t="s">
        <v>39</v>
      </c>
      <c r="E360" s="1" t="s">
        <v>6</v>
      </c>
      <c r="F360" s="1">
        <v>80</v>
      </c>
      <c r="G360" s="1">
        <v>0</v>
      </c>
      <c r="H360" s="1">
        <v>0</v>
      </c>
      <c r="I360" s="1">
        <v>0</v>
      </c>
      <c r="J360" s="1">
        <v>0</v>
      </c>
    </row>
    <row r="361" spans="1:10" x14ac:dyDescent="0.4">
      <c r="A361" s="1">
        <v>2290</v>
      </c>
      <c r="B361" s="1" t="s">
        <v>109</v>
      </c>
      <c r="C361" s="1">
        <v>0</v>
      </c>
      <c r="D361" s="1" t="s">
        <v>2</v>
      </c>
      <c r="E361" s="1">
        <v>0</v>
      </c>
      <c r="F361" s="1" t="s">
        <v>2</v>
      </c>
      <c r="G361" s="1">
        <v>0</v>
      </c>
      <c r="H361" s="1" t="s">
        <v>2</v>
      </c>
      <c r="I361" s="1">
        <v>0</v>
      </c>
      <c r="J361" s="1" t="s">
        <v>2</v>
      </c>
    </row>
    <row r="362" spans="1:10" x14ac:dyDescent="0.4">
      <c r="A362" s="1">
        <v>2291</v>
      </c>
      <c r="B362" s="1" t="s">
        <v>100</v>
      </c>
      <c r="C362" s="1" t="s">
        <v>18</v>
      </c>
      <c r="D362" s="1" t="s">
        <v>19</v>
      </c>
      <c r="E362" s="1" t="s">
        <v>20</v>
      </c>
      <c r="F362" s="1" t="s">
        <v>21</v>
      </c>
      <c r="G362" s="1" t="s">
        <v>53</v>
      </c>
      <c r="H362" s="1" t="s">
        <v>207</v>
      </c>
      <c r="I362" s="1" t="s">
        <v>9</v>
      </c>
      <c r="J362" s="1" t="s">
        <v>234</v>
      </c>
    </row>
    <row r="363" spans="1:10" x14ac:dyDescent="0.4">
      <c r="A363" s="1">
        <v>2292</v>
      </c>
      <c r="B363" s="1" t="s">
        <v>107</v>
      </c>
      <c r="C363" s="1">
        <v>0</v>
      </c>
      <c r="D363" s="1">
        <v>0</v>
      </c>
      <c r="E363" s="1">
        <v>91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</row>
    <row r="364" spans="1:10" x14ac:dyDescent="0.4">
      <c r="A364" s="1">
        <v>2293</v>
      </c>
      <c r="B364" s="1" t="s">
        <v>106</v>
      </c>
      <c r="C364" s="1">
        <v>0</v>
      </c>
      <c r="D364" s="1">
        <v>24</v>
      </c>
      <c r="E364" s="1">
        <v>10</v>
      </c>
      <c r="F364" s="1">
        <v>88</v>
      </c>
      <c r="G364" s="1">
        <v>48</v>
      </c>
      <c r="H364" s="1">
        <v>30</v>
      </c>
      <c r="I364" s="1">
        <v>0</v>
      </c>
      <c r="J364" s="1">
        <v>20</v>
      </c>
    </row>
    <row r="365" spans="1:10" x14ac:dyDescent="0.4">
      <c r="A365" s="1">
        <v>2294</v>
      </c>
      <c r="B365" s="1" t="s">
        <v>97</v>
      </c>
      <c r="C365" s="1" t="s">
        <v>84</v>
      </c>
      <c r="D365" s="1">
        <v>0</v>
      </c>
      <c r="E365" s="1">
        <v>97</v>
      </c>
      <c r="F365" s="1" t="s">
        <v>217</v>
      </c>
      <c r="G365" s="1">
        <v>81</v>
      </c>
      <c r="H365" s="1" t="s">
        <v>25</v>
      </c>
      <c r="I365" s="1" t="s">
        <v>0</v>
      </c>
      <c r="J365" s="1">
        <v>0</v>
      </c>
    </row>
    <row r="366" spans="1:10" x14ac:dyDescent="0.4">
      <c r="A366" s="1">
        <v>2295</v>
      </c>
      <c r="B366" s="1" t="s">
        <v>108</v>
      </c>
      <c r="C366" s="1">
        <v>1</v>
      </c>
      <c r="D366" s="1">
        <v>20</v>
      </c>
      <c r="E366" s="1">
        <v>7</v>
      </c>
      <c r="F366" s="1" t="s">
        <v>82</v>
      </c>
      <c r="G366" s="1" t="s">
        <v>3</v>
      </c>
      <c r="H366" s="1">
        <v>12</v>
      </c>
      <c r="I366" s="1">
        <v>68</v>
      </c>
      <c r="J366" s="1">
        <v>78</v>
      </c>
    </row>
    <row r="367" spans="1:10" x14ac:dyDescent="0.4">
      <c r="A367" s="1">
        <v>2296</v>
      </c>
      <c r="B367" s="1" t="s">
        <v>97</v>
      </c>
      <c r="C367" s="1" t="s">
        <v>48</v>
      </c>
      <c r="D367" s="1">
        <v>0</v>
      </c>
      <c r="E367" s="1" t="s">
        <v>25</v>
      </c>
      <c r="F367" s="1" t="s">
        <v>24</v>
      </c>
      <c r="G367" s="1">
        <v>81</v>
      </c>
      <c r="H367" s="1">
        <v>97</v>
      </c>
      <c r="I367" s="1" t="s">
        <v>0</v>
      </c>
      <c r="J367" s="1">
        <v>0</v>
      </c>
    </row>
    <row r="368" spans="1:10" x14ac:dyDescent="0.4">
      <c r="A368" s="1">
        <v>2297</v>
      </c>
      <c r="B368" s="1" t="s">
        <v>108</v>
      </c>
      <c r="C368" s="1">
        <v>1</v>
      </c>
      <c r="D368" s="1">
        <v>27</v>
      </c>
      <c r="E368" s="1">
        <v>7</v>
      </c>
      <c r="F368" s="1" t="s">
        <v>2</v>
      </c>
      <c r="G368" s="1" t="s">
        <v>210</v>
      </c>
      <c r="H368" s="1">
        <v>12</v>
      </c>
      <c r="I368" s="1">
        <v>66</v>
      </c>
      <c r="J368" s="1" t="s">
        <v>235</v>
      </c>
    </row>
    <row r="369" spans="1:10" x14ac:dyDescent="0.4">
      <c r="A369" s="1">
        <v>2298</v>
      </c>
      <c r="B369" s="1" t="s">
        <v>92</v>
      </c>
      <c r="C369" s="1">
        <v>1</v>
      </c>
      <c r="D369" s="1" t="s">
        <v>0</v>
      </c>
      <c r="E369" s="1">
        <v>74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</row>
    <row r="370" spans="1:10" x14ac:dyDescent="0.4">
      <c r="A370" s="1">
        <v>2299</v>
      </c>
      <c r="B370" s="1" t="s">
        <v>94</v>
      </c>
      <c r="C370" s="1">
        <v>0</v>
      </c>
      <c r="D370" s="1">
        <v>0</v>
      </c>
      <c r="E370" s="1">
        <v>2</v>
      </c>
      <c r="F370" s="1">
        <v>0</v>
      </c>
    </row>
    <row r="371" spans="1:10" x14ac:dyDescent="0.4">
      <c r="A371" s="1">
        <v>2300</v>
      </c>
      <c r="B371" s="1" t="s">
        <v>102</v>
      </c>
      <c r="C371" s="1">
        <v>81</v>
      </c>
      <c r="D371" s="1">
        <v>50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</row>
    <row r="372" spans="1:10" x14ac:dyDescent="0.4">
      <c r="A372" s="1">
        <v>2301</v>
      </c>
      <c r="B372" s="1" t="s">
        <v>92</v>
      </c>
      <c r="C372" s="1">
        <v>1</v>
      </c>
      <c r="D372" s="1" t="s">
        <v>0</v>
      </c>
      <c r="E372" s="1">
        <v>78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</row>
    <row r="373" spans="1:10" x14ac:dyDescent="0.4">
      <c r="A373" s="1">
        <v>2302</v>
      </c>
      <c r="B373" s="1" t="s">
        <v>102</v>
      </c>
      <c r="C373" s="1">
        <v>81</v>
      </c>
      <c r="D373" s="1">
        <v>50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</row>
    <row r="374" spans="1:10" x14ac:dyDescent="0.4">
      <c r="A374" s="1">
        <v>2303</v>
      </c>
      <c r="B374" s="1" t="s">
        <v>103</v>
      </c>
      <c r="C374" s="1" t="s">
        <v>30</v>
      </c>
      <c r="D374" s="1">
        <v>78</v>
      </c>
      <c r="E374" s="1" t="s">
        <v>34</v>
      </c>
      <c r="F374" s="1" t="s">
        <v>40</v>
      </c>
      <c r="G374" s="1" t="s">
        <v>41</v>
      </c>
      <c r="H374" s="1">
        <v>0</v>
      </c>
      <c r="I374" s="1">
        <v>0</v>
      </c>
      <c r="J374" s="1">
        <v>0</v>
      </c>
    </row>
    <row r="375" spans="1:10" x14ac:dyDescent="0.4">
      <c r="A375" s="1">
        <v>2304</v>
      </c>
      <c r="B375" s="1" t="s">
        <v>100</v>
      </c>
      <c r="C375" s="1" t="s">
        <v>18</v>
      </c>
      <c r="D375" s="1" t="s">
        <v>19</v>
      </c>
      <c r="E375" s="1" t="s">
        <v>20</v>
      </c>
      <c r="F375" s="1" t="s">
        <v>21</v>
      </c>
      <c r="G375" s="1" t="s">
        <v>53</v>
      </c>
      <c r="H375" s="1" t="s">
        <v>207</v>
      </c>
      <c r="I375" s="1" t="s">
        <v>9</v>
      </c>
      <c r="J375" s="1">
        <v>82</v>
      </c>
    </row>
    <row r="376" spans="1:10" x14ac:dyDescent="0.4">
      <c r="A376" s="1">
        <v>2305</v>
      </c>
      <c r="B376" s="1" t="s">
        <v>92</v>
      </c>
      <c r="C376" s="1">
        <v>1</v>
      </c>
      <c r="D376" s="1" t="s">
        <v>0</v>
      </c>
      <c r="E376" s="1" t="s">
        <v>30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</row>
    <row r="377" spans="1:10" x14ac:dyDescent="0.4">
      <c r="A377" s="1">
        <v>2306</v>
      </c>
      <c r="B377" s="1" t="s">
        <v>110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1</v>
      </c>
      <c r="J377" s="1">
        <v>80</v>
      </c>
    </row>
    <row r="378" spans="1:10" x14ac:dyDescent="0.4">
      <c r="A378" s="1">
        <v>2307</v>
      </c>
      <c r="B378" s="1" t="s">
        <v>102</v>
      </c>
      <c r="C378" s="1">
        <v>81</v>
      </c>
      <c r="D378" s="1">
        <v>40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</row>
    <row r="379" spans="1:10" x14ac:dyDescent="0.4">
      <c r="A379" s="1">
        <v>2308</v>
      </c>
      <c r="B379" s="1" t="s">
        <v>103</v>
      </c>
      <c r="C379" s="1" t="s">
        <v>30</v>
      </c>
      <c r="D379" s="1">
        <v>88</v>
      </c>
      <c r="E379" s="1" t="s">
        <v>32</v>
      </c>
      <c r="F379" s="1" t="s">
        <v>40</v>
      </c>
      <c r="G379" s="1" t="s">
        <v>41</v>
      </c>
      <c r="H379" s="1">
        <v>0</v>
      </c>
      <c r="I379" s="1">
        <v>0</v>
      </c>
      <c r="J379" s="1">
        <v>0</v>
      </c>
    </row>
    <row r="380" spans="1:10" x14ac:dyDescent="0.4">
      <c r="A380" s="1">
        <v>2309</v>
      </c>
      <c r="B380" s="1" t="s">
        <v>98</v>
      </c>
      <c r="C380" s="1">
        <v>20</v>
      </c>
      <c r="D380" s="1">
        <v>4</v>
      </c>
      <c r="E380" s="1">
        <v>40</v>
      </c>
      <c r="F380" s="1">
        <v>80</v>
      </c>
      <c r="G380" s="1">
        <v>0</v>
      </c>
      <c r="H380" s="1">
        <v>61</v>
      </c>
      <c r="I380" s="1">
        <v>20</v>
      </c>
      <c r="J380" s="1" t="s">
        <v>227</v>
      </c>
    </row>
    <row r="381" spans="1:10" x14ac:dyDescent="0.4">
      <c r="A381" s="1">
        <v>2310</v>
      </c>
      <c r="B381" s="1" t="s">
        <v>102</v>
      </c>
      <c r="C381" s="1">
        <v>81</v>
      </c>
      <c r="D381" s="1">
        <v>40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</row>
    <row r="382" spans="1:10" x14ac:dyDescent="0.4">
      <c r="A382" s="1">
        <v>2311</v>
      </c>
      <c r="B382" s="1" t="s">
        <v>103</v>
      </c>
      <c r="C382" s="1" t="s">
        <v>30</v>
      </c>
      <c r="D382" s="1">
        <v>88</v>
      </c>
      <c r="E382" s="1" t="s">
        <v>32</v>
      </c>
      <c r="F382" s="1" t="s">
        <v>40</v>
      </c>
      <c r="G382" s="1" t="s">
        <v>41</v>
      </c>
      <c r="H382" s="1">
        <v>0</v>
      </c>
      <c r="I382" s="1">
        <v>0</v>
      </c>
      <c r="J382" s="1">
        <v>0</v>
      </c>
    </row>
    <row r="383" spans="1:10" x14ac:dyDescent="0.4">
      <c r="A383" s="1">
        <v>2312</v>
      </c>
      <c r="B383" s="1" t="s">
        <v>102</v>
      </c>
      <c r="C383" s="1">
        <v>81</v>
      </c>
      <c r="D383" s="1">
        <v>20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</row>
    <row r="384" spans="1:10" x14ac:dyDescent="0.4">
      <c r="A384" s="1">
        <v>2313</v>
      </c>
      <c r="B384" s="1" t="s">
        <v>103</v>
      </c>
      <c r="C384" s="1" t="s">
        <v>30</v>
      </c>
      <c r="D384" s="1">
        <v>78</v>
      </c>
      <c r="E384" s="1" t="s">
        <v>6</v>
      </c>
      <c r="F384" s="1" t="s">
        <v>40</v>
      </c>
      <c r="G384" s="1" t="s">
        <v>41</v>
      </c>
      <c r="H384" s="1">
        <v>0</v>
      </c>
      <c r="I384" s="1">
        <v>0</v>
      </c>
      <c r="J384" s="1">
        <v>0</v>
      </c>
    </row>
    <row r="385" spans="1:10" x14ac:dyDescent="0.4">
      <c r="A385" s="1">
        <v>2314</v>
      </c>
      <c r="B385" s="1" t="s">
        <v>109</v>
      </c>
      <c r="C385" s="1">
        <v>0</v>
      </c>
      <c r="D385" s="1" t="s">
        <v>2</v>
      </c>
      <c r="E385" s="1">
        <v>0</v>
      </c>
      <c r="F385" s="1" t="s">
        <v>2</v>
      </c>
      <c r="G385" s="1">
        <v>0</v>
      </c>
      <c r="H385" s="1" t="s">
        <v>2</v>
      </c>
      <c r="I385" s="1">
        <v>0</v>
      </c>
      <c r="J385" s="1" t="s">
        <v>2</v>
      </c>
    </row>
    <row r="386" spans="1:10" x14ac:dyDescent="0.4">
      <c r="A386" s="1">
        <v>2315</v>
      </c>
      <c r="B386" s="1" t="s">
        <v>100</v>
      </c>
      <c r="C386" s="1" t="s">
        <v>18</v>
      </c>
      <c r="D386" s="1" t="s">
        <v>19</v>
      </c>
      <c r="E386" s="1" t="s">
        <v>20</v>
      </c>
      <c r="F386" s="1" t="s">
        <v>21</v>
      </c>
      <c r="G386" s="1" t="s">
        <v>53</v>
      </c>
      <c r="H386" s="1" t="s">
        <v>207</v>
      </c>
      <c r="I386" s="1" t="s">
        <v>9</v>
      </c>
      <c r="J386" s="1">
        <v>85</v>
      </c>
    </row>
    <row r="387" spans="1:10" x14ac:dyDescent="0.4">
      <c r="A387" s="1">
        <v>2316</v>
      </c>
      <c r="B387" s="1" t="s">
        <v>106</v>
      </c>
      <c r="C387" s="1">
        <v>0</v>
      </c>
      <c r="D387" s="1">
        <v>24</v>
      </c>
      <c r="E387" s="1">
        <v>10</v>
      </c>
      <c r="F387" s="1">
        <v>80</v>
      </c>
      <c r="G387" s="1">
        <v>70</v>
      </c>
      <c r="H387" s="1">
        <v>30</v>
      </c>
      <c r="I387" s="1">
        <v>0</v>
      </c>
      <c r="J387" s="1">
        <v>20</v>
      </c>
    </row>
    <row r="388" spans="1:10" x14ac:dyDescent="0.4">
      <c r="A388" s="1">
        <v>2317</v>
      </c>
      <c r="B388" s="1" t="s">
        <v>97</v>
      </c>
      <c r="C388" s="1" t="s">
        <v>236</v>
      </c>
      <c r="D388" s="1">
        <v>0</v>
      </c>
      <c r="E388" s="1">
        <v>7</v>
      </c>
      <c r="F388" s="1" t="s">
        <v>217</v>
      </c>
      <c r="G388" s="1">
        <v>81</v>
      </c>
      <c r="H388" s="1">
        <v>87</v>
      </c>
      <c r="I388" s="1" t="s">
        <v>0</v>
      </c>
      <c r="J388" s="1">
        <v>0</v>
      </c>
    </row>
    <row r="389" spans="1:10" x14ac:dyDescent="0.4">
      <c r="A389" s="1">
        <v>2318</v>
      </c>
      <c r="B389" s="1" t="s">
        <v>108</v>
      </c>
      <c r="C389" s="1">
        <v>0</v>
      </c>
      <c r="D389" s="1" t="s">
        <v>210</v>
      </c>
      <c r="E389" s="1">
        <v>7</v>
      </c>
      <c r="F389" s="1" t="s">
        <v>214</v>
      </c>
      <c r="G389" s="1" t="s">
        <v>3</v>
      </c>
      <c r="H389" s="1">
        <v>12</v>
      </c>
      <c r="I389" s="1" t="s">
        <v>237</v>
      </c>
      <c r="J389" s="1" t="s">
        <v>211</v>
      </c>
    </row>
    <row r="390" spans="1:10" x14ac:dyDescent="0.4">
      <c r="A390" s="1">
        <v>2319</v>
      </c>
      <c r="B390" s="1" t="s">
        <v>92</v>
      </c>
      <c r="C390" s="1">
        <v>1</v>
      </c>
      <c r="D390" s="1" t="s">
        <v>0</v>
      </c>
      <c r="E390" s="1" t="s">
        <v>30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</row>
    <row r="391" spans="1:10" x14ac:dyDescent="0.4">
      <c r="A391" s="1">
        <v>2320</v>
      </c>
      <c r="B391" s="1" t="s">
        <v>102</v>
      </c>
      <c r="C391" s="1">
        <v>81</v>
      </c>
      <c r="D391" s="1">
        <v>20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</row>
    <row r="392" spans="1:10" x14ac:dyDescent="0.4">
      <c r="A392" s="1">
        <v>2321</v>
      </c>
      <c r="B392" s="1" t="s">
        <v>97</v>
      </c>
      <c r="C392" s="1" t="s">
        <v>81</v>
      </c>
      <c r="D392" s="1">
        <v>0</v>
      </c>
      <c r="E392" s="1">
        <v>17</v>
      </c>
      <c r="F392" s="1" t="s">
        <v>80</v>
      </c>
      <c r="G392" s="1">
        <v>81</v>
      </c>
      <c r="H392" s="1">
        <v>87</v>
      </c>
      <c r="I392" s="1" t="s">
        <v>13</v>
      </c>
      <c r="J392" s="1">
        <v>0</v>
      </c>
    </row>
    <row r="393" spans="1:10" x14ac:dyDescent="0.4">
      <c r="A393" s="1">
        <v>2322</v>
      </c>
      <c r="B393" s="1" t="s">
        <v>108</v>
      </c>
      <c r="C393" s="1">
        <v>0</v>
      </c>
      <c r="D393" s="1" t="s">
        <v>210</v>
      </c>
      <c r="E393" s="1">
        <v>8</v>
      </c>
      <c r="F393" s="1" t="s">
        <v>56</v>
      </c>
      <c r="G393" s="1" t="s">
        <v>3</v>
      </c>
      <c r="H393" s="1">
        <v>12</v>
      </c>
      <c r="I393" s="1" t="s">
        <v>28</v>
      </c>
      <c r="J393" s="1" t="s">
        <v>211</v>
      </c>
    </row>
    <row r="394" spans="1:10" x14ac:dyDescent="0.4">
      <c r="A394" s="1">
        <v>2323</v>
      </c>
      <c r="B394" s="1" t="s">
        <v>92</v>
      </c>
      <c r="C394" s="1">
        <v>1</v>
      </c>
      <c r="D394" s="1" t="s">
        <v>0</v>
      </c>
      <c r="E394" s="1">
        <v>70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</row>
    <row r="395" spans="1:10" x14ac:dyDescent="0.4">
      <c r="A395" s="1">
        <v>2324</v>
      </c>
      <c r="B395" s="1" t="s">
        <v>110</v>
      </c>
      <c r="C395" s="1">
        <v>0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1</v>
      </c>
      <c r="J395" s="1">
        <v>80</v>
      </c>
    </row>
    <row r="396" spans="1:10" x14ac:dyDescent="0.4">
      <c r="A396" s="1">
        <v>2325</v>
      </c>
      <c r="B396" s="1" t="s">
        <v>92</v>
      </c>
      <c r="C396" s="1">
        <v>1</v>
      </c>
      <c r="D396" s="1" t="s">
        <v>0</v>
      </c>
      <c r="E396" s="1">
        <v>74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</row>
    <row r="397" spans="1:10" x14ac:dyDescent="0.4">
      <c r="A397" s="1">
        <v>2326</v>
      </c>
      <c r="B397" s="1" t="s">
        <v>93</v>
      </c>
      <c r="C397" s="1">
        <v>0</v>
      </c>
      <c r="D397" s="1">
        <v>0</v>
      </c>
      <c r="E397" s="1">
        <v>0</v>
      </c>
      <c r="F397" s="1" t="s">
        <v>212</v>
      </c>
      <c r="G397" s="1">
        <v>8</v>
      </c>
      <c r="H397" s="1">
        <v>86</v>
      </c>
      <c r="I397" s="1">
        <v>0</v>
      </c>
      <c r="J397" s="1">
        <v>0</v>
      </c>
    </row>
    <row r="398" spans="1:10" x14ac:dyDescent="0.4">
      <c r="A398" s="1">
        <v>2327</v>
      </c>
      <c r="B398" s="1" t="s">
        <v>102</v>
      </c>
      <c r="C398" s="1">
        <v>81</v>
      </c>
      <c r="D398" s="1">
        <v>20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</row>
    <row r="399" spans="1:10" x14ac:dyDescent="0.4">
      <c r="A399" s="1">
        <v>2328</v>
      </c>
      <c r="B399" s="1" t="s">
        <v>103</v>
      </c>
      <c r="C399" s="1" t="s">
        <v>30</v>
      </c>
      <c r="D399" s="1">
        <v>78</v>
      </c>
      <c r="E399" s="1" t="s">
        <v>6</v>
      </c>
      <c r="F399" s="1" t="s">
        <v>40</v>
      </c>
      <c r="G399" s="1" t="s">
        <v>41</v>
      </c>
      <c r="H399" s="1">
        <v>0</v>
      </c>
      <c r="I399" s="1">
        <v>0</v>
      </c>
      <c r="J399" s="1">
        <v>0</v>
      </c>
    </row>
    <row r="400" spans="1:10" x14ac:dyDescent="0.4">
      <c r="A400" s="1">
        <v>2329</v>
      </c>
      <c r="B400" s="1" t="s">
        <v>92</v>
      </c>
      <c r="C400" s="1">
        <v>1</v>
      </c>
      <c r="D400" s="1" t="s">
        <v>0</v>
      </c>
      <c r="E400" s="1">
        <v>78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</row>
    <row r="401" spans="1:10" x14ac:dyDescent="0.4">
      <c r="A401" s="1">
        <v>2330</v>
      </c>
      <c r="B401" s="1" t="s">
        <v>99</v>
      </c>
      <c r="C401" s="1">
        <v>0</v>
      </c>
      <c r="D401" s="1">
        <v>0</v>
      </c>
      <c r="E401" s="1">
        <v>20</v>
      </c>
      <c r="F401" s="1">
        <v>36</v>
      </c>
      <c r="G401" s="1" t="s">
        <v>12</v>
      </c>
      <c r="H401" s="1">
        <v>14</v>
      </c>
      <c r="I401" s="1">
        <v>0</v>
      </c>
      <c r="J401" s="1">
        <v>38</v>
      </c>
    </row>
    <row r="402" spans="1:10" x14ac:dyDescent="0.4">
      <c r="A402" s="1">
        <v>2331</v>
      </c>
      <c r="B402" s="1" t="s">
        <v>102</v>
      </c>
      <c r="C402" s="1">
        <v>81</v>
      </c>
      <c r="D402" s="1">
        <v>20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</row>
    <row r="403" spans="1:10" x14ac:dyDescent="0.4">
      <c r="A403" s="1">
        <v>2332</v>
      </c>
      <c r="B403" s="1" t="s">
        <v>103</v>
      </c>
      <c r="C403" s="1" t="s">
        <v>30</v>
      </c>
      <c r="D403" s="1">
        <v>78</v>
      </c>
      <c r="E403" s="1" t="s">
        <v>6</v>
      </c>
      <c r="F403" s="1" t="s">
        <v>40</v>
      </c>
      <c r="G403" s="1" t="s">
        <v>41</v>
      </c>
      <c r="H403" s="1">
        <v>0</v>
      </c>
      <c r="I403" s="1">
        <v>0</v>
      </c>
      <c r="J403" s="1">
        <v>0</v>
      </c>
    </row>
    <row r="404" spans="1:10" x14ac:dyDescent="0.4">
      <c r="A404" s="1">
        <v>2333</v>
      </c>
      <c r="B404" s="1" t="s">
        <v>102</v>
      </c>
      <c r="C404" s="1">
        <v>81</v>
      </c>
      <c r="D404" s="1">
        <v>40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</row>
    <row r="405" spans="1:10" x14ac:dyDescent="0.4">
      <c r="A405" s="1">
        <v>2334</v>
      </c>
      <c r="B405" s="1" t="s">
        <v>103</v>
      </c>
      <c r="C405" s="1" t="s">
        <v>30</v>
      </c>
      <c r="D405" s="1">
        <v>58</v>
      </c>
      <c r="E405" s="1" t="s">
        <v>6</v>
      </c>
      <c r="F405" s="1">
        <v>80</v>
      </c>
      <c r="G405" s="1">
        <v>0</v>
      </c>
      <c r="H405" s="1">
        <v>0</v>
      </c>
      <c r="I405" s="1">
        <v>0</v>
      </c>
      <c r="J405" s="1">
        <v>0</v>
      </c>
    </row>
    <row r="406" spans="1:10" x14ac:dyDescent="0.4">
      <c r="A406" s="1">
        <v>2335</v>
      </c>
      <c r="B406" s="1" t="s">
        <v>100</v>
      </c>
      <c r="C406" s="1" t="s">
        <v>18</v>
      </c>
      <c r="D406" s="1" t="s">
        <v>19</v>
      </c>
      <c r="E406" s="1" t="s">
        <v>20</v>
      </c>
      <c r="F406" s="1" t="s">
        <v>21</v>
      </c>
      <c r="G406" s="1" t="s">
        <v>53</v>
      </c>
      <c r="H406" s="1" t="s">
        <v>207</v>
      </c>
      <c r="I406" s="1" t="s">
        <v>9</v>
      </c>
      <c r="J406" s="1" t="s">
        <v>238</v>
      </c>
    </row>
    <row r="407" spans="1:10" x14ac:dyDescent="0.4">
      <c r="A407" s="1">
        <v>2336</v>
      </c>
      <c r="B407" s="1" t="s">
        <v>109</v>
      </c>
      <c r="C407" s="1">
        <v>0</v>
      </c>
      <c r="D407" s="1" t="s">
        <v>2</v>
      </c>
      <c r="E407" s="1">
        <v>0</v>
      </c>
      <c r="F407" s="1" t="s">
        <v>2</v>
      </c>
      <c r="G407" s="1">
        <v>0</v>
      </c>
      <c r="H407" s="1" t="s">
        <v>2</v>
      </c>
      <c r="I407" s="1">
        <v>0</v>
      </c>
      <c r="J407" s="1" t="s">
        <v>2</v>
      </c>
    </row>
    <row r="408" spans="1:10" x14ac:dyDescent="0.4">
      <c r="A408" s="1">
        <v>2337</v>
      </c>
      <c r="B408" s="1" t="s">
        <v>103</v>
      </c>
      <c r="C408" s="1" t="s">
        <v>30</v>
      </c>
      <c r="D408" s="1">
        <v>58</v>
      </c>
      <c r="E408" s="1" t="s">
        <v>6</v>
      </c>
      <c r="F408" s="1">
        <v>80</v>
      </c>
      <c r="G408" s="1">
        <v>0</v>
      </c>
      <c r="H408" s="1">
        <v>0</v>
      </c>
      <c r="I408" s="1">
        <v>0</v>
      </c>
      <c r="J408" s="1">
        <v>0</v>
      </c>
    </row>
    <row r="409" spans="1:10" x14ac:dyDescent="0.4">
      <c r="A409" s="1">
        <v>2338</v>
      </c>
      <c r="B409" s="1" t="s">
        <v>109</v>
      </c>
      <c r="C409" s="1">
        <v>0</v>
      </c>
      <c r="D409" s="1" t="s">
        <v>2</v>
      </c>
      <c r="E409" s="1">
        <v>0</v>
      </c>
      <c r="F409" s="1" t="s">
        <v>2</v>
      </c>
      <c r="G409" s="1">
        <v>0</v>
      </c>
      <c r="H409" s="1" t="s">
        <v>2</v>
      </c>
      <c r="I409" s="1">
        <v>0</v>
      </c>
      <c r="J409" s="1" t="s">
        <v>2</v>
      </c>
    </row>
    <row r="410" spans="1:10" x14ac:dyDescent="0.4">
      <c r="A410" s="1">
        <v>2339</v>
      </c>
      <c r="B410" s="1" t="s">
        <v>104</v>
      </c>
      <c r="C410" s="1" t="s">
        <v>13</v>
      </c>
      <c r="D410" s="1">
        <v>0</v>
      </c>
      <c r="E410" s="1" t="s">
        <v>13</v>
      </c>
      <c r="F410" s="1">
        <v>0</v>
      </c>
      <c r="G410" s="1">
        <v>0</v>
      </c>
      <c r="H410" s="1">
        <v>0</v>
      </c>
      <c r="I410" s="1">
        <v>0</v>
      </c>
      <c r="J410" s="1">
        <v>10</v>
      </c>
    </row>
    <row r="411" spans="1:10" x14ac:dyDescent="0.4">
      <c r="A411" s="1">
        <v>2340</v>
      </c>
      <c r="B411" s="1" t="s">
        <v>105</v>
      </c>
      <c r="C411" s="1">
        <v>0</v>
      </c>
      <c r="D411" s="1">
        <v>0</v>
      </c>
      <c r="E411" s="1" t="s">
        <v>12</v>
      </c>
      <c r="F411" s="1" t="s">
        <v>209</v>
      </c>
      <c r="G411" s="1">
        <v>6</v>
      </c>
      <c r="H411" s="1" t="s">
        <v>47</v>
      </c>
      <c r="I411" s="1">
        <v>46</v>
      </c>
      <c r="J411" s="1">
        <v>0</v>
      </c>
    </row>
    <row r="412" spans="1:10" x14ac:dyDescent="0.4">
      <c r="A412" s="1">
        <v>2341</v>
      </c>
      <c r="B412" s="1" t="s">
        <v>106</v>
      </c>
      <c r="C412" s="1">
        <v>0</v>
      </c>
      <c r="D412" s="1">
        <v>24</v>
      </c>
      <c r="E412" s="1">
        <v>10</v>
      </c>
      <c r="F412" s="1">
        <v>80</v>
      </c>
      <c r="G412" s="1">
        <v>89</v>
      </c>
      <c r="H412" s="1">
        <v>30</v>
      </c>
      <c r="I412" s="1">
        <v>0</v>
      </c>
      <c r="J412" s="1">
        <v>20</v>
      </c>
    </row>
    <row r="413" spans="1:10" x14ac:dyDescent="0.4">
      <c r="A413" s="1">
        <v>2342</v>
      </c>
      <c r="B413" s="1" t="s">
        <v>97</v>
      </c>
      <c r="C413" s="1">
        <v>41</v>
      </c>
      <c r="D413" s="1">
        <v>0</v>
      </c>
      <c r="E413" s="1">
        <v>77</v>
      </c>
      <c r="F413" s="1" t="s">
        <v>73</v>
      </c>
      <c r="G413" s="1">
        <v>81</v>
      </c>
      <c r="H413" s="1">
        <v>87</v>
      </c>
      <c r="I413" s="1" t="s">
        <v>0</v>
      </c>
      <c r="J413" s="1">
        <v>0</v>
      </c>
    </row>
    <row r="414" spans="1:10" x14ac:dyDescent="0.4">
      <c r="A414" s="1">
        <v>2343</v>
      </c>
      <c r="B414" s="1" t="s">
        <v>108</v>
      </c>
      <c r="C414" s="1">
        <v>0</v>
      </c>
      <c r="D414" s="1" t="s">
        <v>3</v>
      </c>
      <c r="E414" s="1">
        <v>8</v>
      </c>
      <c r="F414" s="1" t="s">
        <v>27</v>
      </c>
      <c r="G414" s="1">
        <v>48</v>
      </c>
      <c r="H414" s="1">
        <v>14</v>
      </c>
      <c r="I414" s="1">
        <v>78</v>
      </c>
      <c r="J414" s="1" t="s">
        <v>239</v>
      </c>
    </row>
    <row r="415" spans="1:10" x14ac:dyDescent="0.4">
      <c r="A415" s="1">
        <v>2344</v>
      </c>
      <c r="B415" s="1" t="s">
        <v>92</v>
      </c>
      <c r="C415" s="1">
        <v>1</v>
      </c>
      <c r="D415" s="1" t="s">
        <v>0</v>
      </c>
      <c r="E415" s="1">
        <v>78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</row>
    <row r="416" spans="1:10" x14ac:dyDescent="0.4">
      <c r="A416" s="1">
        <v>2345</v>
      </c>
      <c r="B416" s="1" t="s">
        <v>97</v>
      </c>
      <c r="C416" s="1" t="s">
        <v>22</v>
      </c>
      <c r="D416" s="1">
        <v>0</v>
      </c>
      <c r="E416" s="1">
        <v>87</v>
      </c>
      <c r="F416" s="1" t="s">
        <v>73</v>
      </c>
      <c r="G416" s="1">
        <v>81</v>
      </c>
      <c r="H416" s="1">
        <v>87</v>
      </c>
      <c r="I416" s="1" t="s">
        <v>0</v>
      </c>
      <c r="J416" s="1">
        <v>0</v>
      </c>
    </row>
    <row r="417" spans="1:10" x14ac:dyDescent="0.4">
      <c r="A417" s="1">
        <v>2346</v>
      </c>
      <c r="B417" s="1" t="s">
        <v>108</v>
      </c>
      <c r="C417" s="1">
        <v>0</v>
      </c>
      <c r="D417" s="1" t="s">
        <v>88</v>
      </c>
      <c r="E417" s="1">
        <v>9</v>
      </c>
      <c r="F417" s="1">
        <v>24</v>
      </c>
      <c r="G417" s="1">
        <v>46</v>
      </c>
      <c r="H417" s="1">
        <v>14</v>
      </c>
      <c r="I417" s="1">
        <v>78</v>
      </c>
      <c r="J417" s="1" t="s">
        <v>218</v>
      </c>
    </row>
    <row r="418" spans="1:10" x14ac:dyDescent="0.4">
      <c r="A418" s="1">
        <v>2347</v>
      </c>
      <c r="B418" s="1" t="s">
        <v>92</v>
      </c>
      <c r="C418" s="1">
        <v>1</v>
      </c>
      <c r="D418" s="1" t="s">
        <v>0</v>
      </c>
      <c r="E418" s="1" t="s">
        <v>30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</row>
    <row r="419" spans="1:10" x14ac:dyDescent="0.4">
      <c r="A419" s="1">
        <v>2348</v>
      </c>
      <c r="B419" s="1" t="s">
        <v>102</v>
      </c>
      <c r="C419" s="1">
        <v>81</v>
      </c>
      <c r="D419" s="1">
        <v>20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</row>
    <row r="420" spans="1:10" x14ac:dyDescent="0.4">
      <c r="A420" s="1">
        <v>2349</v>
      </c>
      <c r="B420" s="1" t="s">
        <v>92</v>
      </c>
      <c r="C420" s="1">
        <v>1</v>
      </c>
      <c r="D420" s="1" t="s">
        <v>0</v>
      </c>
      <c r="E420" s="1">
        <v>70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</row>
    <row r="421" spans="1:10" x14ac:dyDescent="0.4">
      <c r="A421" s="1">
        <v>2350</v>
      </c>
      <c r="B421" s="1" t="s">
        <v>102</v>
      </c>
      <c r="C421" s="1">
        <v>81</v>
      </c>
      <c r="D421" s="1">
        <v>20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</row>
    <row r="422" spans="1:10" x14ac:dyDescent="0.4">
      <c r="A422" s="1">
        <v>2351</v>
      </c>
      <c r="B422" s="1" t="s">
        <v>103</v>
      </c>
      <c r="C422" s="1" t="s">
        <v>30</v>
      </c>
      <c r="D422" s="1">
        <v>98</v>
      </c>
      <c r="E422" s="1" t="s">
        <v>69</v>
      </c>
      <c r="F422" s="1" t="s">
        <v>40</v>
      </c>
      <c r="G422" s="1" t="s">
        <v>41</v>
      </c>
      <c r="H422" s="1">
        <v>0</v>
      </c>
      <c r="I422" s="1">
        <v>0</v>
      </c>
      <c r="J422" s="1">
        <v>0</v>
      </c>
    </row>
    <row r="423" spans="1:10" x14ac:dyDescent="0.4">
      <c r="A423" s="1">
        <v>2352</v>
      </c>
      <c r="B423" s="1" t="s">
        <v>109</v>
      </c>
      <c r="C423" s="1">
        <v>0</v>
      </c>
      <c r="D423" s="1" t="s">
        <v>2</v>
      </c>
      <c r="E423" s="1">
        <v>0</v>
      </c>
      <c r="F423" s="1" t="s">
        <v>2</v>
      </c>
      <c r="G423" s="1">
        <v>0</v>
      </c>
      <c r="H423" s="1" t="s">
        <v>2</v>
      </c>
      <c r="I423" s="1">
        <v>0</v>
      </c>
      <c r="J423" s="1" t="s">
        <v>2</v>
      </c>
    </row>
    <row r="424" spans="1:10" x14ac:dyDescent="0.4">
      <c r="A424" s="1">
        <v>2353</v>
      </c>
      <c r="B424" s="1" t="s">
        <v>92</v>
      </c>
      <c r="C424" s="1">
        <v>1</v>
      </c>
      <c r="D424" s="1" t="s">
        <v>0</v>
      </c>
      <c r="E424" s="1">
        <v>74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</row>
    <row r="425" spans="1:10" x14ac:dyDescent="0.4">
      <c r="A425" s="1">
        <v>2354</v>
      </c>
      <c r="B425" s="1" t="s">
        <v>102</v>
      </c>
      <c r="C425" s="1">
        <v>81</v>
      </c>
      <c r="D425" s="1">
        <v>20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</row>
    <row r="426" spans="1:10" x14ac:dyDescent="0.4">
      <c r="A426" s="1">
        <v>2355</v>
      </c>
      <c r="B426" s="1" t="s">
        <v>103</v>
      </c>
      <c r="C426" s="1" t="s">
        <v>30</v>
      </c>
      <c r="D426" s="1" t="s">
        <v>39</v>
      </c>
      <c r="E426" s="1" t="s">
        <v>69</v>
      </c>
      <c r="F426" s="1" t="s">
        <v>40</v>
      </c>
      <c r="G426" s="1" t="s">
        <v>41</v>
      </c>
      <c r="H426" s="1">
        <v>0</v>
      </c>
      <c r="I426" s="1">
        <v>0</v>
      </c>
      <c r="J426" s="1">
        <v>0</v>
      </c>
    </row>
    <row r="427" spans="1:10" x14ac:dyDescent="0.4">
      <c r="A427" s="1">
        <v>2356</v>
      </c>
      <c r="B427" s="1" t="s">
        <v>109</v>
      </c>
      <c r="C427" s="1">
        <v>0</v>
      </c>
      <c r="D427" s="1" t="s">
        <v>2</v>
      </c>
      <c r="E427" s="1">
        <v>0</v>
      </c>
      <c r="F427" s="1" t="s">
        <v>2</v>
      </c>
      <c r="G427" s="1">
        <v>0</v>
      </c>
      <c r="H427" s="1" t="s">
        <v>2</v>
      </c>
      <c r="I427" s="1">
        <v>0</v>
      </c>
      <c r="J427" s="1" t="s">
        <v>2</v>
      </c>
    </row>
    <row r="428" spans="1:10" x14ac:dyDescent="0.4">
      <c r="A428" s="1">
        <v>2357</v>
      </c>
      <c r="B428" s="1" t="s">
        <v>102</v>
      </c>
      <c r="C428" s="1">
        <v>81</v>
      </c>
      <c r="D428" s="1">
        <v>20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</row>
    <row r="429" spans="1:10" x14ac:dyDescent="0.4">
      <c r="A429" s="1">
        <v>2358</v>
      </c>
      <c r="B429" s="1" t="s">
        <v>103</v>
      </c>
      <c r="C429" s="1" t="s">
        <v>30</v>
      </c>
      <c r="D429" s="1" t="s">
        <v>39</v>
      </c>
      <c r="E429" s="1" t="s">
        <v>69</v>
      </c>
      <c r="F429" s="1" t="s">
        <v>40</v>
      </c>
      <c r="G429" s="1" t="s">
        <v>41</v>
      </c>
      <c r="H429" s="1">
        <v>0</v>
      </c>
      <c r="I429" s="1">
        <v>0</v>
      </c>
      <c r="J429" s="1">
        <v>0</v>
      </c>
    </row>
    <row r="430" spans="1:10" x14ac:dyDescent="0.4">
      <c r="A430" s="1">
        <v>2359</v>
      </c>
      <c r="B430" s="1" t="s">
        <v>109</v>
      </c>
      <c r="C430" s="1">
        <v>0</v>
      </c>
      <c r="D430" s="1" t="s">
        <v>2</v>
      </c>
      <c r="E430" s="1">
        <v>0</v>
      </c>
      <c r="F430" s="1" t="s">
        <v>2</v>
      </c>
      <c r="G430" s="1">
        <v>0</v>
      </c>
      <c r="H430" s="1" t="s">
        <v>2</v>
      </c>
      <c r="I430" s="1">
        <v>0</v>
      </c>
      <c r="J430" s="1" t="s">
        <v>226</v>
      </c>
    </row>
    <row r="431" spans="1:10" x14ac:dyDescent="0.4">
      <c r="A431" s="1">
        <v>2360</v>
      </c>
      <c r="B431" s="1" t="s">
        <v>100</v>
      </c>
      <c r="C431" s="1" t="s">
        <v>18</v>
      </c>
      <c r="D431" s="1" t="s">
        <v>19</v>
      </c>
      <c r="E431" s="1" t="s">
        <v>20</v>
      </c>
      <c r="F431" s="1" t="s">
        <v>21</v>
      </c>
      <c r="G431" s="1" t="s">
        <v>53</v>
      </c>
      <c r="H431" s="1" t="s">
        <v>207</v>
      </c>
      <c r="I431" s="1" t="s">
        <v>9</v>
      </c>
      <c r="J431" s="1">
        <v>82</v>
      </c>
    </row>
    <row r="432" spans="1:10" x14ac:dyDescent="0.4">
      <c r="A432" s="1">
        <v>2361</v>
      </c>
      <c r="B432" s="1" t="s">
        <v>109</v>
      </c>
      <c r="C432" s="1">
        <v>0</v>
      </c>
      <c r="D432" s="1" t="s">
        <v>2</v>
      </c>
      <c r="E432" s="1">
        <v>0</v>
      </c>
      <c r="F432" s="1" t="s">
        <v>2</v>
      </c>
      <c r="G432" s="1">
        <v>0</v>
      </c>
      <c r="H432" s="1" t="s">
        <v>2</v>
      </c>
      <c r="I432" s="1">
        <v>0</v>
      </c>
      <c r="J432" s="1" t="s">
        <v>226</v>
      </c>
    </row>
    <row r="433" spans="1:10" x14ac:dyDescent="0.4">
      <c r="A433" s="1">
        <v>2362</v>
      </c>
      <c r="B433" s="1" t="s">
        <v>104</v>
      </c>
      <c r="C433" s="1" t="s">
        <v>13</v>
      </c>
      <c r="D433" s="1">
        <v>7</v>
      </c>
      <c r="E433" s="1" t="s">
        <v>13</v>
      </c>
      <c r="F433" s="1">
        <v>0</v>
      </c>
      <c r="G433" s="1">
        <v>0</v>
      </c>
      <c r="H433" s="1">
        <v>0</v>
      </c>
      <c r="I433" s="1">
        <v>7</v>
      </c>
      <c r="J433" s="1" t="s">
        <v>90</v>
      </c>
    </row>
    <row r="434" spans="1:10" x14ac:dyDescent="0.4">
      <c r="A434" s="1">
        <v>2363</v>
      </c>
      <c r="B434" s="1" t="s">
        <v>107</v>
      </c>
      <c r="C434" s="1">
        <v>0</v>
      </c>
      <c r="D434" s="1">
        <v>0</v>
      </c>
      <c r="E434" s="1">
        <v>91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</row>
    <row r="435" spans="1:10" x14ac:dyDescent="0.4">
      <c r="A435" s="1">
        <v>2364</v>
      </c>
      <c r="B435" s="1" t="s">
        <v>106</v>
      </c>
      <c r="C435" s="1">
        <v>0</v>
      </c>
      <c r="D435" s="1">
        <v>24</v>
      </c>
      <c r="E435" s="1">
        <v>10</v>
      </c>
      <c r="F435" s="1" t="s">
        <v>40</v>
      </c>
      <c r="G435" s="1" t="s">
        <v>89</v>
      </c>
      <c r="H435" s="1">
        <v>30</v>
      </c>
      <c r="I435" s="1">
        <v>0</v>
      </c>
      <c r="J435" s="1">
        <v>20</v>
      </c>
    </row>
    <row r="436" spans="1:10" x14ac:dyDescent="0.4">
      <c r="A436" s="1">
        <v>2365</v>
      </c>
      <c r="B436" s="1" t="s">
        <v>97</v>
      </c>
      <c r="C436" s="1" t="s">
        <v>229</v>
      </c>
      <c r="D436" s="1">
        <v>0</v>
      </c>
      <c r="E436" s="1" t="s">
        <v>48</v>
      </c>
      <c r="F436" s="1" t="s">
        <v>73</v>
      </c>
      <c r="G436" s="1">
        <v>81</v>
      </c>
      <c r="H436" s="1" t="s">
        <v>73</v>
      </c>
      <c r="I436" s="1" t="s">
        <v>13</v>
      </c>
      <c r="J436" s="1">
        <v>0</v>
      </c>
    </row>
    <row r="437" spans="1:10" x14ac:dyDescent="0.4">
      <c r="A437" s="1">
        <v>2366</v>
      </c>
      <c r="B437" s="1" t="s">
        <v>97</v>
      </c>
      <c r="C437" s="1">
        <v>89</v>
      </c>
      <c r="D437" s="1">
        <v>0</v>
      </c>
      <c r="E437" s="1" t="s">
        <v>67</v>
      </c>
      <c r="F437" s="1" t="s">
        <v>73</v>
      </c>
      <c r="G437" s="1">
        <v>81</v>
      </c>
      <c r="H437" s="1" t="s">
        <v>25</v>
      </c>
      <c r="I437" s="1" t="s">
        <v>13</v>
      </c>
      <c r="J437" s="1">
        <v>0</v>
      </c>
    </row>
    <row r="438" spans="1:10" x14ac:dyDescent="0.4">
      <c r="A438" s="1">
        <v>2367</v>
      </c>
      <c r="B438" s="1" t="s">
        <v>108</v>
      </c>
      <c r="C438" s="1">
        <v>0</v>
      </c>
      <c r="D438" s="1">
        <v>45</v>
      </c>
      <c r="E438" s="1">
        <v>9</v>
      </c>
      <c r="F438" s="1" t="s">
        <v>240</v>
      </c>
      <c r="G438" s="1">
        <v>44</v>
      </c>
      <c r="H438" s="1">
        <v>16</v>
      </c>
      <c r="I438" s="1">
        <v>84</v>
      </c>
      <c r="J438" s="1" t="s">
        <v>235</v>
      </c>
    </row>
    <row r="439" spans="1:10" x14ac:dyDescent="0.4">
      <c r="A439" s="1">
        <v>2368</v>
      </c>
      <c r="B439" s="1" t="s">
        <v>92</v>
      </c>
      <c r="C439" s="1">
        <v>1</v>
      </c>
      <c r="D439" s="1" t="s">
        <v>0</v>
      </c>
      <c r="E439" s="1">
        <v>74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</row>
    <row r="440" spans="1:10" x14ac:dyDescent="0.4">
      <c r="A440" s="1">
        <v>2369</v>
      </c>
      <c r="B440" s="1" t="s">
        <v>94</v>
      </c>
      <c r="C440" s="1">
        <v>0</v>
      </c>
      <c r="D440" s="1">
        <v>0</v>
      </c>
      <c r="E440" s="1">
        <v>2</v>
      </c>
      <c r="F440" s="1">
        <v>0</v>
      </c>
    </row>
    <row r="441" spans="1:10" x14ac:dyDescent="0.4">
      <c r="A441" s="1">
        <v>2370</v>
      </c>
      <c r="B441" s="1" t="s">
        <v>97</v>
      </c>
      <c r="C441" s="1" t="s">
        <v>217</v>
      </c>
      <c r="D441" s="1">
        <v>0</v>
      </c>
      <c r="E441" s="1" t="s">
        <v>27</v>
      </c>
      <c r="F441" s="1" t="s">
        <v>73</v>
      </c>
      <c r="G441" s="1">
        <v>81</v>
      </c>
      <c r="H441" s="1">
        <v>97</v>
      </c>
      <c r="I441" s="1" t="s">
        <v>13</v>
      </c>
      <c r="J441" s="1">
        <v>0</v>
      </c>
    </row>
    <row r="442" spans="1:10" x14ac:dyDescent="0.4">
      <c r="A442" s="1">
        <v>2371</v>
      </c>
      <c r="B442" s="1" t="s">
        <v>108</v>
      </c>
      <c r="C442" s="1">
        <v>0</v>
      </c>
      <c r="D442" s="1">
        <v>45</v>
      </c>
      <c r="E442" s="1" t="s">
        <v>69</v>
      </c>
      <c r="F442" s="1">
        <v>1</v>
      </c>
      <c r="G442" s="1">
        <v>43</v>
      </c>
      <c r="H442" s="1">
        <v>16</v>
      </c>
      <c r="I442" s="1">
        <v>87</v>
      </c>
      <c r="J442" s="1" t="s">
        <v>235</v>
      </c>
    </row>
    <row r="443" spans="1:10" x14ac:dyDescent="0.4">
      <c r="A443" s="1">
        <v>2372</v>
      </c>
      <c r="B443" s="1" t="s">
        <v>92</v>
      </c>
      <c r="C443" s="1">
        <v>1</v>
      </c>
      <c r="D443" s="1" t="s">
        <v>0</v>
      </c>
      <c r="E443" s="1">
        <v>78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</row>
    <row r="444" spans="1:10" x14ac:dyDescent="0.4">
      <c r="A444" s="1">
        <v>2373</v>
      </c>
      <c r="B444" s="1" t="s">
        <v>102</v>
      </c>
      <c r="C444" s="1">
        <v>81</v>
      </c>
      <c r="D444" s="1">
        <v>50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</row>
    <row r="445" spans="1:10" x14ac:dyDescent="0.4">
      <c r="A445" s="1">
        <v>2374</v>
      </c>
      <c r="B445" s="1" t="s">
        <v>92</v>
      </c>
      <c r="C445" s="1">
        <v>1</v>
      </c>
      <c r="D445" s="1" t="s">
        <v>0</v>
      </c>
      <c r="E445" s="1" t="s">
        <v>30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</row>
    <row r="446" spans="1:10" x14ac:dyDescent="0.4">
      <c r="A446" s="1">
        <v>2375</v>
      </c>
      <c r="B446" s="1" t="s">
        <v>110</v>
      </c>
      <c r="C446" s="1">
        <v>0</v>
      </c>
      <c r="D446" s="1">
        <v>1</v>
      </c>
      <c r="E446" s="1">
        <v>2</v>
      </c>
      <c r="F446" s="1">
        <v>0</v>
      </c>
      <c r="G446" s="1">
        <v>0</v>
      </c>
      <c r="H446" s="1">
        <v>0</v>
      </c>
      <c r="I446" s="1">
        <v>1</v>
      </c>
      <c r="J446" s="1">
        <v>80</v>
      </c>
    </row>
    <row r="447" spans="1:10" x14ac:dyDescent="0.4">
      <c r="A447" s="1">
        <v>2376</v>
      </c>
      <c r="B447" s="1" t="s">
        <v>102</v>
      </c>
      <c r="C447" s="1">
        <v>81</v>
      </c>
      <c r="D447" s="1">
        <v>40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</row>
    <row r="448" spans="1:10" x14ac:dyDescent="0.4">
      <c r="A448" s="1">
        <v>2377</v>
      </c>
      <c r="B448" s="1" t="s">
        <v>103</v>
      </c>
      <c r="C448" s="1" t="s">
        <v>30</v>
      </c>
      <c r="D448" s="1">
        <v>98</v>
      </c>
      <c r="E448" s="1" t="s">
        <v>32</v>
      </c>
      <c r="F448" s="1" t="s">
        <v>40</v>
      </c>
      <c r="G448" s="1" t="s">
        <v>41</v>
      </c>
      <c r="H448" s="1">
        <v>0</v>
      </c>
      <c r="I448" s="1">
        <v>0</v>
      </c>
      <c r="J448" s="1">
        <v>0</v>
      </c>
    </row>
    <row r="449" spans="1:10" x14ac:dyDescent="0.4">
      <c r="A449" s="1">
        <v>2378</v>
      </c>
      <c r="B449" s="1" t="s">
        <v>92</v>
      </c>
      <c r="C449" s="1">
        <v>1</v>
      </c>
      <c r="D449" s="1" t="s">
        <v>0</v>
      </c>
      <c r="E449" s="1">
        <v>70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</row>
    <row r="450" spans="1:10" x14ac:dyDescent="0.4">
      <c r="A450" s="1">
        <v>2379</v>
      </c>
      <c r="B450" s="1" t="s">
        <v>98</v>
      </c>
      <c r="C450" s="1">
        <v>20</v>
      </c>
      <c r="D450" s="1">
        <v>4</v>
      </c>
      <c r="E450" s="1">
        <v>40</v>
      </c>
      <c r="F450" s="1">
        <v>80</v>
      </c>
      <c r="G450" s="1">
        <v>0</v>
      </c>
      <c r="H450" s="1">
        <v>61</v>
      </c>
      <c r="I450" s="1">
        <v>20</v>
      </c>
      <c r="J450" s="1" t="s">
        <v>227</v>
      </c>
    </row>
    <row r="451" spans="1:10" x14ac:dyDescent="0.4">
      <c r="A451" s="1">
        <v>2380</v>
      </c>
      <c r="B451" s="1" t="s">
        <v>102</v>
      </c>
      <c r="C451" s="1">
        <v>81</v>
      </c>
      <c r="D451" s="1">
        <v>40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</row>
    <row r="452" spans="1:10" x14ac:dyDescent="0.4">
      <c r="A452" s="1">
        <v>2381</v>
      </c>
      <c r="B452" s="1" t="s">
        <v>103</v>
      </c>
      <c r="C452" s="1" t="s">
        <v>30</v>
      </c>
      <c r="D452" s="1">
        <v>98</v>
      </c>
      <c r="E452" s="1" t="s">
        <v>32</v>
      </c>
      <c r="F452" s="1" t="s">
        <v>40</v>
      </c>
      <c r="G452" s="1" t="s">
        <v>41</v>
      </c>
      <c r="H452" s="1">
        <v>0</v>
      </c>
      <c r="I452" s="1">
        <v>0</v>
      </c>
      <c r="J452" s="1">
        <v>0</v>
      </c>
    </row>
    <row r="453" spans="1:10" x14ac:dyDescent="0.4">
      <c r="A453" s="1">
        <v>2382</v>
      </c>
      <c r="B453" s="1" t="s">
        <v>102</v>
      </c>
      <c r="C453" s="1">
        <v>81</v>
      </c>
      <c r="D453" s="1">
        <v>40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</row>
    <row r="454" spans="1:10" x14ac:dyDescent="0.4">
      <c r="A454" s="1">
        <v>2383</v>
      </c>
      <c r="B454" s="1" t="s">
        <v>103</v>
      </c>
      <c r="C454" s="1" t="s">
        <v>30</v>
      </c>
      <c r="D454" s="1" t="s">
        <v>39</v>
      </c>
      <c r="E454" s="1" t="s">
        <v>32</v>
      </c>
      <c r="F454" s="1" t="s">
        <v>40</v>
      </c>
      <c r="G454" s="1" t="s">
        <v>41</v>
      </c>
      <c r="H454" s="1">
        <v>0</v>
      </c>
      <c r="I454" s="1">
        <v>0</v>
      </c>
      <c r="J454" s="1">
        <v>0</v>
      </c>
    </row>
    <row r="455" spans="1:10" x14ac:dyDescent="0.4">
      <c r="A455" s="1">
        <v>2384</v>
      </c>
      <c r="B455" s="1" t="s">
        <v>109</v>
      </c>
      <c r="C455" s="1">
        <v>0</v>
      </c>
      <c r="D455" s="1" t="s">
        <v>2</v>
      </c>
      <c r="E455" s="1">
        <v>0</v>
      </c>
      <c r="F455" s="1" t="s">
        <v>2</v>
      </c>
      <c r="G455" s="1">
        <v>0</v>
      </c>
      <c r="H455" s="1" t="s">
        <v>2</v>
      </c>
      <c r="I455" s="1">
        <v>0</v>
      </c>
      <c r="J455" s="1" t="s">
        <v>2</v>
      </c>
    </row>
    <row r="456" spans="1:10" x14ac:dyDescent="0.4">
      <c r="A456" s="1">
        <v>2385</v>
      </c>
      <c r="B456" s="1" t="s">
        <v>100</v>
      </c>
      <c r="C456" s="1" t="s">
        <v>18</v>
      </c>
      <c r="D456" s="1" t="s">
        <v>19</v>
      </c>
      <c r="E456" s="1" t="s">
        <v>20</v>
      </c>
      <c r="F456" s="1" t="s">
        <v>21</v>
      </c>
      <c r="G456" s="1" t="s">
        <v>53</v>
      </c>
      <c r="H456" s="1" t="s">
        <v>207</v>
      </c>
      <c r="I456" s="1" t="s">
        <v>9</v>
      </c>
      <c r="J456" s="1">
        <v>89</v>
      </c>
    </row>
    <row r="457" spans="1:10" x14ac:dyDescent="0.4">
      <c r="A457" s="1">
        <v>2386</v>
      </c>
      <c r="B457" s="1" t="s">
        <v>107</v>
      </c>
      <c r="C457" s="1">
        <v>0</v>
      </c>
      <c r="D457" s="1">
        <v>0</v>
      </c>
      <c r="E457" s="1">
        <v>90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</row>
    <row r="458" spans="1:10" x14ac:dyDescent="0.4">
      <c r="A458" s="1">
        <v>2387</v>
      </c>
      <c r="B458" s="1" t="s">
        <v>106</v>
      </c>
      <c r="C458" s="1">
        <v>0</v>
      </c>
      <c r="D458" s="1">
        <v>24</v>
      </c>
      <c r="E458" s="1">
        <v>10</v>
      </c>
      <c r="F458" s="1">
        <v>70</v>
      </c>
      <c r="G458" s="1">
        <v>41</v>
      </c>
      <c r="H458" s="1">
        <v>30</v>
      </c>
      <c r="I458" s="1">
        <v>0</v>
      </c>
      <c r="J458" s="1">
        <v>20</v>
      </c>
    </row>
    <row r="459" spans="1:10" x14ac:dyDescent="0.4">
      <c r="A459" s="1">
        <v>2388</v>
      </c>
      <c r="B459" s="1" t="s">
        <v>97</v>
      </c>
      <c r="C459" s="1">
        <v>1</v>
      </c>
      <c r="D459" s="1">
        <v>0</v>
      </c>
      <c r="E459" s="1">
        <v>47</v>
      </c>
      <c r="F459" s="1" t="s">
        <v>73</v>
      </c>
      <c r="G459" s="1">
        <v>81</v>
      </c>
      <c r="H459" s="1" t="s">
        <v>25</v>
      </c>
      <c r="I459" s="1" t="s">
        <v>13</v>
      </c>
      <c r="J459" s="1">
        <v>0</v>
      </c>
    </row>
    <row r="460" spans="1:10" x14ac:dyDescent="0.4">
      <c r="A460" s="1">
        <v>2389</v>
      </c>
      <c r="B460" s="1" t="s">
        <v>108</v>
      </c>
      <c r="C460" s="1">
        <v>0</v>
      </c>
      <c r="D460" s="1">
        <v>44</v>
      </c>
      <c r="E460" s="1" t="s">
        <v>69</v>
      </c>
      <c r="F460" s="1">
        <v>81</v>
      </c>
      <c r="G460" s="1" t="s">
        <v>209</v>
      </c>
      <c r="H460" s="1">
        <v>16</v>
      </c>
      <c r="I460" s="1" t="s">
        <v>90</v>
      </c>
      <c r="J460" s="1" t="s">
        <v>241</v>
      </c>
    </row>
    <row r="461" spans="1:10" x14ac:dyDescent="0.4">
      <c r="A461" s="1">
        <v>2390</v>
      </c>
      <c r="B461" s="1" t="s">
        <v>97</v>
      </c>
      <c r="C461" s="1" t="s">
        <v>40</v>
      </c>
      <c r="D461" s="1">
        <v>0</v>
      </c>
      <c r="E461" s="1">
        <v>57</v>
      </c>
      <c r="F461" s="1" t="s">
        <v>24</v>
      </c>
      <c r="G461" s="1">
        <v>81</v>
      </c>
      <c r="H461" s="1" t="s">
        <v>25</v>
      </c>
      <c r="I461" s="1" t="s">
        <v>13</v>
      </c>
      <c r="J461" s="1">
        <v>0</v>
      </c>
    </row>
    <row r="462" spans="1:10" x14ac:dyDescent="0.4">
      <c r="A462" s="1">
        <v>2391</v>
      </c>
      <c r="B462" s="1" t="s">
        <v>108</v>
      </c>
      <c r="C462" s="1">
        <v>0</v>
      </c>
      <c r="D462" s="1">
        <v>43</v>
      </c>
      <c r="E462" s="1" t="s">
        <v>69</v>
      </c>
      <c r="F462" s="1" t="s">
        <v>242</v>
      </c>
      <c r="G462" s="1" t="s">
        <v>75</v>
      </c>
      <c r="H462" s="1">
        <v>16</v>
      </c>
      <c r="I462" s="1" t="s">
        <v>90</v>
      </c>
      <c r="J462" s="1">
        <v>60</v>
      </c>
    </row>
    <row r="463" spans="1:10" x14ac:dyDescent="0.4">
      <c r="A463" s="1">
        <v>2392</v>
      </c>
      <c r="B463" s="1" t="s">
        <v>92</v>
      </c>
      <c r="C463" s="1">
        <v>1</v>
      </c>
      <c r="D463" s="1" t="s">
        <v>0</v>
      </c>
      <c r="E463" s="1">
        <v>70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</row>
    <row r="464" spans="1:10" x14ac:dyDescent="0.4">
      <c r="A464" s="1">
        <v>2393</v>
      </c>
      <c r="B464" s="1" t="s">
        <v>110</v>
      </c>
      <c r="C464" s="1">
        <v>0</v>
      </c>
      <c r="D464" s="1">
        <v>1</v>
      </c>
      <c r="E464" s="1">
        <v>6</v>
      </c>
      <c r="F464" s="1">
        <v>0</v>
      </c>
      <c r="G464" s="1">
        <v>0</v>
      </c>
      <c r="H464" s="1">
        <v>0</v>
      </c>
      <c r="I464" s="1">
        <v>1</v>
      </c>
      <c r="J464" s="1">
        <v>80</v>
      </c>
    </row>
    <row r="465" spans="1:10" x14ac:dyDescent="0.4">
      <c r="A465" s="1">
        <v>2394</v>
      </c>
      <c r="B465" s="1" t="s">
        <v>108</v>
      </c>
      <c r="C465" s="1">
        <v>0</v>
      </c>
      <c r="D465" s="1">
        <v>43</v>
      </c>
      <c r="E465" s="1" t="s">
        <v>69</v>
      </c>
      <c r="F465" s="1" t="s">
        <v>60</v>
      </c>
      <c r="G465" s="1" t="s">
        <v>75</v>
      </c>
      <c r="H465" s="1">
        <v>16</v>
      </c>
      <c r="I465" s="1" t="s">
        <v>90</v>
      </c>
      <c r="J465" s="1">
        <v>60</v>
      </c>
    </row>
    <row r="466" spans="1:10" x14ac:dyDescent="0.4">
      <c r="A466" s="1">
        <v>2395</v>
      </c>
      <c r="B466" s="1" t="s">
        <v>92</v>
      </c>
      <c r="C466" s="1">
        <v>1</v>
      </c>
      <c r="D466" s="1" t="s">
        <v>0</v>
      </c>
      <c r="E466" s="1">
        <v>74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</row>
    <row r="467" spans="1:10" x14ac:dyDescent="0.4">
      <c r="A467" s="1">
        <v>2396</v>
      </c>
      <c r="B467" s="1" t="s">
        <v>93</v>
      </c>
      <c r="C467" s="1">
        <v>0</v>
      </c>
      <c r="D467" s="1">
        <v>0</v>
      </c>
      <c r="E467" s="1">
        <v>0</v>
      </c>
      <c r="F467" s="1" t="s">
        <v>212</v>
      </c>
      <c r="G467" s="1">
        <v>8</v>
      </c>
      <c r="H467" s="1">
        <v>86</v>
      </c>
      <c r="I467" s="1">
        <v>0</v>
      </c>
      <c r="J467" s="1">
        <v>0</v>
      </c>
    </row>
    <row r="468" spans="1:10" x14ac:dyDescent="0.4">
      <c r="A468" s="1">
        <v>2397</v>
      </c>
      <c r="B468" s="1" t="s">
        <v>102</v>
      </c>
      <c r="C468" s="1">
        <v>81</v>
      </c>
      <c r="D468" s="1">
        <v>50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</row>
    <row r="469" spans="1:10" x14ac:dyDescent="0.4">
      <c r="A469" s="1">
        <v>2398</v>
      </c>
      <c r="B469" s="1" t="s">
        <v>92</v>
      </c>
      <c r="C469" s="1">
        <v>1</v>
      </c>
      <c r="D469" s="1" t="s">
        <v>0</v>
      </c>
      <c r="E469" s="1">
        <v>78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</row>
    <row r="470" spans="1:10" x14ac:dyDescent="0.4">
      <c r="A470" s="1">
        <v>2399</v>
      </c>
      <c r="B470" s="1" t="s">
        <v>102</v>
      </c>
      <c r="C470" s="1">
        <v>81</v>
      </c>
      <c r="D470" s="1">
        <v>50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</row>
    <row r="471" spans="1:10" x14ac:dyDescent="0.4">
      <c r="A471" s="1">
        <v>2400</v>
      </c>
      <c r="B471" s="1" t="s">
        <v>103</v>
      </c>
      <c r="C471" s="1" t="s">
        <v>30</v>
      </c>
      <c r="D471" s="1">
        <v>88</v>
      </c>
      <c r="E471" s="1" t="s">
        <v>34</v>
      </c>
      <c r="F471" s="1" t="s">
        <v>40</v>
      </c>
      <c r="G471" s="1" t="s">
        <v>41</v>
      </c>
      <c r="H471" s="1">
        <v>0</v>
      </c>
      <c r="I471" s="1">
        <v>0</v>
      </c>
      <c r="J471" s="1">
        <v>0</v>
      </c>
    </row>
    <row r="472" spans="1:10" x14ac:dyDescent="0.4">
      <c r="A472" s="1">
        <v>2401</v>
      </c>
      <c r="B472" s="1" t="s">
        <v>109</v>
      </c>
      <c r="C472" s="1">
        <v>0</v>
      </c>
      <c r="D472" s="1" t="s">
        <v>2</v>
      </c>
      <c r="E472" s="1">
        <v>0</v>
      </c>
      <c r="F472" s="1" t="s">
        <v>2</v>
      </c>
      <c r="G472" s="1">
        <v>0</v>
      </c>
      <c r="H472" s="1" t="s">
        <v>2</v>
      </c>
      <c r="I472" s="1">
        <v>0</v>
      </c>
      <c r="J472" s="1" t="s">
        <v>226</v>
      </c>
    </row>
    <row r="473" spans="1:10" x14ac:dyDescent="0.4">
      <c r="A473" s="1">
        <v>2402</v>
      </c>
      <c r="B473" s="1" t="s">
        <v>94</v>
      </c>
      <c r="C473" s="1">
        <v>0</v>
      </c>
      <c r="D473" s="1">
        <v>0</v>
      </c>
      <c r="E473" s="1">
        <v>2</v>
      </c>
      <c r="F473" s="1">
        <v>0</v>
      </c>
    </row>
    <row r="474" spans="1:10" x14ac:dyDescent="0.4">
      <c r="A474" s="1">
        <v>2403</v>
      </c>
      <c r="B474" s="1" t="s">
        <v>102</v>
      </c>
      <c r="C474" s="1">
        <v>81</v>
      </c>
      <c r="D474" s="1">
        <v>40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</row>
    <row r="475" spans="1:10" x14ac:dyDescent="0.4">
      <c r="A475" s="1">
        <v>2404</v>
      </c>
      <c r="B475" s="1" t="s">
        <v>103</v>
      </c>
      <c r="C475" s="1" t="s">
        <v>30</v>
      </c>
      <c r="D475" s="1">
        <v>48</v>
      </c>
      <c r="E475" s="1" t="s">
        <v>32</v>
      </c>
      <c r="F475" s="1" t="s">
        <v>40</v>
      </c>
      <c r="G475" s="1" t="s">
        <v>41</v>
      </c>
      <c r="H475" s="1">
        <v>0</v>
      </c>
      <c r="I475" s="1">
        <v>0</v>
      </c>
      <c r="J475" s="1">
        <v>0</v>
      </c>
    </row>
    <row r="476" spans="1:10" x14ac:dyDescent="0.4">
      <c r="A476" s="1">
        <v>2405</v>
      </c>
      <c r="B476" s="1" t="s">
        <v>109</v>
      </c>
      <c r="C476" s="1">
        <v>0</v>
      </c>
      <c r="D476" s="1" t="s">
        <v>2</v>
      </c>
      <c r="E476" s="1">
        <v>0</v>
      </c>
      <c r="F476" s="1" t="s">
        <v>2</v>
      </c>
      <c r="G476" s="1">
        <v>0</v>
      </c>
      <c r="H476" s="1" t="s">
        <v>2</v>
      </c>
      <c r="I476" s="1">
        <v>0</v>
      </c>
      <c r="J476" s="1" t="s">
        <v>226</v>
      </c>
    </row>
    <row r="477" spans="1:10" x14ac:dyDescent="0.4">
      <c r="A477" s="1">
        <v>2406</v>
      </c>
      <c r="B477" s="1" t="s">
        <v>102</v>
      </c>
      <c r="C477" s="1">
        <v>81</v>
      </c>
      <c r="D477" s="1">
        <v>40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</row>
    <row r="478" spans="1:10" x14ac:dyDescent="0.4">
      <c r="A478" s="1">
        <v>2407</v>
      </c>
      <c r="B478" s="1" t="s">
        <v>103</v>
      </c>
      <c r="C478" s="1" t="s">
        <v>30</v>
      </c>
      <c r="D478" s="1">
        <v>48</v>
      </c>
      <c r="E478" s="1" t="s">
        <v>32</v>
      </c>
      <c r="F478" s="1" t="s">
        <v>40</v>
      </c>
      <c r="G478" s="1" t="s">
        <v>41</v>
      </c>
      <c r="H478" s="1">
        <v>0</v>
      </c>
      <c r="I478" s="1">
        <v>0</v>
      </c>
      <c r="J478" s="1">
        <v>0</v>
      </c>
    </row>
    <row r="479" spans="1:10" x14ac:dyDescent="0.4">
      <c r="A479" s="1">
        <v>2408</v>
      </c>
      <c r="B479" s="1" t="s">
        <v>109</v>
      </c>
      <c r="C479" s="1">
        <v>0</v>
      </c>
      <c r="D479" s="1" t="s">
        <v>2</v>
      </c>
      <c r="E479" s="1">
        <v>0</v>
      </c>
      <c r="F479" s="1" t="s">
        <v>2</v>
      </c>
      <c r="G479" s="1">
        <v>0</v>
      </c>
      <c r="H479" s="1" t="s">
        <v>2</v>
      </c>
      <c r="I479" s="1">
        <v>0</v>
      </c>
      <c r="J479" s="1" t="s">
        <v>2</v>
      </c>
    </row>
    <row r="480" spans="1:10" x14ac:dyDescent="0.4">
      <c r="A480" s="1">
        <v>2409</v>
      </c>
      <c r="B480" s="1" t="s">
        <v>104</v>
      </c>
      <c r="C480" s="1" t="s">
        <v>13</v>
      </c>
      <c r="D480" s="1">
        <v>4</v>
      </c>
      <c r="E480" s="1" t="s">
        <v>13</v>
      </c>
      <c r="F480" s="1">
        <v>0</v>
      </c>
      <c r="G480" s="1">
        <v>0</v>
      </c>
      <c r="H480" s="1">
        <v>0</v>
      </c>
      <c r="I480" s="1">
        <v>4</v>
      </c>
      <c r="J480" s="1">
        <v>61</v>
      </c>
    </row>
    <row r="481" spans="1:10" x14ac:dyDescent="0.4">
      <c r="A481" s="1">
        <v>2410</v>
      </c>
      <c r="B481" s="1" t="s">
        <v>106</v>
      </c>
      <c r="C481" s="1">
        <v>0</v>
      </c>
      <c r="D481" s="1">
        <v>24</v>
      </c>
      <c r="E481" s="1">
        <v>10</v>
      </c>
      <c r="F481" s="1">
        <v>64</v>
      </c>
      <c r="G481" s="1">
        <v>33</v>
      </c>
      <c r="H481" s="1">
        <v>30</v>
      </c>
      <c r="I481" s="1">
        <v>0</v>
      </c>
      <c r="J481" s="1">
        <v>20</v>
      </c>
    </row>
    <row r="482" spans="1:10" x14ac:dyDescent="0.4">
      <c r="A482" s="1">
        <v>2411</v>
      </c>
      <c r="B482" s="1" t="s">
        <v>97</v>
      </c>
      <c r="C482" s="1">
        <v>75</v>
      </c>
      <c r="D482" s="1">
        <v>0</v>
      </c>
      <c r="E482" s="1" t="s">
        <v>73</v>
      </c>
      <c r="F482" s="1" t="s">
        <v>73</v>
      </c>
      <c r="G482" s="1">
        <v>81</v>
      </c>
      <c r="H482" s="1">
        <v>77</v>
      </c>
      <c r="I482" s="1" t="s">
        <v>13</v>
      </c>
      <c r="J482" s="1">
        <v>0</v>
      </c>
    </row>
    <row r="483" spans="1:10" x14ac:dyDescent="0.4">
      <c r="A483" s="1">
        <v>2412</v>
      </c>
      <c r="B483" s="1" t="s">
        <v>108</v>
      </c>
      <c r="C483" s="1">
        <v>0</v>
      </c>
      <c r="D483" s="1">
        <v>33</v>
      </c>
      <c r="E483" s="1" t="s">
        <v>55</v>
      </c>
      <c r="F483" s="1">
        <v>45</v>
      </c>
      <c r="G483" s="1">
        <v>21</v>
      </c>
      <c r="H483" s="1">
        <v>17</v>
      </c>
      <c r="I483" s="1">
        <v>92</v>
      </c>
      <c r="J483" s="1" t="s">
        <v>82</v>
      </c>
    </row>
    <row r="484" spans="1:10" x14ac:dyDescent="0.4">
      <c r="A484" s="1">
        <v>2413</v>
      </c>
      <c r="B484" s="1" t="s">
        <v>92</v>
      </c>
      <c r="C484" s="1">
        <v>1</v>
      </c>
      <c r="D484" s="1" t="s">
        <v>0</v>
      </c>
      <c r="E484" s="1">
        <v>78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</row>
    <row r="485" spans="1:10" x14ac:dyDescent="0.4">
      <c r="A485" s="1">
        <v>2414</v>
      </c>
      <c r="B485" s="1" t="s">
        <v>97</v>
      </c>
      <c r="C485" s="1" t="s">
        <v>84</v>
      </c>
      <c r="D485" s="1">
        <v>0</v>
      </c>
      <c r="E485" s="1" t="s">
        <v>36</v>
      </c>
      <c r="F485" s="1" t="s">
        <v>39</v>
      </c>
      <c r="G485" s="1">
        <v>81</v>
      </c>
      <c r="H485" s="1">
        <v>67</v>
      </c>
      <c r="I485" s="1" t="s">
        <v>13</v>
      </c>
      <c r="J485" s="1">
        <v>0</v>
      </c>
    </row>
    <row r="486" spans="1:10" x14ac:dyDescent="0.4">
      <c r="A486" s="1">
        <v>2415</v>
      </c>
      <c r="B486" s="1" t="s">
        <v>108</v>
      </c>
      <c r="C486" s="1">
        <v>0</v>
      </c>
      <c r="D486" s="1">
        <v>33</v>
      </c>
      <c r="E486" s="1" t="s">
        <v>55</v>
      </c>
      <c r="F486" s="1">
        <v>44</v>
      </c>
      <c r="G486" s="1">
        <v>21</v>
      </c>
      <c r="H486" s="1">
        <v>17</v>
      </c>
      <c r="I486" s="1">
        <v>92</v>
      </c>
      <c r="J486" s="1" t="s">
        <v>243</v>
      </c>
    </row>
    <row r="487" spans="1:10" x14ac:dyDescent="0.4">
      <c r="A487" s="1">
        <v>2416</v>
      </c>
      <c r="B487" s="1" t="s">
        <v>92</v>
      </c>
      <c r="C487" s="1">
        <v>1</v>
      </c>
      <c r="D487" s="1" t="s">
        <v>0</v>
      </c>
      <c r="E487" s="1" t="s">
        <v>30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</row>
    <row r="488" spans="1:10" x14ac:dyDescent="0.4">
      <c r="A488" s="1">
        <v>2417</v>
      </c>
      <c r="B488" s="1" t="s">
        <v>99</v>
      </c>
      <c r="C488" s="1">
        <v>0</v>
      </c>
      <c r="D488" s="1">
        <v>0</v>
      </c>
      <c r="E488" s="1">
        <v>20</v>
      </c>
      <c r="F488" s="1">
        <v>36</v>
      </c>
      <c r="G488" s="1" t="s">
        <v>12</v>
      </c>
      <c r="H488" s="1">
        <v>14</v>
      </c>
      <c r="I488" s="1">
        <v>0</v>
      </c>
      <c r="J488" s="1">
        <v>38</v>
      </c>
    </row>
    <row r="489" spans="1:10" x14ac:dyDescent="0.4">
      <c r="A489" s="1">
        <v>2418</v>
      </c>
      <c r="B489" s="1" t="s">
        <v>92</v>
      </c>
      <c r="C489" s="1">
        <v>1</v>
      </c>
      <c r="D489" s="1" t="s">
        <v>0</v>
      </c>
      <c r="E489" s="1">
        <v>70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</row>
    <row r="490" spans="1:10" x14ac:dyDescent="0.4">
      <c r="A490" s="1">
        <v>2419</v>
      </c>
      <c r="B490" s="1" t="s">
        <v>102</v>
      </c>
      <c r="C490" s="1">
        <v>81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</row>
    <row r="491" spans="1:10" x14ac:dyDescent="0.4">
      <c r="A491" s="1">
        <v>2420</v>
      </c>
      <c r="B491" s="1" t="s">
        <v>103</v>
      </c>
      <c r="C491" s="1" t="s">
        <v>30</v>
      </c>
      <c r="D491" s="1">
        <v>98</v>
      </c>
      <c r="E491" s="1" t="s">
        <v>69</v>
      </c>
      <c r="F491" s="1" t="s">
        <v>40</v>
      </c>
      <c r="G491" s="1" t="s">
        <v>41</v>
      </c>
      <c r="H491" s="1">
        <v>0</v>
      </c>
      <c r="I491" s="1">
        <v>0</v>
      </c>
      <c r="J491" s="1">
        <v>0</v>
      </c>
    </row>
    <row r="492" spans="1:10" x14ac:dyDescent="0.4">
      <c r="A492" s="1">
        <v>2421</v>
      </c>
      <c r="B492" s="1" t="s">
        <v>109</v>
      </c>
      <c r="C492" s="1">
        <v>0</v>
      </c>
      <c r="D492" s="1" t="s">
        <v>2</v>
      </c>
      <c r="E492" s="1">
        <v>0</v>
      </c>
      <c r="F492" s="1" t="s">
        <v>2</v>
      </c>
      <c r="G492" s="1">
        <v>0</v>
      </c>
      <c r="H492" s="1" t="s">
        <v>2</v>
      </c>
      <c r="I492" s="1">
        <v>0</v>
      </c>
      <c r="J492" s="1" t="s">
        <v>226</v>
      </c>
    </row>
    <row r="493" spans="1:10" x14ac:dyDescent="0.4">
      <c r="A493" s="1">
        <v>2422</v>
      </c>
      <c r="B493" s="1" t="s">
        <v>92</v>
      </c>
      <c r="C493" s="1">
        <v>1</v>
      </c>
      <c r="D493" s="1" t="s">
        <v>0</v>
      </c>
      <c r="E493" s="1">
        <v>74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</row>
    <row r="494" spans="1:10" x14ac:dyDescent="0.4">
      <c r="A494" s="1">
        <v>2423</v>
      </c>
      <c r="B494" s="1" t="s">
        <v>102</v>
      </c>
      <c r="C494" s="1">
        <v>80</v>
      </c>
      <c r="D494" s="1" t="s">
        <v>86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</row>
    <row r="495" spans="1:10" x14ac:dyDescent="0.4">
      <c r="A495" s="1">
        <v>2424</v>
      </c>
      <c r="B495" s="1" t="s">
        <v>103</v>
      </c>
      <c r="C495" s="1" t="s">
        <v>30</v>
      </c>
      <c r="D495" s="1">
        <v>98</v>
      </c>
      <c r="E495" s="1">
        <v>9</v>
      </c>
      <c r="F495" s="1" t="s">
        <v>40</v>
      </c>
      <c r="G495" s="1" t="s">
        <v>41</v>
      </c>
      <c r="H495" s="1">
        <v>0</v>
      </c>
      <c r="I495" s="1">
        <v>0</v>
      </c>
      <c r="J495" s="1">
        <v>0</v>
      </c>
    </row>
    <row r="496" spans="1:10" x14ac:dyDescent="0.4">
      <c r="A496" s="1">
        <v>2425</v>
      </c>
      <c r="B496" s="1" t="s">
        <v>109</v>
      </c>
      <c r="C496" s="1">
        <v>0</v>
      </c>
      <c r="D496" s="1" t="s">
        <v>2</v>
      </c>
      <c r="E496" s="1">
        <v>0</v>
      </c>
      <c r="F496" s="1" t="s">
        <v>2</v>
      </c>
      <c r="G496" s="1">
        <v>0</v>
      </c>
      <c r="H496" s="1" t="s">
        <v>2</v>
      </c>
      <c r="I496" s="1">
        <v>0</v>
      </c>
      <c r="J496" s="1" t="s">
        <v>226</v>
      </c>
    </row>
    <row r="497" spans="1:10" x14ac:dyDescent="0.4">
      <c r="A497" s="1">
        <v>2426</v>
      </c>
      <c r="B497" s="1" t="s">
        <v>110</v>
      </c>
      <c r="C497" s="1">
        <v>0</v>
      </c>
      <c r="D497" s="1">
        <v>1</v>
      </c>
      <c r="E497" s="1" t="s">
        <v>55</v>
      </c>
      <c r="F497" s="1">
        <v>0</v>
      </c>
      <c r="G497" s="1">
        <v>0</v>
      </c>
      <c r="H497" s="1">
        <v>0</v>
      </c>
      <c r="I497" s="1">
        <v>1</v>
      </c>
      <c r="J497" s="1">
        <v>80</v>
      </c>
    </row>
    <row r="498" spans="1:10" x14ac:dyDescent="0.4">
      <c r="A498" s="1">
        <v>2427</v>
      </c>
      <c r="B498" s="1" t="s">
        <v>102</v>
      </c>
      <c r="C498" s="1">
        <v>80</v>
      </c>
      <c r="D498" s="1" t="s">
        <v>86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</row>
    <row r="499" spans="1:10" x14ac:dyDescent="0.4">
      <c r="A499" s="1">
        <v>2428</v>
      </c>
      <c r="B499" s="1" t="s">
        <v>103</v>
      </c>
      <c r="C499" s="1" t="s">
        <v>30</v>
      </c>
      <c r="D499" s="1">
        <v>98</v>
      </c>
      <c r="E499" s="1">
        <v>9</v>
      </c>
      <c r="F499" s="1" t="s">
        <v>40</v>
      </c>
      <c r="G499" s="1" t="s">
        <v>41</v>
      </c>
      <c r="H499" s="1">
        <v>0</v>
      </c>
      <c r="I499" s="1">
        <v>0</v>
      </c>
      <c r="J499" s="1">
        <v>0</v>
      </c>
    </row>
    <row r="500" spans="1:10" x14ac:dyDescent="0.4">
      <c r="A500" s="1">
        <v>2429</v>
      </c>
      <c r="B500" s="1" t="s">
        <v>109</v>
      </c>
      <c r="C500" s="1">
        <v>0</v>
      </c>
      <c r="D500" s="1" t="s">
        <v>2</v>
      </c>
      <c r="E500" s="1">
        <v>0</v>
      </c>
      <c r="F500" s="1" t="s">
        <v>2</v>
      </c>
      <c r="G500" s="1">
        <v>0</v>
      </c>
      <c r="H500" s="1" t="s">
        <v>2</v>
      </c>
      <c r="I500" s="1">
        <v>0</v>
      </c>
      <c r="J500" s="1" t="s">
        <v>226</v>
      </c>
    </row>
    <row r="501" spans="1:10" x14ac:dyDescent="0.4">
      <c r="A501" s="1">
        <v>2430</v>
      </c>
      <c r="B501" s="1" t="s">
        <v>102</v>
      </c>
      <c r="C501" s="1">
        <v>81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</row>
    <row r="502" spans="1:10" x14ac:dyDescent="0.4">
      <c r="A502" s="1">
        <v>2431</v>
      </c>
      <c r="B502" s="1" t="s">
        <v>109</v>
      </c>
      <c r="C502" s="1">
        <v>0</v>
      </c>
      <c r="D502" s="1" t="s">
        <v>2</v>
      </c>
      <c r="E502" s="1">
        <v>0</v>
      </c>
      <c r="F502" s="1" t="s">
        <v>2</v>
      </c>
      <c r="G502" s="1">
        <v>0</v>
      </c>
      <c r="H502" s="1" t="s">
        <v>2</v>
      </c>
      <c r="I502" s="1">
        <v>0</v>
      </c>
      <c r="J502" s="1" t="s">
        <v>226</v>
      </c>
    </row>
    <row r="503" spans="1:10" x14ac:dyDescent="0.4">
      <c r="A503" s="1">
        <v>2432</v>
      </c>
      <c r="B503" s="1" t="s">
        <v>100</v>
      </c>
      <c r="C503" s="1" t="s">
        <v>18</v>
      </c>
      <c r="D503" s="1" t="s">
        <v>19</v>
      </c>
      <c r="E503" s="1" t="s">
        <v>20</v>
      </c>
      <c r="F503" s="1" t="s">
        <v>21</v>
      </c>
      <c r="G503" s="1" t="s">
        <v>53</v>
      </c>
      <c r="H503" s="1" t="s">
        <v>207</v>
      </c>
      <c r="I503" s="1" t="s">
        <v>9</v>
      </c>
      <c r="J503" s="1">
        <v>87</v>
      </c>
    </row>
    <row r="504" spans="1:10" x14ac:dyDescent="0.4">
      <c r="A504" s="1">
        <v>2433</v>
      </c>
      <c r="B504" s="1" t="s">
        <v>107</v>
      </c>
      <c r="C504" s="1">
        <v>0</v>
      </c>
      <c r="D504" s="1">
        <v>0</v>
      </c>
      <c r="E504" s="1" t="s">
        <v>4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</row>
    <row r="505" spans="1:10" x14ac:dyDescent="0.4">
      <c r="A505" s="1">
        <v>2434</v>
      </c>
      <c r="B505" s="1" t="s">
        <v>101</v>
      </c>
      <c r="C505" s="1">
        <v>0</v>
      </c>
      <c r="D505" s="1">
        <v>0</v>
      </c>
    </row>
    <row r="506" spans="1:10" x14ac:dyDescent="0.4">
      <c r="A506" s="1">
        <v>2435</v>
      </c>
      <c r="B506" s="1" t="s">
        <v>106</v>
      </c>
      <c r="C506" s="1">
        <v>0</v>
      </c>
      <c r="D506" s="1">
        <v>24</v>
      </c>
      <c r="E506" s="1">
        <v>10</v>
      </c>
      <c r="F506" s="1">
        <v>80</v>
      </c>
      <c r="G506" s="1">
        <v>16</v>
      </c>
      <c r="H506" s="1">
        <v>20</v>
      </c>
      <c r="I506" s="1">
        <v>0</v>
      </c>
      <c r="J506" s="1">
        <v>20</v>
      </c>
    </row>
    <row r="507" spans="1:10" x14ac:dyDescent="0.4">
      <c r="A507" s="1">
        <v>2436</v>
      </c>
      <c r="B507" s="1" t="s">
        <v>97</v>
      </c>
      <c r="C507" s="1" t="s">
        <v>21</v>
      </c>
      <c r="D507" s="1">
        <v>0</v>
      </c>
      <c r="E507" s="1">
        <v>27</v>
      </c>
      <c r="F507" s="1" t="s">
        <v>230</v>
      </c>
      <c r="G507" s="1">
        <v>81</v>
      </c>
      <c r="H507" s="1" t="s">
        <v>25</v>
      </c>
      <c r="I507" s="1" t="s">
        <v>13</v>
      </c>
      <c r="J507" s="1">
        <v>0</v>
      </c>
    </row>
    <row r="508" spans="1:10" x14ac:dyDescent="0.4">
      <c r="A508" s="1">
        <v>2437</v>
      </c>
      <c r="B508" s="1" t="s">
        <v>108</v>
      </c>
      <c r="C508" s="1">
        <v>0</v>
      </c>
      <c r="D508" s="1">
        <v>10</v>
      </c>
      <c r="E508" s="1" t="s">
        <v>55</v>
      </c>
      <c r="F508" s="1" t="s">
        <v>78</v>
      </c>
      <c r="G508" s="1">
        <v>0</v>
      </c>
      <c r="H508" s="1" t="s">
        <v>51</v>
      </c>
      <c r="I508" s="1" t="s">
        <v>218</v>
      </c>
      <c r="J508" s="1">
        <v>0</v>
      </c>
    </row>
    <row r="509" spans="1:10" x14ac:dyDescent="0.4">
      <c r="A509" s="1">
        <v>2438</v>
      </c>
      <c r="B509" s="1" t="s">
        <v>92</v>
      </c>
      <c r="C509" s="1">
        <v>1</v>
      </c>
      <c r="D509" s="1" t="s">
        <v>0</v>
      </c>
      <c r="E509" s="1">
        <v>74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</row>
    <row r="510" spans="1:10" x14ac:dyDescent="0.4">
      <c r="A510" s="1">
        <v>2439</v>
      </c>
      <c r="B510" s="1" t="s">
        <v>97</v>
      </c>
      <c r="C510" s="1" t="s">
        <v>244</v>
      </c>
      <c r="D510" s="1">
        <v>0</v>
      </c>
      <c r="E510" s="1">
        <v>37</v>
      </c>
      <c r="F510" s="1" t="s">
        <v>230</v>
      </c>
      <c r="G510" s="1">
        <v>81</v>
      </c>
      <c r="H510" s="1" t="s">
        <v>25</v>
      </c>
      <c r="I510" s="1" t="s">
        <v>13</v>
      </c>
      <c r="J510" s="1">
        <v>0</v>
      </c>
    </row>
    <row r="511" spans="1:10" x14ac:dyDescent="0.4">
      <c r="A511" s="1">
        <v>2440</v>
      </c>
      <c r="B511" s="1" t="s">
        <v>108</v>
      </c>
      <c r="C511" s="1">
        <v>0</v>
      </c>
      <c r="D511" s="1">
        <v>10</v>
      </c>
      <c r="E511" s="1" t="s">
        <v>55</v>
      </c>
      <c r="F511" s="1" t="s">
        <v>75</v>
      </c>
      <c r="G511" s="1">
        <v>0</v>
      </c>
      <c r="H511" s="1">
        <v>19</v>
      </c>
      <c r="I511" s="1" t="s">
        <v>211</v>
      </c>
      <c r="J511" s="1">
        <v>0</v>
      </c>
    </row>
    <row r="512" spans="1:10" x14ac:dyDescent="0.4">
      <c r="A512" s="1">
        <v>2441</v>
      </c>
      <c r="B512" s="1" t="s">
        <v>92</v>
      </c>
      <c r="C512" s="1">
        <v>1</v>
      </c>
      <c r="D512" s="1" t="s">
        <v>0</v>
      </c>
      <c r="E512" s="1">
        <v>78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</row>
    <row r="513" spans="1:10" x14ac:dyDescent="0.4">
      <c r="A513" s="1">
        <v>2442</v>
      </c>
      <c r="B513" s="1" t="s">
        <v>102</v>
      </c>
      <c r="C513" s="1">
        <v>81</v>
      </c>
      <c r="D513" s="1">
        <v>40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</row>
    <row r="514" spans="1:10" x14ac:dyDescent="0.4">
      <c r="A514" s="1">
        <v>2443</v>
      </c>
      <c r="B514" s="1" t="s">
        <v>92</v>
      </c>
      <c r="C514" s="1">
        <v>1</v>
      </c>
      <c r="D514" s="1" t="s">
        <v>0</v>
      </c>
      <c r="E514" s="1" t="s">
        <v>30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</row>
    <row r="515" spans="1:10" x14ac:dyDescent="0.4">
      <c r="A515" s="1">
        <v>2444</v>
      </c>
      <c r="B515" s="1" t="s">
        <v>110</v>
      </c>
      <c r="C515" s="1">
        <v>0</v>
      </c>
      <c r="D515" s="1">
        <v>1</v>
      </c>
      <c r="E515" s="1" t="s">
        <v>32</v>
      </c>
      <c r="F515" s="1">
        <v>0</v>
      </c>
      <c r="G515" s="1">
        <v>0</v>
      </c>
      <c r="H515" s="1">
        <v>0</v>
      </c>
      <c r="I515" s="1">
        <v>1</v>
      </c>
      <c r="J515" s="1">
        <v>80</v>
      </c>
    </row>
    <row r="516" spans="1:10" x14ac:dyDescent="0.4">
      <c r="A516" s="1">
        <v>2445</v>
      </c>
      <c r="B516" s="1" t="s">
        <v>102</v>
      </c>
      <c r="C516" s="1">
        <v>81</v>
      </c>
      <c r="D516" s="1">
        <v>50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</row>
    <row r="517" spans="1:10" x14ac:dyDescent="0.4">
      <c r="A517" s="1">
        <v>2446</v>
      </c>
      <c r="B517" s="1" t="s">
        <v>103</v>
      </c>
      <c r="C517" s="1" t="s">
        <v>30</v>
      </c>
      <c r="D517" s="1" t="s">
        <v>245</v>
      </c>
      <c r="E517" s="1" t="s">
        <v>32</v>
      </c>
      <c r="F517" s="1" t="s">
        <v>40</v>
      </c>
      <c r="G517" s="1" t="s">
        <v>41</v>
      </c>
      <c r="H517" s="1">
        <v>0</v>
      </c>
      <c r="I517" s="1">
        <v>0</v>
      </c>
      <c r="J517" s="1">
        <v>0</v>
      </c>
    </row>
    <row r="518" spans="1:10" x14ac:dyDescent="0.4">
      <c r="A518" s="1">
        <v>2447</v>
      </c>
      <c r="B518" s="1" t="s">
        <v>92</v>
      </c>
      <c r="C518" s="1">
        <v>1</v>
      </c>
      <c r="D518" s="1" t="s">
        <v>0</v>
      </c>
      <c r="E518" s="1">
        <v>70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</row>
    <row r="519" spans="1:10" x14ac:dyDescent="0.4">
      <c r="A519" s="1">
        <v>2448</v>
      </c>
      <c r="B519" s="1" t="s">
        <v>98</v>
      </c>
      <c r="C519" s="1">
        <v>20</v>
      </c>
      <c r="D519" s="1">
        <v>4</v>
      </c>
      <c r="E519" s="1">
        <v>40</v>
      </c>
      <c r="F519" s="1">
        <v>80</v>
      </c>
      <c r="G519" s="1">
        <v>0</v>
      </c>
      <c r="H519" s="1">
        <v>61</v>
      </c>
      <c r="I519" s="1">
        <v>20</v>
      </c>
      <c r="J519" s="1" t="s">
        <v>212</v>
      </c>
    </row>
    <row r="520" spans="1:10" x14ac:dyDescent="0.4">
      <c r="A520" s="1">
        <v>2449</v>
      </c>
      <c r="B520" s="1" t="s">
        <v>102</v>
      </c>
      <c r="C520" s="1">
        <v>81</v>
      </c>
      <c r="D520" s="1">
        <v>50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</row>
    <row r="521" spans="1:10" x14ac:dyDescent="0.4">
      <c r="A521" s="1">
        <v>2450</v>
      </c>
      <c r="B521" s="1" t="s">
        <v>103</v>
      </c>
      <c r="C521" s="1" t="s">
        <v>30</v>
      </c>
      <c r="D521" s="1" t="s">
        <v>245</v>
      </c>
      <c r="E521" s="1" t="s">
        <v>32</v>
      </c>
      <c r="F521" s="1" t="s">
        <v>40</v>
      </c>
      <c r="G521" s="1" t="s">
        <v>41</v>
      </c>
      <c r="H521" s="1">
        <v>0</v>
      </c>
      <c r="I521" s="1">
        <v>0</v>
      </c>
      <c r="J521" s="1">
        <v>0</v>
      </c>
    </row>
    <row r="522" spans="1:10" x14ac:dyDescent="0.4">
      <c r="A522" s="1">
        <v>2451</v>
      </c>
      <c r="B522" s="1" t="s">
        <v>102</v>
      </c>
      <c r="C522" s="1">
        <v>81</v>
      </c>
      <c r="D522" s="1">
        <v>40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</row>
    <row r="523" spans="1:10" x14ac:dyDescent="0.4">
      <c r="A523" s="1">
        <v>2452</v>
      </c>
      <c r="B523" s="1" t="s">
        <v>103</v>
      </c>
      <c r="C523" s="1" t="s">
        <v>30</v>
      </c>
      <c r="D523" s="1">
        <v>98</v>
      </c>
      <c r="E523" s="1" t="s">
        <v>6</v>
      </c>
      <c r="F523" s="1">
        <v>80</v>
      </c>
      <c r="G523" s="1">
        <v>0</v>
      </c>
      <c r="H523" s="1">
        <v>0</v>
      </c>
      <c r="I523" s="1">
        <v>0</v>
      </c>
      <c r="J523" s="1">
        <v>0</v>
      </c>
    </row>
    <row r="524" spans="1:10" x14ac:dyDescent="0.4">
      <c r="A524" s="1">
        <v>2453</v>
      </c>
      <c r="B524" s="1" t="s">
        <v>109</v>
      </c>
      <c r="C524" s="1">
        <v>0</v>
      </c>
      <c r="D524" s="1" t="s">
        <v>2</v>
      </c>
      <c r="E524" s="1">
        <v>0</v>
      </c>
      <c r="F524" s="1" t="s">
        <v>2</v>
      </c>
      <c r="G524" s="1">
        <v>0</v>
      </c>
      <c r="H524" s="1" t="s">
        <v>2</v>
      </c>
      <c r="I524" s="1">
        <v>0</v>
      </c>
      <c r="J524" s="1" t="s">
        <v>226</v>
      </c>
    </row>
    <row r="525" spans="1:10" x14ac:dyDescent="0.4">
      <c r="A525" s="1">
        <v>2454</v>
      </c>
      <c r="B525" s="1" t="s">
        <v>100</v>
      </c>
      <c r="C525" s="1" t="s">
        <v>18</v>
      </c>
      <c r="D525" s="1" t="s">
        <v>19</v>
      </c>
      <c r="E525" s="1" t="s">
        <v>20</v>
      </c>
      <c r="F525" s="1" t="s">
        <v>21</v>
      </c>
      <c r="G525" s="1" t="s">
        <v>53</v>
      </c>
      <c r="H525" s="1" t="s">
        <v>207</v>
      </c>
      <c r="I525" s="1" t="s">
        <v>9</v>
      </c>
      <c r="J525" s="1" t="s">
        <v>22</v>
      </c>
    </row>
    <row r="526" spans="1:10" x14ac:dyDescent="0.4">
      <c r="A526" s="1">
        <v>2455</v>
      </c>
      <c r="B526" s="1" t="s">
        <v>109</v>
      </c>
      <c r="C526" s="1">
        <v>0</v>
      </c>
      <c r="D526" s="1" t="s">
        <v>2</v>
      </c>
      <c r="E526" s="1">
        <v>0</v>
      </c>
      <c r="F526" s="1" t="s">
        <v>2</v>
      </c>
      <c r="G526" s="1">
        <v>0</v>
      </c>
      <c r="H526" s="1" t="s">
        <v>2</v>
      </c>
      <c r="I526" s="1">
        <v>0</v>
      </c>
      <c r="J526" s="1" t="s">
        <v>226</v>
      </c>
    </row>
    <row r="527" spans="1:10" x14ac:dyDescent="0.4">
      <c r="A527" s="1">
        <v>2456</v>
      </c>
      <c r="B527" s="1" t="s">
        <v>104</v>
      </c>
      <c r="C527" s="1" t="s">
        <v>13</v>
      </c>
      <c r="D527" s="1">
        <v>2</v>
      </c>
      <c r="E527" s="1" t="s">
        <v>13</v>
      </c>
      <c r="F527" s="1">
        <v>0</v>
      </c>
      <c r="G527" s="1">
        <v>0</v>
      </c>
      <c r="H527" s="1">
        <v>0</v>
      </c>
      <c r="I527" s="1">
        <v>2</v>
      </c>
      <c r="J527" s="1" t="s">
        <v>256</v>
      </c>
    </row>
    <row r="528" spans="1:10" x14ac:dyDescent="0.4">
      <c r="A528" s="1">
        <v>2457</v>
      </c>
      <c r="B528" s="1" t="s">
        <v>107</v>
      </c>
      <c r="C528" s="1">
        <v>0</v>
      </c>
      <c r="D528" s="1">
        <v>0</v>
      </c>
      <c r="E528" s="1">
        <v>67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</row>
    <row r="529" spans="1:10" x14ac:dyDescent="0.4">
      <c r="A529" s="1">
        <v>2458</v>
      </c>
      <c r="B529" s="1" t="s">
        <v>106</v>
      </c>
      <c r="C529" s="1">
        <v>0</v>
      </c>
      <c r="D529" s="1">
        <v>24</v>
      </c>
      <c r="E529" s="1">
        <v>10</v>
      </c>
      <c r="F529" s="1">
        <v>80</v>
      </c>
      <c r="G529" s="1">
        <v>18</v>
      </c>
      <c r="H529" s="1">
        <v>20</v>
      </c>
      <c r="I529" s="1">
        <v>0</v>
      </c>
      <c r="J529" s="1">
        <v>20</v>
      </c>
    </row>
    <row r="530" spans="1:10" x14ac:dyDescent="0.4">
      <c r="A530" s="1">
        <v>2459</v>
      </c>
      <c r="B530" s="1" t="s">
        <v>106</v>
      </c>
      <c r="C530" s="1">
        <v>0</v>
      </c>
      <c r="D530" s="1">
        <v>24</v>
      </c>
      <c r="E530" s="1">
        <v>10</v>
      </c>
      <c r="F530" s="1">
        <v>80</v>
      </c>
      <c r="G530" s="1">
        <v>18</v>
      </c>
      <c r="H530" s="1">
        <v>20</v>
      </c>
      <c r="I530" s="1">
        <v>0</v>
      </c>
      <c r="J530" s="1">
        <v>20</v>
      </c>
    </row>
    <row r="531" spans="1:10" x14ac:dyDescent="0.4">
      <c r="A531" s="1">
        <v>2460</v>
      </c>
      <c r="B531" s="1" t="s">
        <v>97</v>
      </c>
      <c r="C531" s="1">
        <v>55</v>
      </c>
      <c r="D531" s="1">
        <v>0</v>
      </c>
      <c r="E531" s="1">
        <v>97</v>
      </c>
      <c r="F531" s="1" t="s">
        <v>217</v>
      </c>
      <c r="G531" s="1">
        <v>81</v>
      </c>
      <c r="H531" s="1">
        <v>97</v>
      </c>
      <c r="I531" s="1" t="s">
        <v>0</v>
      </c>
      <c r="J531" s="1">
        <v>0</v>
      </c>
    </row>
    <row r="532" spans="1:10" x14ac:dyDescent="0.4">
      <c r="A532" s="1">
        <v>2461</v>
      </c>
      <c r="B532" s="1" t="s">
        <v>108</v>
      </c>
      <c r="C532" s="1">
        <v>0</v>
      </c>
      <c r="D532" s="1" t="s">
        <v>55</v>
      </c>
      <c r="E532" s="1" t="s">
        <v>69</v>
      </c>
      <c r="F532" s="1" t="s">
        <v>246</v>
      </c>
      <c r="G532" s="1">
        <v>0</v>
      </c>
      <c r="H532" s="1">
        <v>18</v>
      </c>
      <c r="I532" s="1" t="s">
        <v>40</v>
      </c>
      <c r="J532" s="1">
        <v>0</v>
      </c>
    </row>
    <row r="533" spans="1:10" x14ac:dyDescent="0.4">
      <c r="A533" s="1">
        <v>2462</v>
      </c>
      <c r="B533" s="1" t="s">
        <v>92</v>
      </c>
      <c r="C533" s="1">
        <v>1</v>
      </c>
      <c r="D533" s="1" t="s">
        <v>0</v>
      </c>
      <c r="E533" s="1">
        <v>70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</row>
    <row r="534" spans="1:10" x14ac:dyDescent="0.4">
      <c r="A534" s="1">
        <v>2463</v>
      </c>
      <c r="B534" s="1" t="s">
        <v>97</v>
      </c>
      <c r="C534" s="1" t="s">
        <v>48</v>
      </c>
      <c r="D534" s="1">
        <v>0</v>
      </c>
      <c r="E534" s="1" t="s">
        <v>25</v>
      </c>
      <c r="F534" s="1" t="s">
        <v>24</v>
      </c>
      <c r="G534" s="1">
        <v>81</v>
      </c>
      <c r="H534" s="1">
        <v>97</v>
      </c>
      <c r="I534" s="1" t="s">
        <v>0</v>
      </c>
      <c r="J534" s="1">
        <v>0</v>
      </c>
    </row>
    <row r="535" spans="1:10" x14ac:dyDescent="0.4">
      <c r="A535" s="1">
        <v>2464</v>
      </c>
      <c r="B535" s="1" t="s">
        <v>108</v>
      </c>
      <c r="C535" s="1">
        <v>0</v>
      </c>
      <c r="D535" s="1" t="s">
        <v>69</v>
      </c>
      <c r="E535" s="1" t="s">
        <v>69</v>
      </c>
      <c r="F535" s="1" t="s">
        <v>247</v>
      </c>
      <c r="G535" s="1">
        <v>0</v>
      </c>
      <c r="H535" s="1">
        <v>18</v>
      </c>
      <c r="I535" s="1">
        <v>80</v>
      </c>
      <c r="J535" s="1">
        <v>0</v>
      </c>
    </row>
    <row r="536" spans="1:10" x14ac:dyDescent="0.4">
      <c r="A536" s="1">
        <v>2465</v>
      </c>
      <c r="B536" s="1" t="s">
        <v>92</v>
      </c>
      <c r="C536" s="1">
        <v>1</v>
      </c>
      <c r="D536" s="1" t="s">
        <v>0</v>
      </c>
      <c r="E536" s="1">
        <v>74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</row>
    <row r="537" spans="1:10" x14ac:dyDescent="0.4">
      <c r="A537" s="1">
        <v>2466</v>
      </c>
      <c r="B537" s="1" t="s">
        <v>93</v>
      </c>
      <c r="C537" s="1">
        <v>0</v>
      </c>
      <c r="D537" s="1">
        <v>0</v>
      </c>
      <c r="E537" s="1">
        <v>0</v>
      </c>
      <c r="F537" s="1" t="s">
        <v>212</v>
      </c>
      <c r="G537" s="1">
        <v>8</v>
      </c>
      <c r="H537" s="1">
        <v>86</v>
      </c>
      <c r="I537" s="1">
        <v>0</v>
      </c>
      <c r="J537" s="1">
        <v>0</v>
      </c>
    </row>
    <row r="538" spans="1:10" x14ac:dyDescent="0.4">
      <c r="A538" s="1">
        <v>2467</v>
      </c>
      <c r="B538" s="1" t="s">
        <v>102</v>
      </c>
      <c r="C538" s="1">
        <v>81</v>
      </c>
      <c r="D538" s="1">
        <v>40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</row>
    <row r="539" spans="1:10" x14ac:dyDescent="0.4">
      <c r="A539" s="1">
        <v>2468</v>
      </c>
      <c r="B539" s="1" t="s">
        <v>92</v>
      </c>
      <c r="C539" s="1">
        <v>1</v>
      </c>
      <c r="D539" s="1" t="s">
        <v>0</v>
      </c>
      <c r="E539" s="1">
        <v>78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</row>
    <row r="540" spans="1:10" x14ac:dyDescent="0.4">
      <c r="A540" s="1">
        <v>2469</v>
      </c>
      <c r="B540" s="1" t="s">
        <v>102</v>
      </c>
      <c r="C540" s="1">
        <v>81</v>
      </c>
      <c r="D540" s="1">
        <v>40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</row>
    <row r="541" spans="1:10" x14ac:dyDescent="0.4">
      <c r="A541" s="1">
        <v>2470</v>
      </c>
      <c r="B541" s="1" t="s">
        <v>103</v>
      </c>
      <c r="C541" s="1" t="s">
        <v>30</v>
      </c>
      <c r="D541" s="1">
        <v>78</v>
      </c>
      <c r="E541" s="1" t="s">
        <v>6</v>
      </c>
      <c r="F541" s="1" t="s">
        <v>40</v>
      </c>
      <c r="G541" s="1" t="s">
        <v>41</v>
      </c>
      <c r="H541" s="1">
        <v>0</v>
      </c>
      <c r="I541" s="1">
        <v>0</v>
      </c>
      <c r="J541" s="1">
        <v>0</v>
      </c>
    </row>
    <row r="542" spans="1:10" x14ac:dyDescent="0.4">
      <c r="A542" s="1">
        <v>2471</v>
      </c>
      <c r="B542" s="1" t="s">
        <v>109</v>
      </c>
      <c r="C542" s="1">
        <v>0</v>
      </c>
      <c r="D542" s="1" t="s">
        <v>2</v>
      </c>
      <c r="E542" s="1">
        <v>0</v>
      </c>
      <c r="F542" s="1" t="s">
        <v>2</v>
      </c>
      <c r="G542" s="1">
        <v>0</v>
      </c>
      <c r="H542" s="1" t="s">
        <v>2</v>
      </c>
      <c r="I542" s="1">
        <v>0</v>
      </c>
      <c r="J542" s="1" t="s">
        <v>226</v>
      </c>
    </row>
    <row r="543" spans="1:10" x14ac:dyDescent="0.4">
      <c r="A543" s="1">
        <v>2472</v>
      </c>
      <c r="B543" s="1" t="s">
        <v>92</v>
      </c>
      <c r="C543" s="1">
        <v>1</v>
      </c>
      <c r="D543" s="1" t="s">
        <v>0</v>
      </c>
      <c r="E543" s="1" t="s">
        <v>30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</row>
    <row r="544" spans="1:10" x14ac:dyDescent="0.4">
      <c r="A544" s="1">
        <v>2473</v>
      </c>
      <c r="B544" s="1" t="s">
        <v>94</v>
      </c>
      <c r="C544" s="1">
        <v>0</v>
      </c>
      <c r="D544" s="1">
        <v>0</v>
      </c>
      <c r="E544" s="1">
        <v>2</v>
      </c>
      <c r="F544" s="1">
        <v>0</v>
      </c>
    </row>
    <row r="545" spans="1:10" x14ac:dyDescent="0.4">
      <c r="A545" s="1">
        <v>2474</v>
      </c>
      <c r="B545" s="1" t="s">
        <v>102</v>
      </c>
      <c r="C545" s="1">
        <v>81</v>
      </c>
      <c r="D545" s="1">
        <v>50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</row>
    <row r="546" spans="1:10" x14ac:dyDescent="0.4">
      <c r="A546" s="1">
        <v>2475</v>
      </c>
      <c r="B546" s="1" t="s">
        <v>103</v>
      </c>
      <c r="C546" s="1" t="s">
        <v>30</v>
      </c>
      <c r="D546" s="1">
        <v>98</v>
      </c>
      <c r="E546" s="1" t="s">
        <v>32</v>
      </c>
      <c r="F546" s="1" t="s">
        <v>40</v>
      </c>
      <c r="G546" s="1" t="s">
        <v>41</v>
      </c>
      <c r="H546" s="1">
        <v>0</v>
      </c>
      <c r="I546" s="1">
        <v>0</v>
      </c>
      <c r="J546" s="1">
        <v>0</v>
      </c>
    </row>
    <row r="547" spans="1:10" x14ac:dyDescent="0.4">
      <c r="A547" s="1">
        <v>2476</v>
      </c>
      <c r="B547" s="1" t="s">
        <v>102</v>
      </c>
      <c r="C547" s="1">
        <v>81</v>
      </c>
      <c r="D547" s="1">
        <v>50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</row>
    <row r="548" spans="1:10" x14ac:dyDescent="0.4">
      <c r="A548" s="1">
        <v>2477</v>
      </c>
      <c r="B548" s="1" t="s">
        <v>103</v>
      </c>
      <c r="C548" s="1" t="s">
        <v>30</v>
      </c>
      <c r="D548" s="1">
        <v>98</v>
      </c>
      <c r="E548" s="1" t="s">
        <v>32</v>
      </c>
      <c r="F548" s="1" t="s">
        <v>40</v>
      </c>
      <c r="G548" s="1" t="s">
        <v>41</v>
      </c>
      <c r="H548" s="1">
        <v>0</v>
      </c>
      <c r="I548" s="1">
        <v>0</v>
      </c>
      <c r="J548" s="1">
        <v>0</v>
      </c>
    </row>
    <row r="549" spans="1:10" x14ac:dyDescent="0.4">
      <c r="A549" s="1">
        <v>2478</v>
      </c>
      <c r="B549" s="1" t="s">
        <v>109</v>
      </c>
      <c r="C549" s="1">
        <v>0</v>
      </c>
      <c r="D549" s="1" t="s">
        <v>2</v>
      </c>
      <c r="E549" s="1">
        <v>0</v>
      </c>
      <c r="F549" s="1" t="s">
        <v>2</v>
      </c>
      <c r="G549" s="1">
        <v>0</v>
      </c>
      <c r="H549" s="1" t="s">
        <v>2</v>
      </c>
      <c r="I549" s="1">
        <v>0</v>
      </c>
      <c r="J549" s="1" t="s">
        <v>2</v>
      </c>
    </row>
    <row r="550" spans="1:10" x14ac:dyDescent="0.4">
      <c r="A550" s="1">
        <v>2479</v>
      </c>
      <c r="B550" s="1" t="s">
        <v>100</v>
      </c>
      <c r="C550" s="1" t="s">
        <v>18</v>
      </c>
      <c r="D550" s="1" t="s">
        <v>19</v>
      </c>
      <c r="E550" s="1" t="s">
        <v>20</v>
      </c>
      <c r="F550" s="1" t="s">
        <v>21</v>
      </c>
      <c r="G550" s="1" t="s">
        <v>53</v>
      </c>
      <c r="H550" s="1" t="s">
        <v>207</v>
      </c>
      <c r="I550" s="1" t="s">
        <v>9</v>
      </c>
      <c r="J550" s="1">
        <v>84</v>
      </c>
    </row>
    <row r="551" spans="1:10" x14ac:dyDescent="0.4">
      <c r="A551" s="1">
        <v>2480</v>
      </c>
      <c r="B551" s="1" t="s">
        <v>104</v>
      </c>
      <c r="C551" s="1" t="s">
        <v>13</v>
      </c>
      <c r="D551" s="1">
        <v>9</v>
      </c>
      <c r="E551" s="1" t="s">
        <v>13</v>
      </c>
      <c r="F551" s="1">
        <v>0</v>
      </c>
      <c r="G551" s="1">
        <v>0</v>
      </c>
      <c r="H551" s="1">
        <v>0</v>
      </c>
      <c r="I551" s="1">
        <v>9</v>
      </c>
      <c r="J551" s="1" t="s">
        <v>29</v>
      </c>
    </row>
    <row r="552" spans="1:10" x14ac:dyDescent="0.4">
      <c r="A552" s="1">
        <v>2481</v>
      </c>
      <c r="B552" s="1" t="s">
        <v>106</v>
      </c>
      <c r="C552" s="1">
        <v>0</v>
      </c>
      <c r="D552" s="1">
        <v>24</v>
      </c>
      <c r="E552" s="1">
        <v>10</v>
      </c>
      <c r="F552" s="1">
        <v>80</v>
      </c>
      <c r="G552" s="1">
        <v>18</v>
      </c>
      <c r="H552" s="1">
        <v>20</v>
      </c>
      <c r="I552" s="1">
        <v>0</v>
      </c>
      <c r="J552" s="1">
        <v>20</v>
      </c>
    </row>
    <row r="553" spans="1:10" x14ac:dyDescent="0.4">
      <c r="A553" s="1">
        <v>2482</v>
      </c>
      <c r="B553" s="1" t="s">
        <v>97</v>
      </c>
      <c r="C553" s="1" t="s">
        <v>54</v>
      </c>
      <c r="D553" s="1">
        <v>0</v>
      </c>
      <c r="E553" s="1" t="s">
        <v>27</v>
      </c>
      <c r="F553" s="1" t="s">
        <v>248</v>
      </c>
      <c r="G553" s="1">
        <v>81</v>
      </c>
      <c r="H553" s="1">
        <v>97</v>
      </c>
      <c r="I553" s="1" t="s">
        <v>0</v>
      </c>
      <c r="J553" s="1">
        <v>0</v>
      </c>
    </row>
    <row r="554" spans="1:10" x14ac:dyDescent="0.4">
      <c r="A554" s="1">
        <v>2483</v>
      </c>
      <c r="B554" s="1" t="s">
        <v>108</v>
      </c>
      <c r="C554" s="1">
        <v>0</v>
      </c>
      <c r="D554" s="1">
        <v>9</v>
      </c>
      <c r="E554" s="1" t="s">
        <v>69</v>
      </c>
      <c r="F554" s="1">
        <v>62</v>
      </c>
      <c r="G554" s="1">
        <v>0</v>
      </c>
      <c r="H554" s="1">
        <v>18</v>
      </c>
      <c r="I554" s="1">
        <v>81</v>
      </c>
      <c r="J554" s="1">
        <v>0</v>
      </c>
    </row>
    <row r="555" spans="1:10" x14ac:dyDescent="0.4">
      <c r="A555" s="1">
        <v>2484</v>
      </c>
      <c r="B555" s="1" t="s">
        <v>97</v>
      </c>
      <c r="C555" s="1">
        <v>98</v>
      </c>
      <c r="D555" s="1">
        <v>0</v>
      </c>
      <c r="E555" s="1">
        <v>7</v>
      </c>
      <c r="F555" s="1" t="s">
        <v>248</v>
      </c>
      <c r="G555" s="1">
        <v>81</v>
      </c>
      <c r="H555" s="1">
        <v>87</v>
      </c>
      <c r="I555" s="1" t="s">
        <v>0</v>
      </c>
      <c r="J555" s="1">
        <v>0</v>
      </c>
    </row>
    <row r="556" spans="1:10" x14ac:dyDescent="0.4">
      <c r="A556" s="1">
        <v>2485</v>
      </c>
      <c r="B556" s="1" t="s">
        <v>108</v>
      </c>
      <c r="C556" s="1">
        <v>0</v>
      </c>
      <c r="D556" s="1" t="s">
        <v>69</v>
      </c>
      <c r="E556" s="1" t="s">
        <v>69</v>
      </c>
      <c r="F556" s="1">
        <v>50</v>
      </c>
      <c r="G556" s="1">
        <v>0</v>
      </c>
      <c r="H556" s="1">
        <v>18</v>
      </c>
      <c r="I556" s="1">
        <v>81</v>
      </c>
      <c r="J556" s="1">
        <v>0</v>
      </c>
    </row>
    <row r="557" spans="1:10" x14ac:dyDescent="0.4">
      <c r="A557" s="1">
        <v>2486</v>
      </c>
      <c r="B557" s="1" t="s">
        <v>92</v>
      </c>
      <c r="C557" s="1">
        <v>1</v>
      </c>
      <c r="D557" s="1" t="s">
        <v>0</v>
      </c>
      <c r="E557" s="1" t="s">
        <v>30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</row>
    <row r="558" spans="1:10" x14ac:dyDescent="0.4">
      <c r="A558" s="1">
        <v>2487</v>
      </c>
      <c r="B558" s="1" t="s">
        <v>102</v>
      </c>
      <c r="C558" s="1">
        <v>81</v>
      </c>
      <c r="D558" s="1">
        <v>40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</row>
    <row r="559" spans="1:10" x14ac:dyDescent="0.4">
      <c r="A559" s="1">
        <v>2488</v>
      </c>
      <c r="B559" s="1" t="s">
        <v>108</v>
      </c>
      <c r="C559" s="1">
        <v>0</v>
      </c>
      <c r="D559" s="1" t="s">
        <v>69</v>
      </c>
      <c r="E559" s="1" t="s">
        <v>69</v>
      </c>
      <c r="F559" s="1">
        <v>50</v>
      </c>
      <c r="G559" s="1">
        <v>0</v>
      </c>
      <c r="H559" s="1">
        <v>18</v>
      </c>
      <c r="I559" s="1">
        <v>80</v>
      </c>
      <c r="J559" s="1">
        <v>0</v>
      </c>
    </row>
    <row r="560" spans="1:10" x14ac:dyDescent="0.4">
      <c r="A560" s="1">
        <v>2489</v>
      </c>
      <c r="B560" s="1" t="s">
        <v>92</v>
      </c>
      <c r="C560" s="1">
        <v>1</v>
      </c>
      <c r="D560" s="1" t="s">
        <v>0</v>
      </c>
      <c r="E560" s="1">
        <v>70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</row>
    <row r="561" spans="1:10" x14ac:dyDescent="0.4">
      <c r="A561" s="1">
        <v>2490</v>
      </c>
      <c r="B561" s="1" t="s">
        <v>102</v>
      </c>
      <c r="C561" s="1">
        <v>81</v>
      </c>
      <c r="D561" s="1">
        <v>40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</row>
    <row r="562" spans="1:10" x14ac:dyDescent="0.4">
      <c r="A562" s="1">
        <v>2491</v>
      </c>
      <c r="B562" s="1" t="s">
        <v>103</v>
      </c>
      <c r="C562" s="1" t="s">
        <v>30</v>
      </c>
      <c r="D562" s="1">
        <v>58</v>
      </c>
      <c r="E562" s="1" t="s">
        <v>32</v>
      </c>
      <c r="F562" s="1" t="s">
        <v>40</v>
      </c>
      <c r="G562" s="1" t="s">
        <v>41</v>
      </c>
      <c r="H562" s="1">
        <v>0</v>
      </c>
      <c r="I562" s="1">
        <v>0</v>
      </c>
      <c r="J562" s="1">
        <v>0</v>
      </c>
    </row>
    <row r="563" spans="1:10" x14ac:dyDescent="0.4">
      <c r="A563" s="1">
        <v>2492</v>
      </c>
      <c r="B563" s="1" t="s">
        <v>92</v>
      </c>
      <c r="C563" s="1">
        <v>1</v>
      </c>
      <c r="D563" s="1" t="s">
        <v>0</v>
      </c>
      <c r="E563" s="1">
        <v>74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</row>
    <row r="564" spans="1:10" x14ac:dyDescent="0.4">
      <c r="A564" s="1">
        <v>2493</v>
      </c>
      <c r="B564" s="1" t="s">
        <v>102</v>
      </c>
      <c r="C564" s="1">
        <v>81</v>
      </c>
      <c r="D564" s="1">
        <v>20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</row>
    <row r="565" spans="1:10" x14ac:dyDescent="0.4">
      <c r="A565" s="1">
        <v>2494</v>
      </c>
      <c r="B565" s="1" t="s">
        <v>103</v>
      </c>
      <c r="C565" s="1" t="s">
        <v>30</v>
      </c>
      <c r="D565" s="1">
        <v>78</v>
      </c>
      <c r="E565" s="1" t="s">
        <v>6</v>
      </c>
      <c r="F565" s="1" t="s">
        <v>40</v>
      </c>
      <c r="G565" s="1" t="s">
        <v>41</v>
      </c>
      <c r="H565" s="1">
        <v>0</v>
      </c>
      <c r="I565" s="1">
        <v>0</v>
      </c>
      <c r="J565" s="1">
        <v>0</v>
      </c>
    </row>
    <row r="566" spans="1:10" x14ac:dyDescent="0.4">
      <c r="A566" s="1">
        <v>2495</v>
      </c>
      <c r="B566" s="1" t="s">
        <v>109</v>
      </c>
      <c r="C566" s="1">
        <v>0</v>
      </c>
      <c r="D566" s="1" t="s">
        <v>2</v>
      </c>
      <c r="E566" s="1">
        <v>0</v>
      </c>
      <c r="F566" s="1" t="s">
        <v>2</v>
      </c>
      <c r="G566" s="1">
        <v>0</v>
      </c>
      <c r="H566" s="1" t="s">
        <v>2</v>
      </c>
      <c r="I566" s="1">
        <v>0</v>
      </c>
      <c r="J566" s="1" t="s">
        <v>226</v>
      </c>
    </row>
    <row r="567" spans="1:10" x14ac:dyDescent="0.4">
      <c r="A567" s="1">
        <v>2496</v>
      </c>
      <c r="B567" s="1" t="s">
        <v>110</v>
      </c>
      <c r="C567" s="1">
        <v>0</v>
      </c>
      <c r="D567" s="1">
        <v>1</v>
      </c>
      <c r="E567" s="1">
        <v>8</v>
      </c>
      <c r="F567" s="1">
        <v>0</v>
      </c>
      <c r="G567" s="1">
        <v>0</v>
      </c>
      <c r="H567" s="1">
        <v>0</v>
      </c>
      <c r="I567" s="1">
        <v>1</v>
      </c>
      <c r="J567" s="1">
        <v>80</v>
      </c>
    </row>
    <row r="568" spans="1:10" x14ac:dyDescent="0.4">
      <c r="A568" s="1">
        <v>2497</v>
      </c>
      <c r="B568" s="1" t="s">
        <v>102</v>
      </c>
      <c r="C568" s="1">
        <v>81</v>
      </c>
      <c r="D568" s="1">
        <v>20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</row>
    <row r="569" spans="1:10" x14ac:dyDescent="0.4">
      <c r="A569" s="1">
        <v>2498</v>
      </c>
      <c r="B569" s="1" t="s">
        <v>103</v>
      </c>
      <c r="C569" s="1" t="s">
        <v>30</v>
      </c>
      <c r="D569" s="1">
        <v>78</v>
      </c>
      <c r="E569" s="1" t="s">
        <v>6</v>
      </c>
      <c r="F569" s="1" t="s">
        <v>40</v>
      </c>
      <c r="G569" s="1" t="s">
        <v>41</v>
      </c>
      <c r="H569" s="1">
        <v>0</v>
      </c>
      <c r="I569" s="1">
        <v>0</v>
      </c>
      <c r="J569" s="1">
        <v>0</v>
      </c>
    </row>
    <row r="570" spans="1:10" x14ac:dyDescent="0.4">
      <c r="A570" s="1">
        <v>2499</v>
      </c>
      <c r="B570" s="1" t="s">
        <v>109</v>
      </c>
      <c r="C570" s="1">
        <v>0</v>
      </c>
      <c r="D570" s="1" t="s">
        <v>2</v>
      </c>
      <c r="E570" s="1">
        <v>0</v>
      </c>
      <c r="F570" s="1" t="s">
        <v>2</v>
      </c>
      <c r="G570" s="1">
        <v>0</v>
      </c>
      <c r="H570" s="1" t="s">
        <v>2</v>
      </c>
      <c r="I570" s="1">
        <v>0</v>
      </c>
      <c r="J570" s="1" t="s">
        <v>226</v>
      </c>
    </row>
    <row r="571" spans="1:10" x14ac:dyDescent="0.4">
      <c r="A571" s="1">
        <v>2500</v>
      </c>
      <c r="B571" s="1" t="s">
        <v>102</v>
      </c>
      <c r="C571" s="1">
        <v>81</v>
      </c>
      <c r="D571" s="1">
        <v>20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</row>
    <row r="572" spans="1:10" x14ac:dyDescent="0.4">
      <c r="A572" s="1">
        <v>2501</v>
      </c>
      <c r="B572" s="1" t="s">
        <v>103</v>
      </c>
      <c r="C572" s="1" t="s">
        <v>30</v>
      </c>
      <c r="D572" s="1">
        <v>98</v>
      </c>
      <c r="E572" s="1" t="s">
        <v>6</v>
      </c>
      <c r="F572" s="1" t="s">
        <v>40</v>
      </c>
      <c r="G572" s="1" t="s">
        <v>41</v>
      </c>
      <c r="H572" s="1">
        <v>0</v>
      </c>
      <c r="I572" s="1">
        <v>0</v>
      </c>
      <c r="J572" s="1">
        <v>0</v>
      </c>
    </row>
    <row r="573" spans="1:10" x14ac:dyDescent="0.4">
      <c r="A573" s="1">
        <v>2502</v>
      </c>
      <c r="B573" s="1" t="s">
        <v>109</v>
      </c>
      <c r="C573" s="1">
        <v>0</v>
      </c>
      <c r="D573" s="1" t="s">
        <v>2</v>
      </c>
      <c r="E573" s="1">
        <v>0</v>
      </c>
      <c r="F573" s="1" t="s">
        <v>2</v>
      </c>
      <c r="G573" s="1">
        <v>0</v>
      </c>
      <c r="H573" s="1" t="s">
        <v>2</v>
      </c>
      <c r="I573" s="1">
        <v>0</v>
      </c>
      <c r="J573" s="1" t="s">
        <v>2</v>
      </c>
    </row>
    <row r="574" spans="1:10" x14ac:dyDescent="0.4">
      <c r="A574" s="1">
        <v>2503</v>
      </c>
      <c r="B574" s="1" t="s">
        <v>100</v>
      </c>
      <c r="C574" s="1" t="s">
        <v>18</v>
      </c>
      <c r="D574" s="1" t="s">
        <v>19</v>
      </c>
      <c r="E574" s="1" t="s">
        <v>20</v>
      </c>
      <c r="F574" s="1" t="s">
        <v>21</v>
      </c>
      <c r="G574" s="1" t="s">
        <v>53</v>
      </c>
      <c r="H574" s="1" t="s">
        <v>207</v>
      </c>
      <c r="I574" s="1" t="s">
        <v>9</v>
      </c>
      <c r="J574" s="1" t="s">
        <v>238</v>
      </c>
    </row>
    <row r="575" spans="1:10" x14ac:dyDescent="0.4">
      <c r="A575" s="1">
        <v>2504</v>
      </c>
      <c r="B575" s="1" t="s">
        <v>107</v>
      </c>
      <c r="C575" s="1">
        <v>0</v>
      </c>
      <c r="D575" s="1">
        <v>0</v>
      </c>
      <c r="E575" s="1">
        <v>67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</row>
    <row r="576" spans="1:10" x14ac:dyDescent="0.4">
      <c r="A576" s="1">
        <v>2505</v>
      </c>
      <c r="B576" s="1" t="s">
        <v>106</v>
      </c>
      <c r="C576" s="1">
        <v>0</v>
      </c>
      <c r="D576" s="1">
        <v>24</v>
      </c>
      <c r="E576" s="1">
        <v>10</v>
      </c>
      <c r="F576" s="1">
        <v>80</v>
      </c>
      <c r="G576" s="1">
        <v>17</v>
      </c>
      <c r="H576" s="1">
        <v>20</v>
      </c>
      <c r="I576" s="1">
        <v>0</v>
      </c>
      <c r="J576" s="1">
        <v>20</v>
      </c>
    </row>
    <row r="577" spans="1:10" x14ac:dyDescent="0.4">
      <c r="A577" s="1">
        <v>2506</v>
      </c>
      <c r="B577" s="1" t="s">
        <v>97</v>
      </c>
      <c r="C577" s="1" t="s">
        <v>46</v>
      </c>
      <c r="D577" s="1">
        <v>0</v>
      </c>
      <c r="E577" s="1">
        <v>67</v>
      </c>
      <c r="F577" s="1" t="s">
        <v>217</v>
      </c>
      <c r="G577" s="1">
        <v>81</v>
      </c>
      <c r="H577" s="1">
        <v>97</v>
      </c>
      <c r="I577" s="1" t="s">
        <v>13</v>
      </c>
      <c r="J577" s="1">
        <v>0</v>
      </c>
    </row>
    <row r="578" spans="1:10" x14ac:dyDescent="0.4">
      <c r="A578" s="1">
        <v>2507</v>
      </c>
      <c r="B578" s="1" t="s">
        <v>108</v>
      </c>
      <c r="C578" s="1">
        <v>0</v>
      </c>
      <c r="D578" s="1">
        <v>8</v>
      </c>
      <c r="E578" s="1">
        <v>9</v>
      </c>
      <c r="F578" s="1" t="s">
        <v>12</v>
      </c>
      <c r="G578" s="1">
        <v>1</v>
      </c>
      <c r="H578" s="1">
        <v>18</v>
      </c>
      <c r="I578" s="1" t="s">
        <v>40</v>
      </c>
      <c r="J578" s="1">
        <v>0</v>
      </c>
    </row>
    <row r="579" spans="1:10" x14ac:dyDescent="0.4">
      <c r="A579" s="1">
        <v>2508</v>
      </c>
      <c r="B579" s="1" t="s">
        <v>92</v>
      </c>
      <c r="C579" s="1">
        <v>1</v>
      </c>
      <c r="D579" s="1" t="s">
        <v>0</v>
      </c>
      <c r="E579" s="1">
        <v>74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</row>
    <row r="580" spans="1:10" x14ac:dyDescent="0.4">
      <c r="A580" s="1">
        <v>2509</v>
      </c>
      <c r="B580" s="1" t="s">
        <v>97</v>
      </c>
      <c r="C580" s="1" t="s">
        <v>207</v>
      </c>
      <c r="D580" s="1">
        <v>0</v>
      </c>
      <c r="E580" s="1">
        <v>77</v>
      </c>
      <c r="F580" s="1" t="s">
        <v>217</v>
      </c>
      <c r="G580" s="1">
        <v>81</v>
      </c>
      <c r="H580" s="1">
        <v>97</v>
      </c>
      <c r="I580" s="1" t="s">
        <v>13</v>
      </c>
      <c r="J580" s="1">
        <v>0</v>
      </c>
    </row>
    <row r="581" spans="1:10" x14ac:dyDescent="0.4">
      <c r="A581" s="1">
        <v>2510</v>
      </c>
      <c r="B581" s="1" t="s">
        <v>108</v>
      </c>
      <c r="C581" s="1">
        <v>0</v>
      </c>
      <c r="D581" s="1">
        <v>9</v>
      </c>
      <c r="E581" s="1">
        <v>9</v>
      </c>
      <c r="F581" s="1" t="s">
        <v>249</v>
      </c>
      <c r="G581" s="1">
        <v>1</v>
      </c>
      <c r="H581" s="1">
        <v>18</v>
      </c>
      <c r="I581" s="1" t="s">
        <v>40</v>
      </c>
      <c r="J581" s="1">
        <v>0</v>
      </c>
    </row>
    <row r="582" spans="1:10" x14ac:dyDescent="0.4">
      <c r="A582" s="1">
        <v>2511</v>
      </c>
      <c r="B582" s="1" t="s">
        <v>92</v>
      </c>
      <c r="C582" s="1">
        <v>1</v>
      </c>
      <c r="D582" s="1" t="s">
        <v>0</v>
      </c>
      <c r="E582" s="1">
        <v>78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</row>
    <row r="583" spans="1:10" x14ac:dyDescent="0.4">
      <c r="A583" s="1">
        <v>2512</v>
      </c>
      <c r="B583" s="1" t="s">
        <v>102</v>
      </c>
      <c r="C583" s="1">
        <v>81</v>
      </c>
      <c r="D583" s="1">
        <v>40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</row>
    <row r="584" spans="1:10" x14ac:dyDescent="0.4">
      <c r="A584" s="1">
        <v>2513</v>
      </c>
      <c r="B584" s="1" t="s">
        <v>92</v>
      </c>
      <c r="C584" s="1">
        <v>1</v>
      </c>
      <c r="D584" s="1" t="s">
        <v>0</v>
      </c>
      <c r="E584" s="1" t="s">
        <v>30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</row>
    <row r="585" spans="1:10" x14ac:dyDescent="0.4">
      <c r="A585" s="1">
        <v>2514</v>
      </c>
      <c r="B585" s="1" t="s">
        <v>110</v>
      </c>
      <c r="C585" s="1">
        <v>0</v>
      </c>
      <c r="D585" s="1">
        <v>1</v>
      </c>
      <c r="E585" s="1">
        <v>9</v>
      </c>
      <c r="F585" s="1">
        <v>0</v>
      </c>
      <c r="G585" s="1">
        <v>0</v>
      </c>
      <c r="H585" s="1">
        <v>0</v>
      </c>
      <c r="I585" s="1">
        <v>1</v>
      </c>
      <c r="J585" s="1">
        <v>80</v>
      </c>
    </row>
    <row r="586" spans="1:10" x14ac:dyDescent="0.4">
      <c r="A586" s="1">
        <v>2515</v>
      </c>
      <c r="B586" s="1" t="s">
        <v>102</v>
      </c>
      <c r="C586" s="1">
        <v>81</v>
      </c>
      <c r="D586" s="1">
        <v>40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</row>
    <row r="587" spans="1:10" x14ac:dyDescent="0.4">
      <c r="A587" s="1">
        <v>2516</v>
      </c>
      <c r="B587" s="1" t="s">
        <v>103</v>
      </c>
      <c r="C587" s="1" t="s">
        <v>30</v>
      </c>
      <c r="D587" s="1">
        <v>78</v>
      </c>
      <c r="E587" s="1" t="s">
        <v>32</v>
      </c>
      <c r="F587" s="1" t="s">
        <v>40</v>
      </c>
      <c r="G587" s="1" t="s">
        <v>41</v>
      </c>
      <c r="H587" s="1">
        <v>0</v>
      </c>
      <c r="I587" s="1">
        <v>0</v>
      </c>
      <c r="J587" s="1">
        <v>0</v>
      </c>
    </row>
    <row r="588" spans="1:10" x14ac:dyDescent="0.4">
      <c r="A588" s="1">
        <v>2517</v>
      </c>
      <c r="B588" s="1" t="s">
        <v>92</v>
      </c>
      <c r="C588" s="1">
        <v>1</v>
      </c>
      <c r="D588" s="1" t="s">
        <v>0</v>
      </c>
      <c r="E588" s="1">
        <v>70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</row>
    <row r="589" spans="1:10" x14ac:dyDescent="0.4">
      <c r="A589" s="1">
        <v>2518</v>
      </c>
      <c r="B589" s="1" t="s">
        <v>98</v>
      </c>
      <c r="C589" s="1">
        <v>20</v>
      </c>
      <c r="D589" s="1">
        <v>4</v>
      </c>
      <c r="E589" s="1">
        <v>40</v>
      </c>
      <c r="F589" s="1">
        <v>80</v>
      </c>
      <c r="G589" s="1">
        <v>0</v>
      </c>
      <c r="H589" s="1">
        <v>61</v>
      </c>
      <c r="I589" s="1">
        <v>20</v>
      </c>
      <c r="J589" s="1" t="s">
        <v>212</v>
      </c>
    </row>
    <row r="590" spans="1:10" x14ac:dyDescent="0.4">
      <c r="A590" s="1">
        <v>2519</v>
      </c>
      <c r="B590" s="1" t="s">
        <v>102</v>
      </c>
      <c r="C590" s="1">
        <v>81</v>
      </c>
      <c r="D590" s="1">
        <v>40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</row>
    <row r="591" spans="1:10" x14ac:dyDescent="0.4">
      <c r="A591" s="1">
        <v>2520</v>
      </c>
      <c r="B591" s="1" t="s">
        <v>103</v>
      </c>
      <c r="C591" s="1" t="s">
        <v>30</v>
      </c>
      <c r="D591" s="1">
        <v>78</v>
      </c>
      <c r="E591" s="1" t="s">
        <v>32</v>
      </c>
      <c r="F591" s="1" t="s">
        <v>40</v>
      </c>
      <c r="G591" s="1" t="s">
        <v>41</v>
      </c>
      <c r="H591" s="1">
        <v>0</v>
      </c>
      <c r="I591" s="1">
        <v>0</v>
      </c>
      <c r="J591" s="1">
        <v>0</v>
      </c>
    </row>
    <row r="592" spans="1:10" x14ac:dyDescent="0.4">
      <c r="A592" s="1">
        <v>2521</v>
      </c>
      <c r="B592" s="1" t="s">
        <v>102</v>
      </c>
      <c r="C592" s="1">
        <v>81</v>
      </c>
      <c r="D592" s="1">
        <v>20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</row>
    <row r="593" spans="1:10" x14ac:dyDescent="0.4">
      <c r="A593" s="1">
        <v>2522</v>
      </c>
      <c r="B593" s="1" t="s">
        <v>103</v>
      </c>
      <c r="C593" s="1" t="s">
        <v>30</v>
      </c>
      <c r="D593" s="1" t="s">
        <v>39</v>
      </c>
      <c r="E593" s="1" t="s">
        <v>6</v>
      </c>
      <c r="F593" s="1" t="s">
        <v>40</v>
      </c>
      <c r="G593" s="1" t="s">
        <v>41</v>
      </c>
      <c r="H593" s="1">
        <v>0</v>
      </c>
      <c r="I593" s="1">
        <v>0</v>
      </c>
      <c r="J593" s="1">
        <v>0</v>
      </c>
    </row>
    <row r="594" spans="1:10" x14ac:dyDescent="0.4">
      <c r="A594" s="1">
        <v>2523</v>
      </c>
      <c r="B594" s="1" t="s">
        <v>109</v>
      </c>
      <c r="C594" s="1">
        <v>0</v>
      </c>
      <c r="D594" s="1" t="s">
        <v>2</v>
      </c>
      <c r="E594" s="1">
        <v>0</v>
      </c>
      <c r="F594" s="1" t="s">
        <v>2</v>
      </c>
      <c r="G594" s="1">
        <v>0</v>
      </c>
      <c r="H594" s="1" t="s">
        <v>2</v>
      </c>
      <c r="I594" s="1">
        <v>0</v>
      </c>
      <c r="J594" s="1" t="s">
        <v>226</v>
      </c>
    </row>
    <row r="595" spans="1:10" x14ac:dyDescent="0.4">
      <c r="A595" s="1">
        <v>2524</v>
      </c>
      <c r="B595" s="1" t="s">
        <v>100</v>
      </c>
      <c r="C595" s="1" t="s">
        <v>18</v>
      </c>
      <c r="D595" s="1" t="s">
        <v>19</v>
      </c>
      <c r="E595" s="1" t="s">
        <v>20</v>
      </c>
      <c r="F595" s="1" t="s">
        <v>21</v>
      </c>
      <c r="G595" s="1" t="s">
        <v>53</v>
      </c>
      <c r="H595" s="1" t="s">
        <v>207</v>
      </c>
      <c r="I595" s="1" t="s">
        <v>9</v>
      </c>
      <c r="J595" s="1">
        <v>81</v>
      </c>
    </row>
    <row r="596" spans="1:10" x14ac:dyDescent="0.4">
      <c r="A596" s="1">
        <v>2525</v>
      </c>
      <c r="B596" s="1" t="s">
        <v>103</v>
      </c>
      <c r="C596" s="1" t="s">
        <v>30</v>
      </c>
      <c r="D596" s="1" t="s">
        <v>39</v>
      </c>
      <c r="E596" s="1" t="s">
        <v>6</v>
      </c>
      <c r="F596" s="1" t="s">
        <v>40</v>
      </c>
      <c r="G596" s="1" t="s">
        <v>41</v>
      </c>
      <c r="H596" s="1">
        <v>0</v>
      </c>
      <c r="I596" s="1">
        <v>0</v>
      </c>
      <c r="J596" s="1">
        <v>0</v>
      </c>
    </row>
    <row r="597" spans="1:10" x14ac:dyDescent="0.4">
      <c r="A597" s="1">
        <v>2526</v>
      </c>
      <c r="B597" s="1" t="s">
        <v>109</v>
      </c>
      <c r="C597" s="1">
        <v>0</v>
      </c>
      <c r="D597" s="1" t="s">
        <v>2</v>
      </c>
      <c r="E597" s="1">
        <v>0</v>
      </c>
      <c r="F597" s="1" t="s">
        <v>2</v>
      </c>
      <c r="G597" s="1">
        <v>0</v>
      </c>
      <c r="H597" s="1" t="s">
        <v>2</v>
      </c>
      <c r="I597" s="1">
        <v>0</v>
      </c>
      <c r="J597" s="1" t="s">
        <v>2</v>
      </c>
    </row>
    <row r="598" spans="1:10" x14ac:dyDescent="0.4">
      <c r="A598" s="1">
        <v>2527</v>
      </c>
      <c r="B598" s="1" t="s">
        <v>104</v>
      </c>
      <c r="C598" s="1" t="s">
        <v>13</v>
      </c>
      <c r="D598" s="1">
        <v>6</v>
      </c>
      <c r="E598" s="1" t="s">
        <v>13</v>
      </c>
      <c r="F598" s="1">
        <v>0</v>
      </c>
      <c r="G598" s="1">
        <v>0</v>
      </c>
      <c r="H598" s="1">
        <v>0</v>
      </c>
      <c r="I598" s="1">
        <v>6</v>
      </c>
      <c r="J598" s="1" t="s">
        <v>250</v>
      </c>
    </row>
    <row r="599" spans="1:10" x14ac:dyDescent="0.4">
      <c r="A599" s="1">
        <v>2528</v>
      </c>
      <c r="B599" s="1" t="s">
        <v>107</v>
      </c>
      <c r="C599" s="1">
        <v>0</v>
      </c>
      <c r="D599" s="1">
        <v>0</v>
      </c>
      <c r="E599" s="1">
        <v>67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</row>
    <row r="600" spans="1:10" x14ac:dyDescent="0.4">
      <c r="A600" s="1">
        <v>2529</v>
      </c>
      <c r="B600" s="1" t="s">
        <v>106</v>
      </c>
      <c r="C600" s="1">
        <v>0</v>
      </c>
      <c r="D600" s="1">
        <v>24</v>
      </c>
      <c r="E600" s="1">
        <v>10</v>
      </c>
      <c r="F600" s="1">
        <v>80</v>
      </c>
      <c r="G600" s="1">
        <v>15</v>
      </c>
      <c r="H600" s="1">
        <v>20</v>
      </c>
      <c r="I600" s="1">
        <v>0</v>
      </c>
      <c r="J600" s="1">
        <v>20</v>
      </c>
    </row>
    <row r="601" spans="1:10" x14ac:dyDescent="0.4">
      <c r="A601" s="1">
        <v>2530</v>
      </c>
      <c r="B601" s="1" t="s">
        <v>111</v>
      </c>
      <c r="C601" s="1">
        <v>31</v>
      </c>
      <c r="D601" s="1">
        <v>3</v>
      </c>
      <c r="E601" s="1" t="s">
        <v>0</v>
      </c>
      <c r="F601" s="1">
        <v>34</v>
      </c>
      <c r="G601" s="1">
        <v>0</v>
      </c>
      <c r="H601" s="1">
        <v>0</v>
      </c>
      <c r="I601" s="1">
        <v>0</v>
      </c>
      <c r="J601" s="1">
        <v>0</v>
      </c>
    </row>
    <row r="602" spans="1:10" x14ac:dyDescent="0.4">
      <c r="A602" s="1">
        <v>2531</v>
      </c>
      <c r="B602" s="1" t="s">
        <v>97</v>
      </c>
      <c r="C602" s="1" t="s">
        <v>247</v>
      </c>
      <c r="D602" s="1">
        <v>0</v>
      </c>
      <c r="E602" s="1" t="s">
        <v>48</v>
      </c>
      <c r="F602" s="1" t="s">
        <v>39</v>
      </c>
      <c r="G602" s="1">
        <v>81</v>
      </c>
      <c r="H602" s="1">
        <v>97</v>
      </c>
      <c r="I602" s="1" t="s">
        <v>13</v>
      </c>
      <c r="J602" s="1">
        <v>0</v>
      </c>
    </row>
    <row r="603" spans="1:10" x14ac:dyDescent="0.4">
      <c r="A603" s="1">
        <v>2532</v>
      </c>
      <c r="B603" s="1" t="s">
        <v>108</v>
      </c>
      <c r="C603" s="1">
        <v>0</v>
      </c>
      <c r="D603" s="1" t="s">
        <v>55</v>
      </c>
      <c r="E603" s="1">
        <v>9</v>
      </c>
      <c r="F603" s="1">
        <v>41</v>
      </c>
      <c r="G603" s="1">
        <v>2</v>
      </c>
      <c r="H603" s="1">
        <v>17</v>
      </c>
      <c r="I603" s="1" t="s">
        <v>76</v>
      </c>
      <c r="J603" s="1">
        <v>0</v>
      </c>
    </row>
    <row r="604" spans="1:10" x14ac:dyDescent="0.4">
      <c r="A604" s="1">
        <v>2533</v>
      </c>
      <c r="B604" s="1" t="s">
        <v>97</v>
      </c>
      <c r="C604" s="1" t="s">
        <v>81</v>
      </c>
      <c r="D604" s="1">
        <v>0</v>
      </c>
      <c r="E604" s="1" t="s">
        <v>67</v>
      </c>
      <c r="F604" s="1" t="s">
        <v>24</v>
      </c>
      <c r="G604" s="1">
        <v>81</v>
      </c>
      <c r="H604" s="1">
        <v>97</v>
      </c>
      <c r="I604" s="1" t="s">
        <v>13</v>
      </c>
      <c r="J604" s="1">
        <v>0</v>
      </c>
    </row>
    <row r="605" spans="1:10" x14ac:dyDescent="0.4">
      <c r="A605" s="1">
        <v>2534</v>
      </c>
      <c r="B605" s="1" t="s">
        <v>108</v>
      </c>
      <c r="C605" s="1">
        <v>0</v>
      </c>
      <c r="D605" s="1" t="s">
        <v>55</v>
      </c>
      <c r="E605" s="1">
        <v>9</v>
      </c>
      <c r="F605" s="1">
        <v>22</v>
      </c>
      <c r="G605" s="1">
        <v>2</v>
      </c>
      <c r="H605" s="1">
        <v>17</v>
      </c>
      <c r="I605" s="1" t="s">
        <v>76</v>
      </c>
      <c r="J605" s="1">
        <v>0</v>
      </c>
    </row>
    <row r="606" spans="1:10" x14ac:dyDescent="0.4">
      <c r="A606" s="1">
        <v>2535</v>
      </c>
      <c r="B606" s="1" t="s">
        <v>92</v>
      </c>
      <c r="C606" s="1">
        <v>1</v>
      </c>
      <c r="D606" s="1" t="s">
        <v>0</v>
      </c>
      <c r="E606" s="1">
        <v>74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 x14ac:dyDescent="0.4">
      <c r="A607" s="1">
        <v>2536</v>
      </c>
      <c r="B607" s="1" t="s">
        <v>93</v>
      </c>
      <c r="C607" s="1">
        <v>0</v>
      </c>
      <c r="D607" s="1">
        <v>0</v>
      </c>
      <c r="E607" s="1">
        <v>0</v>
      </c>
      <c r="F607" s="1" t="s">
        <v>212</v>
      </c>
      <c r="G607" s="1">
        <v>8</v>
      </c>
      <c r="H607" s="1">
        <v>86</v>
      </c>
      <c r="I607" s="1">
        <v>0</v>
      </c>
      <c r="J607" s="1">
        <v>0</v>
      </c>
    </row>
    <row r="608" spans="1:10" x14ac:dyDescent="0.4">
      <c r="A608" s="1">
        <v>2537</v>
      </c>
      <c r="B608" s="1" t="s">
        <v>92</v>
      </c>
      <c r="C608" s="1">
        <v>1</v>
      </c>
      <c r="D608" s="1" t="s">
        <v>0</v>
      </c>
      <c r="E608" s="1">
        <v>78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</row>
    <row r="609" spans="1:10" x14ac:dyDescent="0.4">
      <c r="A609" s="1">
        <v>2538</v>
      </c>
      <c r="B609" s="1" t="s">
        <v>102</v>
      </c>
      <c r="C609" s="1">
        <v>81</v>
      </c>
      <c r="D609" s="1">
        <v>40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</row>
    <row r="610" spans="1:10" x14ac:dyDescent="0.4">
      <c r="A610" s="1">
        <v>2539</v>
      </c>
      <c r="B610" s="1" t="s">
        <v>103</v>
      </c>
      <c r="C610" s="1" t="s">
        <v>30</v>
      </c>
      <c r="D610" s="1" t="s">
        <v>39</v>
      </c>
      <c r="E610" s="1" t="s">
        <v>6</v>
      </c>
      <c r="F610" s="1" t="s">
        <v>40</v>
      </c>
      <c r="G610" s="1" t="s">
        <v>41</v>
      </c>
      <c r="H610" s="1">
        <v>0</v>
      </c>
      <c r="I610" s="1">
        <v>0</v>
      </c>
      <c r="J610" s="1">
        <v>0</v>
      </c>
    </row>
    <row r="611" spans="1:10" x14ac:dyDescent="0.4">
      <c r="A611" s="1">
        <v>2540</v>
      </c>
      <c r="B611" s="1" t="s">
        <v>109</v>
      </c>
      <c r="C611" s="1">
        <v>0</v>
      </c>
      <c r="D611" s="1" t="s">
        <v>2</v>
      </c>
      <c r="E611" s="1">
        <v>0</v>
      </c>
      <c r="F611" s="1" t="s">
        <v>2</v>
      </c>
      <c r="G611" s="1">
        <v>0</v>
      </c>
      <c r="H611" s="1" t="s">
        <v>2</v>
      </c>
      <c r="I611" s="1">
        <v>0</v>
      </c>
      <c r="J611" s="1" t="s">
        <v>2</v>
      </c>
    </row>
    <row r="612" spans="1:10" x14ac:dyDescent="0.4">
      <c r="A612" s="1">
        <v>2541</v>
      </c>
      <c r="B612" s="1" t="s">
        <v>100</v>
      </c>
      <c r="C612" s="1" t="s">
        <v>18</v>
      </c>
      <c r="D612" s="1" t="s">
        <v>19</v>
      </c>
      <c r="E612" s="1" t="s">
        <v>20</v>
      </c>
      <c r="F612" s="1" t="s">
        <v>21</v>
      </c>
      <c r="G612" s="1" t="s">
        <v>53</v>
      </c>
      <c r="H612" s="1" t="s">
        <v>207</v>
      </c>
      <c r="I612" s="1" t="s">
        <v>9</v>
      </c>
      <c r="J612" s="1">
        <v>86</v>
      </c>
    </row>
    <row r="613" spans="1:10" x14ac:dyDescent="0.4">
      <c r="A613" s="1">
        <v>2542</v>
      </c>
      <c r="B613" s="1" t="s">
        <v>92</v>
      </c>
      <c r="C613" s="1">
        <v>1</v>
      </c>
      <c r="D613" s="1" t="s">
        <v>0</v>
      </c>
      <c r="E613" s="1" t="s">
        <v>30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</row>
    <row r="614" spans="1:10" x14ac:dyDescent="0.4">
      <c r="A614" s="1">
        <v>2543</v>
      </c>
      <c r="B614" s="1" t="s">
        <v>94</v>
      </c>
      <c r="C614" s="1">
        <v>0</v>
      </c>
      <c r="D614" s="1">
        <v>0</v>
      </c>
      <c r="E614" s="1">
        <v>2</v>
      </c>
      <c r="F614" s="1">
        <v>0</v>
      </c>
    </row>
    <row r="615" spans="1:10" x14ac:dyDescent="0.4">
      <c r="A615" s="1">
        <v>2544</v>
      </c>
      <c r="B615" s="1" t="s">
        <v>102</v>
      </c>
      <c r="C615" s="1">
        <v>81</v>
      </c>
      <c r="D615" s="1">
        <v>40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</row>
    <row r="616" spans="1:10" x14ac:dyDescent="0.4">
      <c r="A616" s="1">
        <v>2545</v>
      </c>
      <c r="B616" s="1" t="s">
        <v>103</v>
      </c>
      <c r="C616" s="1" t="s">
        <v>30</v>
      </c>
      <c r="D616" s="1">
        <v>78</v>
      </c>
      <c r="E616" s="1" t="s">
        <v>6</v>
      </c>
      <c r="F616" s="1" t="s">
        <v>40</v>
      </c>
      <c r="G616" s="1" t="s">
        <v>41</v>
      </c>
      <c r="H616" s="1">
        <v>0</v>
      </c>
      <c r="I616" s="1">
        <v>0</v>
      </c>
      <c r="J616" s="1">
        <v>0</v>
      </c>
    </row>
    <row r="617" spans="1:10" x14ac:dyDescent="0.4">
      <c r="A617" s="1">
        <v>2546</v>
      </c>
      <c r="B617" s="1" t="s">
        <v>102</v>
      </c>
      <c r="C617" s="1">
        <v>81</v>
      </c>
      <c r="D617" s="1">
        <v>40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</row>
    <row r="618" spans="1:10" x14ac:dyDescent="0.4">
      <c r="A618" s="1">
        <v>2547</v>
      </c>
      <c r="B618" s="1" t="s">
        <v>103</v>
      </c>
      <c r="C618" s="1" t="s">
        <v>30</v>
      </c>
      <c r="D618" s="1">
        <v>78</v>
      </c>
      <c r="E618" s="1" t="s">
        <v>6</v>
      </c>
      <c r="F618" s="1" t="s">
        <v>40</v>
      </c>
      <c r="G618" s="1" t="s">
        <v>41</v>
      </c>
      <c r="H618" s="1">
        <v>0</v>
      </c>
      <c r="I618" s="1">
        <v>0</v>
      </c>
      <c r="J618" s="1">
        <v>0</v>
      </c>
    </row>
    <row r="619" spans="1:10" x14ac:dyDescent="0.4">
      <c r="A619" s="1">
        <v>2548</v>
      </c>
      <c r="B619" s="1" t="s">
        <v>109</v>
      </c>
      <c r="C619" s="1">
        <v>0</v>
      </c>
      <c r="D619" s="1" t="s">
        <v>2</v>
      </c>
      <c r="E619" s="1">
        <v>0</v>
      </c>
      <c r="F619" s="1" t="s">
        <v>2</v>
      </c>
      <c r="G619" s="1">
        <v>0</v>
      </c>
      <c r="H619" s="1" t="s">
        <v>2</v>
      </c>
      <c r="I619" s="1">
        <v>0</v>
      </c>
      <c r="J619" s="1" t="s">
        <v>2</v>
      </c>
    </row>
    <row r="620" spans="1:10" x14ac:dyDescent="0.4">
      <c r="A620" s="1">
        <v>2549</v>
      </c>
      <c r="B620" s="1" t="s">
        <v>109</v>
      </c>
      <c r="C620" s="1">
        <v>0</v>
      </c>
      <c r="D620" s="1" t="s">
        <v>2</v>
      </c>
      <c r="E620" s="1">
        <v>0</v>
      </c>
      <c r="F620" s="1" t="s">
        <v>2</v>
      </c>
      <c r="G620" s="1">
        <v>0</v>
      </c>
      <c r="H620" s="1" t="s">
        <v>2</v>
      </c>
      <c r="I620" s="1">
        <v>0</v>
      </c>
      <c r="J620" s="1" t="s">
        <v>226</v>
      </c>
    </row>
    <row r="621" spans="1:10" x14ac:dyDescent="0.4">
      <c r="A621" s="1">
        <v>2550</v>
      </c>
      <c r="B621" s="1" t="s">
        <v>100</v>
      </c>
      <c r="C621" s="1" t="s">
        <v>18</v>
      </c>
      <c r="D621" s="1" t="s">
        <v>19</v>
      </c>
      <c r="E621" s="1" t="s">
        <v>20</v>
      </c>
      <c r="F621" s="1" t="s">
        <v>21</v>
      </c>
      <c r="G621" s="1" t="s">
        <v>53</v>
      </c>
      <c r="H621" s="1" t="s">
        <v>207</v>
      </c>
      <c r="I621" s="1" t="s">
        <v>9</v>
      </c>
      <c r="J621" s="1">
        <v>89</v>
      </c>
    </row>
    <row r="622" spans="1:10" x14ac:dyDescent="0.4">
      <c r="A622" s="1">
        <v>2551</v>
      </c>
      <c r="B622" s="1" t="s">
        <v>107</v>
      </c>
      <c r="C622" s="1">
        <v>0</v>
      </c>
      <c r="D622" s="1">
        <v>0</v>
      </c>
      <c r="E622" s="1">
        <v>67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</row>
    <row r="623" spans="1:10" x14ac:dyDescent="0.4">
      <c r="A623" s="1">
        <v>2552</v>
      </c>
      <c r="B623" s="1" t="s">
        <v>106</v>
      </c>
      <c r="C623" s="1">
        <v>0</v>
      </c>
      <c r="D623" s="1">
        <v>24</v>
      </c>
      <c r="E623" s="1">
        <v>10</v>
      </c>
      <c r="F623" s="1">
        <v>80</v>
      </c>
      <c r="G623" s="1">
        <v>14</v>
      </c>
      <c r="H623" s="1">
        <v>20</v>
      </c>
      <c r="I623" s="1">
        <v>0</v>
      </c>
      <c r="J623" s="1">
        <v>20</v>
      </c>
    </row>
    <row r="624" spans="1:10" x14ac:dyDescent="0.4">
      <c r="A624" s="1">
        <v>2553</v>
      </c>
      <c r="B624" s="1" t="s">
        <v>97</v>
      </c>
      <c r="C624" s="1">
        <v>7</v>
      </c>
      <c r="D624" s="1">
        <v>0</v>
      </c>
      <c r="E624" s="1">
        <v>37</v>
      </c>
      <c r="F624" s="1" t="s">
        <v>24</v>
      </c>
      <c r="G624" s="1">
        <v>81</v>
      </c>
      <c r="H624" s="1" t="s">
        <v>25</v>
      </c>
      <c r="I624" s="1" t="s">
        <v>13</v>
      </c>
      <c r="J624" s="1">
        <v>0</v>
      </c>
    </row>
    <row r="625" spans="1:10" x14ac:dyDescent="0.4">
      <c r="A625" s="1">
        <v>2554</v>
      </c>
      <c r="B625" s="1" t="s">
        <v>106</v>
      </c>
      <c r="C625" s="1">
        <v>0</v>
      </c>
      <c r="D625" s="1">
        <v>24</v>
      </c>
      <c r="E625" s="1">
        <v>10</v>
      </c>
      <c r="F625" s="1">
        <v>80</v>
      </c>
      <c r="G625" s="1">
        <v>14</v>
      </c>
      <c r="H625" s="1">
        <v>20</v>
      </c>
      <c r="I625" s="1">
        <v>0</v>
      </c>
      <c r="J625" s="1">
        <v>20</v>
      </c>
    </row>
    <row r="626" spans="1:10" x14ac:dyDescent="0.4">
      <c r="A626" s="1">
        <v>2555</v>
      </c>
      <c r="B626" s="1" t="s">
        <v>97</v>
      </c>
      <c r="C626" s="1" t="s">
        <v>46</v>
      </c>
      <c r="D626" s="1">
        <v>0</v>
      </c>
      <c r="E626" s="1">
        <v>47</v>
      </c>
      <c r="F626" s="1" t="s">
        <v>217</v>
      </c>
      <c r="G626" s="1">
        <v>81</v>
      </c>
      <c r="H626" s="1" t="s">
        <v>25</v>
      </c>
      <c r="I626" s="1" t="s">
        <v>13</v>
      </c>
      <c r="J626" s="1">
        <v>0</v>
      </c>
    </row>
    <row r="627" spans="1:10" x14ac:dyDescent="0.4">
      <c r="A627" s="1">
        <v>2556</v>
      </c>
      <c r="B627" s="1" t="s">
        <v>108</v>
      </c>
      <c r="C627" s="1">
        <v>0</v>
      </c>
      <c r="D627" s="1" t="s">
        <v>6</v>
      </c>
      <c r="E627" s="1">
        <v>8</v>
      </c>
      <c r="F627" s="1" t="s">
        <v>245</v>
      </c>
      <c r="G627" s="1">
        <v>3</v>
      </c>
      <c r="H627" s="1">
        <v>17</v>
      </c>
      <c r="I627" s="1" t="s">
        <v>84</v>
      </c>
      <c r="J627" s="1">
        <v>0</v>
      </c>
    </row>
    <row r="628" spans="1:10" x14ac:dyDescent="0.4">
      <c r="A628" s="1">
        <v>2557</v>
      </c>
      <c r="B628" s="1" t="s">
        <v>92</v>
      </c>
      <c r="C628" s="1">
        <v>1</v>
      </c>
      <c r="D628" s="1" t="s">
        <v>0</v>
      </c>
      <c r="E628" s="1" t="s">
        <v>30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</row>
    <row r="629" spans="1:10" x14ac:dyDescent="0.4">
      <c r="A629" s="1">
        <v>2558</v>
      </c>
      <c r="B629" s="1" t="s">
        <v>97</v>
      </c>
      <c r="C629" s="1" t="s">
        <v>251</v>
      </c>
      <c r="D629" s="1">
        <v>0</v>
      </c>
      <c r="E629" s="1">
        <v>57</v>
      </c>
      <c r="F629" s="1" t="s">
        <v>217</v>
      </c>
      <c r="G629" s="1">
        <v>81</v>
      </c>
      <c r="H629" s="1">
        <v>98</v>
      </c>
      <c r="I629" s="1">
        <v>0</v>
      </c>
      <c r="J629" s="1">
        <v>0</v>
      </c>
    </row>
    <row r="630" spans="1:10" x14ac:dyDescent="0.4">
      <c r="A630" s="1">
        <v>2559</v>
      </c>
      <c r="B630" s="1" t="s">
        <v>108</v>
      </c>
      <c r="C630" s="1">
        <v>0</v>
      </c>
      <c r="D630" s="1" t="s">
        <v>6</v>
      </c>
      <c r="E630" s="1">
        <v>8</v>
      </c>
      <c r="F630" s="1" t="s">
        <v>245</v>
      </c>
      <c r="G630" s="1">
        <v>3</v>
      </c>
      <c r="H630" s="1">
        <v>17</v>
      </c>
      <c r="I630" s="1" t="s">
        <v>84</v>
      </c>
      <c r="J630" s="1">
        <v>0</v>
      </c>
    </row>
    <row r="631" spans="1:10" x14ac:dyDescent="0.4">
      <c r="A631" s="1">
        <v>2560</v>
      </c>
      <c r="B631" s="1" t="s">
        <v>92</v>
      </c>
      <c r="C631" s="1">
        <v>1</v>
      </c>
      <c r="D631" s="1" t="s">
        <v>0</v>
      </c>
      <c r="E631" s="1">
        <v>70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</row>
    <row r="632" spans="1:10" x14ac:dyDescent="0.4">
      <c r="A632" s="1">
        <v>2561</v>
      </c>
      <c r="B632" s="1" t="s">
        <v>102</v>
      </c>
      <c r="C632" s="1">
        <v>81</v>
      </c>
      <c r="D632" s="1">
        <v>50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</row>
    <row r="633" spans="1:10" x14ac:dyDescent="0.4">
      <c r="A633" s="1">
        <v>2562</v>
      </c>
      <c r="B633" s="1" t="s">
        <v>92</v>
      </c>
      <c r="C633" s="1">
        <v>1</v>
      </c>
      <c r="D633" s="1" t="s">
        <v>0</v>
      </c>
      <c r="E633" s="1">
        <v>74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</row>
    <row r="634" spans="1:10" x14ac:dyDescent="0.4">
      <c r="A634" s="1">
        <v>2563</v>
      </c>
      <c r="B634" s="1" t="s">
        <v>102</v>
      </c>
      <c r="C634" s="1">
        <v>81</v>
      </c>
      <c r="D634" s="1">
        <v>40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</row>
    <row r="635" spans="1:10" x14ac:dyDescent="0.4">
      <c r="A635" s="1">
        <v>2564</v>
      </c>
      <c r="B635" s="1" t="s">
        <v>103</v>
      </c>
      <c r="C635" s="1" t="s">
        <v>30</v>
      </c>
      <c r="D635" s="1">
        <v>78</v>
      </c>
      <c r="E635" s="1" t="s">
        <v>32</v>
      </c>
      <c r="F635" s="1" t="s">
        <v>40</v>
      </c>
      <c r="G635" s="1" t="s">
        <v>41</v>
      </c>
      <c r="H635" s="1">
        <v>0</v>
      </c>
      <c r="I635" s="1">
        <v>0</v>
      </c>
      <c r="J635" s="1">
        <v>0</v>
      </c>
    </row>
    <row r="636" spans="1:10" x14ac:dyDescent="0.4">
      <c r="A636" s="1">
        <v>2565</v>
      </c>
      <c r="B636" s="1" t="s">
        <v>109</v>
      </c>
      <c r="C636" s="1">
        <v>0</v>
      </c>
      <c r="D636" s="1" t="s">
        <v>2</v>
      </c>
      <c r="E636" s="1">
        <v>0</v>
      </c>
      <c r="F636" s="1" t="s">
        <v>2</v>
      </c>
      <c r="G636" s="1">
        <v>0</v>
      </c>
      <c r="H636" s="1" t="s">
        <v>2</v>
      </c>
      <c r="I636" s="1">
        <v>0</v>
      </c>
      <c r="J636" s="1" t="s">
        <v>226</v>
      </c>
    </row>
    <row r="637" spans="1:10" x14ac:dyDescent="0.4">
      <c r="A637" s="1">
        <v>2566</v>
      </c>
      <c r="B637" s="1" t="s">
        <v>92</v>
      </c>
      <c r="C637" s="1">
        <v>1</v>
      </c>
      <c r="D637" s="1" t="s">
        <v>0</v>
      </c>
      <c r="E637" s="1">
        <v>78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</row>
    <row r="638" spans="1:10" x14ac:dyDescent="0.4">
      <c r="A638" s="1">
        <v>2567</v>
      </c>
      <c r="B638" s="1" t="s">
        <v>110</v>
      </c>
      <c r="C638" s="1">
        <v>0</v>
      </c>
      <c r="D638" s="1">
        <v>1</v>
      </c>
      <c r="E638" s="1">
        <v>5</v>
      </c>
      <c r="F638" s="1">
        <v>0</v>
      </c>
      <c r="G638" s="1">
        <v>0</v>
      </c>
      <c r="H638" s="1">
        <v>0</v>
      </c>
      <c r="I638" s="1">
        <v>1</v>
      </c>
      <c r="J638" s="1">
        <v>80</v>
      </c>
    </row>
    <row r="639" spans="1:10" x14ac:dyDescent="0.4">
      <c r="A639" s="1">
        <v>2568</v>
      </c>
      <c r="B639" s="1" t="s">
        <v>102</v>
      </c>
      <c r="C639" s="1">
        <v>81</v>
      </c>
      <c r="D639" s="1">
        <v>40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</row>
    <row r="640" spans="1:10" x14ac:dyDescent="0.4">
      <c r="A640" s="1">
        <v>2569</v>
      </c>
      <c r="B640" s="1" t="s">
        <v>103</v>
      </c>
      <c r="C640" s="1" t="s">
        <v>30</v>
      </c>
      <c r="D640" s="1">
        <v>78</v>
      </c>
      <c r="E640" s="1" t="s">
        <v>32</v>
      </c>
      <c r="F640" s="1" t="s">
        <v>40</v>
      </c>
      <c r="G640" s="1" t="s">
        <v>41</v>
      </c>
      <c r="H640" s="1">
        <v>0</v>
      </c>
      <c r="I640" s="1">
        <v>0</v>
      </c>
      <c r="J640" s="1">
        <v>0</v>
      </c>
    </row>
    <row r="641" spans="1:10" x14ac:dyDescent="0.4">
      <c r="A641" s="1">
        <v>2570</v>
      </c>
      <c r="B641" s="1" t="s">
        <v>102</v>
      </c>
      <c r="C641" s="1">
        <v>81</v>
      </c>
      <c r="D641" s="1">
        <v>20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</row>
    <row r="642" spans="1:10" x14ac:dyDescent="0.4">
      <c r="A642" s="1">
        <v>2571</v>
      </c>
      <c r="B642" s="1" t="s">
        <v>103</v>
      </c>
      <c r="C642" s="1" t="s">
        <v>30</v>
      </c>
      <c r="D642" s="1">
        <v>88</v>
      </c>
      <c r="E642" s="1" t="s">
        <v>6</v>
      </c>
      <c r="F642" s="1" t="s">
        <v>40</v>
      </c>
      <c r="G642" s="1" t="s">
        <v>41</v>
      </c>
      <c r="H642" s="1">
        <v>0</v>
      </c>
      <c r="I642" s="1">
        <v>0</v>
      </c>
      <c r="J642" s="1">
        <v>0</v>
      </c>
    </row>
    <row r="643" spans="1:10" x14ac:dyDescent="0.4">
      <c r="A643" s="1">
        <v>2572</v>
      </c>
      <c r="B643" s="1" t="s">
        <v>109</v>
      </c>
      <c r="C643" s="1">
        <v>0</v>
      </c>
      <c r="D643" s="1" t="s">
        <v>2</v>
      </c>
      <c r="E643" s="1">
        <v>0</v>
      </c>
      <c r="F643" s="1" t="s">
        <v>2</v>
      </c>
      <c r="G643" s="1">
        <v>0</v>
      </c>
      <c r="H643" s="1" t="s">
        <v>2</v>
      </c>
      <c r="I643" s="1">
        <v>0</v>
      </c>
      <c r="J643" s="1" t="s">
        <v>2</v>
      </c>
    </row>
    <row r="644" spans="1:10" x14ac:dyDescent="0.4">
      <c r="A644" s="1">
        <v>2573</v>
      </c>
      <c r="B644" s="1" t="s">
        <v>100</v>
      </c>
      <c r="C644" s="1" t="s">
        <v>18</v>
      </c>
      <c r="D644" s="1" t="s">
        <v>19</v>
      </c>
      <c r="E644" s="1" t="s">
        <v>20</v>
      </c>
      <c r="F644" s="1" t="s">
        <v>21</v>
      </c>
      <c r="G644" s="1" t="s">
        <v>53</v>
      </c>
      <c r="H644" s="1" t="s">
        <v>207</v>
      </c>
      <c r="I644" s="1" t="s">
        <v>9</v>
      </c>
      <c r="J644" s="1" t="s">
        <v>252</v>
      </c>
    </row>
    <row r="645" spans="1:10" x14ac:dyDescent="0.4">
      <c r="A645" s="1">
        <v>2574</v>
      </c>
      <c r="B645" s="1" t="s">
        <v>107</v>
      </c>
      <c r="C645" s="1">
        <v>0</v>
      </c>
      <c r="D645" s="1">
        <v>0</v>
      </c>
      <c r="E645" s="1">
        <v>67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</row>
    <row r="646" spans="1:10" x14ac:dyDescent="0.4">
      <c r="A646" s="1">
        <v>2575</v>
      </c>
      <c r="B646" s="1" t="s">
        <v>106</v>
      </c>
      <c r="C646" s="1">
        <v>0</v>
      </c>
      <c r="D646" s="1">
        <v>24</v>
      </c>
      <c r="E646" s="1">
        <v>10</v>
      </c>
      <c r="F646" s="1">
        <v>80</v>
      </c>
      <c r="G646" s="1">
        <v>13</v>
      </c>
      <c r="H646" s="1">
        <v>20</v>
      </c>
      <c r="I646" s="1">
        <v>0</v>
      </c>
      <c r="J646" s="1">
        <v>20</v>
      </c>
    </row>
    <row r="647" spans="1:10" x14ac:dyDescent="0.4">
      <c r="A647" s="1">
        <v>2576</v>
      </c>
      <c r="B647" s="1" t="s">
        <v>97</v>
      </c>
      <c r="C647" s="1" t="s">
        <v>32</v>
      </c>
      <c r="D647" s="1">
        <v>0</v>
      </c>
      <c r="E647" s="1" t="s">
        <v>25</v>
      </c>
      <c r="F647" s="1" t="s">
        <v>217</v>
      </c>
      <c r="G647" s="1">
        <v>81</v>
      </c>
      <c r="H647" s="1" t="s">
        <v>25</v>
      </c>
      <c r="I647" s="1" t="s">
        <v>13</v>
      </c>
      <c r="J647" s="1">
        <v>0</v>
      </c>
    </row>
    <row r="648" spans="1:10" x14ac:dyDescent="0.4">
      <c r="A648" s="1">
        <v>2577</v>
      </c>
      <c r="B648" s="1" t="s">
        <v>108</v>
      </c>
      <c r="C648" s="1">
        <v>0</v>
      </c>
      <c r="D648" s="1" t="s">
        <v>6</v>
      </c>
      <c r="E648" s="1">
        <v>8</v>
      </c>
      <c r="F648" s="1" t="s">
        <v>50</v>
      </c>
      <c r="G648" s="1">
        <v>4</v>
      </c>
      <c r="H648" s="1">
        <v>17</v>
      </c>
      <c r="I648" s="1" t="s">
        <v>84</v>
      </c>
      <c r="J648" s="1">
        <v>0</v>
      </c>
    </row>
    <row r="649" spans="1:10" x14ac:dyDescent="0.4">
      <c r="A649" s="1">
        <v>2578</v>
      </c>
      <c r="B649" s="1" t="s">
        <v>97</v>
      </c>
      <c r="C649" s="1" t="s">
        <v>18</v>
      </c>
      <c r="D649" s="1">
        <v>0</v>
      </c>
      <c r="E649" s="1" t="s">
        <v>73</v>
      </c>
      <c r="F649" s="1" t="s">
        <v>24</v>
      </c>
      <c r="G649" s="1">
        <v>81</v>
      </c>
      <c r="H649" s="1" t="s">
        <v>73</v>
      </c>
      <c r="I649" s="1" t="s">
        <v>13</v>
      </c>
      <c r="J649" s="1">
        <v>0</v>
      </c>
    </row>
    <row r="650" spans="1:10" x14ac:dyDescent="0.4">
      <c r="A650" s="1">
        <v>2579</v>
      </c>
      <c r="B650" s="1" t="s">
        <v>108</v>
      </c>
      <c r="C650" s="1">
        <v>0</v>
      </c>
      <c r="D650" s="1" t="s">
        <v>6</v>
      </c>
      <c r="E650" s="1">
        <v>8</v>
      </c>
      <c r="F650" s="1" t="s">
        <v>210</v>
      </c>
      <c r="G650" s="1">
        <v>4</v>
      </c>
      <c r="H650" s="1">
        <v>17</v>
      </c>
      <c r="I650" s="1" t="s">
        <v>84</v>
      </c>
      <c r="J650" s="1">
        <v>0</v>
      </c>
    </row>
    <row r="651" spans="1:10" x14ac:dyDescent="0.4">
      <c r="A651" s="1">
        <v>2580</v>
      </c>
      <c r="B651" s="1" t="s">
        <v>92</v>
      </c>
      <c r="C651" s="1">
        <v>1</v>
      </c>
      <c r="D651" s="1" t="s">
        <v>0</v>
      </c>
      <c r="E651" s="1">
        <v>78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</row>
    <row r="652" spans="1:10" x14ac:dyDescent="0.4">
      <c r="A652" s="1">
        <v>2581</v>
      </c>
      <c r="B652" s="1" t="s">
        <v>96</v>
      </c>
      <c r="C652" s="1">
        <v>44</v>
      </c>
      <c r="D652" s="1">
        <v>31</v>
      </c>
      <c r="E652" s="1">
        <v>6</v>
      </c>
      <c r="F652" s="1" t="s">
        <v>5</v>
      </c>
      <c r="G652" s="1">
        <v>1</v>
      </c>
      <c r="H652" s="1">
        <v>0</v>
      </c>
      <c r="I652" s="1">
        <v>0</v>
      </c>
      <c r="J652" s="1">
        <v>68</v>
      </c>
    </row>
    <row r="653" spans="1:10" x14ac:dyDescent="0.4">
      <c r="A653" s="1">
        <v>2582</v>
      </c>
      <c r="B653" s="1" t="s">
        <v>102</v>
      </c>
      <c r="C653" s="1">
        <v>81</v>
      </c>
      <c r="D653" s="1">
        <v>40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</row>
    <row r="654" spans="1:10" x14ac:dyDescent="0.4">
      <c r="A654" s="1">
        <v>2583</v>
      </c>
      <c r="B654" s="1" t="s">
        <v>92</v>
      </c>
      <c r="C654" s="1">
        <v>1</v>
      </c>
      <c r="D654" s="1" t="s">
        <v>0</v>
      </c>
      <c r="E654" s="1" t="s">
        <v>30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</row>
    <row r="655" spans="1:10" x14ac:dyDescent="0.4">
      <c r="A655" s="1">
        <v>2584</v>
      </c>
      <c r="B655" s="1" t="s">
        <v>110</v>
      </c>
      <c r="C655" s="1">
        <v>0</v>
      </c>
      <c r="D655" s="1">
        <v>1</v>
      </c>
      <c r="E655" s="1">
        <v>6</v>
      </c>
      <c r="F655" s="1">
        <v>0</v>
      </c>
      <c r="G655" s="1">
        <v>0</v>
      </c>
      <c r="H655" s="1">
        <v>0</v>
      </c>
      <c r="I655" s="1">
        <v>1</v>
      </c>
      <c r="J655" s="1">
        <v>80</v>
      </c>
    </row>
    <row r="656" spans="1:10" x14ac:dyDescent="0.4">
      <c r="A656" s="1">
        <v>2585</v>
      </c>
      <c r="B656" s="1" t="s">
        <v>102</v>
      </c>
      <c r="C656" s="1">
        <v>81</v>
      </c>
      <c r="D656" s="1">
        <v>50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</row>
    <row r="657" spans="1:10" x14ac:dyDescent="0.4">
      <c r="A657" s="1">
        <v>2586</v>
      </c>
      <c r="B657" s="1" t="s">
        <v>103</v>
      </c>
      <c r="C657" s="1" t="s">
        <v>30</v>
      </c>
      <c r="D657" s="1">
        <v>88</v>
      </c>
      <c r="E657" s="1" t="s">
        <v>32</v>
      </c>
      <c r="F657" s="1" t="s">
        <v>40</v>
      </c>
      <c r="G657" s="1" t="s">
        <v>41</v>
      </c>
      <c r="H657" s="1">
        <v>0</v>
      </c>
      <c r="I657" s="1">
        <v>0</v>
      </c>
      <c r="J657" s="1">
        <v>0</v>
      </c>
    </row>
    <row r="658" spans="1:10" x14ac:dyDescent="0.4">
      <c r="A658" s="1">
        <v>2587</v>
      </c>
      <c r="B658" s="1" t="s">
        <v>92</v>
      </c>
      <c r="C658" s="1">
        <v>1</v>
      </c>
      <c r="D658" s="1" t="s">
        <v>0</v>
      </c>
      <c r="E658" s="1">
        <v>70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</row>
    <row r="659" spans="1:10" x14ac:dyDescent="0.4">
      <c r="A659" s="1">
        <v>2588</v>
      </c>
      <c r="B659" s="1" t="s">
        <v>98</v>
      </c>
      <c r="C659" s="1">
        <v>20</v>
      </c>
      <c r="D659" s="1">
        <v>4</v>
      </c>
      <c r="E659" s="1">
        <v>40</v>
      </c>
      <c r="F659" s="1">
        <v>80</v>
      </c>
      <c r="G659" s="1">
        <v>0</v>
      </c>
      <c r="H659" s="1">
        <v>61</v>
      </c>
      <c r="I659" s="1">
        <v>20</v>
      </c>
      <c r="J659" s="1" t="s">
        <v>212</v>
      </c>
    </row>
    <row r="660" spans="1:10" x14ac:dyDescent="0.4">
      <c r="A660" s="1">
        <v>2589</v>
      </c>
      <c r="B660" s="1" t="s">
        <v>102</v>
      </c>
      <c r="C660" s="1">
        <v>81</v>
      </c>
      <c r="D660" s="1">
        <v>50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</row>
    <row r="661" spans="1:10" x14ac:dyDescent="0.4">
      <c r="A661" s="1">
        <v>2590</v>
      </c>
      <c r="B661" s="1" t="s">
        <v>103</v>
      </c>
      <c r="C661" s="1" t="s">
        <v>30</v>
      </c>
      <c r="D661" s="1">
        <v>88</v>
      </c>
      <c r="E661" s="1" t="s">
        <v>32</v>
      </c>
      <c r="F661" s="1" t="s">
        <v>40</v>
      </c>
      <c r="G661" s="1" t="s">
        <v>41</v>
      </c>
      <c r="H661" s="1">
        <v>0</v>
      </c>
      <c r="I661" s="1">
        <v>0</v>
      </c>
      <c r="J661" s="1">
        <v>0</v>
      </c>
    </row>
    <row r="662" spans="1:10" x14ac:dyDescent="0.4">
      <c r="A662" s="1">
        <v>2591</v>
      </c>
      <c r="B662" s="1" t="s">
        <v>102</v>
      </c>
      <c r="C662" s="1">
        <v>81</v>
      </c>
      <c r="D662" s="1">
        <v>40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</row>
    <row r="663" spans="1:10" x14ac:dyDescent="0.4">
      <c r="A663" s="1">
        <v>2592</v>
      </c>
      <c r="B663" s="1" t="s">
        <v>103</v>
      </c>
      <c r="C663" s="1" t="s">
        <v>30</v>
      </c>
      <c r="D663" s="1">
        <v>98</v>
      </c>
      <c r="E663" s="1" t="s">
        <v>6</v>
      </c>
      <c r="F663" s="1" t="s">
        <v>40</v>
      </c>
      <c r="G663" s="1" t="s">
        <v>41</v>
      </c>
      <c r="H663" s="1">
        <v>0</v>
      </c>
      <c r="I663" s="1">
        <v>0</v>
      </c>
      <c r="J663" s="1">
        <v>0</v>
      </c>
    </row>
    <row r="664" spans="1:10" x14ac:dyDescent="0.4">
      <c r="A664" s="1">
        <v>2593</v>
      </c>
      <c r="B664" s="1" t="s">
        <v>109</v>
      </c>
      <c r="C664" s="1">
        <v>0</v>
      </c>
      <c r="D664" s="1" t="s">
        <v>2</v>
      </c>
      <c r="E664" s="1">
        <v>0</v>
      </c>
      <c r="F664" s="1" t="s">
        <v>2</v>
      </c>
      <c r="G664" s="1">
        <v>0</v>
      </c>
      <c r="H664" s="1" t="s">
        <v>2</v>
      </c>
      <c r="I664" s="1">
        <v>0</v>
      </c>
      <c r="J664" s="1" t="s">
        <v>226</v>
      </c>
    </row>
    <row r="665" spans="1:10" x14ac:dyDescent="0.4">
      <c r="A665" s="1">
        <v>2594</v>
      </c>
      <c r="B665" s="1" t="s">
        <v>100</v>
      </c>
      <c r="C665" s="1" t="s">
        <v>18</v>
      </c>
      <c r="D665" s="1" t="s">
        <v>19</v>
      </c>
      <c r="E665" s="1" t="s">
        <v>20</v>
      </c>
      <c r="F665" s="1" t="s">
        <v>21</v>
      </c>
      <c r="G665" s="1" t="s">
        <v>53</v>
      </c>
      <c r="H665" s="1" t="s">
        <v>207</v>
      </c>
      <c r="I665" s="1" t="s">
        <v>9</v>
      </c>
      <c r="J665" s="1">
        <v>85</v>
      </c>
    </row>
    <row r="666" spans="1:10" x14ac:dyDescent="0.4">
      <c r="A666" s="1">
        <v>2595</v>
      </c>
      <c r="B666" s="1" t="s">
        <v>102</v>
      </c>
      <c r="C666" s="1">
        <v>81</v>
      </c>
      <c r="D666" s="1">
        <v>40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</row>
    <row r="667" spans="1:10" x14ac:dyDescent="0.4">
      <c r="A667" s="1">
        <v>2596</v>
      </c>
      <c r="B667" s="1" t="s">
        <v>109</v>
      </c>
      <c r="C667" s="1">
        <v>0</v>
      </c>
      <c r="D667" s="1" t="s">
        <v>2</v>
      </c>
      <c r="E667" s="1">
        <v>0</v>
      </c>
      <c r="F667" s="1" t="s">
        <v>2</v>
      </c>
      <c r="G667" s="1">
        <v>0</v>
      </c>
      <c r="H667" s="1" t="s">
        <v>2</v>
      </c>
      <c r="I667" s="1">
        <v>0</v>
      </c>
      <c r="J667" s="1" t="s">
        <v>2</v>
      </c>
    </row>
    <row r="668" spans="1:10" x14ac:dyDescent="0.4">
      <c r="A668" s="1">
        <v>2597</v>
      </c>
      <c r="B668" s="1" t="s">
        <v>100</v>
      </c>
      <c r="C668" s="1" t="s">
        <v>18</v>
      </c>
      <c r="D668" s="1" t="s">
        <v>19</v>
      </c>
      <c r="E668" s="1" t="s">
        <v>20</v>
      </c>
      <c r="F668" s="1" t="s">
        <v>21</v>
      </c>
      <c r="G668" s="1" t="s">
        <v>53</v>
      </c>
      <c r="H668" s="1" t="s">
        <v>207</v>
      </c>
      <c r="I668" s="1" t="s">
        <v>9</v>
      </c>
      <c r="J668" s="1">
        <v>86</v>
      </c>
    </row>
    <row r="669" spans="1:10" x14ac:dyDescent="0.4">
      <c r="A669" s="1">
        <v>2598</v>
      </c>
      <c r="B669" s="1" t="s">
        <v>107</v>
      </c>
      <c r="C669" s="1">
        <v>0</v>
      </c>
      <c r="D669" s="1">
        <v>0</v>
      </c>
      <c r="E669" s="1">
        <v>68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</row>
    <row r="670" spans="1:10" x14ac:dyDescent="0.4">
      <c r="A670" s="1">
        <v>2599</v>
      </c>
      <c r="B670" s="1" t="s">
        <v>105</v>
      </c>
      <c r="C670" s="1">
        <v>0</v>
      </c>
      <c r="D670" s="1">
        <v>0</v>
      </c>
      <c r="E670" s="1" t="s">
        <v>12</v>
      </c>
      <c r="F670" s="1" t="s">
        <v>209</v>
      </c>
      <c r="G670" s="1" t="s">
        <v>6</v>
      </c>
      <c r="H670" s="1" t="s">
        <v>19</v>
      </c>
      <c r="I670" s="1" t="s">
        <v>63</v>
      </c>
      <c r="J670" s="1">
        <v>0</v>
      </c>
    </row>
    <row r="671" spans="1:10" x14ac:dyDescent="0.4">
      <c r="A671" s="1">
        <v>2600</v>
      </c>
      <c r="B671" s="1" t="s">
        <v>106</v>
      </c>
      <c r="C671" s="1">
        <v>0</v>
      </c>
      <c r="D671" s="1">
        <v>24</v>
      </c>
      <c r="E671" s="1">
        <v>10</v>
      </c>
      <c r="F671" s="1">
        <v>80</v>
      </c>
      <c r="G671" s="1">
        <v>14</v>
      </c>
      <c r="H671" s="1">
        <v>20</v>
      </c>
      <c r="I671" s="1">
        <v>0</v>
      </c>
      <c r="J671" s="1">
        <v>20</v>
      </c>
    </row>
    <row r="672" spans="1:10" x14ac:dyDescent="0.4">
      <c r="A672" s="1">
        <v>2601</v>
      </c>
      <c r="B672" s="1" t="s">
        <v>111</v>
      </c>
      <c r="C672" s="1">
        <v>30</v>
      </c>
      <c r="D672" s="1">
        <v>3</v>
      </c>
      <c r="E672" s="1" t="s">
        <v>0</v>
      </c>
      <c r="F672" s="1">
        <v>34</v>
      </c>
      <c r="G672" s="1">
        <v>0</v>
      </c>
      <c r="H672" s="1">
        <v>0</v>
      </c>
      <c r="I672" s="1">
        <v>0</v>
      </c>
      <c r="J672" s="1">
        <v>0</v>
      </c>
    </row>
    <row r="673" spans="1:10" x14ac:dyDescent="0.4">
      <c r="A673" s="1">
        <v>2602</v>
      </c>
      <c r="B673" s="1" t="s">
        <v>97</v>
      </c>
      <c r="C673" s="1" t="s">
        <v>218</v>
      </c>
      <c r="D673" s="1">
        <v>0</v>
      </c>
      <c r="E673" s="1">
        <v>17</v>
      </c>
      <c r="F673" s="1" t="s">
        <v>79</v>
      </c>
      <c r="G673" s="1">
        <v>81</v>
      </c>
      <c r="H673" s="1">
        <v>97</v>
      </c>
      <c r="I673" s="1" t="s">
        <v>13</v>
      </c>
      <c r="J673" s="1">
        <v>0</v>
      </c>
    </row>
    <row r="674" spans="1:10" x14ac:dyDescent="0.4">
      <c r="A674" s="1">
        <v>2603</v>
      </c>
      <c r="B674" s="1" t="s">
        <v>97</v>
      </c>
      <c r="C674" s="1">
        <v>61</v>
      </c>
      <c r="D674" s="1">
        <v>0</v>
      </c>
      <c r="E674" s="1">
        <v>27</v>
      </c>
      <c r="F674" s="1" t="s">
        <v>39</v>
      </c>
      <c r="G674" s="1">
        <v>81</v>
      </c>
      <c r="H674" s="1">
        <v>97</v>
      </c>
      <c r="I674" s="1" t="s">
        <v>0</v>
      </c>
      <c r="J674" s="1">
        <v>0</v>
      </c>
    </row>
    <row r="675" spans="1:10" x14ac:dyDescent="0.4">
      <c r="A675" s="1">
        <v>2604</v>
      </c>
      <c r="B675" s="1" t="s">
        <v>108</v>
      </c>
      <c r="C675" s="1">
        <v>0</v>
      </c>
      <c r="D675" s="1" t="s">
        <v>55</v>
      </c>
      <c r="E675" s="1">
        <v>7</v>
      </c>
      <c r="F675" s="1" t="s">
        <v>7</v>
      </c>
      <c r="G675" s="1">
        <v>5</v>
      </c>
      <c r="H675" s="1">
        <v>17</v>
      </c>
      <c r="I675" s="1" t="s">
        <v>30</v>
      </c>
      <c r="J675" s="1">
        <v>0</v>
      </c>
    </row>
    <row r="676" spans="1:10" x14ac:dyDescent="0.4">
      <c r="A676" s="1">
        <v>2605</v>
      </c>
      <c r="B676" s="1" t="s">
        <v>92</v>
      </c>
      <c r="C676" s="1">
        <v>1</v>
      </c>
      <c r="D676" s="1" t="s">
        <v>0</v>
      </c>
      <c r="E676" s="1">
        <v>74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</row>
    <row r="677" spans="1:10" x14ac:dyDescent="0.4">
      <c r="A677" s="1">
        <v>2606</v>
      </c>
      <c r="B677" s="1" t="s">
        <v>93</v>
      </c>
      <c r="C677" s="1">
        <v>0</v>
      </c>
      <c r="D677" s="1">
        <v>0</v>
      </c>
      <c r="E677" s="1">
        <v>0</v>
      </c>
      <c r="F677" s="1" t="s">
        <v>212</v>
      </c>
      <c r="G677" s="1">
        <v>8</v>
      </c>
      <c r="H677" s="1">
        <v>86</v>
      </c>
      <c r="I677" s="1">
        <v>0</v>
      </c>
      <c r="J677" s="1">
        <v>0</v>
      </c>
    </row>
    <row r="678" spans="1:10" x14ac:dyDescent="0.4">
      <c r="A678" s="1">
        <v>2607</v>
      </c>
      <c r="B678" s="1" t="s">
        <v>92</v>
      </c>
      <c r="C678" s="1">
        <v>1</v>
      </c>
      <c r="D678" s="1" t="s">
        <v>0</v>
      </c>
      <c r="E678" s="1">
        <v>78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</row>
    <row r="679" spans="1:10" x14ac:dyDescent="0.4">
      <c r="A679" s="1">
        <v>2608</v>
      </c>
      <c r="B679" s="1" t="s">
        <v>102</v>
      </c>
      <c r="C679" s="1">
        <v>81</v>
      </c>
      <c r="D679" s="1">
        <v>40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</row>
    <row r="680" spans="1:10" x14ac:dyDescent="0.4">
      <c r="A680" s="1">
        <v>2609</v>
      </c>
      <c r="B680" s="1" t="s">
        <v>103</v>
      </c>
      <c r="C680" s="1" t="s">
        <v>30</v>
      </c>
      <c r="D680" s="1" t="s">
        <v>39</v>
      </c>
      <c r="E680" s="1" t="s">
        <v>6</v>
      </c>
      <c r="F680" s="1" t="s">
        <v>40</v>
      </c>
      <c r="G680" s="1" t="s">
        <v>41</v>
      </c>
      <c r="H680" s="1">
        <v>0</v>
      </c>
      <c r="I680" s="1">
        <v>0</v>
      </c>
      <c r="J680" s="1">
        <v>0</v>
      </c>
    </row>
    <row r="681" spans="1:10" x14ac:dyDescent="0.4">
      <c r="A681" s="1">
        <v>2610</v>
      </c>
      <c r="B681" s="1" t="s">
        <v>109</v>
      </c>
      <c r="C681" s="1">
        <v>0</v>
      </c>
      <c r="D681" s="1" t="s">
        <v>2</v>
      </c>
      <c r="E681" s="1">
        <v>0</v>
      </c>
      <c r="F681" s="1" t="s">
        <v>2</v>
      </c>
      <c r="G681" s="1">
        <v>0</v>
      </c>
      <c r="H681" s="1" t="s">
        <v>2</v>
      </c>
      <c r="I681" s="1">
        <v>0</v>
      </c>
      <c r="J681" s="1" t="s">
        <v>2</v>
      </c>
    </row>
    <row r="682" spans="1:10" x14ac:dyDescent="0.4">
      <c r="A682" s="1">
        <v>2611</v>
      </c>
      <c r="B682" s="1" t="s">
        <v>92</v>
      </c>
      <c r="C682" s="1">
        <v>1</v>
      </c>
      <c r="D682" s="1" t="s">
        <v>0</v>
      </c>
      <c r="E682" s="1" t="s">
        <v>30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</row>
    <row r="683" spans="1:10" x14ac:dyDescent="0.4">
      <c r="A683" s="1">
        <v>2612</v>
      </c>
      <c r="B683" s="1" t="s">
        <v>94</v>
      </c>
      <c r="C683" s="1">
        <v>0</v>
      </c>
      <c r="D683" s="1">
        <v>0</v>
      </c>
      <c r="E683" s="1">
        <v>2</v>
      </c>
      <c r="F683" s="1">
        <v>0</v>
      </c>
    </row>
    <row r="684" spans="1:10" x14ac:dyDescent="0.4">
      <c r="A684" s="1">
        <v>2613</v>
      </c>
      <c r="B684" s="1" t="s">
        <v>102</v>
      </c>
      <c r="C684" s="1">
        <v>81</v>
      </c>
      <c r="D684" s="1">
        <v>20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</row>
    <row r="685" spans="1:10" x14ac:dyDescent="0.4">
      <c r="A685" s="1">
        <v>2614</v>
      </c>
      <c r="B685" s="1" t="s">
        <v>103</v>
      </c>
      <c r="C685" s="1" t="s">
        <v>30</v>
      </c>
      <c r="D685" s="1" t="s">
        <v>39</v>
      </c>
      <c r="E685" s="1" t="s">
        <v>6</v>
      </c>
      <c r="F685" s="1" t="s">
        <v>40</v>
      </c>
      <c r="G685" s="1" t="s">
        <v>41</v>
      </c>
      <c r="H685" s="1">
        <v>0</v>
      </c>
      <c r="I685" s="1">
        <v>0</v>
      </c>
      <c r="J685" s="1">
        <v>0</v>
      </c>
    </row>
    <row r="686" spans="1:10" x14ac:dyDescent="0.4">
      <c r="A686" s="1">
        <v>2615</v>
      </c>
      <c r="B686" s="1" t="s">
        <v>102</v>
      </c>
      <c r="C686" s="1">
        <v>81</v>
      </c>
      <c r="D686" s="1">
        <v>20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</row>
    <row r="687" spans="1:10" x14ac:dyDescent="0.4">
      <c r="A687" s="1">
        <v>2616</v>
      </c>
      <c r="B687" s="1" t="s">
        <v>103</v>
      </c>
      <c r="C687" s="1" t="s">
        <v>30</v>
      </c>
      <c r="D687" s="1" t="s">
        <v>39</v>
      </c>
      <c r="E687" s="1" t="s">
        <v>6</v>
      </c>
      <c r="F687" s="1" t="s">
        <v>40</v>
      </c>
      <c r="G687" s="1" t="s">
        <v>41</v>
      </c>
      <c r="H687" s="1">
        <v>0</v>
      </c>
      <c r="I687" s="1">
        <v>0</v>
      </c>
      <c r="J687" s="1">
        <v>0</v>
      </c>
    </row>
    <row r="688" spans="1:10" x14ac:dyDescent="0.4">
      <c r="A688" s="1">
        <v>2617</v>
      </c>
      <c r="B688" s="1" t="s">
        <v>109</v>
      </c>
      <c r="C688" s="1">
        <v>0</v>
      </c>
      <c r="D688" s="1" t="s">
        <v>2</v>
      </c>
      <c r="E688" s="1">
        <v>0</v>
      </c>
      <c r="F688" s="1" t="s">
        <v>2</v>
      </c>
      <c r="G688" s="1">
        <v>0</v>
      </c>
      <c r="H688" s="1" t="s">
        <v>2</v>
      </c>
      <c r="I688" s="1">
        <v>0</v>
      </c>
      <c r="J688" s="1" t="s">
        <v>226</v>
      </c>
    </row>
    <row r="689" spans="1:10" x14ac:dyDescent="0.4">
      <c r="A689" s="1">
        <v>2618</v>
      </c>
      <c r="B689" s="1" t="s">
        <v>100</v>
      </c>
      <c r="C689" s="1" t="s">
        <v>18</v>
      </c>
      <c r="D689" s="1" t="s">
        <v>19</v>
      </c>
      <c r="E689" s="1" t="s">
        <v>20</v>
      </c>
      <c r="F689" s="1" t="s">
        <v>21</v>
      </c>
      <c r="G689" s="1" t="s">
        <v>53</v>
      </c>
      <c r="H689" s="1" t="s">
        <v>207</v>
      </c>
      <c r="I689" s="1" t="s">
        <v>9</v>
      </c>
      <c r="J689" s="1" t="s">
        <v>90</v>
      </c>
    </row>
    <row r="690" spans="1:10" x14ac:dyDescent="0.4">
      <c r="A690" s="1">
        <v>2619</v>
      </c>
      <c r="B690" s="1" t="s">
        <v>103</v>
      </c>
      <c r="C690" s="1" t="s">
        <v>30</v>
      </c>
      <c r="D690" s="1">
        <v>98</v>
      </c>
      <c r="E690" s="1" t="s">
        <v>69</v>
      </c>
      <c r="F690" s="1" t="s">
        <v>40</v>
      </c>
      <c r="G690" s="1" t="s">
        <v>41</v>
      </c>
      <c r="H690" s="1">
        <v>0</v>
      </c>
      <c r="I690" s="1">
        <v>0</v>
      </c>
      <c r="J690" s="1">
        <v>0</v>
      </c>
    </row>
    <row r="691" spans="1:10" x14ac:dyDescent="0.4">
      <c r="A691" s="1">
        <v>2620</v>
      </c>
      <c r="B691" s="1" t="s">
        <v>100</v>
      </c>
      <c r="C691" s="1" t="s">
        <v>18</v>
      </c>
      <c r="D691" s="1" t="s">
        <v>19</v>
      </c>
      <c r="E691" s="1" t="s">
        <v>20</v>
      </c>
      <c r="F691" s="1" t="s">
        <v>21</v>
      </c>
      <c r="G691" s="1" t="s">
        <v>53</v>
      </c>
      <c r="H691" s="1" t="s">
        <v>207</v>
      </c>
      <c r="I691" s="1" t="s">
        <v>9</v>
      </c>
      <c r="J691" s="1" t="s">
        <v>22</v>
      </c>
    </row>
    <row r="692" spans="1:10" x14ac:dyDescent="0.4">
      <c r="A692" s="1">
        <v>2621</v>
      </c>
      <c r="B692" s="1" t="s">
        <v>104</v>
      </c>
      <c r="C692" s="1" t="s">
        <v>13</v>
      </c>
      <c r="D692" s="1">
        <v>1</v>
      </c>
      <c r="E692" s="1" t="s">
        <v>13</v>
      </c>
      <c r="F692" s="1">
        <v>0</v>
      </c>
      <c r="G692" s="1">
        <v>0</v>
      </c>
      <c r="H692" s="1">
        <v>0</v>
      </c>
      <c r="I692" s="1">
        <v>1</v>
      </c>
      <c r="J692" s="1" t="s">
        <v>253</v>
      </c>
    </row>
    <row r="693" spans="1:10" x14ac:dyDescent="0.4">
      <c r="A693" s="1">
        <v>2622</v>
      </c>
      <c r="B693" s="1" t="s">
        <v>106</v>
      </c>
      <c r="C693" s="1">
        <v>0</v>
      </c>
      <c r="D693" s="1">
        <v>24</v>
      </c>
      <c r="E693" s="1">
        <v>10</v>
      </c>
      <c r="F693" s="1">
        <v>80</v>
      </c>
      <c r="G693" s="1">
        <v>13</v>
      </c>
      <c r="H693" s="1">
        <v>20</v>
      </c>
      <c r="I693" s="1">
        <v>0</v>
      </c>
      <c r="J693" s="1">
        <v>20</v>
      </c>
    </row>
    <row r="694" spans="1:10" x14ac:dyDescent="0.4">
      <c r="A694" s="1">
        <v>2623</v>
      </c>
      <c r="B694" s="1" t="s">
        <v>106</v>
      </c>
      <c r="C694" s="1">
        <v>0</v>
      </c>
      <c r="D694" s="1">
        <v>24</v>
      </c>
      <c r="E694" s="1">
        <v>10</v>
      </c>
      <c r="F694" s="1">
        <v>80</v>
      </c>
      <c r="G694" s="1">
        <v>13</v>
      </c>
      <c r="H694" s="1">
        <v>20</v>
      </c>
      <c r="I694" s="1">
        <v>0</v>
      </c>
      <c r="J694" s="1">
        <v>20</v>
      </c>
    </row>
    <row r="695" spans="1:10" x14ac:dyDescent="0.4">
      <c r="A695" s="1">
        <v>2624</v>
      </c>
      <c r="B695" s="1" t="s">
        <v>97</v>
      </c>
      <c r="C695" s="1" t="s">
        <v>248</v>
      </c>
      <c r="D695" s="1">
        <v>0</v>
      </c>
      <c r="E695" s="1">
        <v>87</v>
      </c>
      <c r="F695" s="1" t="s">
        <v>24</v>
      </c>
      <c r="G695" s="1">
        <v>81</v>
      </c>
      <c r="H695" s="1">
        <v>97</v>
      </c>
      <c r="I695" s="1" t="s">
        <v>13</v>
      </c>
      <c r="J695" s="1">
        <v>0</v>
      </c>
    </row>
    <row r="696" spans="1:10" x14ac:dyDescent="0.4">
      <c r="A696" s="1">
        <v>2625</v>
      </c>
      <c r="B696" s="1" t="s">
        <v>108</v>
      </c>
      <c r="C696" s="1">
        <v>0</v>
      </c>
      <c r="D696" s="1" t="s">
        <v>55</v>
      </c>
      <c r="E696" s="1">
        <v>7</v>
      </c>
      <c r="F696" s="1" t="s">
        <v>254</v>
      </c>
      <c r="G696" s="1">
        <v>6</v>
      </c>
      <c r="H696" s="1">
        <v>17</v>
      </c>
      <c r="I696" s="1" t="s">
        <v>211</v>
      </c>
      <c r="J696" s="1">
        <v>0</v>
      </c>
    </row>
    <row r="697" spans="1:10" x14ac:dyDescent="0.4">
      <c r="A697" s="1">
        <v>2626</v>
      </c>
      <c r="B697" s="1" t="s">
        <v>92</v>
      </c>
      <c r="C697" s="1">
        <v>1</v>
      </c>
      <c r="D697" s="1" t="s">
        <v>0</v>
      </c>
      <c r="E697" s="1" t="s">
        <v>30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</row>
    <row r="698" spans="1:10" x14ac:dyDescent="0.4">
      <c r="A698" s="1">
        <v>2627</v>
      </c>
      <c r="B698" s="1" t="s">
        <v>97</v>
      </c>
      <c r="C698" s="1" t="s">
        <v>18</v>
      </c>
      <c r="D698" s="1">
        <v>0</v>
      </c>
      <c r="E698" s="1">
        <v>97</v>
      </c>
      <c r="F698" s="1" t="s">
        <v>24</v>
      </c>
      <c r="G698" s="1">
        <v>81</v>
      </c>
      <c r="H698" s="1">
        <v>87</v>
      </c>
      <c r="I698" s="1" t="s">
        <v>13</v>
      </c>
      <c r="J698" s="1">
        <v>0</v>
      </c>
    </row>
    <row r="699" spans="1:10" x14ac:dyDescent="0.4">
      <c r="A699" s="1">
        <v>2628</v>
      </c>
      <c r="B699" s="1" t="s">
        <v>108</v>
      </c>
      <c r="C699" s="1">
        <v>0</v>
      </c>
      <c r="D699" s="1" t="s">
        <v>55</v>
      </c>
      <c r="E699" s="1">
        <v>7</v>
      </c>
      <c r="F699" s="1">
        <v>93</v>
      </c>
      <c r="G699" s="1">
        <v>6</v>
      </c>
      <c r="H699" s="1">
        <v>17</v>
      </c>
      <c r="I699" s="1" t="s">
        <v>211</v>
      </c>
      <c r="J699" s="1">
        <v>0</v>
      </c>
    </row>
    <row r="700" spans="1:10" x14ac:dyDescent="0.4">
      <c r="A700" s="1">
        <v>2629</v>
      </c>
      <c r="B700" s="1" t="s">
        <v>92</v>
      </c>
      <c r="C700" s="1">
        <v>1</v>
      </c>
      <c r="D700" s="1" t="s">
        <v>0</v>
      </c>
      <c r="E700" s="1">
        <v>70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</row>
    <row r="701" spans="1:10" x14ac:dyDescent="0.4">
      <c r="A701" s="1">
        <v>2630</v>
      </c>
      <c r="B701" s="1" t="s">
        <v>102</v>
      </c>
      <c r="C701" s="1">
        <v>81</v>
      </c>
      <c r="D701" s="1">
        <v>40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</row>
    <row r="702" spans="1:10" x14ac:dyDescent="0.4">
      <c r="A702" s="1">
        <v>2631</v>
      </c>
      <c r="B702" s="1" t="s">
        <v>103</v>
      </c>
      <c r="C702" s="1" t="s">
        <v>30</v>
      </c>
      <c r="D702" s="1">
        <v>88</v>
      </c>
      <c r="E702" s="1" t="s">
        <v>6</v>
      </c>
      <c r="F702" s="1" t="s">
        <v>40</v>
      </c>
      <c r="G702" s="1" t="s">
        <v>41</v>
      </c>
      <c r="H702" s="1">
        <v>0</v>
      </c>
      <c r="I702" s="1">
        <v>0</v>
      </c>
      <c r="J702" s="1">
        <v>0</v>
      </c>
    </row>
    <row r="703" spans="1:10" x14ac:dyDescent="0.4">
      <c r="A703" s="1">
        <v>2632</v>
      </c>
      <c r="B703" s="1" t="s">
        <v>92</v>
      </c>
      <c r="C703" s="1">
        <v>1</v>
      </c>
      <c r="D703" s="1" t="s">
        <v>0</v>
      </c>
      <c r="E703" s="1">
        <v>74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</row>
    <row r="704" spans="1:10" x14ac:dyDescent="0.4">
      <c r="A704" s="1">
        <v>2633</v>
      </c>
      <c r="B704" s="1" t="s">
        <v>102</v>
      </c>
      <c r="C704" s="1">
        <v>81</v>
      </c>
      <c r="D704" s="1">
        <v>20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</row>
    <row r="705" spans="1:10" x14ac:dyDescent="0.4">
      <c r="A705" s="1">
        <v>2634</v>
      </c>
      <c r="B705" s="1" t="s">
        <v>103</v>
      </c>
      <c r="C705" s="1" t="s">
        <v>30</v>
      </c>
      <c r="D705" s="1">
        <v>88</v>
      </c>
      <c r="E705" s="1" t="s">
        <v>6</v>
      </c>
      <c r="F705" s="1" t="s">
        <v>40</v>
      </c>
      <c r="G705" s="1" t="s">
        <v>41</v>
      </c>
      <c r="H705" s="1">
        <v>0</v>
      </c>
      <c r="I705" s="1">
        <v>0</v>
      </c>
      <c r="J705" s="1">
        <v>0</v>
      </c>
    </row>
    <row r="706" spans="1:10" x14ac:dyDescent="0.4">
      <c r="A706" s="1">
        <v>2635</v>
      </c>
      <c r="B706" s="1" t="s">
        <v>109</v>
      </c>
      <c r="C706" s="1">
        <v>0</v>
      </c>
      <c r="D706" s="1" t="s">
        <v>2</v>
      </c>
      <c r="E706" s="1">
        <v>0</v>
      </c>
      <c r="F706" s="1" t="s">
        <v>2</v>
      </c>
      <c r="G706" s="1">
        <v>0</v>
      </c>
      <c r="H706" s="1" t="s">
        <v>2</v>
      </c>
      <c r="I706" s="1">
        <v>0</v>
      </c>
      <c r="J706" s="1" t="s">
        <v>226</v>
      </c>
    </row>
    <row r="707" spans="1:10" x14ac:dyDescent="0.4">
      <c r="A707" s="1">
        <v>2636</v>
      </c>
      <c r="B707" s="1" t="s">
        <v>92</v>
      </c>
      <c r="C707" s="1">
        <v>1</v>
      </c>
      <c r="D707" s="1" t="s">
        <v>0</v>
      </c>
      <c r="E707" s="1">
        <v>78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</row>
    <row r="708" spans="1:10" x14ac:dyDescent="0.4">
      <c r="A708" s="1">
        <v>2637</v>
      </c>
      <c r="B708" s="1" t="s">
        <v>110</v>
      </c>
      <c r="C708" s="1">
        <v>0</v>
      </c>
      <c r="D708" s="1">
        <v>1</v>
      </c>
      <c r="E708" s="1">
        <v>4</v>
      </c>
      <c r="F708" s="1">
        <v>0</v>
      </c>
      <c r="G708" s="1">
        <v>0</v>
      </c>
      <c r="H708" s="1">
        <v>0</v>
      </c>
      <c r="I708" s="1">
        <v>1</v>
      </c>
      <c r="J708" s="1">
        <v>80</v>
      </c>
    </row>
    <row r="709" spans="1:10" x14ac:dyDescent="0.4">
      <c r="A709" s="1">
        <v>2638</v>
      </c>
      <c r="B709" s="1" t="s">
        <v>102</v>
      </c>
      <c r="C709" s="1">
        <v>81</v>
      </c>
      <c r="D709" s="1">
        <v>20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</row>
    <row r="710" spans="1:10" x14ac:dyDescent="0.4">
      <c r="A710" s="1">
        <v>2639</v>
      </c>
      <c r="B710" s="1" t="s">
        <v>103</v>
      </c>
      <c r="C710" s="1" t="s">
        <v>30</v>
      </c>
      <c r="D710" s="1">
        <v>88</v>
      </c>
      <c r="E710" s="1" t="s">
        <v>6</v>
      </c>
      <c r="F710" s="1" t="s">
        <v>40</v>
      </c>
      <c r="G710" s="1" t="s">
        <v>41</v>
      </c>
      <c r="H710" s="1">
        <v>0</v>
      </c>
      <c r="I710" s="1">
        <v>0</v>
      </c>
      <c r="J710" s="1">
        <v>0</v>
      </c>
    </row>
    <row r="711" spans="1:10" x14ac:dyDescent="0.4">
      <c r="A711" s="1">
        <v>2640</v>
      </c>
      <c r="B711" s="1" t="s">
        <v>102</v>
      </c>
      <c r="C711" s="1">
        <v>81</v>
      </c>
      <c r="D711" s="1">
        <v>20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</row>
    <row r="712" spans="1:10" x14ac:dyDescent="0.4">
      <c r="A712" s="1">
        <v>2641</v>
      </c>
      <c r="B712" s="1" t="s">
        <v>103</v>
      </c>
      <c r="C712" s="1" t="s">
        <v>30</v>
      </c>
      <c r="D712" s="1">
        <v>88</v>
      </c>
      <c r="E712" s="1" t="s">
        <v>6</v>
      </c>
      <c r="F712" s="1" t="s">
        <v>40</v>
      </c>
      <c r="G712" s="1" t="s">
        <v>41</v>
      </c>
      <c r="H712" s="1">
        <v>0</v>
      </c>
      <c r="I712" s="1">
        <v>0</v>
      </c>
      <c r="J712" s="1">
        <v>0</v>
      </c>
    </row>
    <row r="713" spans="1:10" x14ac:dyDescent="0.4">
      <c r="A713" s="1">
        <v>2642</v>
      </c>
      <c r="B713" s="1" t="s">
        <v>109</v>
      </c>
      <c r="C713" s="1">
        <v>0</v>
      </c>
      <c r="D713" s="1" t="s">
        <v>2</v>
      </c>
      <c r="E713" s="1">
        <v>0</v>
      </c>
      <c r="F713" s="1" t="s">
        <v>2</v>
      </c>
      <c r="G713" s="1">
        <v>0</v>
      </c>
      <c r="H713" s="1" t="s">
        <v>2</v>
      </c>
      <c r="I713" s="1">
        <v>0</v>
      </c>
      <c r="J713" s="1" t="s">
        <v>2</v>
      </c>
    </row>
    <row r="714" spans="1:10" x14ac:dyDescent="0.4">
      <c r="A714" s="1">
        <v>2643</v>
      </c>
      <c r="B714" s="1" t="s">
        <v>100</v>
      </c>
      <c r="C714" s="1" t="s">
        <v>18</v>
      </c>
      <c r="D714" s="1" t="s">
        <v>19</v>
      </c>
      <c r="E714" s="1" t="s">
        <v>20</v>
      </c>
      <c r="F714" s="1" t="s">
        <v>21</v>
      </c>
      <c r="G714" s="1" t="s">
        <v>53</v>
      </c>
      <c r="H714" s="1" t="s">
        <v>207</v>
      </c>
      <c r="I714" s="1" t="s">
        <v>9</v>
      </c>
      <c r="J714" s="1">
        <v>83</v>
      </c>
    </row>
    <row r="715" spans="1:10" x14ac:dyDescent="0.4">
      <c r="A715" s="1">
        <v>2644</v>
      </c>
      <c r="B715" s="1" t="s">
        <v>104</v>
      </c>
      <c r="C715" s="1" t="s">
        <v>13</v>
      </c>
      <c r="D715" s="1">
        <v>8</v>
      </c>
      <c r="E715" s="1" t="s">
        <v>13</v>
      </c>
      <c r="F715" s="1">
        <v>0</v>
      </c>
      <c r="G715" s="1">
        <v>0</v>
      </c>
      <c r="H715" s="1">
        <v>0</v>
      </c>
      <c r="I715" s="1">
        <v>8</v>
      </c>
      <c r="J715" s="1" t="s">
        <v>215</v>
      </c>
    </row>
    <row r="716" spans="1:10" x14ac:dyDescent="0.4">
      <c r="A716" s="1">
        <v>2645</v>
      </c>
      <c r="B716" s="1" t="s">
        <v>107</v>
      </c>
      <c r="C716" s="1">
        <v>0</v>
      </c>
      <c r="D716" s="1">
        <v>0</v>
      </c>
      <c r="E716" s="1">
        <v>64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</row>
    <row r="717" spans="1:10" x14ac:dyDescent="0.4">
      <c r="A717" s="1">
        <v>2646</v>
      </c>
      <c r="B717" s="1" t="s">
        <v>106</v>
      </c>
      <c r="C717" s="1">
        <v>0</v>
      </c>
      <c r="D717" s="1">
        <v>24</v>
      </c>
      <c r="E717" s="1">
        <v>10</v>
      </c>
      <c r="F717" s="1">
        <v>80</v>
      </c>
      <c r="G717" s="1">
        <v>13</v>
      </c>
      <c r="H717" s="1">
        <v>20</v>
      </c>
      <c r="I717" s="1">
        <v>0</v>
      </c>
      <c r="J717" s="1">
        <v>20</v>
      </c>
    </row>
    <row r="718" spans="1:10" x14ac:dyDescent="0.4">
      <c r="A718" s="1">
        <v>2647</v>
      </c>
      <c r="B718" s="1" t="s">
        <v>97</v>
      </c>
      <c r="C718" s="1" t="s">
        <v>81</v>
      </c>
      <c r="D718" s="1">
        <v>0</v>
      </c>
      <c r="E718" s="1" t="s">
        <v>67</v>
      </c>
      <c r="F718" s="1" t="s">
        <v>24</v>
      </c>
      <c r="G718" s="1">
        <v>81</v>
      </c>
      <c r="H718" s="1">
        <v>97</v>
      </c>
      <c r="I718" s="1" t="s">
        <v>13</v>
      </c>
      <c r="J718" s="1">
        <v>0</v>
      </c>
    </row>
    <row r="719" spans="1:10" x14ac:dyDescent="0.4">
      <c r="A719" s="1">
        <v>2648</v>
      </c>
      <c r="B719" s="1" t="s">
        <v>97</v>
      </c>
      <c r="C719" s="1" t="s">
        <v>217</v>
      </c>
      <c r="D719" s="1">
        <v>0</v>
      </c>
      <c r="E719" s="1" t="s">
        <v>27</v>
      </c>
      <c r="F719" s="1" t="s">
        <v>73</v>
      </c>
      <c r="G719" s="1">
        <v>81</v>
      </c>
      <c r="H719" s="1">
        <v>97</v>
      </c>
      <c r="I719" s="1" t="s">
        <v>13</v>
      </c>
      <c r="J719" s="1">
        <v>0</v>
      </c>
    </row>
    <row r="720" spans="1:10" x14ac:dyDescent="0.4">
      <c r="A720" s="1">
        <v>2649</v>
      </c>
      <c r="B720" s="1" t="s">
        <v>108</v>
      </c>
      <c r="C720" s="1">
        <v>0</v>
      </c>
      <c r="D720" s="1" t="s">
        <v>69</v>
      </c>
      <c r="E720" s="1">
        <v>7</v>
      </c>
      <c r="F720" s="1">
        <v>33</v>
      </c>
      <c r="G720" s="1">
        <v>6</v>
      </c>
      <c r="H720" s="1">
        <v>17</v>
      </c>
      <c r="I720" s="1">
        <v>76</v>
      </c>
      <c r="J720" s="1">
        <v>0</v>
      </c>
    </row>
    <row r="721" spans="1:10" x14ac:dyDescent="0.4">
      <c r="A721" s="1">
        <v>2650</v>
      </c>
      <c r="B721" s="1" t="s">
        <v>92</v>
      </c>
      <c r="C721" s="1">
        <v>1</v>
      </c>
      <c r="D721" s="1" t="s">
        <v>0</v>
      </c>
      <c r="E721" s="1">
        <v>78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</row>
    <row r="722" spans="1:10" x14ac:dyDescent="0.4">
      <c r="A722" s="1">
        <v>2651</v>
      </c>
      <c r="B722" s="1" t="s">
        <v>102</v>
      </c>
      <c r="C722" s="1">
        <v>81</v>
      </c>
      <c r="D722" s="1">
        <v>40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</row>
    <row r="723" spans="1:10" x14ac:dyDescent="0.4">
      <c r="A723" s="1">
        <v>2652</v>
      </c>
      <c r="B723" s="1" t="s">
        <v>97</v>
      </c>
      <c r="C723" s="1">
        <v>13</v>
      </c>
      <c r="D723" s="1">
        <v>0</v>
      </c>
      <c r="E723" s="1">
        <v>7</v>
      </c>
      <c r="F723" s="1" t="s">
        <v>24</v>
      </c>
      <c r="G723" s="1">
        <v>81</v>
      </c>
      <c r="H723" s="1">
        <v>97</v>
      </c>
      <c r="I723" s="1" t="s">
        <v>13</v>
      </c>
      <c r="J723" s="1">
        <v>0</v>
      </c>
    </row>
    <row r="724" spans="1:10" x14ac:dyDescent="0.4">
      <c r="A724" s="1">
        <v>2653</v>
      </c>
      <c r="B724" s="1" t="s">
        <v>92</v>
      </c>
      <c r="C724" s="1">
        <v>1</v>
      </c>
      <c r="D724" s="1" t="s">
        <v>0</v>
      </c>
      <c r="E724" s="1" t="s">
        <v>30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</row>
    <row r="725" spans="1:10" x14ac:dyDescent="0.4">
      <c r="A725" s="1">
        <v>2654</v>
      </c>
      <c r="B725" s="1" t="s">
        <v>110</v>
      </c>
      <c r="C725" s="1">
        <v>0</v>
      </c>
      <c r="D725" s="1">
        <v>1</v>
      </c>
      <c r="E725" s="1">
        <v>2</v>
      </c>
      <c r="F725" s="1">
        <v>0</v>
      </c>
      <c r="G725" s="1">
        <v>0</v>
      </c>
      <c r="H725" s="1">
        <v>0</v>
      </c>
      <c r="I725" s="1">
        <v>1</v>
      </c>
      <c r="J725" s="1">
        <v>80</v>
      </c>
    </row>
    <row r="726" spans="1:10" x14ac:dyDescent="0.4">
      <c r="A726" s="1">
        <v>2655</v>
      </c>
      <c r="B726" s="1" t="s">
        <v>102</v>
      </c>
      <c r="C726" s="1">
        <v>81</v>
      </c>
      <c r="D726" s="1">
        <v>40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</row>
    <row r="727" spans="1:10" x14ac:dyDescent="0.4">
      <c r="A727" s="1">
        <v>2656</v>
      </c>
      <c r="B727" s="1" t="s">
        <v>92</v>
      </c>
      <c r="C727" s="1">
        <v>1</v>
      </c>
      <c r="D727" s="1" t="s">
        <v>0</v>
      </c>
      <c r="E727" s="1">
        <v>70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</row>
    <row r="728" spans="1:10" x14ac:dyDescent="0.4">
      <c r="A728" s="1">
        <v>2657</v>
      </c>
      <c r="B728" s="1" t="s">
        <v>98</v>
      </c>
      <c r="C728" s="1">
        <v>20</v>
      </c>
      <c r="D728" s="1">
        <v>4</v>
      </c>
      <c r="E728" s="1">
        <v>40</v>
      </c>
      <c r="F728" s="1">
        <v>80</v>
      </c>
      <c r="G728" s="1">
        <v>0</v>
      </c>
      <c r="H728" s="1">
        <v>61</v>
      </c>
      <c r="I728" s="1">
        <v>20</v>
      </c>
      <c r="J728" s="1" t="s">
        <v>227</v>
      </c>
    </row>
    <row r="729" spans="1:10" x14ac:dyDescent="0.4">
      <c r="A729" s="1">
        <v>2658</v>
      </c>
      <c r="B729" s="1" t="s">
        <v>102</v>
      </c>
      <c r="C729" s="1">
        <v>81</v>
      </c>
      <c r="D729" s="1">
        <v>40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</row>
    <row r="730" spans="1:10" x14ac:dyDescent="0.4">
      <c r="A730" s="1">
        <v>2659</v>
      </c>
      <c r="B730" s="1" t="s">
        <v>103</v>
      </c>
      <c r="C730" s="1" t="s">
        <v>30</v>
      </c>
      <c r="D730" s="1">
        <v>98</v>
      </c>
      <c r="E730" s="1" t="s">
        <v>32</v>
      </c>
      <c r="F730" s="1" t="s">
        <v>40</v>
      </c>
      <c r="G730" s="1" t="s">
        <v>41</v>
      </c>
      <c r="H730" s="1">
        <v>0</v>
      </c>
      <c r="I730" s="1">
        <v>0</v>
      </c>
      <c r="J730" s="1">
        <v>0</v>
      </c>
    </row>
    <row r="731" spans="1:10" x14ac:dyDescent="0.4">
      <c r="A731" s="1">
        <v>2660</v>
      </c>
      <c r="B731" s="1" t="s">
        <v>102</v>
      </c>
      <c r="C731" s="1">
        <v>81</v>
      </c>
      <c r="D731" s="1">
        <v>40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</row>
    <row r="732" spans="1:10" x14ac:dyDescent="0.4">
      <c r="A732" s="1">
        <v>2661</v>
      </c>
      <c r="B732" s="1" t="s">
        <v>103</v>
      </c>
      <c r="C732" s="1" t="s">
        <v>30</v>
      </c>
      <c r="D732" s="1">
        <v>78</v>
      </c>
      <c r="E732" s="1" t="s">
        <v>32</v>
      </c>
      <c r="F732" s="1" t="s">
        <v>40</v>
      </c>
      <c r="G732" s="1" t="s">
        <v>41</v>
      </c>
      <c r="H732" s="1">
        <v>0</v>
      </c>
      <c r="I732" s="1">
        <v>0</v>
      </c>
      <c r="J732" s="1">
        <v>0</v>
      </c>
    </row>
    <row r="733" spans="1:10" x14ac:dyDescent="0.4">
      <c r="A733" s="1">
        <v>2662</v>
      </c>
      <c r="B733" s="1" t="s">
        <v>109</v>
      </c>
      <c r="C733" s="1">
        <v>0</v>
      </c>
      <c r="D733" s="1" t="s">
        <v>2</v>
      </c>
      <c r="E733" s="1">
        <v>0</v>
      </c>
      <c r="F733" s="1" t="s">
        <v>2</v>
      </c>
      <c r="G733" s="1">
        <v>0</v>
      </c>
      <c r="H733" s="1" t="s">
        <v>2</v>
      </c>
      <c r="I733" s="1">
        <v>0</v>
      </c>
      <c r="J733" s="1" t="s">
        <v>2</v>
      </c>
    </row>
    <row r="734" spans="1:10" x14ac:dyDescent="0.4">
      <c r="A734" s="1">
        <v>2663</v>
      </c>
      <c r="B734" s="1" t="s">
        <v>100</v>
      </c>
      <c r="C734" s="1" t="s">
        <v>18</v>
      </c>
      <c r="D734" s="1" t="s">
        <v>19</v>
      </c>
      <c r="E734" s="1" t="s">
        <v>20</v>
      </c>
      <c r="F734" s="1" t="s">
        <v>21</v>
      </c>
      <c r="G734" s="1" t="s">
        <v>53</v>
      </c>
      <c r="H734" s="1" t="s">
        <v>207</v>
      </c>
      <c r="I734" s="1" t="s">
        <v>9</v>
      </c>
      <c r="J734" s="1">
        <v>89</v>
      </c>
    </row>
    <row r="735" spans="1:10" x14ac:dyDescent="0.4">
      <c r="A735" s="1">
        <v>2664</v>
      </c>
      <c r="B735" s="1" t="s">
        <v>102</v>
      </c>
      <c r="C735" s="1">
        <v>81</v>
      </c>
      <c r="D735" s="1">
        <v>40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</row>
    <row r="736" spans="1:10" x14ac:dyDescent="0.4">
      <c r="A736" s="1">
        <v>2665</v>
      </c>
      <c r="B736" s="1" t="s">
        <v>103</v>
      </c>
      <c r="C736" s="1" t="s">
        <v>30</v>
      </c>
      <c r="D736" s="1">
        <v>78</v>
      </c>
      <c r="E736" s="1" t="s">
        <v>32</v>
      </c>
      <c r="F736" s="1" t="s">
        <v>40</v>
      </c>
      <c r="G736" s="1" t="s">
        <v>41</v>
      </c>
      <c r="H736" s="1">
        <v>0</v>
      </c>
      <c r="I736" s="1">
        <v>0</v>
      </c>
      <c r="J736" s="1">
        <v>0</v>
      </c>
    </row>
    <row r="737" spans="1:10" x14ac:dyDescent="0.4">
      <c r="A737" s="1">
        <v>2666</v>
      </c>
      <c r="B737" s="1" t="s">
        <v>109</v>
      </c>
      <c r="C737" s="1">
        <v>0</v>
      </c>
      <c r="D737" s="1" t="s">
        <v>2</v>
      </c>
      <c r="E737" s="1">
        <v>0</v>
      </c>
      <c r="F737" s="1" t="s">
        <v>2</v>
      </c>
      <c r="G737" s="1">
        <v>0</v>
      </c>
      <c r="H737" s="1" t="s">
        <v>2</v>
      </c>
      <c r="I737" s="1">
        <v>0</v>
      </c>
      <c r="J737" s="1" t="s">
        <v>2</v>
      </c>
    </row>
    <row r="738" spans="1:10" x14ac:dyDescent="0.4">
      <c r="A738" s="1">
        <v>2667</v>
      </c>
      <c r="B738" s="1" t="s">
        <v>100</v>
      </c>
      <c r="C738" s="1" t="s">
        <v>18</v>
      </c>
      <c r="D738" s="1" t="s">
        <v>19</v>
      </c>
      <c r="E738" s="1" t="s">
        <v>20</v>
      </c>
      <c r="F738" s="1" t="s">
        <v>21</v>
      </c>
      <c r="G738" s="1" t="s">
        <v>53</v>
      </c>
      <c r="H738" s="1" t="s">
        <v>207</v>
      </c>
      <c r="I738" s="1" t="s">
        <v>9</v>
      </c>
      <c r="J738" s="1" t="s">
        <v>228</v>
      </c>
    </row>
    <row r="739" spans="1:10" x14ac:dyDescent="0.4">
      <c r="A739" s="1">
        <v>2668</v>
      </c>
      <c r="B739" s="1" t="s">
        <v>107</v>
      </c>
      <c r="C739" s="1">
        <v>0</v>
      </c>
      <c r="D739" s="1">
        <v>0</v>
      </c>
      <c r="E739" s="1">
        <v>59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</row>
    <row r="740" spans="1:10" x14ac:dyDescent="0.4">
      <c r="A740" s="1">
        <v>2669</v>
      </c>
      <c r="B740" s="1" t="s">
        <v>113</v>
      </c>
      <c r="C740" s="1">
        <v>14</v>
      </c>
      <c r="D740" s="1" t="s">
        <v>57</v>
      </c>
      <c r="E740" s="1" t="s">
        <v>13</v>
      </c>
      <c r="F740" s="1" t="s">
        <v>13</v>
      </c>
      <c r="G740" s="1">
        <v>0</v>
      </c>
      <c r="H740" s="1">
        <v>0</v>
      </c>
      <c r="I740" s="1">
        <v>0</v>
      </c>
      <c r="J740" s="1">
        <v>0</v>
      </c>
    </row>
    <row r="741" spans="1:10" x14ac:dyDescent="0.4">
      <c r="A741" s="1">
        <v>2670</v>
      </c>
      <c r="B741" s="1" t="s">
        <v>106</v>
      </c>
      <c r="C741" s="1">
        <v>0</v>
      </c>
      <c r="D741" s="1">
        <v>24</v>
      </c>
      <c r="E741" s="1">
        <v>10</v>
      </c>
      <c r="F741" s="1">
        <v>80</v>
      </c>
      <c r="G741" s="1">
        <v>14</v>
      </c>
      <c r="H741" s="1">
        <v>20</v>
      </c>
      <c r="I741" s="1">
        <v>0</v>
      </c>
      <c r="J741" s="1">
        <v>20</v>
      </c>
    </row>
    <row r="742" spans="1:10" x14ac:dyDescent="0.4">
      <c r="A742" s="1">
        <v>2671</v>
      </c>
      <c r="B742" s="1" t="s">
        <v>111</v>
      </c>
      <c r="C742" s="1" t="s">
        <v>23</v>
      </c>
      <c r="D742" s="1">
        <v>3</v>
      </c>
      <c r="E742" s="1" t="s">
        <v>0</v>
      </c>
      <c r="F742" s="1">
        <v>34</v>
      </c>
      <c r="G742" s="1">
        <v>0</v>
      </c>
      <c r="H742" s="1">
        <v>0</v>
      </c>
      <c r="I742" s="1">
        <v>0</v>
      </c>
      <c r="J742" s="1">
        <v>0</v>
      </c>
    </row>
    <row r="743" spans="1:10" x14ac:dyDescent="0.4">
      <c r="A743" s="1">
        <v>2672</v>
      </c>
      <c r="B743" s="1" t="s">
        <v>97</v>
      </c>
      <c r="C743" s="1">
        <v>29</v>
      </c>
      <c r="D743" s="1">
        <v>0</v>
      </c>
      <c r="E743" s="1">
        <v>67</v>
      </c>
      <c r="F743" s="1" t="s">
        <v>73</v>
      </c>
      <c r="G743" s="1">
        <v>81</v>
      </c>
      <c r="H743" s="1" t="s">
        <v>25</v>
      </c>
      <c r="I743" s="1" t="s">
        <v>13</v>
      </c>
      <c r="J743" s="1">
        <v>0</v>
      </c>
    </row>
    <row r="744" spans="1:10" x14ac:dyDescent="0.4">
      <c r="A744" s="1">
        <v>2673</v>
      </c>
      <c r="B744" s="1" t="s">
        <v>108</v>
      </c>
      <c r="C744" s="1">
        <v>0</v>
      </c>
      <c r="D744" s="1" t="s">
        <v>55</v>
      </c>
      <c r="E744" s="1">
        <v>6</v>
      </c>
      <c r="F744" s="1" t="s">
        <v>255</v>
      </c>
      <c r="G744" s="1">
        <v>6</v>
      </c>
      <c r="H744" s="1">
        <v>16</v>
      </c>
      <c r="I744" s="1">
        <v>72</v>
      </c>
      <c r="J744" s="1">
        <v>0</v>
      </c>
    </row>
    <row r="745" spans="1:10" x14ac:dyDescent="0.4">
      <c r="A745" s="1">
        <v>2674</v>
      </c>
      <c r="B745" s="1" t="s">
        <v>92</v>
      </c>
      <c r="C745" s="1">
        <v>1</v>
      </c>
      <c r="D745" s="1" t="s">
        <v>0</v>
      </c>
      <c r="E745" s="1">
        <v>74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</row>
    <row r="746" spans="1:10" x14ac:dyDescent="0.4">
      <c r="A746" s="1">
        <v>2675</v>
      </c>
      <c r="B746" s="1" t="s">
        <v>93</v>
      </c>
      <c r="C746" s="1">
        <v>0</v>
      </c>
      <c r="D746" s="1">
        <v>0</v>
      </c>
      <c r="E746" s="1">
        <v>0</v>
      </c>
      <c r="F746" s="1" t="s">
        <v>212</v>
      </c>
      <c r="G746" s="1">
        <v>8</v>
      </c>
      <c r="H746" s="1">
        <v>86</v>
      </c>
      <c r="I746" s="1">
        <v>0</v>
      </c>
      <c r="J746" s="1">
        <v>0</v>
      </c>
    </row>
    <row r="747" spans="1:10" x14ac:dyDescent="0.4">
      <c r="A747" s="1">
        <v>2676</v>
      </c>
      <c r="B747" s="1" t="s">
        <v>108</v>
      </c>
      <c r="C747" s="1">
        <v>0</v>
      </c>
      <c r="D747" s="1" t="s">
        <v>55</v>
      </c>
      <c r="E747" s="1">
        <v>6</v>
      </c>
      <c r="F747" s="1" t="s">
        <v>244</v>
      </c>
      <c r="G747" s="1">
        <v>6</v>
      </c>
      <c r="H747" s="1">
        <v>16</v>
      </c>
      <c r="I747" s="1">
        <v>72</v>
      </c>
      <c r="J747" s="1">
        <v>0</v>
      </c>
    </row>
    <row r="748" spans="1:10" x14ac:dyDescent="0.4">
      <c r="A748" s="1">
        <v>2677</v>
      </c>
      <c r="B748" s="1" t="s">
        <v>92</v>
      </c>
      <c r="C748" s="1">
        <v>1</v>
      </c>
      <c r="D748" s="1" t="s">
        <v>0</v>
      </c>
      <c r="E748" s="1">
        <v>78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</row>
    <row r="749" spans="1:10" x14ac:dyDescent="0.4">
      <c r="A749" s="1">
        <v>2678</v>
      </c>
      <c r="B749" s="1" t="s">
        <v>99</v>
      </c>
      <c r="C749" s="1">
        <v>0</v>
      </c>
      <c r="D749" s="1">
        <v>0</v>
      </c>
      <c r="E749" s="1">
        <v>20</v>
      </c>
      <c r="F749" s="1">
        <v>36</v>
      </c>
      <c r="G749" s="1" t="s">
        <v>12</v>
      </c>
      <c r="H749" s="1">
        <v>14</v>
      </c>
      <c r="I749" s="1">
        <v>0</v>
      </c>
      <c r="J749" s="1">
        <v>38</v>
      </c>
    </row>
    <row r="750" spans="1:10" x14ac:dyDescent="0.4">
      <c r="A750" s="1">
        <v>2679</v>
      </c>
      <c r="B750" s="1" t="s">
        <v>102</v>
      </c>
      <c r="C750" s="1">
        <v>81</v>
      </c>
      <c r="D750" s="1">
        <v>50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</row>
    <row r="751" spans="1:10" x14ac:dyDescent="0.4">
      <c r="A751" s="1">
        <v>2680</v>
      </c>
      <c r="B751" s="1" t="s">
        <v>103</v>
      </c>
      <c r="C751" s="1" t="s">
        <v>30</v>
      </c>
      <c r="D751" s="1">
        <v>98</v>
      </c>
      <c r="E751" s="1" t="s">
        <v>32</v>
      </c>
      <c r="F751" s="1">
        <v>80</v>
      </c>
      <c r="G751" s="1">
        <v>0</v>
      </c>
      <c r="H751" s="1">
        <v>0</v>
      </c>
      <c r="I751" s="1">
        <v>0</v>
      </c>
      <c r="J751" s="1">
        <v>0</v>
      </c>
    </row>
    <row r="752" spans="1:10" x14ac:dyDescent="0.4">
      <c r="A752" s="1">
        <v>2681</v>
      </c>
      <c r="B752" s="1" t="s">
        <v>92</v>
      </c>
      <c r="C752" s="1">
        <v>1</v>
      </c>
      <c r="D752" s="1" t="s">
        <v>0</v>
      </c>
      <c r="E752" s="1" t="s">
        <v>30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</row>
    <row r="753" spans="1:10" x14ac:dyDescent="0.4">
      <c r="A753" s="1">
        <v>2682</v>
      </c>
      <c r="B753" s="1" t="s">
        <v>94</v>
      </c>
      <c r="C753" s="1">
        <v>0</v>
      </c>
      <c r="D753" s="1">
        <v>0</v>
      </c>
      <c r="E753" s="1">
        <v>2</v>
      </c>
      <c r="F753" s="1">
        <v>0</v>
      </c>
    </row>
    <row r="754" spans="1:10" x14ac:dyDescent="0.4">
      <c r="A754" s="1">
        <v>2683</v>
      </c>
      <c r="B754" s="1" t="s">
        <v>102</v>
      </c>
      <c r="C754" s="1">
        <v>81</v>
      </c>
      <c r="D754" s="1">
        <v>40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</row>
    <row r="755" spans="1:10" x14ac:dyDescent="0.4">
      <c r="A755" s="1">
        <v>2684</v>
      </c>
      <c r="B755" s="1" t="s">
        <v>103</v>
      </c>
      <c r="C755" s="1" t="s">
        <v>30</v>
      </c>
      <c r="D755" s="1">
        <v>88</v>
      </c>
      <c r="E755" s="1" t="s">
        <v>32</v>
      </c>
      <c r="F755" s="1" t="s">
        <v>40</v>
      </c>
      <c r="G755" s="1" t="s">
        <v>41</v>
      </c>
      <c r="H755" s="1">
        <v>0</v>
      </c>
      <c r="I755" s="1">
        <v>0</v>
      </c>
      <c r="J755" s="1">
        <v>0</v>
      </c>
    </row>
    <row r="756" spans="1:10" x14ac:dyDescent="0.4">
      <c r="A756" s="1">
        <v>2685</v>
      </c>
      <c r="B756" s="1" t="s">
        <v>102</v>
      </c>
      <c r="C756" s="1">
        <v>81</v>
      </c>
      <c r="D756" s="1">
        <v>40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</row>
    <row r="757" spans="1:10" x14ac:dyDescent="0.4">
      <c r="A757" s="1">
        <v>2686</v>
      </c>
      <c r="B757" s="1" t="s">
        <v>103</v>
      </c>
      <c r="C757" s="1" t="s">
        <v>30</v>
      </c>
      <c r="D757" s="1">
        <v>88</v>
      </c>
      <c r="E757" s="1" t="s">
        <v>32</v>
      </c>
      <c r="F757" s="1" t="s">
        <v>40</v>
      </c>
      <c r="G757" s="1" t="s">
        <v>41</v>
      </c>
      <c r="H757" s="1">
        <v>0</v>
      </c>
      <c r="I757" s="1">
        <v>0</v>
      </c>
      <c r="J757" s="1">
        <v>0</v>
      </c>
    </row>
    <row r="758" spans="1:10" x14ac:dyDescent="0.4">
      <c r="A758" s="1">
        <v>2687</v>
      </c>
      <c r="B758" s="1" t="s">
        <v>109</v>
      </c>
      <c r="C758" s="1">
        <v>0</v>
      </c>
      <c r="D758" s="1" t="s">
        <v>2</v>
      </c>
      <c r="E758" s="1">
        <v>0</v>
      </c>
      <c r="F758" s="1" t="s">
        <v>2</v>
      </c>
      <c r="G758" s="1">
        <v>0</v>
      </c>
      <c r="H758" s="1" t="s">
        <v>2</v>
      </c>
      <c r="I758" s="1">
        <v>0</v>
      </c>
      <c r="J758" s="1" t="s">
        <v>226</v>
      </c>
    </row>
    <row r="759" spans="1:10" x14ac:dyDescent="0.4">
      <c r="A759" s="1">
        <v>2688</v>
      </c>
      <c r="B759" s="1" t="s">
        <v>100</v>
      </c>
      <c r="C759" s="1" t="s">
        <v>18</v>
      </c>
      <c r="D759" s="1" t="s">
        <v>19</v>
      </c>
      <c r="E759" s="1" t="s">
        <v>20</v>
      </c>
      <c r="F759" s="1" t="s">
        <v>21</v>
      </c>
      <c r="G759" s="1" t="s">
        <v>53</v>
      </c>
      <c r="H759" s="1" t="s">
        <v>207</v>
      </c>
      <c r="I759" s="1" t="s">
        <v>9</v>
      </c>
      <c r="J759" s="1">
        <v>80</v>
      </c>
    </row>
    <row r="760" spans="1:10" x14ac:dyDescent="0.4">
      <c r="A760" s="1">
        <v>2689</v>
      </c>
      <c r="B760" s="1" t="s">
        <v>102</v>
      </c>
      <c r="C760" s="1">
        <v>81</v>
      </c>
      <c r="D760" s="1">
        <v>40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</row>
    <row r="761" spans="1:10" x14ac:dyDescent="0.4">
      <c r="A761" s="1">
        <v>2690</v>
      </c>
      <c r="B761" s="1" t="s">
        <v>109</v>
      </c>
      <c r="C761" s="1">
        <v>0</v>
      </c>
      <c r="D761" s="1" t="s">
        <v>2</v>
      </c>
      <c r="E761" s="1">
        <v>0</v>
      </c>
      <c r="F761" s="1" t="s">
        <v>2</v>
      </c>
      <c r="G761" s="1">
        <v>0</v>
      </c>
      <c r="H761" s="1" t="s">
        <v>2</v>
      </c>
      <c r="I761" s="1">
        <v>0</v>
      </c>
      <c r="J761" s="1" t="s">
        <v>2</v>
      </c>
    </row>
    <row r="762" spans="1:10" x14ac:dyDescent="0.4">
      <c r="A762" s="1">
        <v>2691</v>
      </c>
      <c r="B762" s="1" t="s">
        <v>100</v>
      </c>
      <c r="C762" s="1" t="s">
        <v>18</v>
      </c>
      <c r="D762" s="1" t="s">
        <v>19</v>
      </c>
      <c r="E762" s="1" t="s">
        <v>20</v>
      </c>
      <c r="F762" s="1" t="s">
        <v>21</v>
      </c>
      <c r="G762" s="1" t="s">
        <v>53</v>
      </c>
      <c r="H762" s="1" t="s">
        <v>207</v>
      </c>
      <c r="I762" s="1" t="s">
        <v>9</v>
      </c>
      <c r="J762" s="1">
        <v>81</v>
      </c>
    </row>
    <row r="763" spans="1:10" x14ac:dyDescent="0.4">
      <c r="A763" s="1">
        <v>2692</v>
      </c>
      <c r="B763" s="1" t="s">
        <v>107</v>
      </c>
      <c r="C763" s="1">
        <v>0</v>
      </c>
      <c r="D763" s="1">
        <v>0</v>
      </c>
      <c r="E763" s="1">
        <v>56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</row>
    <row r="764" spans="1:10" x14ac:dyDescent="0.4">
      <c r="A764" s="1">
        <v>2693</v>
      </c>
      <c r="B764" s="1" t="s">
        <v>106</v>
      </c>
      <c r="C764" s="1">
        <v>0</v>
      </c>
      <c r="D764" s="1">
        <v>24</v>
      </c>
      <c r="E764" s="1">
        <v>10</v>
      </c>
      <c r="F764" s="1">
        <v>80</v>
      </c>
      <c r="G764" s="1" t="s">
        <v>17</v>
      </c>
      <c r="H764" s="1">
        <v>20</v>
      </c>
      <c r="I764" s="1">
        <v>0</v>
      </c>
      <c r="J764" s="1">
        <v>20</v>
      </c>
    </row>
    <row r="765" spans="1:10" x14ac:dyDescent="0.4">
      <c r="A765" s="1">
        <v>2694</v>
      </c>
      <c r="B765" s="1" t="s">
        <v>97</v>
      </c>
      <c r="C765" s="1">
        <v>66</v>
      </c>
      <c r="D765" s="1">
        <v>0</v>
      </c>
      <c r="E765" s="1" t="s">
        <v>36</v>
      </c>
      <c r="F765" s="1" t="s">
        <v>73</v>
      </c>
      <c r="G765" s="1">
        <v>81</v>
      </c>
      <c r="H765" s="1" t="s">
        <v>33</v>
      </c>
      <c r="I765" s="1">
        <v>0</v>
      </c>
      <c r="J765" s="1">
        <v>0</v>
      </c>
    </row>
    <row r="766" spans="1:10" x14ac:dyDescent="0.4">
      <c r="A766" s="1">
        <v>2695</v>
      </c>
      <c r="B766" s="1" t="s">
        <v>108</v>
      </c>
      <c r="C766" s="1">
        <v>0</v>
      </c>
      <c r="D766" s="1" t="s">
        <v>34</v>
      </c>
      <c r="E766" s="1">
        <v>6</v>
      </c>
      <c r="F766" s="1" t="s">
        <v>256</v>
      </c>
      <c r="G766" s="1">
        <v>6</v>
      </c>
      <c r="H766" s="1">
        <v>15</v>
      </c>
      <c r="I766" s="1">
        <v>70</v>
      </c>
      <c r="J766" s="1">
        <v>0</v>
      </c>
    </row>
    <row r="767" spans="1:10" x14ac:dyDescent="0.4">
      <c r="A767" s="1">
        <v>2696</v>
      </c>
      <c r="B767" s="1" t="s">
        <v>92</v>
      </c>
      <c r="C767" s="1">
        <v>1</v>
      </c>
      <c r="D767" s="1" t="s">
        <v>0</v>
      </c>
      <c r="E767" s="1" t="s">
        <v>30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</row>
    <row r="768" spans="1:10" x14ac:dyDescent="0.4">
      <c r="A768" s="1">
        <v>2697</v>
      </c>
      <c r="B768" s="1" t="s">
        <v>97</v>
      </c>
      <c r="C768" s="1" t="s">
        <v>216</v>
      </c>
      <c r="D768" s="1">
        <v>0</v>
      </c>
      <c r="E768" s="1" t="s">
        <v>48</v>
      </c>
      <c r="F768" s="1" t="s">
        <v>73</v>
      </c>
      <c r="G768" s="1">
        <v>81</v>
      </c>
      <c r="H768" s="1">
        <v>97</v>
      </c>
      <c r="I768" s="1" t="s">
        <v>13</v>
      </c>
      <c r="J768" s="1">
        <v>0</v>
      </c>
    </row>
    <row r="769" spans="1:10" x14ac:dyDescent="0.4">
      <c r="A769" s="1">
        <v>2698</v>
      </c>
      <c r="B769" s="1" t="s">
        <v>108</v>
      </c>
      <c r="C769" s="1">
        <v>0</v>
      </c>
      <c r="D769" s="1" t="s">
        <v>11</v>
      </c>
      <c r="E769" s="1">
        <v>6</v>
      </c>
      <c r="F769" s="1" t="s">
        <v>70</v>
      </c>
      <c r="G769" s="1">
        <v>7</v>
      </c>
      <c r="H769" s="1">
        <v>15</v>
      </c>
      <c r="I769" s="1" t="s">
        <v>4</v>
      </c>
      <c r="J769" s="1">
        <v>0</v>
      </c>
    </row>
    <row r="770" spans="1:10" x14ac:dyDescent="0.4">
      <c r="A770" s="1">
        <v>2699</v>
      </c>
      <c r="B770" s="1" t="s">
        <v>92</v>
      </c>
      <c r="C770" s="1">
        <v>1</v>
      </c>
      <c r="D770" s="1" t="s">
        <v>0</v>
      </c>
      <c r="E770" s="1">
        <v>70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</row>
    <row r="771" spans="1:10" x14ac:dyDescent="0.4">
      <c r="A771" s="1">
        <v>2700</v>
      </c>
      <c r="B771" s="1" t="s">
        <v>102</v>
      </c>
      <c r="C771" s="1">
        <v>81</v>
      </c>
      <c r="D771" s="1">
        <v>50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</row>
    <row r="772" spans="1:10" x14ac:dyDescent="0.4">
      <c r="A772" s="1">
        <v>2701</v>
      </c>
      <c r="B772" s="1" t="s">
        <v>92</v>
      </c>
      <c r="C772" s="1">
        <v>1</v>
      </c>
      <c r="D772" s="1" t="s">
        <v>0</v>
      </c>
      <c r="E772" s="1">
        <v>74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</row>
    <row r="773" spans="1:10" x14ac:dyDescent="0.4">
      <c r="A773" s="1">
        <v>2702</v>
      </c>
      <c r="B773" s="1" t="s">
        <v>102</v>
      </c>
      <c r="C773" s="1">
        <v>81</v>
      </c>
      <c r="D773" s="1">
        <v>40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</row>
    <row r="774" spans="1:10" x14ac:dyDescent="0.4">
      <c r="A774" s="1">
        <v>2703</v>
      </c>
      <c r="B774" s="1" t="s">
        <v>103</v>
      </c>
      <c r="C774" s="1" t="s">
        <v>30</v>
      </c>
      <c r="D774" s="1">
        <v>98</v>
      </c>
      <c r="E774" s="1" t="s">
        <v>6</v>
      </c>
      <c r="F774" s="1">
        <v>80</v>
      </c>
      <c r="G774" s="1">
        <v>0</v>
      </c>
      <c r="H774" s="1">
        <v>0</v>
      </c>
      <c r="I774" s="1">
        <v>0</v>
      </c>
      <c r="J774" s="1">
        <v>0</v>
      </c>
    </row>
    <row r="775" spans="1:10" x14ac:dyDescent="0.4">
      <c r="A775" s="1">
        <v>2704</v>
      </c>
      <c r="B775" s="1" t="s">
        <v>109</v>
      </c>
      <c r="C775" s="1">
        <v>0</v>
      </c>
      <c r="D775" s="1" t="s">
        <v>2</v>
      </c>
      <c r="E775" s="1">
        <v>0</v>
      </c>
      <c r="F775" s="1" t="s">
        <v>2</v>
      </c>
      <c r="G775" s="1">
        <v>0</v>
      </c>
      <c r="H775" s="1" t="s">
        <v>2</v>
      </c>
      <c r="I775" s="1">
        <v>0</v>
      </c>
      <c r="J775" s="1" t="s">
        <v>2</v>
      </c>
    </row>
    <row r="776" spans="1:10" x14ac:dyDescent="0.4">
      <c r="A776" s="1">
        <v>2705</v>
      </c>
      <c r="B776" s="1" t="s">
        <v>92</v>
      </c>
      <c r="C776" s="1">
        <v>1</v>
      </c>
      <c r="D776" s="1" t="s">
        <v>0</v>
      </c>
      <c r="E776" s="1">
        <v>78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</row>
    <row r="777" spans="1:10" x14ac:dyDescent="0.4">
      <c r="A777" s="1">
        <v>2706</v>
      </c>
      <c r="B777" s="1" t="s">
        <v>110</v>
      </c>
      <c r="C777" s="1">
        <v>0</v>
      </c>
      <c r="D777" s="1">
        <v>1</v>
      </c>
      <c r="E777" s="1">
        <v>2</v>
      </c>
      <c r="F777" s="1">
        <v>0</v>
      </c>
      <c r="G777" s="1">
        <v>0</v>
      </c>
      <c r="H777" s="1">
        <v>0</v>
      </c>
      <c r="I777" s="1">
        <v>1</v>
      </c>
      <c r="J777" s="1">
        <v>80</v>
      </c>
    </row>
    <row r="778" spans="1:10" x14ac:dyDescent="0.4">
      <c r="A778" s="1">
        <v>2707</v>
      </c>
      <c r="B778" s="1" t="s">
        <v>102</v>
      </c>
      <c r="C778" s="1">
        <v>81</v>
      </c>
      <c r="D778" s="1">
        <v>40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</row>
    <row r="779" spans="1:10" x14ac:dyDescent="0.4">
      <c r="A779" s="1">
        <v>2708</v>
      </c>
      <c r="B779" s="1" t="s">
        <v>103</v>
      </c>
      <c r="C779" s="1" t="s">
        <v>30</v>
      </c>
      <c r="D779" s="1">
        <v>98</v>
      </c>
      <c r="E779" s="1" t="s">
        <v>6</v>
      </c>
      <c r="F779" s="1">
        <v>80</v>
      </c>
      <c r="G779" s="1">
        <v>0</v>
      </c>
      <c r="H779" s="1">
        <v>0</v>
      </c>
      <c r="I779" s="1">
        <v>0</v>
      </c>
      <c r="J779" s="1">
        <v>0</v>
      </c>
    </row>
    <row r="780" spans="1:10" x14ac:dyDescent="0.4">
      <c r="A780" s="1">
        <v>2709</v>
      </c>
      <c r="B780" s="1" t="s">
        <v>102</v>
      </c>
      <c r="C780" s="1">
        <v>81</v>
      </c>
      <c r="D780" s="1">
        <v>20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</row>
    <row r="781" spans="1:10" x14ac:dyDescent="0.4">
      <c r="A781" s="1">
        <v>2710</v>
      </c>
      <c r="B781" s="1" t="s">
        <v>103</v>
      </c>
      <c r="C781" s="1" t="s">
        <v>30</v>
      </c>
      <c r="D781" s="1">
        <v>88</v>
      </c>
      <c r="E781" s="1" t="s">
        <v>69</v>
      </c>
      <c r="F781" s="1">
        <v>80</v>
      </c>
      <c r="G781" s="1">
        <v>0</v>
      </c>
      <c r="H781" s="1">
        <v>0</v>
      </c>
      <c r="I781" s="1">
        <v>0</v>
      </c>
      <c r="J781" s="1">
        <v>0</v>
      </c>
    </row>
    <row r="782" spans="1:10" x14ac:dyDescent="0.4">
      <c r="A782" s="1">
        <v>2711</v>
      </c>
      <c r="B782" s="1" t="s">
        <v>109</v>
      </c>
      <c r="C782" s="1">
        <v>0</v>
      </c>
      <c r="D782" s="1" t="s">
        <v>2</v>
      </c>
      <c r="E782" s="1">
        <v>0</v>
      </c>
      <c r="F782" s="1" t="s">
        <v>2</v>
      </c>
      <c r="G782" s="1">
        <v>0</v>
      </c>
      <c r="H782" s="1" t="s">
        <v>2</v>
      </c>
      <c r="I782" s="1">
        <v>0</v>
      </c>
      <c r="J782" s="1" t="s">
        <v>226</v>
      </c>
    </row>
    <row r="783" spans="1:10" x14ac:dyDescent="0.4">
      <c r="A783" s="1">
        <v>2712</v>
      </c>
      <c r="B783" s="1" t="s">
        <v>100</v>
      </c>
      <c r="C783" s="1" t="s">
        <v>18</v>
      </c>
      <c r="D783" s="1" t="s">
        <v>19</v>
      </c>
      <c r="E783" s="1" t="s">
        <v>20</v>
      </c>
      <c r="F783" s="1" t="s">
        <v>21</v>
      </c>
      <c r="G783" s="1" t="s">
        <v>53</v>
      </c>
      <c r="H783" s="1" t="s">
        <v>207</v>
      </c>
      <c r="I783" s="1" t="s">
        <v>9</v>
      </c>
      <c r="J783" s="1">
        <v>87</v>
      </c>
    </row>
    <row r="784" spans="1:10" x14ac:dyDescent="0.4">
      <c r="A784" s="1">
        <v>2713</v>
      </c>
      <c r="B784" s="1" t="s">
        <v>103</v>
      </c>
      <c r="C784" s="1" t="s">
        <v>30</v>
      </c>
      <c r="D784" s="1">
        <v>88</v>
      </c>
      <c r="E784" s="1" t="s">
        <v>69</v>
      </c>
      <c r="F784" s="1">
        <v>80</v>
      </c>
      <c r="G784" s="1">
        <v>0</v>
      </c>
      <c r="H784" s="1">
        <v>0</v>
      </c>
      <c r="I784" s="1">
        <v>0</v>
      </c>
      <c r="J784" s="1">
        <v>0</v>
      </c>
    </row>
    <row r="785" spans="1:10" x14ac:dyDescent="0.4">
      <c r="A785" s="1">
        <v>2714</v>
      </c>
      <c r="B785" s="1" t="s">
        <v>100</v>
      </c>
      <c r="C785" s="1" t="s">
        <v>18</v>
      </c>
      <c r="D785" s="1" t="s">
        <v>19</v>
      </c>
      <c r="E785" s="1" t="s">
        <v>20</v>
      </c>
      <c r="F785" s="1" t="s">
        <v>21</v>
      </c>
      <c r="G785" s="1" t="s">
        <v>53</v>
      </c>
      <c r="H785" s="1" t="s">
        <v>207</v>
      </c>
      <c r="I785" s="1" t="s">
        <v>9</v>
      </c>
      <c r="J785" s="1">
        <v>88</v>
      </c>
    </row>
    <row r="786" spans="1:10" x14ac:dyDescent="0.4">
      <c r="A786" s="1">
        <v>2715</v>
      </c>
      <c r="B786" s="1" t="s">
        <v>104</v>
      </c>
      <c r="C786" s="1" t="s">
        <v>13</v>
      </c>
      <c r="D786" s="1" t="s">
        <v>6</v>
      </c>
      <c r="E786" s="1" t="s">
        <v>13</v>
      </c>
      <c r="F786" s="1">
        <v>0</v>
      </c>
      <c r="G786" s="1">
        <v>0</v>
      </c>
      <c r="H786" s="1">
        <v>0</v>
      </c>
      <c r="I786" s="1" t="s">
        <v>6</v>
      </c>
      <c r="J786" s="1">
        <v>83</v>
      </c>
    </row>
    <row r="787" spans="1:10" x14ac:dyDescent="0.4">
      <c r="A787" s="1">
        <v>2716</v>
      </c>
      <c r="B787" s="1" t="s">
        <v>106</v>
      </c>
      <c r="C787" s="1">
        <v>0</v>
      </c>
      <c r="D787" s="1">
        <v>24</v>
      </c>
      <c r="E787" s="1">
        <v>10</v>
      </c>
      <c r="F787" s="1">
        <v>80</v>
      </c>
      <c r="G787" s="1" t="s">
        <v>1</v>
      </c>
      <c r="H787" s="1">
        <v>20</v>
      </c>
      <c r="I787" s="1">
        <v>0</v>
      </c>
      <c r="J787" s="1">
        <v>20</v>
      </c>
    </row>
    <row r="788" spans="1:10" x14ac:dyDescent="0.4">
      <c r="A788" s="1">
        <v>2717</v>
      </c>
      <c r="B788" s="1" t="s">
        <v>106</v>
      </c>
      <c r="C788" s="1">
        <v>0</v>
      </c>
      <c r="D788" s="1">
        <v>24</v>
      </c>
      <c r="E788" s="1">
        <v>10</v>
      </c>
      <c r="F788" s="1">
        <v>80</v>
      </c>
      <c r="G788" s="1" t="s">
        <v>82</v>
      </c>
      <c r="H788" s="1">
        <v>20</v>
      </c>
      <c r="I788" s="1">
        <v>0</v>
      </c>
      <c r="J788" s="1">
        <v>20</v>
      </c>
    </row>
    <row r="789" spans="1:10" x14ac:dyDescent="0.4">
      <c r="A789" s="1">
        <v>2718</v>
      </c>
      <c r="B789" s="1" t="s">
        <v>97</v>
      </c>
      <c r="C789" s="1">
        <v>37</v>
      </c>
      <c r="D789" s="1">
        <v>0</v>
      </c>
      <c r="E789" s="1">
        <v>37</v>
      </c>
      <c r="F789" s="1" t="s">
        <v>24</v>
      </c>
      <c r="G789" s="1">
        <v>81</v>
      </c>
      <c r="H789" s="1">
        <v>87</v>
      </c>
      <c r="I789" s="1" t="s">
        <v>13</v>
      </c>
      <c r="J789" s="1">
        <v>0</v>
      </c>
    </row>
    <row r="790" spans="1:10" x14ac:dyDescent="0.4">
      <c r="A790" s="1">
        <v>2719</v>
      </c>
      <c r="B790" s="1" t="s">
        <v>108</v>
      </c>
      <c r="C790" s="1">
        <v>0</v>
      </c>
      <c r="D790" s="1">
        <v>11</v>
      </c>
      <c r="E790" s="1">
        <v>6</v>
      </c>
      <c r="F790" s="1" t="s">
        <v>90</v>
      </c>
      <c r="G790" s="1">
        <v>7</v>
      </c>
      <c r="H790" s="1">
        <v>15</v>
      </c>
      <c r="I790" s="1" t="s">
        <v>50</v>
      </c>
      <c r="J790" s="1">
        <v>0</v>
      </c>
    </row>
    <row r="791" spans="1:10" x14ac:dyDescent="0.4">
      <c r="A791" s="1">
        <v>2720</v>
      </c>
      <c r="B791" s="1" t="s">
        <v>92</v>
      </c>
      <c r="C791" s="1">
        <v>1</v>
      </c>
      <c r="D791" s="1" t="s">
        <v>0</v>
      </c>
      <c r="E791" s="1">
        <v>78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</row>
    <row r="792" spans="1:10" x14ac:dyDescent="0.4">
      <c r="A792" s="1">
        <v>2721</v>
      </c>
      <c r="B792" s="1" t="s">
        <v>102</v>
      </c>
      <c r="C792" s="1">
        <v>81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</row>
    <row r="793" spans="1:10" x14ac:dyDescent="0.4">
      <c r="A793" s="1">
        <v>2722</v>
      </c>
      <c r="B793" s="1" t="s">
        <v>97</v>
      </c>
      <c r="C793" s="1" t="s">
        <v>44</v>
      </c>
      <c r="D793" s="1">
        <v>0</v>
      </c>
      <c r="E793" s="1">
        <v>47</v>
      </c>
      <c r="F793" s="1" t="s">
        <v>24</v>
      </c>
      <c r="G793" s="1">
        <v>81</v>
      </c>
      <c r="H793" s="1">
        <v>77</v>
      </c>
      <c r="I793" s="1" t="s">
        <v>13</v>
      </c>
      <c r="J793" s="1">
        <v>0</v>
      </c>
    </row>
    <row r="794" spans="1:10" x14ac:dyDescent="0.4">
      <c r="A794" s="1">
        <v>2723</v>
      </c>
      <c r="B794" s="1" t="s">
        <v>108</v>
      </c>
      <c r="C794" s="1">
        <v>0</v>
      </c>
      <c r="D794" s="1">
        <v>10</v>
      </c>
      <c r="E794" s="1">
        <v>6</v>
      </c>
      <c r="F794" s="1">
        <v>90</v>
      </c>
      <c r="G794" s="1">
        <v>7</v>
      </c>
      <c r="H794" s="1">
        <v>16</v>
      </c>
      <c r="I794" s="1" t="s">
        <v>237</v>
      </c>
      <c r="J794" s="1">
        <v>0</v>
      </c>
    </row>
    <row r="795" spans="1:10" x14ac:dyDescent="0.4">
      <c r="A795" s="1">
        <v>2724</v>
      </c>
      <c r="B795" s="1" t="s">
        <v>92</v>
      </c>
      <c r="C795" s="1">
        <v>1</v>
      </c>
      <c r="D795" s="1" t="s">
        <v>0</v>
      </c>
      <c r="E795" s="1" t="s">
        <v>30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</row>
    <row r="796" spans="1:10" x14ac:dyDescent="0.4">
      <c r="A796" s="1">
        <v>2725</v>
      </c>
      <c r="B796" s="1" t="s">
        <v>110</v>
      </c>
      <c r="C796" s="1">
        <v>0</v>
      </c>
      <c r="D796" s="1">
        <v>1</v>
      </c>
      <c r="E796" s="1">
        <v>2</v>
      </c>
      <c r="F796" s="1">
        <v>0</v>
      </c>
      <c r="G796" s="1">
        <v>0</v>
      </c>
      <c r="H796" s="1">
        <v>0</v>
      </c>
      <c r="I796" s="1">
        <v>1</v>
      </c>
      <c r="J796" s="1">
        <v>80</v>
      </c>
    </row>
    <row r="797" spans="1:10" x14ac:dyDescent="0.4">
      <c r="A797" s="1">
        <v>2726</v>
      </c>
      <c r="B797" s="1" t="s">
        <v>92</v>
      </c>
      <c r="C797" s="1">
        <v>1</v>
      </c>
      <c r="D797" s="1" t="s">
        <v>0</v>
      </c>
      <c r="E797" s="1">
        <v>70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</row>
    <row r="798" spans="1:10" x14ac:dyDescent="0.4">
      <c r="A798" s="1">
        <v>2727</v>
      </c>
      <c r="B798" s="1" t="s">
        <v>98</v>
      </c>
      <c r="C798" s="1">
        <v>20</v>
      </c>
      <c r="D798" s="1">
        <v>4</v>
      </c>
      <c r="E798" s="1">
        <v>40</v>
      </c>
      <c r="F798" s="1">
        <v>80</v>
      </c>
      <c r="G798" s="1">
        <v>0</v>
      </c>
      <c r="H798" s="1">
        <v>61</v>
      </c>
      <c r="I798" s="1">
        <v>20</v>
      </c>
      <c r="J798" s="1" t="s">
        <v>227</v>
      </c>
    </row>
    <row r="799" spans="1:10" x14ac:dyDescent="0.4">
      <c r="A799" s="1">
        <v>2728</v>
      </c>
      <c r="B799" s="1" t="s">
        <v>102</v>
      </c>
      <c r="C799" s="1">
        <v>81</v>
      </c>
      <c r="D799" s="1">
        <v>20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</row>
    <row r="800" spans="1:10" x14ac:dyDescent="0.4">
      <c r="A800" s="1">
        <v>2729</v>
      </c>
      <c r="B800" s="1" t="s">
        <v>103</v>
      </c>
      <c r="C800" s="1" t="s">
        <v>30</v>
      </c>
      <c r="D800" s="1">
        <v>88</v>
      </c>
      <c r="E800" s="1" t="s">
        <v>69</v>
      </c>
      <c r="F800" s="1">
        <v>80</v>
      </c>
      <c r="G800" s="1">
        <v>0</v>
      </c>
      <c r="H800" s="1">
        <v>0</v>
      </c>
      <c r="I800" s="1">
        <v>0</v>
      </c>
      <c r="J800" s="1">
        <v>0</v>
      </c>
    </row>
    <row r="801" spans="1:10" x14ac:dyDescent="0.4">
      <c r="A801" s="1">
        <v>2730</v>
      </c>
      <c r="B801" s="1" t="s">
        <v>92</v>
      </c>
      <c r="C801" s="1">
        <v>1</v>
      </c>
      <c r="D801" s="1" t="s">
        <v>0</v>
      </c>
      <c r="E801" s="1">
        <v>74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</row>
    <row r="802" spans="1:10" x14ac:dyDescent="0.4">
      <c r="A802" s="1">
        <v>2731</v>
      </c>
      <c r="B802" s="1" t="s">
        <v>102</v>
      </c>
      <c r="C802" s="1">
        <v>81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</row>
    <row r="803" spans="1:10" x14ac:dyDescent="0.4">
      <c r="A803" s="1">
        <v>2732</v>
      </c>
      <c r="B803" s="1" t="s">
        <v>103</v>
      </c>
      <c r="C803" s="1" t="s">
        <v>30</v>
      </c>
      <c r="D803" s="1">
        <v>78</v>
      </c>
      <c r="E803" s="1" t="s">
        <v>69</v>
      </c>
      <c r="F803" s="1">
        <v>80</v>
      </c>
      <c r="G803" s="1">
        <v>0</v>
      </c>
      <c r="H803" s="1">
        <v>0</v>
      </c>
      <c r="I803" s="1">
        <v>0</v>
      </c>
      <c r="J803" s="1">
        <v>0</v>
      </c>
    </row>
    <row r="804" spans="1:10" x14ac:dyDescent="0.4">
      <c r="A804" s="1">
        <v>2733</v>
      </c>
      <c r="B804" s="1" t="s">
        <v>109</v>
      </c>
      <c r="C804" s="1">
        <v>0</v>
      </c>
      <c r="D804" s="1" t="s">
        <v>2</v>
      </c>
      <c r="E804" s="1">
        <v>0</v>
      </c>
      <c r="F804" s="1" t="s">
        <v>2</v>
      </c>
      <c r="G804" s="1">
        <v>0</v>
      </c>
      <c r="H804" s="1" t="s">
        <v>2</v>
      </c>
      <c r="I804" s="1">
        <v>0</v>
      </c>
      <c r="J804" s="1" t="s">
        <v>226</v>
      </c>
    </row>
    <row r="805" spans="1:10" x14ac:dyDescent="0.4">
      <c r="A805" s="1">
        <v>2734</v>
      </c>
      <c r="B805" s="1" t="s">
        <v>102</v>
      </c>
      <c r="C805" s="1">
        <v>81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</row>
    <row r="806" spans="1:10" x14ac:dyDescent="0.4">
      <c r="A806" s="1">
        <v>2735</v>
      </c>
      <c r="B806" s="1" t="s">
        <v>103</v>
      </c>
      <c r="C806" s="1" t="s">
        <v>30</v>
      </c>
      <c r="D806" s="1">
        <v>78</v>
      </c>
      <c r="E806" s="1" t="s">
        <v>69</v>
      </c>
      <c r="F806" s="1">
        <v>80</v>
      </c>
      <c r="G806" s="1">
        <v>0</v>
      </c>
      <c r="H806" s="1">
        <v>0</v>
      </c>
      <c r="I806" s="1">
        <v>0</v>
      </c>
      <c r="J806" s="1">
        <v>0</v>
      </c>
    </row>
    <row r="807" spans="1:10" x14ac:dyDescent="0.4">
      <c r="A807" s="1">
        <v>2736</v>
      </c>
      <c r="B807" s="1" t="s">
        <v>109</v>
      </c>
      <c r="C807" s="1">
        <v>0</v>
      </c>
      <c r="D807" s="1" t="s">
        <v>2</v>
      </c>
      <c r="E807" s="1">
        <v>0</v>
      </c>
      <c r="F807" s="1" t="s">
        <v>2</v>
      </c>
      <c r="G807" s="1">
        <v>0</v>
      </c>
      <c r="H807" s="1" t="s">
        <v>2</v>
      </c>
      <c r="I807" s="1">
        <v>0</v>
      </c>
      <c r="J807" s="1" t="s">
        <v>2</v>
      </c>
    </row>
    <row r="808" spans="1:10" x14ac:dyDescent="0.4">
      <c r="A808" s="1">
        <v>2737</v>
      </c>
      <c r="B808" s="1" t="s">
        <v>100</v>
      </c>
      <c r="C808" s="1" t="s">
        <v>18</v>
      </c>
      <c r="D808" s="1" t="s">
        <v>19</v>
      </c>
      <c r="E808" s="1" t="s">
        <v>20</v>
      </c>
      <c r="F808" s="1" t="s">
        <v>21</v>
      </c>
      <c r="G808" s="1" t="s">
        <v>53</v>
      </c>
      <c r="H808" s="1" t="s">
        <v>207</v>
      </c>
      <c r="I808" s="1" t="s">
        <v>9</v>
      </c>
      <c r="J808" s="1" t="s">
        <v>252</v>
      </c>
    </row>
    <row r="809" spans="1:10" x14ac:dyDescent="0.4">
      <c r="A809" s="1">
        <v>2738</v>
      </c>
      <c r="B809" s="1" t="s">
        <v>104</v>
      </c>
      <c r="C809" s="1" t="s">
        <v>13</v>
      </c>
      <c r="D809" s="1">
        <v>3</v>
      </c>
      <c r="E809" s="1" t="s">
        <v>13</v>
      </c>
      <c r="F809" s="1">
        <v>0</v>
      </c>
      <c r="G809" s="1">
        <v>0</v>
      </c>
      <c r="H809" s="1">
        <v>0</v>
      </c>
      <c r="I809" s="1">
        <v>3</v>
      </c>
      <c r="J809" s="1" t="s">
        <v>14</v>
      </c>
    </row>
    <row r="810" spans="1:10" x14ac:dyDescent="0.4">
      <c r="A810" s="1">
        <v>2739</v>
      </c>
      <c r="B810" s="1" t="s">
        <v>113</v>
      </c>
      <c r="C810" s="1">
        <v>14</v>
      </c>
      <c r="D810" s="1" t="s">
        <v>57</v>
      </c>
      <c r="E810" s="1" t="s">
        <v>13</v>
      </c>
      <c r="F810" s="1" t="s">
        <v>13</v>
      </c>
      <c r="G810" s="1">
        <v>0</v>
      </c>
      <c r="H810" s="1">
        <v>0</v>
      </c>
      <c r="I810" s="1">
        <v>0</v>
      </c>
      <c r="J810" s="1">
        <v>0</v>
      </c>
    </row>
    <row r="811" spans="1:10" x14ac:dyDescent="0.4">
      <c r="A811" s="1">
        <v>2740</v>
      </c>
      <c r="B811" s="1" t="s">
        <v>105</v>
      </c>
      <c r="C811" s="1">
        <v>0</v>
      </c>
      <c r="D811" s="1">
        <v>0</v>
      </c>
      <c r="E811" s="1" t="s">
        <v>12</v>
      </c>
      <c r="F811" s="1" t="s">
        <v>209</v>
      </c>
      <c r="G811" s="1">
        <v>4</v>
      </c>
      <c r="H811" s="1">
        <v>12</v>
      </c>
      <c r="I811" s="1">
        <v>34</v>
      </c>
      <c r="J811" s="1">
        <v>0</v>
      </c>
    </row>
    <row r="812" spans="1:10" x14ac:dyDescent="0.4">
      <c r="A812" s="1">
        <v>2741</v>
      </c>
      <c r="B812" s="1" t="s">
        <v>106</v>
      </c>
      <c r="C812" s="1">
        <v>0</v>
      </c>
      <c r="D812" s="1">
        <v>24</v>
      </c>
      <c r="E812" s="1">
        <v>10</v>
      </c>
      <c r="F812" s="1">
        <v>80</v>
      </c>
      <c r="G812" s="1">
        <v>17</v>
      </c>
      <c r="H812" s="1">
        <v>20</v>
      </c>
      <c r="I812" s="1">
        <v>0</v>
      </c>
      <c r="J812" s="1">
        <v>20</v>
      </c>
    </row>
    <row r="813" spans="1:10" x14ac:dyDescent="0.4">
      <c r="A813" s="1">
        <v>2742</v>
      </c>
      <c r="B813" s="1" t="s">
        <v>97</v>
      </c>
      <c r="C813" s="1" t="s">
        <v>257</v>
      </c>
      <c r="D813" s="1">
        <v>0</v>
      </c>
      <c r="E813" s="1" t="s">
        <v>25</v>
      </c>
      <c r="F813" s="1" t="s">
        <v>73</v>
      </c>
      <c r="G813" s="1">
        <v>81</v>
      </c>
      <c r="H813" s="1">
        <v>97</v>
      </c>
      <c r="I813" s="1" t="s">
        <v>13</v>
      </c>
      <c r="J813" s="1">
        <v>0</v>
      </c>
    </row>
    <row r="814" spans="1:10" x14ac:dyDescent="0.4">
      <c r="A814" s="1">
        <v>2743</v>
      </c>
      <c r="B814" s="1" t="s">
        <v>108</v>
      </c>
      <c r="C814" s="1">
        <v>0</v>
      </c>
      <c r="D814" s="1" t="s">
        <v>34</v>
      </c>
      <c r="E814" s="1">
        <v>6</v>
      </c>
      <c r="F814" s="1">
        <v>70</v>
      </c>
      <c r="G814" s="1">
        <v>8</v>
      </c>
      <c r="H814" s="1">
        <v>16</v>
      </c>
      <c r="I814" s="1">
        <v>68</v>
      </c>
      <c r="J814" s="1">
        <v>0</v>
      </c>
    </row>
    <row r="815" spans="1:10" x14ac:dyDescent="0.4">
      <c r="A815" s="1">
        <v>2744</v>
      </c>
      <c r="B815" s="1" t="s">
        <v>92</v>
      </c>
      <c r="C815" s="1">
        <v>1</v>
      </c>
      <c r="D815" s="1" t="s">
        <v>0</v>
      </c>
      <c r="E815" s="1">
        <v>74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</row>
    <row r="816" spans="1:10" x14ac:dyDescent="0.4">
      <c r="A816" s="1">
        <v>2745</v>
      </c>
      <c r="B816" s="1" t="s">
        <v>93</v>
      </c>
      <c r="C816" s="1">
        <v>0</v>
      </c>
      <c r="D816" s="1">
        <v>0</v>
      </c>
      <c r="E816" s="1">
        <v>0</v>
      </c>
      <c r="F816" s="1" t="s">
        <v>212</v>
      </c>
      <c r="G816" s="1">
        <v>8</v>
      </c>
      <c r="H816" s="1">
        <v>86</v>
      </c>
      <c r="I816" s="1">
        <v>0</v>
      </c>
      <c r="J816" s="1">
        <v>0</v>
      </c>
    </row>
    <row r="817" spans="1:10" x14ac:dyDescent="0.4">
      <c r="A817" s="1">
        <v>2746</v>
      </c>
      <c r="B817" s="1" t="s">
        <v>97</v>
      </c>
      <c r="C817" s="1" t="s">
        <v>214</v>
      </c>
      <c r="D817" s="1">
        <v>0</v>
      </c>
      <c r="E817" s="1" t="s">
        <v>73</v>
      </c>
      <c r="F817" s="1" t="s">
        <v>73</v>
      </c>
      <c r="G817" s="1">
        <v>81</v>
      </c>
      <c r="H817" s="1">
        <v>97</v>
      </c>
      <c r="I817" s="1" t="s">
        <v>13</v>
      </c>
      <c r="J817" s="1">
        <v>0</v>
      </c>
    </row>
    <row r="818" spans="1:10" x14ac:dyDescent="0.4">
      <c r="A818" s="1">
        <v>2747</v>
      </c>
      <c r="B818" s="1" t="s">
        <v>108</v>
      </c>
      <c r="C818" s="1">
        <v>0</v>
      </c>
      <c r="D818" s="1">
        <v>10</v>
      </c>
      <c r="E818" s="1">
        <v>6</v>
      </c>
      <c r="F818" s="1" t="s">
        <v>237</v>
      </c>
      <c r="G818" s="1">
        <v>8</v>
      </c>
      <c r="H818" s="1">
        <v>16</v>
      </c>
      <c r="I818" s="1">
        <v>66</v>
      </c>
      <c r="J818" s="1">
        <v>0</v>
      </c>
    </row>
    <row r="819" spans="1:10" x14ac:dyDescent="0.4">
      <c r="A819" s="1">
        <v>2748</v>
      </c>
      <c r="B819" s="1" t="s">
        <v>92</v>
      </c>
      <c r="C819" s="1">
        <v>1</v>
      </c>
      <c r="D819" s="1" t="s">
        <v>0</v>
      </c>
      <c r="E819" s="1">
        <v>78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</row>
    <row r="820" spans="1:10" x14ac:dyDescent="0.4">
      <c r="A820" s="1">
        <v>2749</v>
      </c>
      <c r="B820" s="1" t="s">
        <v>102</v>
      </c>
      <c r="C820" s="1">
        <v>81</v>
      </c>
      <c r="D820" s="1">
        <v>40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</row>
    <row r="821" spans="1:10" x14ac:dyDescent="0.4">
      <c r="A821" s="1">
        <v>2750</v>
      </c>
      <c r="B821" s="1" t="s">
        <v>92</v>
      </c>
      <c r="C821" s="1">
        <v>1</v>
      </c>
      <c r="D821" s="1" t="s">
        <v>0</v>
      </c>
      <c r="E821" s="1" t="s">
        <v>30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</row>
    <row r="822" spans="1:10" x14ac:dyDescent="0.4">
      <c r="A822" s="1">
        <v>2751</v>
      </c>
      <c r="B822" s="1" t="s">
        <v>94</v>
      </c>
      <c r="C822" s="1">
        <v>0</v>
      </c>
      <c r="D822" s="1">
        <v>0</v>
      </c>
      <c r="E822" s="1">
        <v>2</v>
      </c>
      <c r="F822" s="1">
        <v>0</v>
      </c>
    </row>
    <row r="823" spans="1:10" x14ac:dyDescent="0.4">
      <c r="A823" s="1">
        <v>2752</v>
      </c>
      <c r="B823" s="1" t="s">
        <v>102</v>
      </c>
      <c r="C823" s="1">
        <v>81</v>
      </c>
      <c r="D823" s="1">
        <v>40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</row>
    <row r="824" spans="1:10" x14ac:dyDescent="0.4">
      <c r="A824" s="1">
        <v>2753</v>
      </c>
      <c r="B824" s="1" t="s">
        <v>103</v>
      </c>
      <c r="C824" s="1" t="s">
        <v>30</v>
      </c>
      <c r="D824" s="1">
        <v>98</v>
      </c>
      <c r="E824" s="1" t="s">
        <v>32</v>
      </c>
      <c r="F824" s="1">
        <v>80</v>
      </c>
      <c r="G824" s="1">
        <v>0</v>
      </c>
      <c r="H824" s="1">
        <v>0</v>
      </c>
      <c r="I824" s="1">
        <v>0</v>
      </c>
      <c r="J824" s="1">
        <v>0</v>
      </c>
    </row>
    <row r="825" spans="1:10" x14ac:dyDescent="0.4">
      <c r="A825" s="1">
        <v>2754</v>
      </c>
      <c r="B825" s="1" t="s">
        <v>92</v>
      </c>
      <c r="C825" s="1">
        <v>1</v>
      </c>
      <c r="D825" s="1" t="s">
        <v>0</v>
      </c>
      <c r="E825" s="1">
        <v>70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</row>
    <row r="826" spans="1:10" x14ac:dyDescent="0.4">
      <c r="A826" s="1">
        <v>2755</v>
      </c>
      <c r="B826" s="1" t="s">
        <v>102</v>
      </c>
      <c r="C826" s="1">
        <v>81</v>
      </c>
      <c r="D826" s="1">
        <v>40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</row>
    <row r="827" spans="1:10" x14ac:dyDescent="0.4">
      <c r="A827" s="1">
        <v>2756</v>
      </c>
      <c r="B827" s="1" t="s">
        <v>103</v>
      </c>
      <c r="C827" s="1" t="s">
        <v>30</v>
      </c>
      <c r="D827" s="1">
        <v>98</v>
      </c>
      <c r="E827" s="1" t="s">
        <v>32</v>
      </c>
      <c r="F827" s="1">
        <v>80</v>
      </c>
      <c r="G827" s="1">
        <v>0</v>
      </c>
      <c r="H827" s="1">
        <v>0</v>
      </c>
      <c r="I827" s="1">
        <v>0</v>
      </c>
      <c r="J827" s="1">
        <v>0</v>
      </c>
    </row>
    <row r="828" spans="1:10" x14ac:dyDescent="0.4">
      <c r="A828" s="1">
        <v>2757</v>
      </c>
      <c r="B828" s="1" t="s">
        <v>109</v>
      </c>
      <c r="C828" s="1">
        <v>0</v>
      </c>
      <c r="D828" s="1" t="s">
        <v>2</v>
      </c>
      <c r="E828" s="1">
        <v>0</v>
      </c>
      <c r="F828" s="1" t="s">
        <v>2</v>
      </c>
      <c r="G828" s="1">
        <v>0</v>
      </c>
      <c r="H828" s="1" t="s">
        <v>2</v>
      </c>
      <c r="I828" s="1">
        <v>0</v>
      </c>
      <c r="J828" s="1" t="s">
        <v>226</v>
      </c>
    </row>
    <row r="829" spans="1:10" x14ac:dyDescent="0.4">
      <c r="A829" s="1">
        <v>2758</v>
      </c>
      <c r="B829" s="1" t="s">
        <v>102</v>
      </c>
      <c r="C829" s="1">
        <v>81</v>
      </c>
      <c r="D829" s="1">
        <v>40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</row>
    <row r="830" spans="1:10" x14ac:dyDescent="0.4">
      <c r="A830" s="1">
        <v>2759</v>
      </c>
      <c r="B830" s="1" t="s">
        <v>103</v>
      </c>
      <c r="C830" s="1" t="s">
        <v>30</v>
      </c>
      <c r="D830" s="1">
        <v>98</v>
      </c>
      <c r="E830" s="1" t="s">
        <v>32</v>
      </c>
      <c r="F830" s="1">
        <v>80</v>
      </c>
      <c r="G830" s="1">
        <v>0</v>
      </c>
      <c r="H830" s="1">
        <v>0</v>
      </c>
      <c r="I830" s="1">
        <v>0</v>
      </c>
      <c r="J830" s="1">
        <v>0</v>
      </c>
    </row>
    <row r="831" spans="1:10" x14ac:dyDescent="0.4">
      <c r="A831" s="1">
        <v>2760</v>
      </c>
      <c r="B831" s="1" t="s">
        <v>109</v>
      </c>
      <c r="C831" s="1">
        <v>0</v>
      </c>
      <c r="D831" s="1" t="s">
        <v>2</v>
      </c>
      <c r="E831" s="1">
        <v>0</v>
      </c>
      <c r="F831" s="1" t="s">
        <v>2</v>
      </c>
      <c r="G831" s="1">
        <v>0</v>
      </c>
      <c r="H831" s="1" t="s">
        <v>2</v>
      </c>
      <c r="I831" s="1">
        <v>0</v>
      </c>
      <c r="J831" s="1" t="s">
        <v>2</v>
      </c>
    </row>
    <row r="832" spans="1:10" x14ac:dyDescent="0.4">
      <c r="A832" s="1">
        <v>2761</v>
      </c>
      <c r="B832" s="1" t="s">
        <v>100</v>
      </c>
      <c r="C832" s="1" t="s">
        <v>18</v>
      </c>
      <c r="D832" s="1" t="s">
        <v>19</v>
      </c>
      <c r="E832" s="1" t="s">
        <v>20</v>
      </c>
      <c r="F832" s="1" t="s">
        <v>21</v>
      </c>
      <c r="G832" s="1" t="s">
        <v>53</v>
      </c>
      <c r="H832" s="1" t="s">
        <v>207</v>
      </c>
      <c r="I832" s="1" t="s">
        <v>9</v>
      </c>
      <c r="J832" s="1">
        <v>85</v>
      </c>
    </row>
    <row r="833" spans="1:10" x14ac:dyDescent="0.4">
      <c r="A833" s="1">
        <v>2762</v>
      </c>
      <c r="B833" s="1" t="s">
        <v>107</v>
      </c>
      <c r="C833" s="1">
        <v>0</v>
      </c>
      <c r="D833" s="1">
        <v>0</v>
      </c>
      <c r="E833" s="1" t="s">
        <v>54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</row>
    <row r="834" spans="1:10" x14ac:dyDescent="0.4">
      <c r="A834" s="1">
        <v>2763</v>
      </c>
      <c r="B834" s="1" t="s">
        <v>106</v>
      </c>
      <c r="C834" s="1">
        <v>0</v>
      </c>
      <c r="D834" s="1">
        <v>24</v>
      </c>
      <c r="E834" s="1">
        <v>10</v>
      </c>
      <c r="F834" s="1">
        <v>80</v>
      </c>
      <c r="G834" s="1">
        <v>19</v>
      </c>
      <c r="H834" s="1">
        <v>20</v>
      </c>
      <c r="I834" s="1">
        <v>0</v>
      </c>
      <c r="J834" s="1">
        <v>20</v>
      </c>
    </row>
    <row r="835" spans="1:10" x14ac:dyDescent="0.4">
      <c r="A835" s="1">
        <v>2764</v>
      </c>
      <c r="B835" s="1" t="s">
        <v>97</v>
      </c>
      <c r="C835" s="1" t="s">
        <v>52</v>
      </c>
      <c r="D835" s="1">
        <v>0</v>
      </c>
      <c r="E835" s="1">
        <v>7</v>
      </c>
      <c r="F835" s="1" t="s">
        <v>24</v>
      </c>
      <c r="G835" s="1">
        <v>81</v>
      </c>
      <c r="H835" s="1" t="s">
        <v>25</v>
      </c>
      <c r="I835" s="1" t="s">
        <v>13</v>
      </c>
      <c r="J835" s="1">
        <v>0</v>
      </c>
    </row>
    <row r="836" spans="1:10" x14ac:dyDescent="0.4">
      <c r="A836" s="1">
        <v>2765</v>
      </c>
      <c r="B836" s="1" t="s">
        <v>108</v>
      </c>
      <c r="C836" s="1">
        <v>0</v>
      </c>
      <c r="D836" s="1" t="s">
        <v>11</v>
      </c>
      <c r="E836" s="1">
        <v>6</v>
      </c>
      <c r="F836" s="1" t="s">
        <v>74</v>
      </c>
      <c r="G836" s="1">
        <v>8</v>
      </c>
      <c r="H836" s="1">
        <v>16</v>
      </c>
      <c r="I836" s="1">
        <v>64</v>
      </c>
      <c r="J836" s="1">
        <v>0</v>
      </c>
    </row>
    <row r="837" spans="1:10" x14ac:dyDescent="0.4">
      <c r="A837" s="1">
        <v>2766</v>
      </c>
      <c r="B837" s="1" t="s">
        <v>97</v>
      </c>
      <c r="C837" s="1" t="s">
        <v>23</v>
      </c>
      <c r="D837" s="1">
        <v>0</v>
      </c>
      <c r="E837" s="1">
        <v>17</v>
      </c>
      <c r="F837" s="1" t="s">
        <v>24</v>
      </c>
      <c r="G837" s="1">
        <v>81</v>
      </c>
      <c r="H837" s="1" t="s">
        <v>25</v>
      </c>
      <c r="I837" s="1" t="s">
        <v>13</v>
      </c>
      <c r="J837" s="1">
        <v>0</v>
      </c>
    </row>
    <row r="838" spans="1:10" x14ac:dyDescent="0.4">
      <c r="A838" s="1">
        <v>2767</v>
      </c>
      <c r="B838" s="1" t="s">
        <v>108</v>
      </c>
      <c r="C838" s="1">
        <v>0</v>
      </c>
      <c r="D838" s="1" t="s">
        <v>34</v>
      </c>
      <c r="E838" s="1">
        <v>6</v>
      </c>
      <c r="F838" s="1">
        <v>45</v>
      </c>
      <c r="G838" s="1">
        <v>8</v>
      </c>
      <c r="H838" s="1">
        <v>16</v>
      </c>
      <c r="I838" s="1">
        <v>64</v>
      </c>
      <c r="J838" s="1">
        <v>0</v>
      </c>
    </row>
    <row r="839" spans="1:10" x14ac:dyDescent="0.4">
      <c r="A839" s="1">
        <v>2768</v>
      </c>
      <c r="B839" s="1" t="s">
        <v>92</v>
      </c>
      <c r="C839" s="1">
        <v>1</v>
      </c>
      <c r="D839" s="1" t="s">
        <v>0</v>
      </c>
      <c r="E839" s="1">
        <v>70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</row>
    <row r="840" spans="1:10" x14ac:dyDescent="0.4">
      <c r="A840" s="1">
        <v>2769</v>
      </c>
      <c r="B840" s="1" t="s">
        <v>102</v>
      </c>
      <c r="C840" s="1">
        <v>81</v>
      </c>
      <c r="D840" s="1">
        <v>50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</row>
    <row r="841" spans="1:10" x14ac:dyDescent="0.4">
      <c r="A841" s="1">
        <v>2770</v>
      </c>
      <c r="B841" s="1" t="s">
        <v>103</v>
      </c>
      <c r="C841" s="1" t="s">
        <v>30</v>
      </c>
      <c r="D841" s="1">
        <v>98</v>
      </c>
      <c r="E841" s="1" t="s">
        <v>34</v>
      </c>
      <c r="F841" s="1">
        <v>80</v>
      </c>
      <c r="G841" s="1">
        <v>0</v>
      </c>
      <c r="H841" s="1">
        <v>0</v>
      </c>
      <c r="I841" s="1">
        <v>0</v>
      </c>
      <c r="J841" s="1">
        <v>0</v>
      </c>
    </row>
    <row r="842" spans="1:10" x14ac:dyDescent="0.4">
      <c r="A842" s="1">
        <v>2771</v>
      </c>
      <c r="B842" s="1" t="s">
        <v>92</v>
      </c>
      <c r="C842" s="1">
        <v>1</v>
      </c>
      <c r="D842" s="1" t="s">
        <v>0</v>
      </c>
      <c r="E842" s="1">
        <v>74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</row>
    <row r="843" spans="1:10" x14ac:dyDescent="0.4">
      <c r="A843" s="1">
        <v>2772</v>
      </c>
      <c r="B843" s="1" t="s">
        <v>102</v>
      </c>
      <c r="C843" s="1">
        <v>81</v>
      </c>
      <c r="D843" s="1">
        <v>50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</row>
    <row r="844" spans="1:10" x14ac:dyDescent="0.4">
      <c r="A844" s="1">
        <v>2773</v>
      </c>
      <c r="B844" s="1" t="s">
        <v>103</v>
      </c>
      <c r="C844" s="1" t="s">
        <v>30</v>
      </c>
      <c r="D844" s="1">
        <v>88</v>
      </c>
      <c r="E844" s="1" t="s">
        <v>34</v>
      </c>
      <c r="F844" s="1">
        <v>80</v>
      </c>
      <c r="G844" s="1">
        <v>0</v>
      </c>
      <c r="H844" s="1">
        <v>0</v>
      </c>
      <c r="I844" s="1">
        <v>0</v>
      </c>
      <c r="J844" s="1">
        <v>0</v>
      </c>
    </row>
    <row r="845" spans="1:10" x14ac:dyDescent="0.4">
      <c r="A845" s="1">
        <v>2774</v>
      </c>
      <c r="B845" s="1" t="s">
        <v>109</v>
      </c>
      <c r="C845" s="1">
        <v>0</v>
      </c>
      <c r="D845" s="1" t="s">
        <v>2</v>
      </c>
      <c r="E845" s="1">
        <v>0</v>
      </c>
      <c r="F845" s="1" t="s">
        <v>2</v>
      </c>
      <c r="G845" s="1">
        <v>0</v>
      </c>
      <c r="H845" s="1" t="s">
        <v>2</v>
      </c>
      <c r="I845" s="1">
        <v>0</v>
      </c>
      <c r="J845" s="1" t="s">
        <v>2</v>
      </c>
    </row>
    <row r="846" spans="1:10" x14ac:dyDescent="0.4">
      <c r="A846" s="1">
        <v>2775</v>
      </c>
      <c r="B846" s="1" t="s">
        <v>92</v>
      </c>
      <c r="C846" s="1">
        <v>1</v>
      </c>
      <c r="D846" s="1" t="s">
        <v>0</v>
      </c>
      <c r="E846" s="1">
        <v>78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</row>
    <row r="847" spans="1:10" x14ac:dyDescent="0.4">
      <c r="A847" s="1">
        <v>2776</v>
      </c>
      <c r="B847" s="1" t="s">
        <v>110</v>
      </c>
      <c r="C847" s="1">
        <v>0</v>
      </c>
      <c r="D847" s="1">
        <v>1</v>
      </c>
      <c r="E847" s="1">
        <v>2</v>
      </c>
      <c r="F847" s="1">
        <v>0</v>
      </c>
      <c r="G847" s="1">
        <v>0</v>
      </c>
      <c r="H847" s="1">
        <v>0</v>
      </c>
      <c r="I847" s="1">
        <v>1</v>
      </c>
      <c r="J847" s="1">
        <v>80</v>
      </c>
    </row>
    <row r="848" spans="1:10" x14ac:dyDescent="0.4">
      <c r="A848" s="1">
        <v>2777</v>
      </c>
      <c r="B848" s="1" t="s">
        <v>102</v>
      </c>
      <c r="C848" s="1">
        <v>81</v>
      </c>
      <c r="D848" s="1">
        <v>50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</row>
    <row r="849" spans="1:10" x14ac:dyDescent="0.4">
      <c r="A849" s="1">
        <v>2778</v>
      </c>
      <c r="B849" s="1" t="s">
        <v>103</v>
      </c>
      <c r="C849" s="1" t="s">
        <v>30</v>
      </c>
      <c r="D849" s="1">
        <v>88</v>
      </c>
      <c r="E849" s="1" t="s">
        <v>34</v>
      </c>
      <c r="F849" s="1">
        <v>80</v>
      </c>
      <c r="G849" s="1">
        <v>0</v>
      </c>
      <c r="H849" s="1">
        <v>0</v>
      </c>
      <c r="I849" s="1">
        <v>0</v>
      </c>
      <c r="J849" s="1">
        <v>0</v>
      </c>
    </row>
    <row r="850" spans="1:10" x14ac:dyDescent="0.4">
      <c r="A850" s="1">
        <v>2779</v>
      </c>
      <c r="B850" s="1" t="s">
        <v>102</v>
      </c>
      <c r="C850" s="1">
        <v>81</v>
      </c>
      <c r="D850" s="1">
        <v>20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</row>
    <row r="851" spans="1:10" x14ac:dyDescent="0.4">
      <c r="A851" s="1">
        <v>2780</v>
      </c>
      <c r="B851" s="1" t="s">
        <v>103</v>
      </c>
      <c r="C851" s="1" t="s">
        <v>30</v>
      </c>
      <c r="D851" s="1">
        <v>98</v>
      </c>
      <c r="E851" s="1" t="s">
        <v>32</v>
      </c>
      <c r="F851" s="1">
        <v>80</v>
      </c>
      <c r="G851" s="1">
        <v>0</v>
      </c>
      <c r="H851" s="1">
        <v>0</v>
      </c>
      <c r="I851" s="1">
        <v>0</v>
      </c>
      <c r="J851" s="1">
        <v>0</v>
      </c>
    </row>
    <row r="852" spans="1:10" x14ac:dyDescent="0.4">
      <c r="A852" s="1">
        <v>2781</v>
      </c>
      <c r="B852" s="1" t="s">
        <v>109</v>
      </c>
      <c r="C852" s="1">
        <v>0</v>
      </c>
      <c r="D852" s="1" t="s">
        <v>2</v>
      </c>
      <c r="E852" s="1">
        <v>0</v>
      </c>
      <c r="F852" s="1" t="s">
        <v>2</v>
      </c>
      <c r="G852" s="1">
        <v>0</v>
      </c>
      <c r="H852" s="1" t="s">
        <v>2</v>
      </c>
      <c r="I852" s="1">
        <v>0</v>
      </c>
      <c r="J852" s="1" t="s">
        <v>226</v>
      </c>
    </row>
    <row r="853" spans="1:10" x14ac:dyDescent="0.4">
      <c r="A853" s="1">
        <v>2782</v>
      </c>
      <c r="B853" s="1" t="s">
        <v>100</v>
      </c>
      <c r="C853" s="1" t="s">
        <v>18</v>
      </c>
      <c r="D853" s="1" t="s">
        <v>19</v>
      </c>
      <c r="E853" s="1" t="s">
        <v>20</v>
      </c>
      <c r="F853" s="1" t="s">
        <v>21</v>
      </c>
      <c r="G853" s="1" t="s">
        <v>53</v>
      </c>
      <c r="H853" s="1" t="s">
        <v>207</v>
      </c>
      <c r="I853" s="1" t="s">
        <v>9</v>
      </c>
      <c r="J853" s="1" t="s">
        <v>26</v>
      </c>
    </row>
    <row r="854" spans="1:10" x14ac:dyDescent="0.4">
      <c r="A854" s="1">
        <v>2783</v>
      </c>
      <c r="B854" s="1" t="s">
        <v>102</v>
      </c>
      <c r="C854" s="1">
        <v>81</v>
      </c>
      <c r="D854" s="1">
        <v>20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</row>
    <row r="855" spans="1:10" x14ac:dyDescent="0.4">
      <c r="A855" s="1">
        <v>2784</v>
      </c>
      <c r="B855" s="1" t="s">
        <v>109</v>
      </c>
      <c r="C855" s="1">
        <v>0</v>
      </c>
      <c r="D855" s="1" t="s">
        <v>2</v>
      </c>
      <c r="E855" s="1">
        <v>0</v>
      </c>
      <c r="F855" s="1" t="s">
        <v>2</v>
      </c>
      <c r="G855" s="1">
        <v>0</v>
      </c>
      <c r="H855" s="1" t="s">
        <v>2</v>
      </c>
      <c r="I855" s="1">
        <v>0</v>
      </c>
      <c r="J855" s="1" t="s">
        <v>2</v>
      </c>
    </row>
    <row r="856" spans="1:10" x14ac:dyDescent="0.4">
      <c r="A856" s="1">
        <v>2785</v>
      </c>
      <c r="B856" s="1" t="s">
        <v>100</v>
      </c>
      <c r="C856" s="1" t="s">
        <v>18</v>
      </c>
      <c r="D856" s="1" t="s">
        <v>19</v>
      </c>
      <c r="E856" s="1" t="s">
        <v>20</v>
      </c>
      <c r="F856" s="1" t="s">
        <v>21</v>
      </c>
      <c r="G856" s="1" t="s">
        <v>53</v>
      </c>
      <c r="H856" s="1" t="s">
        <v>207</v>
      </c>
      <c r="I856" s="1" t="s">
        <v>9</v>
      </c>
      <c r="J856" s="1" t="s">
        <v>258</v>
      </c>
    </row>
    <row r="857" spans="1:10" x14ac:dyDescent="0.4">
      <c r="A857" s="1">
        <v>2786</v>
      </c>
      <c r="B857" s="1" t="s">
        <v>107</v>
      </c>
      <c r="C857" s="1">
        <v>0</v>
      </c>
      <c r="D857" s="1">
        <v>0</v>
      </c>
      <c r="E857" s="1" t="s">
        <v>54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</row>
    <row r="858" spans="1:10" x14ac:dyDescent="0.4">
      <c r="A858" s="1">
        <v>2787</v>
      </c>
      <c r="B858" s="1" t="s">
        <v>106</v>
      </c>
      <c r="C858" s="1">
        <v>0</v>
      </c>
      <c r="D858" s="1">
        <v>24</v>
      </c>
      <c r="E858" s="1">
        <v>10</v>
      </c>
      <c r="F858" s="1">
        <v>80</v>
      </c>
      <c r="G858" s="1" t="s">
        <v>59</v>
      </c>
      <c r="H858" s="1">
        <v>20</v>
      </c>
      <c r="I858" s="1">
        <v>0</v>
      </c>
      <c r="J858" s="1">
        <v>20</v>
      </c>
    </row>
    <row r="859" spans="1:10" x14ac:dyDescent="0.4">
      <c r="A859" s="1">
        <v>2788</v>
      </c>
      <c r="B859" s="1" t="s">
        <v>97</v>
      </c>
      <c r="C859" s="1">
        <v>67</v>
      </c>
      <c r="D859" s="1">
        <v>0</v>
      </c>
      <c r="E859" s="1">
        <v>77</v>
      </c>
      <c r="F859" s="1" t="s">
        <v>24</v>
      </c>
      <c r="G859" s="1">
        <v>81</v>
      </c>
      <c r="H859" s="1">
        <v>87</v>
      </c>
      <c r="I859" s="1" t="s">
        <v>13</v>
      </c>
      <c r="J859" s="1">
        <v>0</v>
      </c>
    </row>
    <row r="860" spans="1:10" x14ac:dyDescent="0.4">
      <c r="A860" s="1">
        <v>2789</v>
      </c>
      <c r="B860" s="1" t="s">
        <v>108</v>
      </c>
      <c r="C860" s="1">
        <v>0</v>
      </c>
      <c r="D860" s="1" t="s">
        <v>11</v>
      </c>
      <c r="E860" s="1">
        <v>6</v>
      </c>
      <c r="F860" s="1">
        <v>29</v>
      </c>
      <c r="G860" s="1">
        <v>8</v>
      </c>
      <c r="H860" s="1">
        <v>15</v>
      </c>
      <c r="I860" s="1">
        <v>64</v>
      </c>
      <c r="J860" s="1">
        <v>0</v>
      </c>
    </row>
    <row r="861" spans="1:10" x14ac:dyDescent="0.4">
      <c r="A861" s="1">
        <v>2790</v>
      </c>
      <c r="B861" s="1" t="s">
        <v>92</v>
      </c>
      <c r="C861" s="1">
        <v>1</v>
      </c>
      <c r="D861" s="1" t="s">
        <v>0</v>
      </c>
      <c r="E861" s="1">
        <v>78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</row>
    <row r="862" spans="1:10" x14ac:dyDescent="0.4">
      <c r="A862" s="1">
        <v>2791</v>
      </c>
      <c r="B862" s="1" t="s">
        <v>97</v>
      </c>
      <c r="C862" s="1" t="s">
        <v>249</v>
      </c>
      <c r="D862" s="1">
        <v>0</v>
      </c>
      <c r="E862" s="1">
        <v>87</v>
      </c>
      <c r="F862" s="1" t="s">
        <v>24</v>
      </c>
      <c r="G862" s="1">
        <v>81</v>
      </c>
      <c r="H862" s="1">
        <v>87</v>
      </c>
      <c r="I862" s="1" t="s">
        <v>13</v>
      </c>
      <c r="J862" s="1">
        <v>0</v>
      </c>
    </row>
    <row r="863" spans="1:10" x14ac:dyDescent="0.4">
      <c r="A863" s="1">
        <v>2792</v>
      </c>
      <c r="B863" s="1" t="s">
        <v>108</v>
      </c>
      <c r="C863" s="1">
        <v>0</v>
      </c>
      <c r="D863" s="1" t="s">
        <v>11</v>
      </c>
      <c r="E863" s="1">
        <v>6</v>
      </c>
      <c r="F863" s="1">
        <v>15</v>
      </c>
      <c r="G863" s="1">
        <v>8</v>
      </c>
      <c r="H863" s="1">
        <v>15</v>
      </c>
      <c r="I863" s="1">
        <v>64</v>
      </c>
      <c r="J863" s="1">
        <v>0</v>
      </c>
    </row>
    <row r="864" spans="1:10" x14ac:dyDescent="0.4">
      <c r="A864" s="1">
        <v>2793</v>
      </c>
      <c r="B864" s="1" t="s">
        <v>92</v>
      </c>
      <c r="C864" s="1">
        <v>1</v>
      </c>
      <c r="D864" s="1" t="s">
        <v>0</v>
      </c>
      <c r="E864" s="1" t="s">
        <v>30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</row>
    <row r="865" spans="1:10" x14ac:dyDescent="0.4">
      <c r="A865" s="1">
        <v>2794</v>
      </c>
      <c r="B865" s="1" t="s">
        <v>110</v>
      </c>
      <c r="C865" s="1">
        <v>0</v>
      </c>
      <c r="D865" s="1">
        <v>1</v>
      </c>
      <c r="E865" s="1">
        <v>1</v>
      </c>
      <c r="F865" s="1">
        <v>0</v>
      </c>
      <c r="G865" s="1">
        <v>0</v>
      </c>
      <c r="H865" s="1">
        <v>0</v>
      </c>
      <c r="I865" s="1">
        <v>1</v>
      </c>
      <c r="J865" s="1">
        <v>80</v>
      </c>
    </row>
    <row r="866" spans="1:10" x14ac:dyDescent="0.4">
      <c r="A866" s="1">
        <v>2795</v>
      </c>
      <c r="B866" s="1" t="s">
        <v>92</v>
      </c>
      <c r="C866" s="1">
        <v>1</v>
      </c>
      <c r="D866" s="1" t="s">
        <v>0</v>
      </c>
      <c r="E866" s="1">
        <v>70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</row>
    <row r="867" spans="1:10" x14ac:dyDescent="0.4">
      <c r="A867" s="1">
        <v>2796</v>
      </c>
      <c r="B867" s="1" t="s">
        <v>98</v>
      </c>
      <c r="C867" s="1">
        <v>20</v>
      </c>
      <c r="D867" s="1">
        <v>4</v>
      </c>
      <c r="E867" s="1">
        <v>40</v>
      </c>
      <c r="F867" s="1">
        <v>80</v>
      </c>
      <c r="G867" s="1">
        <v>0</v>
      </c>
      <c r="H867" s="1">
        <v>61</v>
      </c>
      <c r="I867" s="1">
        <v>20</v>
      </c>
      <c r="J867" s="1" t="s">
        <v>212</v>
      </c>
    </row>
    <row r="868" spans="1:10" x14ac:dyDescent="0.4">
      <c r="A868" s="1">
        <v>2797</v>
      </c>
      <c r="B868" s="1" t="s">
        <v>102</v>
      </c>
      <c r="C868" s="1">
        <v>81</v>
      </c>
      <c r="D868" s="1">
        <v>20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</row>
    <row r="869" spans="1:10" x14ac:dyDescent="0.4">
      <c r="A869" s="1">
        <v>2798</v>
      </c>
      <c r="B869" s="1" t="s">
        <v>103</v>
      </c>
      <c r="C869" s="1" t="s">
        <v>30</v>
      </c>
      <c r="D869" s="1">
        <v>88</v>
      </c>
      <c r="E869" s="1" t="s">
        <v>6</v>
      </c>
      <c r="F869" s="1">
        <v>80</v>
      </c>
      <c r="G869" s="1">
        <v>0</v>
      </c>
      <c r="H869" s="1">
        <v>0</v>
      </c>
      <c r="I869" s="1">
        <v>0</v>
      </c>
      <c r="J869" s="1">
        <v>0</v>
      </c>
    </row>
    <row r="870" spans="1:10" x14ac:dyDescent="0.4">
      <c r="A870" s="1">
        <v>2799</v>
      </c>
      <c r="B870" s="1" t="s">
        <v>92</v>
      </c>
      <c r="C870" s="1">
        <v>1</v>
      </c>
      <c r="D870" s="1" t="s">
        <v>0</v>
      </c>
      <c r="E870" s="1">
        <v>74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</row>
    <row r="871" spans="1:10" x14ac:dyDescent="0.4">
      <c r="A871" s="1">
        <v>2800</v>
      </c>
      <c r="B871" s="1" t="s">
        <v>102</v>
      </c>
      <c r="C871" s="1">
        <v>81</v>
      </c>
      <c r="D871" s="1">
        <v>20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</row>
    <row r="872" spans="1:10" x14ac:dyDescent="0.4">
      <c r="A872" s="1">
        <v>2801</v>
      </c>
      <c r="B872" s="1" t="s">
        <v>103</v>
      </c>
      <c r="C872" s="1" t="s">
        <v>30</v>
      </c>
      <c r="D872" s="1">
        <v>98</v>
      </c>
      <c r="E872" s="1" t="s">
        <v>6</v>
      </c>
      <c r="F872" s="1">
        <v>80</v>
      </c>
      <c r="G872" s="1">
        <v>0</v>
      </c>
      <c r="H872" s="1">
        <v>0</v>
      </c>
      <c r="I872" s="1">
        <v>0</v>
      </c>
      <c r="J872" s="1">
        <v>0</v>
      </c>
    </row>
    <row r="873" spans="1:10" x14ac:dyDescent="0.4">
      <c r="A873" s="1">
        <v>2802</v>
      </c>
      <c r="B873" s="1" t="s">
        <v>109</v>
      </c>
      <c r="C873" s="1">
        <v>0</v>
      </c>
      <c r="D873" s="1" t="s">
        <v>2</v>
      </c>
      <c r="E873" s="1">
        <v>0</v>
      </c>
      <c r="F873" s="1" t="s">
        <v>2</v>
      </c>
      <c r="G873" s="1">
        <v>0</v>
      </c>
      <c r="H873" s="1" t="s">
        <v>2</v>
      </c>
      <c r="I873" s="1">
        <v>0</v>
      </c>
      <c r="J873" s="1" t="s">
        <v>2</v>
      </c>
    </row>
    <row r="874" spans="1:10" x14ac:dyDescent="0.4">
      <c r="A874" s="1">
        <v>2803</v>
      </c>
      <c r="B874" s="1" t="s">
        <v>102</v>
      </c>
      <c r="C874" s="1">
        <v>81</v>
      </c>
      <c r="D874" s="1">
        <v>20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</row>
    <row r="875" spans="1:10" x14ac:dyDescent="0.4">
      <c r="A875" s="1">
        <v>2804</v>
      </c>
      <c r="B875" s="1" t="s">
        <v>103</v>
      </c>
      <c r="C875" s="1" t="s">
        <v>30</v>
      </c>
      <c r="D875" s="1">
        <v>98</v>
      </c>
      <c r="E875" s="1" t="s">
        <v>6</v>
      </c>
      <c r="F875" s="1">
        <v>80</v>
      </c>
      <c r="G875" s="1">
        <v>0</v>
      </c>
      <c r="H875" s="1">
        <v>0</v>
      </c>
      <c r="I875" s="1">
        <v>0</v>
      </c>
      <c r="J875" s="1">
        <v>0</v>
      </c>
    </row>
    <row r="876" spans="1:10" x14ac:dyDescent="0.4">
      <c r="A876" s="1">
        <v>2805</v>
      </c>
      <c r="B876" s="1" t="s">
        <v>109</v>
      </c>
      <c r="C876" s="1">
        <v>0</v>
      </c>
      <c r="D876" s="1" t="s">
        <v>2</v>
      </c>
      <c r="E876" s="1">
        <v>0</v>
      </c>
      <c r="F876" s="1" t="s">
        <v>2</v>
      </c>
      <c r="G876" s="1">
        <v>0</v>
      </c>
      <c r="H876" s="1" t="s">
        <v>2</v>
      </c>
      <c r="I876" s="1">
        <v>0</v>
      </c>
      <c r="J876" s="1" t="s">
        <v>226</v>
      </c>
    </row>
    <row r="877" spans="1:10" x14ac:dyDescent="0.4">
      <c r="A877" s="1">
        <v>2806</v>
      </c>
      <c r="B877" s="1" t="s">
        <v>100</v>
      </c>
      <c r="C877" s="1" t="s">
        <v>18</v>
      </c>
      <c r="D877" s="1" t="s">
        <v>19</v>
      </c>
      <c r="E877" s="1" t="s">
        <v>20</v>
      </c>
      <c r="F877" s="1" t="s">
        <v>21</v>
      </c>
      <c r="G877" s="1" t="s">
        <v>53</v>
      </c>
      <c r="H877" s="1" t="s">
        <v>207</v>
      </c>
      <c r="I877" s="1" t="s">
        <v>9</v>
      </c>
      <c r="J877" s="1">
        <v>82</v>
      </c>
    </row>
    <row r="878" spans="1:10" x14ac:dyDescent="0.4">
      <c r="A878" s="1">
        <v>2807</v>
      </c>
      <c r="B878" s="1" t="s">
        <v>103</v>
      </c>
      <c r="C878" s="1" t="s">
        <v>30</v>
      </c>
      <c r="D878" s="1" t="s">
        <v>39</v>
      </c>
      <c r="E878" s="1" t="s">
        <v>69</v>
      </c>
      <c r="F878" s="1">
        <v>80</v>
      </c>
      <c r="G878" s="1">
        <v>0</v>
      </c>
      <c r="H878" s="1">
        <v>0</v>
      </c>
      <c r="I878" s="1">
        <v>0</v>
      </c>
      <c r="J878" s="1">
        <v>0</v>
      </c>
    </row>
    <row r="879" spans="1:10" x14ac:dyDescent="0.4">
      <c r="A879" s="1">
        <v>2808</v>
      </c>
      <c r="B879" s="1" t="s">
        <v>100</v>
      </c>
      <c r="C879" s="1" t="s">
        <v>18</v>
      </c>
      <c r="D879" s="1" t="s">
        <v>19</v>
      </c>
      <c r="E879" s="1" t="s">
        <v>20</v>
      </c>
      <c r="F879" s="1" t="s">
        <v>21</v>
      </c>
      <c r="G879" s="1" t="s">
        <v>53</v>
      </c>
      <c r="H879" s="1" t="s">
        <v>207</v>
      </c>
      <c r="I879" s="1" t="s">
        <v>9</v>
      </c>
      <c r="J879" s="1">
        <v>83</v>
      </c>
    </row>
    <row r="880" spans="1:10" x14ac:dyDescent="0.4">
      <c r="A880" s="1">
        <v>2809</v>
      </c>
      <c r="B880" s="1" t="s">
        <v>104</v>
      </c>
      <c r="C880" s="1" t="s">
        <v>13</v>
      </c>
      <c r="D880" s="1">
        <v>7</v>
      </c>
      <c r="E880" s="1" t="s">
        <v>13</v>
      </c>
      <c r="F880" s="1">
        <v>0</v>
      </c>
      <c r="G880" s="1">
        <v>0</v>
      </c>
      <c r="H880" s="1">
        <v>0</v>
      </c>
      <c r="I880" s="1">
        <v>7</v>
      </c>
      <c r="J880" s="1" t="s">
        <v>258</v>
      </c>
    </row>
    <row r="881" spans="1:10" x14ac:dyDescent="0.4">
      <c r="A881" s="1">
        <v>2810</v>
      </c>
      <c r="B881" s="1" t="s">
        <v>113</v>
      </c>
      <c r="C881" s="1">
        <v>14</v>
      </c>
      <c r="D881" s="1" t="s">
        <v>57</v>
      </c>
      <c r="E881" s="1" t="s">
        <v>13</v>
      </c>
      <c r="F881" s="1" t="s">
        <v>13</v>
      </c>
      <c r="G881" s="1">
        <v>0</v>
      </c>
      <c r="H881" s="1">
        <v>0</v>
      </c>
      <c r="I881" s="1">
        <v>0</v>
      </c>
      <c r="J881" s="1">
        <v>0</v>
      </c>
    </row>
    <row r="882" spans="1:10" x14ac:dyDescent="0.4">
      <c r="A882" s="1">
        <v>2811</v>
      </c>
      <c r="B882" s="1" t="s">
        <v>106</v>
      </c>
      <c r="C882" s="1">
        <v>0</v>
      </c>
      <c r="D882" s="1">
        <v>24</v>
      </c>
      <c r="E882" s="1">
        <v>10</v>
      </c>
      <c r="F882" s="1">
        <v>80</v>
      </c>
      <c r="G882" s="1" t="s">
        <v>82</v>
      </c>
      <c r="H882" s="1">
        <v>20</v>
      </c>
      <c r="I882" s="1">
        <v>0</v>
      </c>
      <c r="J882" s="1">
        <v>20</v>
      </c>
    </row>
    <row r="883" spans="1:10" x14ac:dyDescent="0.4">
      <c r="A883" s="1">
        <v>2812</v>
      </c>
      <c r="B883" s="1" t="s">
        <v>97</v>
      </c>
      <c r="C883" s="1" t="s">
        <v>259</v>
      </c>
      <c r="D883" s="1">
        <v>0</v>
      </c>
      <c r="E883" s="1" t="s">
        <v>67</v>
      </c>
      <c r="F883" s="1" t="s">
        <v>73</v>
      </c>
      <c r="G883" s="1">
        <v>81</v>
      </c>
      <c r="H883" s="1">
        <v>87</v>
      </c>
      <c r="I883" s="1" t="s">
        <v>0</v>
      </c>
      <c r="J883" s="1">
        <v>0</v>
      </c>
    </row>
    <row r="884" spans="1:10" x14ac:dyDescent="0.4">
      <c r="A884" s="1">
        <v>2813</v>
      </c>
      <c r="B884" s="1" t="s">
        <v>108</v>
      </c>
      <c r="C884" s="1">
        <v>0</v>
      </c>
      <c r="D884" s="1">
        <v>10</v>
      </c>
      <c r="E884" s="1">
        <v>6</v>
      </c>
      <c r="F884" s="1">
        <v>0</v>
      </c>
      <c r="G884" s="1">
        <v>8</v>
      </c>
      <c r="H884" s="1">
        <v>15</v>
      </c>
      <c r="I884" s="1">
        <v>63</v>
      </c>
      <c r="J884" s="1">
        <v>0</v>
      </c>
    </row>
    <row r="885" spans="1:10" x14ac:dyDescent="0.4">
      <c r="A885" s="1">
        <v>2814</v>
      </c>
      <c r="B885" s="1" t="s">
        <v>92</v>
      </c>
      <c r="C885" s="1">
        <v>1</v>
      </c>
      <c r="D885" s="1" t="s">
        <v>0</v>
      </c>
      <c r="E885" s="1">
        <v>74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</row>
    <row r="886" spans="1:10" x14ac:dyDescent="0.4">
      <c r="A886" s="1">
        <v>2815</v>
      </c>
      <c r="B886" s="1" t="s">
        <v>97</v>
      </c>
      <c r="C886" s="1" t="s">
        <v>247</v>
      </c>
      <c r="D886" s="1">
        <v>0</v>
      </c>
      <c r="E886" s="1" t="s">
        <v>27</v>
      </c>
      <c r="F886" s="1" t="s">
        <v>73</v>
      </c>
      <c r="G886" s="1">
        <v>81</v>
      </c>
      <c r="H886" s="1">
        <v>87</v>
      </c>
      <c r="I886" s="1" t="s">
        <v>0</v>
      </c>
      <c r="J886" s="1">
        <v>0</v>
      </c>
    </row>
    <row r="887" spans="1:10" x14ac:dyDescent="0.4">
      <c r="A887" s="1">
        <v>2816</v>
      </c>
      <c r="B887" s="1" t="s">
        <v>108</v>
      </c>
      <c r="C887" s="1">
        <v>0</v>
      </c>
      <c r="D887" s="1">
        <v>10</v>
      </c>
      <c r="E887" s="1">
        <v>6</v>
      </c>
      <c r="F887" s="1">
        <v>0</v>
      </c>
      <c r="G887" s="1">
        <v>8</v>
      </c>
      <c r="H887" s="1">
        <v>15</v>
      </c>
      <c r="I887" s="1">
        <v>62</v>
      </c>
      <c r="J887" s="1">
        <v>0</v>
      </c>
    </row>
    <row r="888" spans="1:10" x14ac:dyDescent="0.4">
      <c r="A888" s="1">
        <v>2817</v>
      </c>
      <c r="B888" s="1" t="s">
        <v>92</v>
      </c>
      <c r="C888" s="1">
        <v>1</v>
      </c>
      <c r="D888" s="1" t="s">
        <v>0</v>
      </c>
      <c r="E888" s="1">
        <v>78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</row>
    <row r="889" spans="1:10" x14ac:dyDescent="0.4">
      <c r="A889" s="1">
        <v>2818</v>
      </c>
      <c r="B889" s="1" t="s">
        <v>102</v>
      </c>
      <c r="C889" s="1">
        <v>81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</row>
    <row r="890" spans="1:10" x14ac:dyDescent="0.4">
      <c r="A890" s="1">
        <v>2819</v>
      </c>
      <c r="B890" s="1" t="s">
        <v>103</v>
      </c>
      <c r="C890" s="1" t="s">
        <v>30</v>
      </c>
      <c r="D890" s="1">
        <v>98</v>
      </c>
      <c r="E890" s="1" t="s">
        <v>69</v>
      </c>
      <c r="F890" s="1" t="s">
        <v>40</v>
      </c>
      <c r="G890" s="1" t="s">
        <v>41</v>
      </c>
      <c r="H890" s="1">
        <v>0</v>
      </c>
      <c r="I890" s="1">
        <v>0</v>
      </c>
      <c r="J890" s="1">
        <v>0</v>
      </c>
    </row>
    <row r="891" spans="1:10" x14ac:dyDescent="0.4">
      <c r="A891" s="1">
        <v>2820</v>
      </c>
      <c r="B891" s="1" t="s">
        <v>92</v>
      </c>
      <c r="C891" s="1">
        <v>1</v>
      </c>
      <c r="D891" s="1" t="s">
        <v>0</v>
      </c>
      <c r="E891" s="1" t="s">
        <v>30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</row>
    <row r="892" spans="1:10" x14ac:dyDescent="0.4">
      <c r="A892" s="1">
        <v>2821</v>
      </c>
      <c r="B892" s="1" t="s">
        <v>94</v>
      </c>
      <c r="C892" s="1">
        <v>0</v>
      </c>
      <c r="D892" s="1">
        <v>0</v>
      </c>
      <c r="E892" s="1">
        <v>2</v>
      </c>
      <c r="F892" s="1">
        <v>0</v>
      </c>
    </row>
    <row r="893" spans="1:10" x14ac:dyDescent="0.4">
      <c r="A893" s="1">
        <v>2822</v>
      </c>
      <c r="B893" s="1" t="s">
        <v>102</v>
      </c>
      <c r="C893" s="1">
        <v>81</v>
      </c>
      <c r="D893" s="1">
        <v>20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</row>
    <row r="894" spans="1:10" x14ac:dyDescent="0.4">
      <c r="A894" s="1">
        <v>2823</v>
      </c>
      <c r="B894" s="1" t="s">
        <v>103</v>
      </c>
      <c r="C894" s="1" t="s">
        <v>30</v>
      </c>
      <c r="D894" s="1">
        <v>98</v>
      </c>
      <c r="E894" s="1" t="s">
        <v>6</v>
      </c>
      <c r="F894" s="1" t="s">
        <v>40</v>
      </c>
      <c r="G894" s="1" t="s">
        <v>41</v>
      </c>
      <c r="H894" s="1">
        <v>0</v>
      </c>
      <c r="I894" s="1">
        <v>0</v>
      </c>
      <c r="J894" s="1">
        <v>0</v>
      </c>
    </row>
    <row r="895" spans="1:10" x14ac:dyDescent="0.4">
      <c r="A895" s="1">
        <v>2824</v>
      </c>
      <c r="B895" s="1" t="s">
        <v>92</v>
      </c>
      <c r="C895" s="1">
        <v>1</v>
      </c>
      <c r="D895" s="1" t="s">
        <v>0</v>
      </c>
      <c r="E895" s="1">
        <v>70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</row>
    <row r="896" spans="1:10" x14ac:dyDescent="0.4">
      <c r="A896" s="1">
        <v>2825</v>
      </c>
      <c r="B896" s="1" t="s">
        <v>102</v>
      </c>
      <c r="C896" s="1">
        <v>81</v>
      </c>
      <c r="D896" s="1">
        <v>20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</row>
    <row r="897" spans="1:10" x14ac:dyDescent="0.4">
      <c r="A897" s="1">
        <v>2826</v>
      </c>
      <c r="B897" s="1" t="s">
        <v>103</v>
      </c>
      <c r="C897" s="1" t="s">
        <v>30</v>
      </c>
      <c r="D897" s="1">
        <v>98</v>
      </c>
      <c r="E897" s="1" t="s">
        <v>6</v>
      </c>
      <c r="F897" s="1" t="s">
        <v>40</v>
      </c>
      <c r="G897" s="1" t="s">
        <v>41</v>
      </c>
      <c r="H897" s="1">
        <v>0</v>
      </c>
      <c r="I897" s="1">
        <v>0</v>
      </c>
      <c r="J897" s="1">
        <v>0</v>
      </c>
    </row>
    <row r="898" spans="1:10" x14ac:dyDescent="0.4">
      <c r="A898" s="1">
        <v>2827</v>
      </c>
      <c r="B898" s="1" t="s">
        <v>109</v>
      </c>
      <c r="C898" s="1">
        <v>0</v>
      </c>
      <c r="D898" s="1" t="s">
        <v>2</v>
      </c>
      <c r="E898" s="1">
        <v>0</v>
      </c>
      <c r="F898" s="1" t="s">
        <v>2</v>
      </c>
      <c r="G898" s="1">
        <v>0</v>
      </c>
      <c r="H898" s="1" t="s">
        <v>2</v>
      </c>
      <c r="I898" s="1">
        <v>0</v>
      </c>
      <c r="J898" s="1" t="s">
        <v>226</v>
      </c>
    </row>
    <row r="899" spans="1:10" x14ac:dyDescent="0.4">
      <c r="A899" s="1">
        <v>2828</v>
      </c>
      <c r="B899" s="1" t="s">
        <v>102</v>
      </c>
      <c r="C899" s="1">
        <v>81</v>
      </c>
      <c r="D899" s="1">
        <v>40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</row>
    <row r="900" spans="1:10" x14ac:dyDescent="0.4">
      <c r="A900" s="1">
        <v>2829</v>
      </c>
      <c r="B900" s="1" t="s">
        <v>103</v>
      </c>
      <c r="C900" s="1" t="s">
        <v>30</v>
      </c>
      <c r="D900" s="1" t="s">
        <v>39</v>
      </c>
      <c r="E900" s="1" t="s">
        <v>32</v>
      </c>
      <c r="F900" s="1" t="s">
        <v>40</v>
      </c>
      <c r="G900" s="1" t="s">
        <v>41</v>
      </c>
      <c r="H900" s="1">
        <v>0</v>
      </c>
      <c r="I900" s="1">
        <v>0</v>
      </c>
      <c r="J900" s="1">
        <v>0</v>
      </c>
    </row>
    <row r="901" spans="1:10" x14ac:dyDescent="0.4">
      <c r="A901" s="1">
        <v>2830</v>
      </c>
      <c r="B901" s="1" t="s">
        <v>109</v>
      </c>
      <c r="C901" s="1">
        <v>0</v>
      </c>
      <c r="D901" s="1" t="s">
        <v>2</v>
      </c>
      <c r="E901" s="1">
        <v>0</v>
      </c>
      <c r="F901" s="1" t="s">
        <v>2</v>
      </c>
      <c r="G901" s="1">
        <v>0</v>
      </c>
      <c r="H901" s="1" t="s">
        <v>2</v>
      </c>
      <c r="I901" s="1">
        <v>0</v>
      </c>
      <c r="J901" s="1" t="s">
        <v>2</v>
      </c>
    </row>
    <row r="902" spans="1:10" x14ac:dyDescent="0.4">
      <c r="A902" s="1">
        <v>2831</v>
      </c>
      <c r="B902" s="1" t="s">
        <v>100</v>
      </c>
      <c r="C902" s="1" t="s">
        <v>18</v>
      </c>
      <c r="D902" s="1" t="s">
        <v>19</v>
      </c>
      <c r="E902" s="1" t="s">
        <v>20</v>
      </c>
      <c r="F902" s="1" t="s">
        <v>21</v>
      </c>
      <c r="G902" s="1" t="s">
        <v>53</v>
      </c>
      <c r="H902" s="1" t="s">
        <v>207</v>
      </c>
      <c r="I902" s="1" t="s">
        <v>9</v>
      </c>
      <c r="J902" s="1">
        <v>89</v>
      </c>
    </row>
    <row r="903" spans="1:10" x14ac:dyDescent="0.4">
      <c r="A903" s="1">
        <v>2832</v>
      </c>
      <c r="B903" s="1" t="s">
        <v>100</v>
      </c>
      <c r="C903" s="1" t="s">
        <v>18</v>
      </c>
      <c r="D903" s="1" t="s">
        <v>19</v>
      </c>
      <c r="E903" s="1" t="s">
        <v>20</v>
      </c>
      <c r="F903" s="1" t="s">
        <v>21</v>
      </c>
      <c r="G903" s="1" t="s">
        <v>53</v>
      </c>
      <c r="H903" s="1" t="s">
        <v>207</v>
      </c>
      <c r="I903" s="1" t="s">
        <v>9</v>
      </c>
      <c r="J903" s="1" t="s">
        <v>65</v>
      </c>
    </row>
    <row r="904" spans="1:10" x14ac:dyDescent="0.4">
      <c r="A904" s="1">
        <v>2833</v>
      </c>
      <c r="B904" s="1" t="s">
        <v>107</v>
      </c>
      <c r="C904" s="1">
        <v>0</v>
      </c>
      <c r="D904" s="1">
        <v>0</v>
      </c>
      <c r="E904" s="1" t="s">
        <v>89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</row>
    <row r="905" spans="1:10" x14ac:dyDescent="0.4">
      <c r="A905" s="1">
        <v>2834</v>
      </c>
      <c r="B905" s="1" t="s">
        <v>106</v>
      </c>
      <c r="C905" s="1">
        <v>0</v>
      </c>
      <c r="D905" s="1">
        <v>24</v>
      </c>
      <c r="E905" s="1">
        <v>10</v>
      </c>
      <c r="F905" s="1">
        <v>80</v>
      </c>
      <c r="G905" s="1" t="s">
        <v>59</v>
      </c>
      <c r="H905" s="1">
        <v>20</v>
      </c>
      <c r="I905" s="1">
        <v>0</v>
      </c>
      <c r="J905" s="1">
        <v>20</v>
      </c>
    </row>
    <row r="906" spans="1:10" x14ac:dyDescent="0.4">
      <c r="A906" s="1">
        <v>2835</v>
      </c>
      <c r="B906" s="1" t="s">
        <v>97</v>
      </c>
      <c r="C906" s="1" t="s">
        <v>28</v>
      </c>
      <c r="D906" s="1">
        <v>0</v>
      </c>
      <c r="E906" s="1">
        <v>47</v>
      </c>
      <c r="F906" s="1" t="s">
        <v>24</v>
      </c>
      <c r="G906" s="1">
        <v>81</v>
      </c>
      <c r="H906" s="1" t="s">
        <v>25</v>
      </c>
      <c r="I906" s="1" t="s">
        <v>13</v>
      </c>
      <c r="J906" s="1">
        <v>0</v>
      </c>
    </row>
    <row r="907" spans="1:10" x14ac:dyDescent="0.4">
      <c r="A907" s="1">
        <v>2836</v>
      </c>
      <c r="B907" s="1" t="s">
        <v>106</v>
      </c>
      <c r="C907" s="1">
        <v>0</v>
      </c>
      <c r="D907" s="1">
        <v>24</v>
      </c>
      <c r="E907" s="1">
        <v>10</v>
      </c>
      <c r="F907" s="1">
        <v>80</v>
      </c>
      <c r="G907" s="1" t="s">
        <v>51</v>
      </c>
      <c r="H907" s="1">
        <v>20</v>
      </c>
      <c r="I907" s="1">
        <v>0</v>
      </c>
      <c r="J907" s="1">
        <v>20</v>
      </c>
    </row>
    <row r="908" spans="1:10" x14ac:dyDescent="0.4">
      <c r="A908" s="1">
        <v>2837</v>
      </c>
      <c r="B908" s="1" t="s">
        <v>97</v>
      </c>
      <c r="C908" s="1" t="s">
        <v>40</v>
      </c>
      <c r="D908" s="1">
        <v>0</v>
      </c>
      <c r="E908" s="1">
        <v>57</v>
      </c>
      <c r="F908" s="1" t="s">
        <v>24</v>
      </c>
      <c r="G908" s="1">
        <v>81</v>
      </c>
      <c r="H908" s="1" t="s">
        <v>25</v>
      </c>
      <c r="I908" s="1" t="s">
        <v>13</v>
      </c>
      <c r="J908" s="1">
        <v>0</v>
      </c>
    </row>
    <row r="909" spans="1:10" x14ac:dyDescent="0.4">
      <c r="A909" s="1">
        <v>2838</v>
      </c>
      <c r="B909" s="1" t="s">
        <v>108</v>
      </c>
      <c r="C909" s="1">
        <v>0</v>
      </c>
      <c r="D909" s="1">
        <v>11</v>
      </c>
      <c r="E909" s="1">
        <v>5</v>
      </c>
      <c r="F909" s="1" t="s">
        <v>19</v>
      </c>
      <c r="G909" s="1">
        <v>9</v>
      </c>
      <c r="H909" s="1">
        <v>15</v>
      </c>
      <c r="I909" s="1">
        <v>60</v>
      </c>
      <c r="J909" s="1">
        <v>0</v>
      </c>
    </row>
    <row r="910" spans="1:10" x14ac:dyDescent="0.4">
      <c r="A910" s="1">
        <v>2839</v>
      </c>
      <c r="B910" s="1" t="s">
        <v>92</v>
      </c>
      <c r="C910" s="1">
        <v>1</v>
      </c>
      <c r="D910" s="1" t="s">
        <v>0</v>
      </c>
      <c r="E910" s="1">
        <v>70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</row>
    <row r="911" spans="1:10" x14ac:dyDescent="0.4">
      <c r="A911" s="1">
        <v>2840</v>
      </c>
      <c r="B911" s="1" t="s">
        <v>97</v>
      </c>
      <c r="C911" s="1" t="s">
        <v>46</v>
      </c>
      <c r="D911" s="1">
        <v>0</v>
      </c>
      <c r="E911" s="1">
        <v>67</v>
      </c>
      <c r="F911" s="1" t="s">
        <v>217</v>
      </c>
      <c r="G911" s="1">
        <v>81</v>
      </c>
      <c r="H911" s="1">
        <v>97</v>
      </c>
      <c r="I911" s="1" t="s">
        <v>13</v>
      </c>
      <c r="J911" s="1">
        <v>0</v>
      </c>
    </row>
    <row r="912" spans="1:10" x14ac:dyDescent="0.4">
      <c r="A912" s="1">
        <v>2841</v>
      </c>
      <c r="B912" s="1" t="s">
        <v>108</v>
      </c>
      <c r="C912" s="1">
        <v>0</v>
      </c>
      <c r="D912" s="1">
        <v>11</v>
      </c>
      <c r="E912" s="1">
        <v>5</v>
      </c>
      <c r="F912" s="1" t="s">
        <v>260</v>
      </c>
      <c r="G912" s="1">
        <v>9</v>
      </c>
      <c r="H912" s="1">
        <v>15</v>
      </c>
      <c r="I912" s="1">
        <v>60</v>
      </c>
      <c r="J912" s="1">
        <v>0</v>
      </c>
    </row>
    <row r="913" spans="1:10" x14ac:dyDescent="0.4">
      <c r="A913" s="1">
        <v>2842</v>
      </c>
      <c r="B913" s="1" t="s">
        <v>92</v>
      </c>
      <c r="C913" s="1">
        <v>1</v>
      </c>
      <c r="D913" s="1" t="s">
        <v>0</v>
      </c>
      <c r="E913" s="1">
        <v>74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</row>
    <row r="914" spans="1:10" x14ac:dyDescent="0.4">
      <c r="A914" s="1">
        <v>2843</v>
      </c>
      <c r="B914" s="1" t="s">
        <v>102</v>
      </c>
      <c r="C914" s="1">
        <v>81</v>
      </c>
      <c r="D914" s="1">
        <v>50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</row>
    <row r="915" spans="1:10" x14ac:dyDescent="0.4">
      <c r="A915" s="1">
        <v>2844</v>
      </c>
      <c r="B915" s="1" t="s">
        <v>103</v>
      </c>
      <c r="C915" s="1" t="s">
        <v>30</v>
      </c>
      <c r="D915" s="1">
        <v>88</v>
      </c>
      <c r="E915" s="1" t="s">
        <v>34</v>
      </c>
      <c r="F915" s="1" t="s">
        <v>40</v>
      </c>
      <c r="G915" s="1" t="s">
        <v>41</v>
      </c>
      <c r="H915" s="1">
        <v>0</v>
      </c>
      <c r="I915" s="1">
        <v>0</v>
      </c>
      <c r="J915" s="1">
        <v>0</v>
      </c>
    </row>
    <row r="916" spans="1:10" x14ac:dyDescent="0.4">
      <c r="A916" s="1">
        <v>2845</v>
      </c>
      <c r="B916" s="1" t="s">
        <v>92</v>
      </c>
      <c r="C916" s="1">
        <v>1</v>
      </c>
      <c r="D916" s="1" t="s">
        <v>0</v>
      </c>
      <c r="E916" s="1">
        <v>78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</row>
    <row r="917" spans="1:10" x14ac:dyDescent="0.4">
      <c r="A917" s="1">
        <v>2846</v>
      </c>
      <c r="B917" s="1" t="s">
        <v>110</v>
      </c>
      <c r="C917" s="1">
        <v>0</v>
      </c>
      <c r="D917" s="1">
        <v>1</v>
      </c>
      <c r="E917" s="1">
        <v>1</v>
      </c>
      <c r="F917" s="1">
        <v>0</v>
      </c>
      <c r="G917" s="1">
        <v>0</v>
      </c>
      <c r="H917" s="1">
        <v>0</v>
      </c>
      <c r="I917" s="1">
        <v>1</v>
      </c>
      <c r="J917" s="1">
        <v>80</v>
      </c>
    </row>
    <row r="918" spans="1:10" x14ac:dyDescent="0.4">
      <c r="A918" s="1">
        <v>2847</v>
      </c>
      <c r="B918" s="1" t="s">
        <v>102</v>
      </c>
      <c r="C918" s="1">
        <v>81</v>
      </c>
      <c r="D918" s="1">
        <v>50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</row>
    <row r="919" spans="1:10" x14ac:dyDescent="0.4">
      <c r="A919" s="1">
        <v>2848</v>
      </c>
      <c r="B919" s="1" t="s">
        <v>103</v>
      </c>
      <c r="C919" s="1" t="s">
        <v>30</v>
      </c>
      <c r="D919" s="1">
        <v>88</v>
      </c>
      <c r="E919" s="1" t="s">
        <v>34</v>
      </c>
      <c r="F919" s="1" t="s">
        <v>40</v>
      </c>
      <c r="G919" s="1" t="s">
        <v>41</v>
      </c>
      <c r="H919" s="1">
        <v>0</v>
      </c>
      <c r="I919" s="1">
        <v>0</v>
      </c>
      <c r="J919" s="1">
        <v>0</v>
      </c>
    </row>
    <row r="920" spans="1:10" x14ac:dyDescent="0.4">
      <c r="A920" s="1">
        <v>2849</v>
      </c>
      <c r="B920" s="1" t="s">
        <v>102</v>
      </c>
      <c r="C920" s="1">
        <v>81</v>
      </c>
      <c r="D920" s="1">
        <v>40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</row>
    <row r="921" spans="1:10" x14ac:dyDescent="0.4">
      <c r="A921" s="1">
        <v>2850</v>
      </c>
      <c r="B921" s="1" t="s">
        <v>103</v>
      </c>
      <c r="C921" s="1" t="s">
        <v>30</v>
      </c>
      <c r="D921" s="1">
        <v>78</v>
      </c>
      <c r="E921" s="1" t="s">
        <v>32</v>
      </c>
      <c r="F921" s="1" t="s">
        <v>40</v>
      </c>
      <c r="G921" s="1" t="s">
        <v>41</v>
      </c>
      <c r="H921" s="1">
        <v>0</v>
      </c>
      <c r="I921" s="1">
        <v>0</v>
      </c>
      <c r="J921" s="1">
        <v>0</v>
      </c>
    </row>
    <row r="922" spans="1:10" x14ac:dyDescent="0.4">
      <c r="A922" s="1">
        <v>2851</v>
      </c>
      <c r="B922" s="1" t="s">
        <v>109</v>
      </c>
      <c r="C922" s="1">
        <v>0</v>
      </c>
      <c r="D922" s="1" t="s">
        <v>2</v>
      </c>
      <c r="E922" s="1">
        <v>0</v>
      </c>
      <c r="F922" s="1" t="s">
        <v>2</v>
      </c>
      <c r="G922" s="1">
        <v>0</v>
      </c>
      <c r="H922" s="1" t="s">
        <v>2</v>
      </c>
      <c r="I922" s="1">
        <v>0</v>
      </c>
      <c r="J922" s="1" t="s">
        <v>226</v>
      </c>
    </row>
    <row r="923" spans="1:10" x14ac:dyDescent="0.4">
      <c r="A923" s="1">
        <v>2852</v>
      </c>
      <c r="B923" s="1" t="s">
        <v>100</v>
      </c>
      <c r="C923" s="1" t="s">
        <v>18</v>
      </c>
      <c r="D923" s="1" t="s">
        <v>19</v>
      </c>
      <c r="E923" s="1" t="s">
        <v>20</v>
      </c>
      <c r="F923" s="1" t="s">
        <v>21</v>
      </c>
      <c r="G923" s="1" t="s">
        <v>53</v>
      </c>
      <c r="H923" s="1" t="s">
        <v>207</v>
      </c>
      <c r="I923" s="1" t="s">
        <v>9</v>
      </c>
      <c r="J923" s="1" t="s">
        <v>38</v>
      </c>
    </row>
    <row r="924" spans="1:10" x14ac:dyDescent="0.4">
      <c r="A924" s="1">
        <v>2853</v>
      </c>
      <c r="B924" s="1" t="s">
        <v>102</v>
      </c>
      <c r="C924" s="1">
        <v>81</v>
      </c>
      <c r="D924" s="1">
        <v>40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</row>
    <row r="925" spans="1:10" x14ac:dyDescent="0.4">
      <c r="A925" s="1">
        <v>2854</v>
      </c>
      <c r="B925" s="1" t="s">
        <v>103</v>
      </c>
      <c r="C925" s="1" t="s">
        <v>30</v>
      </c>
      <c r="D925" s="1">
        <v>78</v>
      </c>
      <c r="E925" s="1" t="s">
        <v>32</v>
      </c>
      <c r="F925" s="1" t="s">
        <v>40</v>
      </c>
      <c r="G925" s="1" t="s">
        <v>41</v>
      </c>
      <c r="H925" s="1">
        <v>0</v>
      </c>
      <c r="I925" s="1">
        <v>0</v>
      </c>
      <c r="J925" s="1">
        <v>0</v>
      </c>
    </row>
    <row r="926" spans="1:10" x14ac:dyDescent="0.4">
      <c r="A926" s="1">
        <v>2855</v>
      </c>
      <c r="B926" s="1" t="s">
        <v>100</v>
      </c>
      <c r="C926" s="1" t="s">
        <v>18</v>
      </c>
      <c r="D926" s="1" t="s">
        <v>19</v>
      </c>
      <c r="E926" s="1" t="s">
        <v>20</v>
      </c>
      <c r="F926" s="1" t="s">
        <v>21</v>
      </c>
      <c r="G926" s="1" t="s">
        <v>53</v>
      </c>
      <c r="H926" s="1" t="s">
        <v>207</v>
      </c>
      <c r="I926" s="1" t="s">
        <v>9</v>
      </c>
      <c r="J926" s="1">
        <v>80</v>
      </c>
    </row>
    <row r="927" spans="1:10" x14ac:dyDescent="0.4">
      <c r="A927" s="1">
        <v>2856</v>
      </c>
      <c r="B927" s="1" t="s">
        <v>104</v>
      </c>
      <c r="C927" s="1" t="s">
        <v>13</v>
      </c>
      <c r="D927" s="1">
        <v>4</v>
      </c>
      <c r="E927" s="1" t="s">
        <v>13</v>
      </c>
      <c r="F927" s="1">
        <v>0</v>
      </c>
      <c r="G927" s="1">
        <v>0</v>
      </c>
      <c r="H927" s="1">
        <v>0</v>
      </c>
      <c r="I927" s="1">
        <v>4</v>
      </c>
      <c r="J927" s="1">
        <v>61</v>
      </c>
    </row>
    <row r="928" spans="1:10" x14ac:dyDescent="0.4">
      <c r="A928" s="1">
        <v>2857</v>
      </c>
      <c r="B928" s="1" t="s">
        <v>106</v>
      </c>
      <c r="C928" s="1">
        <v>0</v>
      </c>
      <c r="D928" s="1">
        <v>24</v>
      </c>
      <c r="E928" s="1">
        <v>10</v>
      </c>
      <c r="F928" s="1">
        <v>80</v>
      </c>
      <c r="G928" s="1">
        <v>19</v>
      </c>
      <c r="H928" s="1">
        <v>20</v>
      </c>
      <c r="I928" s="1">
        <v>0</v>
      </c>
      <c r="J928" s="1">
        <v>20</v>
      </c>
    </row>
    <row r="929" spans="1:10" x14ac:dyDescent="0.4">
      <c r="A929" s="1">
        <v>2858</v>
      </c>
      <c r="B929" s="1" t="s">
        <v>97</v>
      </c>
      <c r="C929" s="1" t="s">
        <v>38</v>
      </c>
      <c r="D929" s="1">
        <v>0</v>
      </c>
      <c r="E929" s="1" t="s">
        <v>73</v>
      </c>
      <c r="F929" s="1" t="s">
        <v>24</v>
      </c>
      <c r="G929" s="1">
        <v>81</v>
      </c>
      <c r="H929" s="1">
        <v>97</v>
      </c>
      <c r="I929" s="1" t="s">
        <v>13</v>
      </c>
      <c r="J929" s="1">
        <v>0</v>
      </c>
    </row>
    <row r="930" spans="1:10" x14ac:dyDescent="0.4">
      <c r="A930" s="1">
        <v>2859</v>
      </c>
      <c r="B930" s="1" t="s">
        <v>108</v>
      </c>
      <c r="C930" s="1">
        <v>0</v>
      </c>
      <c r="D930" s="1">
        <v>13</v>
      </c>
      <c r="E930" s="1">
        <v>5</v>
      </c>
      <c r="F930" s="1" t="s">
        <v>57</v>
      </c>
      <c r="G930" s="1">
        <v>9</v>
      </c>
      <c r="H930" s="1">
        <v>15</v>
      </c>
      <c r="I930" s="1" t="s">
        <v>61</v>
      </c>
      <c r="J930" s="1">
        <v>0</v>
      </c>
    </row>
    <row r="931" spans="1:10" x14ac:dyDescent="0.4">
      <c r="A931" s="1">
        <v>2860</v>
      </c>
      <c r="B931" s="1" t="s">
        <v>92</v>
      </c>
      <c r="C931" s="1">
        <v>1</v>
      </c>
      <c r="D931" s="1" t="s">
        <v>0</v>
      </c>
      <c r="E931" s="1">
        <v>78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</row>
    <row r="932" spans="1:10" x14ac:dyDescent="0.4">
      <c r="A932" s="1">
        <v>2861</v>
      </c>
      <c r="B932" s="1" t="s">
        <v>97</v>
      </c>
      <c r="C932" s="1" t="s">
        <v>58</v>
      </c>
      <c r="D932" s="1">
        <v>0</v>
      </c>
      <c r="E932" s="1" t="s">
        <v>36</v>
      </c>
      <c r="F932" s="1" t="s">
        <v>217</v>
      </c>
      <c r="G932" s="1">
        <v>81</v>
      </c>
      <c r="H932" s="1">
        <v>97</v>
      </c>
      <c r="I932" s="1" t="s">
        <v>13</v>
      </c>
      <c r="J932" s="1">
        <v>0</v>
      </c>
    </row>
    <row r="933" spans="1:10" x14ac:dyDescent="0.4">
      <c r="A933" s="1">
        <v>2862</v>
      </c>
      <c r="B933" s="1" t="s">
        <v>108</v>
      </c>
      <c r="C933" s="1">
        <v>0</v>
      </c>
      <c r="D933" s="1">
        <v>13</v>
      </c>
      <c r="E933" s="1">
        <v>5</v>
      </c>
      <c r="F933" s="1" t="s">
        <v>261</v>
      </c>
      <c r="G933" s="1">
        <v>9</v>
      </c>
      <c r="H933" s="1">
        <v>15</v>
      </c>
      <c r="I933" s="1" t="s">
        <v>61</v>
      </c>
      <c r="J933" s="1">
        <v>0</v>
      </c>
    </row>
    <row r="934" spans="1:10" x14ac:dyDescent="0.4">
      <c r="A934" s="1">
        <v>2863</v>
      </c>
      <c r="B934" s="1" t="s">
        <v>92</v>
      </c>
      <c r="C934" s="1">
        <v>1</v>
      </c>
      <c r="D934" s="1" t="s">
        <v>0</v>
      </c>
      <c r="E934" s="1" t="s">
        <v>30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</row>
    <row r="935" spans="1:10" x14ac:dyDescent="0.4">
      <c r="A935" s="1">
        <v>2864</v>
      </c>
      <c r="B935" s="1" t="s">
        <v>110</v>
      </c>
      <c r="C935" s="1">
        <v>0</v>
      </c>
      <c r="D935" s="1">
        <v>1</v>
      </c>
      <c r="E935" s="1">
        <v>1</v>
      </c>
      <c r="F935" s="1">
        <v>0</v>
      </c>
      <c r="G935" s="1">
        <v>0</v>
      </c>
      <c r="H935" s="1">
        <v>0</v>
      </c>
      <c r="I935" s="1">
        <v>1</v>
      </c>
      <c r="J935" s="1">
        <v>80</v>
      </c>
    </row>
    <row r="936" spans="1:10" x14ac:dyDescent="0.4">
      <c r="A936" s="1">
        <v>2865</v>
      </c>
      <c r="B936" s="1" t="s">
        <v>92</v>
      </c>
      <c r="C936" s="1">
        <v>1</v>
      </c>
      <c r="D936" s="1" t="s">
        <v>0</v>
      </c>
      <c r="E936" s="1">
        <v>70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</row>
    <row r="937" spans="1:10" x14ac:dyDescent="0.4">
      <c r="A937" s="1">
        <v>2866</v>
      </c>
      <c r="B937" s="1" t="s">
        <v>98</v>
      </c>
      <c r="C937" s="1">
        <v>20</v>
      </c>
      <c r="D937" s="1">
        <v>4</v>
      </c>
      <c r="E937" s="1">
        <v>40</v>
      </c>
      <c r="F937" s="1">
        <v>80</v>
      </c>
      <c r="G937" s="1">
        <v>0</v>
      </c>
      <c r="H937" s="1">
        <v>61</v>
      </c>
      <c r="I937" s="1">
        <v>20</v>
      </c>
      <c r="J937" s="1" t="s">
        <v>212</v>
      </c>
    </row>
    <row r="938" spans="1:10" x14ac:dyDescent="0.4">
      <c r="A938" s="1">
        <v>2867</v>
      </c>
      <c r="B938" s="1" t="s">
        <v>102</v>
      </c>
      <c r="C938" s="1">
        <v>81</v>
      </c>
      <c r="D938" s="1">
        <v>40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</row>
    <row r="939" spans="1:10" x14ac:dyDescent="0.4">
      <c r="A939" s="1">
        <v>2868</v>
      </c>
      <c r="B939" s="1" t="s">
        <v>103</v>
      </c>
      <c r="C939" s="1" t="s">
        <v>30</v>
      </c>
      <c r="D939" s="1">
        <v>88</v>
      </c>
      <c r="E939" s="1" t="s">
        <v>6</v>
      </c>
      <c r="F939" s="1" t="s">
        <v>40</v>
      </c>
      <c r="G939" s="1" t="s">
        <v>41</v>
      </c>
      <c r="H939" s="1">
        <v>0</v>
      </c>
      <c r="I939" s="1">
        <v>0</v>
      </c>
      <c r="J939" s="1">
        <v>0</v>
      </c>
    </row>
    <row r="940" spans="1:10" x14ac:dyDescent="0.4">
      <c r="A940" s="1">
        <v>2869</v>
      </c>
      <c r="B940" s="1" t="s">
        <v>92</v>
      </c>
      <c r="C940" s="1">
        <v>1</v>
      </c>
      <c r="D940" s="1" t="s">
        <v>0</v>
      </c>
      <c r="E940" s="1">
        <v>74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</row>
    <row r="941" spans="1:10" x14ac:dyDescent="0.4">
      <c r="A941" s="1">
        <v>2870</v>
      </c>
      <c r="B941" s="1" t="s">
        <v>102</v>
      </c>
      <c r="C941" s="1">
        <v>81</v>
      </c>
      <c r="D941" s="1">
        <v>40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</row>
    <row r="942" spans="1:10" x14ac:dyDescent="0.4">
      <c r="A942" s="1">
        <v>2871</v>
      </c>
      <c r="B942" s="1" t="s">
        <v>103</v>
      </c>
      <c r="C942" s="1" t="s">
        <v>30</v>
      </c>
      <c r="D942" s="1">
        <v>78</v>
      </c>
      <c r="E942" s="1" t="s">
        <v>6</v>
      </c>
      <c r="F942" s="1">
        <v>80</v>
      </c>
      <c r="G942" s="1">
        <v>0</v>
      </c>
      <c r="H942" s="1">
        <v>0</v>
      </c>
      <c r="I942" s="1">
        <v>0</v>
      </c>
      <c r="J942" s="1">
        <v>0</v>
      </c>
    </row>
    <row r="943" spans="1:10" x14ac:dyDescent="0.4">
      <c r="A943" s="1">
        <v>2872</v>
      </c>
      <c r="B943" s="1" t="s">
        <v>109</v>
      </c>
      <c r="C943" s="1">
        <v>0</v>
      </c>
      <c r="D943" s="1" t="s">
        <v>2</v>
      </c>
      <c r="E943" s="1">
        <v>0</v>
      </c>
      <c r="F943" s="1" t="s">
        <v>2</v>
      </c>
      <c r="G943" s="1">
        <v>0</v>
      </c>
      <c r="H943" s="1" t="s">
        <v>2</v>
      </c>
      <c r="I943" s="1">
        <v>0</v>
      </c>
      <c r="J943" s="1" t="s">
        <v>2</v>
      </c>
    </row>
    <row r="944" spans="1:10" x14ac:dyDescent="0.4">
      <c r="A944" s="1">
        <v>2873</v>
      </c>
      <c r="B944" s="1" t="s">
        <v>102</v>
      </c>
      <c r="C944" s="1">
        <v>81</v>
      </c>
      <c r="D944" s="1">
        <v>40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</row>
    <row r="945" spans="1:10" x14ac:dyDescent="0.4">
      <c r="A945" s="1">
        <v>2874</v>
      </c>
      <c r="B945" s="1" t="s">
        <v>103</v>
      </c>
      <c r="C945" s="1" t="s">
        <v>30</v>
      </c>
      <c r="D945" s="1">
        <v>78</v>
      </c>
      <c r="E945" s="1" t="s">
        <v>6</v>
      </c>
      <c r="F945" s="1">
        <v>80</v>
      </c>
      <c r="G945" s="1">
        <v>0</v>
      </c>
      <c r="H945" s="1">
        <v>0</v>
      </c>
      <c r="I945" s="1">
        <v>0</v>
      </c>
      <c r="J945" s="1">
        <v>0</v>
      </c>
    </row>
    <row r="946" spans="1:10" x14ac:dyDescent="0.4">
      <c r="A946" s="1">
        <v>2875</v>
      </c>
      <c r="B946" s="1" t="s">
        <v>109</v>
      </c>
      <c r="C946" s="1">
        <v>0</v>
      </c>
      <c r="D946" s="1" t="s">
        <v>2</v>
      </c>
      <c r="E946" s="1">
        <v>0</v>
      </c>
      <c r="F946" s="1" t="s">
        <v>2</v>
      </c>
      <c r="G946" s="1">
        <v>0</v>
      </c>
      <c r="H946" s="1" t="s">
        <v>2</v>
      </c>
      <c r="I946" s="1">
        <v>0</v>
      </c>
      <c r="J946" s="1" t="s">
        <v>226</v>
      </c>
    </row>
    <row r="947" spans="1:10" x14ac:dyDescent="0.4">
      <c r="A947" s="1">
        <v>2876</v>
      </c>
      <c r="B947" s="1" t="s">
        <v>100</v>
      </c>
      <c r="C947" s="1" t="s">
        <v>18</v>
      </c>
      <c r="D947" s="1" t="s">
        <v>19</v>
      </c>
      <c r="E947" s="1" t="s">
        <v>20</v>
      </c>
      <c r="F947" s="1" t="s">
        <v>21</v>
      </c>
      <c r="G947" s="1" t="s">
        <v>53</v>
      </c>
      <c r="H947" s="1" t="s">
        <v>207</v>
      </c>
      <c r="I947" s="1" t="s">
        <v>9</v>
      </c>
      <c r="J947" s="1">
        <v>86</v>
      </c>
    </row>
    <row r="948" spans="1:10" x14ac:dyDescent="0.4">
      <c r="A948" s="1">
        <v>2877</v>
      </c>
      <c r="B948" s="1" t="s">
        <v>102</v>
      </c>
      <c r="C948" s="1">
        <v>81</v>
      </c>
      <c r="D948" s="1">
        <v>20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</row>
    <row r="949" spans="1:10" x14ac:dyDescent="0.4">
      <c r="A949" s="1">
        <v>2878</v>
      </c>
      <c r="B949" s="1" t="s">
        <v>103</v>
      </c>
      <c r="C949" s="1" t="s">
        <v>30</v>
      </c>
      <c r="D949" s="1">
        <v>88</v>
      </c>
      <c r="E949" s="1" t="s">
        <v>69</v>
      </c>
      <c r="F949" s="1">
        <v>80</v>
      </c>
      <c r="G949" s="1">
        <v>0</v>
      </c>
      <c r="H949" s="1">
        <v>0</v>
      </c>
      <c r="I949" s="1">
        <v>0</v>
      </c>
      <c r="J949" s="1">
        <v>0</v>
      </c>
    </row>
    <row r="950" spans="1:10" x14ac:dyDescent="0.4">
      <c r="A950" s="1">
        <v>2879</v>
      </c>
      <c r="B950" s="1" t="s">
        <v>100</v>
      </c>
      <c r="C950" s="1" t="s">
        <v>18</v>
      </c>
      <c r="D950" s="1" t="s">
        <v>19</v>
      </c>
      <c r="E950" s="1" t="s">
        <v>20</v>
      </c>
      <c r="F950" s="1" t="s">
        <v>21</v>
      </c>
      <c r="G950" s="1" t="s">
        <v>53</v>
      </c>
      <c r="H950" s="1" t="s">
        <v>207</v>
      </c>
      <c r="I950" s="1" t="s">
        <v>9</v>
      </c>
      <c r="J950" s="1">
        <v>87</v>
      </c>
    </row>
    <row r="951" spans="1:10" x14ac:dyDescent="0.4">
      <c r="A951" s="1">
        <v>2880</v>
      </c>
      <c r="B951" s="1" t="s">
        <v>104</v>
      </c>
      <c r="C951" s="1" t="s">
        <v>13</v>
      </c>
      <c r="D951" s="1" t="s">
        <v>55</v>
      </c>
      <c r="E951" s="1" t="s">
        <v>13</v>
      </c>
      <c r="F951" s="1">
        <v>0</v>
      </c>
      <c r="G951" s="1">
        <v>0</v>
      </c>
      <c r="H951" s="1">
        <v>0</v>
      </c>
      <c r="I951" s="1" t="s">
        <v>55</v>
      </c>
      <c r="J951" s="1" t="s">
        <v>56</v>
      </c>
    </row>
    <row r="952" spans="1:10" x14ac:dyDescent="0.4">
      <c r="A952" s="1">
        <v>2881</v>
      </c>
      <c r="B952" s="1" t="s">
        <v>106</v>
      </c>
      <c r="C952" s="1">
        <v>0</v>
      </c>
      <c r="D952" s="1">
        <v>24</v>
      </c>
      <c r="E952" s="1">
        <v>10</v>
      </c>
      <c r="F952" s="1">
        <v>80</v>
      </c>
      <c r="G952" s="1">
        <v>18</v>
      </c>
      <c r="H952" s="1">
        <v>20</v>
      </c>
      <c r="I952" s="1">
        <v>0</v>
      </c>
      <c r="J952" s="1">
        <v>20</v>
      </c>
    </row>
    <row r="953" spans="1:10" x14ac:dyDescent="0.4">
      <c r="A953" s="1">
        <v>2882</v>
      </c>
      <c r="B953" s="1" t="s">
        <v>97</v>
      </c>
      <c r="C953" s="1" t="s">
        <v>249</v>
      </c>
      <c r="D953" s="1">
        <v>0</v>
      </c>
      <c r="E953" s="1">
        <v>27</v>
      </c>
      <c r="F953" s="1" t="s">
        <v>24</v>
      </c>
      <c r="G953" s="1">
        <v>81</v>
      </c>
      <c r="H953" s="1">
        <v>77</v>
      </c>
      <c r="I953" s="1" t="s">
        <v>13</v>
      </c>
      <c r="J953" s="1">
        <v>0</v>
      </c>
    </row>
    <row r="954" spans="1:10" x14ac:dyDescent="0.4">
      <c r="A954" s="1">
        <v>2883</v>
      </c>
      <c r="B954" s="1" t="s">
        <v>108</v>
      </c>
      <c r="C954" s="1">
        <v>0</v>
      </c>
      <c r="D954" s="1">
        <v>12</v>
      </c>
      <c r="E954" s="1">
        <v>5</v>
      </c>
      <c r="F954" s="1" t="s">
        <v>72</v>
      </c>
      <c r="G954" s="1" t="s">
        <v>69</v>
      </c>
      <c r="H954" s="1">
        <v>15</v>
      </c>
      <c r="I954" s="1" t="s">
        <v>61</v>
      </c>
      <c r="J954" s="1">
        <v>0</v>
      </c>
    </row>
    <row r="955" spans="1:10" x14ac:dyDescent="0.4">
      <c r="A955" s="1">
        <v>2884</v>
      </c>
      <c r="B955" s="1" t="s">
        <v>92</v>
      </c>
      <c r="C955" s="1">
        <v>1</v>
      </c>
      <c r="D955" s="1" t="s">
        <v>0</v>
      </c>
      <c r="E955" s="1">
        <v>74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</row>
    <row r="956" spans="1:10" x14ac:dyDescent="0.4">
      <c r="A956" s="1">
        <v>2885</v>
      </c>
      <c r="B956" s="1" t="s">
        <v>97</v>
      </c>
      <c r="C956" s="1" t="s">
        <v>18</v>
      </c>
      <c r="D956" s="1">
        <v>0</v>
      </c>
      <c r="E956" s="1">
        <v>37</v>
      </c>
      <c r="F956" s="1" t="s">
        <v>24</v>
      </c>
      <c r="G956" s="1">
        <v>81</v>
      </c>
      <c r="H956" s="1">
        <v>77</v>
      </c>
      <c r="I956" s="1" t="s">
        <v>13</v>
      </c>
      <c r="J956" s="1">
        <v>0</v>
      </c>
    </row>
    <row r="957" spans="1:10" x14ac:dyDescent="0.4">
      <c r="A957" s="1">
        <v>2886</v>
      </c>
      <c r="B957" s="1" t="s">
        <v>108</v>
      </c>
      <c r="C957" s="1">
        <v>0</v>
      </c>
      <c r="D957" s="1">
        <v>13</v>
      </c>
      <c r="E957" s="1">
        <v>5</v>
      </c>
      <c r="F957" s="1" t="s">
        <v>72</v>
      </c>
      <c r="G957" s="1" t="s">
        <v>69</v>
      </c>
      <c r="H957" s="1">
        <v>15</v>
      </c>
      <c r="I957" s="1" t="s">
        <v>61</v>
      </c>
      <c r="J957" s="1">
        <v>0</v>
      </c>
    </row>
    <row r="958" spans="1:10" x14ac:dyDescent="0.4">
      <c r="A958" s="1">
        <v>2887</v>
      </c>
      <c r="B958" s="1" t="s">
        <v>92</v>
      </c>
      <c r="C958" s="1">
        <v>1</v>
      </c>
      <c r="D958" s="1" t="s">
        <v>0</v>
      </c>
      <c r="E958" s="1">
        <v>78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</row>
    <row r="959" spans="1:10" x14ac:dyDescent="0.4">
      <c r="A959" s="1">
        <v>2888</v>
      </c>
      <c r="B959" s="1" t="s">
        <v>102</v>
      </c>
      <c r="C959" s="1">
        <v>81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</row>
    <row r="960" spans="1:10" x14ac:dyDescent="0.4">
      <c r="A960" s="1">
        <v>2889</v>
      </c>
      <c r="B960" s="1" t="s">
        <v>103</v>
      </c>
      <c r="C960" s="1" t="s">
        <v>30</v>
      </c>
      <c r="D960" s="1">
        <v>88</v>
      </c>
      <c r="E960" s="1">
        <v>9</v>
      </c>
      <c r="F960" s="1">
        <v>80</v>
      </c>
      <c r="G960" s="1">
        <v>0</v>
      </c>
      <c r="H960" s="1">
        <v>0</v>
      </c>
      <c r="I960" s="1">
        <v>0</v>
      </c>
      <c r="J960" s="1">
        <v>0</v>
      </c>
    </row>
    <row r="961" spans="1:10" x14ac:dyDescent="0.4">
      <c r="A961" s="1">
        <v>2890</v>
      </c>
      <c r="B961" s="1" t="s">
        <v>92</v>
      </c>
      <c r="C961" s="1">
        <v>1</v>
      </c>
      <c r="D961" s="1" t="s">
        <v>0</v>
      </c>
      <c r="E961" s="1" t="s">
        <v>30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</row>
    <row r="962" spans="1:10" x14ac:dyDescent="0.4">
      <c r="A962" s="1">
        <v>2891</v>
      </c>
      <c r="B962" s="1" t="s">
        <v>94</v>
      </c>
      <c r="C962" s="1">
        <v>0</v>
      </c>
      <c r="D962" s="1">
        <v>0</v>
      </c>
      <c r="E962" s="1">
        <v>2</v>
      </c>
      <c r="F962" s="1">
        <v>0</v>
      </c>
    </row>
    <row r="963" spans="1:10" x14ac:dyDescent="0.4">
      <c r="A963" s="1">
        <v>2892</v>
      </c>
      <c r="B963" s="1" t="s">
        <v>102</v>
      </c>
      <c r="C963" s="1">
        <v>81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</row>
    <row r="964" spans="1:10" x14ac:dyDescent="0.4">
      <c r="A964" s="1">
        <v>2893</v>
      </c>
      <c r="B964" s="1" t="s">
        <v>103</v>
      </c>
      <c r="C964" s="1" t="s">
        <v>30</v>
      </c>
      <c r="D964" s="1">
        <v>88</v>
      </c>
      <c r="E964" s="1">
        <v>9</v>
      </c>
      <c r="F964" s="1">
        <v>80</v>
      </c>
      <c r="G964" s="1">
        <v>0</v>
      </c>
      <c r="H964" s="1">
        <v>0</v>
      </c>
      <c r="I964" s="1">
        <v>0</v>
      </c>
      <c r="J964" s="1">
        <v>0</v>
      </c>
    </row>
    <row r="965" spans="1:10" x14ac:dyDescent="0.4">
      <c r="A965" s="1">
        <v>2894</v>
      </c>
      <c r="B965" s="1" t="s">
        <v>92</v>
      </c>
      <c r="C965" s="1">
        <v>1</v>
      </c>
      <c r="D965" s="1" t="s">
        <v>0</v>
      </c>
      <c r="E965" s="1">
        <v>70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</row>
    <row r="966" spans="1:10" x14ac:dyDescent="0.4">
      <c r="A966" s="1">
        <v>2895</v>
      </c>
      <c r="B966" s="1" t="s">
        <v>102</v>
      </c>
      <c r="C966" s="1">
        <v>81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</row>
    <row r="967" spans="1:10" x14ac:dyDescent="0.4">
      <c r="A967" s="1">
        <v>2896</v>
      </c>
      <c r="B967" s="1" t="s">
        <v>103</v>
      </c>
      <c r="C967" s="1" t="s">
        <v>30</v>
      </c>
      <c r="D967" s="1">
        <v>88</v>
      </c>
      <c r="E967" s="1">
        <v>9</v>
      </c>
      <c r="F967" s="1">
        <v>80</v>
      </c>
      <c r="G967" s="1">
        <v>0</v>
      </c>
      <c r="H967" s="1">
        <v>0</v>
      </c>
      <c r="I967" s="1">
        <v>0</v>
      </c>
      <c r="J967" s="1">
        <v>0</v>
      </c>
    </row>
    <row r="968" spans="1:10" x14ac:dyDescent="0.4">
      <c r="A968" s="1">
        <v>2897</v>
      </c>
      <c r="B968" s="1" t="s">
        <v>110</v>
      </c>
      <c r="C968" s="1">
        <v>0</v>
      </c>
      <c r="D968" s="1">
        <v>1</v>
      </c>
      <c r="E968" s="1">
        <v>1</v>
      </c>
      <c r="F968" s="1">
        <v>0</v>
      </c>
      <c r="G968" s="1">
        <v>0</v>
      </c>
      <c r="H968" s="1">
        <v>0</v>
      </c>
      <c r="I968" s="1">
        <v>1</v>
      </c>
      <c r="J968" s="1">
        <v>80</v>
      </c>
    </row>
    <row r="969" spans="1:10" x14ac:dyDescent="0.4">
      <c r="A969" s="1">
        <v>2898</v>
      </c>
      <c r="B969" s="1" t="s">
        <v>102</v>
      </c>
      <c r="C969" s="1">
        <v>81</v>
      </c>
      <c r="D969" s="1">
        <v>50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</row>
    <row r="970" spans="1:10" x14ac:dyDescent="0.4">
      <c r="A970" s="1">
        <v>2899</v>
      </c>
      <c r="B970" s="1" t="s">
        <v>103</v>
      </c>
      <c r="C970" s="1" t="s">
        <v>30</v>
      </c>
      <c r="D970" s="1">
        <v>78</v>
      </c>
      <c r="E970" s="1" t="s">
        <v>69</v>
      </c>
      <c r="F970" s="1">
        <v>80</v>
      </c>
      <c r="G970" s="1">
        <v>0</v>
      </c>
      <c r="H970" s="1">
        <v>0</v>
      </c>
      <c r="I970" s="1">
        <v>0</v>
      </c>
      <c r="J970" s="1">
        <v>0</v>
      </c>
    </row>
    <row r="971" spans="1:10" x14ac:dyDescent="0.4">
      <c r="A971" s="1">
        <v>2900</v>
      </c>
      <c r="B971" s="1" t="s">
        <v>109</v>
      </c>
      <c r="C971" s="1">
        <v>0</v>
      </c>
      <c r="D971" s="1" t="s">
        <v>2</v>
      </c>
      <c r="E971" s="1">
        <v>0</v>
      </c>
      <c r="F971" s="1" t="s">
        <v>2</v>
      </c>
      <c r="G971" s="1">
        <v>0</v>
      </c>
      <c r="H971" s="1" t="s">
        <v>2</v>
      </c>
      <c r="I971" s="1">
        <v>0</v>
      </c>
      <c r="J971" s="1" t="s">
        <v>2</v>
      </c>
    </row>
    <row r="972" spans="1:10" x14ac:dyDescent="0.4">
      <c r="A972" s="1">
        <v>2901</v>
      </c>
      <c r="B972" s="1" t="s">
        <v>102</v>
      </c>
      <c r="C972" s="1">
        <v>81</v>
      </c>
      <c r="D972" s="1">
        <v>50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</row>
    <row r="973" spans="1:10" x14ac:dyDescent="0.4">
      <c r="A973" s="1">
        <v>2902</v>
      </c>
      <c r="B973" s="1" t="s">
        <v>109</v>
      </c>
      <c r="C973" s="1">
        <v>0</v>
      </c>
      <c r="D973" s="1" t="s">
        <v>2</v>
      </c>
      <c r="E973" s="1">
        <v>0</v>
      </c>
      <c r="F973" s="1" t="s">
        <v>2</v>
      </c>
      <c r="G973" s="1">
        <v>0</v>
      </c>
      <c r="H973" s="1" t="s">
        <v>2</v>
      </c>
      <c r="I973" s="1">
        <v>0</v>
      </c>
      <c r="J973" s="1" t="s">
        <v>2</v>
      </c>
    </row>
    <row r="974" spans="1:10" x14ac:dyDescent="0.4">
      <c r="A974" s="1">
        <v>2903</v>
      </c>
      <c r="B974" s="1" t="s">
        <v>100</v>
      </c>
      <c r="C974" s="1" t="s">
        <v>18</v>
      </c>
      <c r="D974" s="1" t="s">
        <v>19</v>
      </c>
      <c r="E974" s="1" t="s">
        <v>20</v>
      </c>
      <c r="F974" s="1" t="s">
        <v>21</v>
      </c>
      <c r="G974" s="1" t="s">
        <v>53</v>
      </c>
      <c r="H974" s="1" t="s">
        <v>207</v>
      </c>
      <c r="I974" s="1" t="s">
        <v>9</v>
      </c>
      <c r="J974" s="1" t="s">
        <v>234</v>
      </c>
    </row>
    <row r="975" spans="1:10" x14ac:dyDescent="0.4">
      <c r="A975" s="1">
        <v>2904</v>
      </c>
      <c r="B975" s="1" t="s">
        <v>107</v>
      </c>
      <c r="C975" s="1">
        <v>0</v>
      </c>
      <c r="D975" s="1">
        <v>0</v>
      </c>
      <c r="E975" s="1" t="s">
        <v>54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</row>
    <row r="976" spans="1:10" x14ac:dyDescent="0.4">
      <c r="A976" s="1">
        <v>2905</v>
      </c>
      <c r="B976" s="1" t="s">
        <v>106</v>
      </c>
      <c r="C976" s="1">
        <v>0</v>
      </c>
      <c r="D976" s="1">
        <v>24</v>
      </c>
      <c r="E976" s="1">
        <v>10</v>
      </c>
      <c r="F976" s="1">
        <v>80</v>
      </c>
      <c r="G976" s="1">
        <v>19</v>
      </c>
      <c r="H976" s="1">
        <v>20</v>
      </c>
      <c r="I976" s="1">
        <v>0</v>
      </c>
      <c r="J976" s="1">
        <v>20</v>
      </c>
    </row>
    <row r="977" spans="1:10" x14ac:dyDescent="0.4">
      <c r="A977" s="1">
        <v>2906</v>
      </c>
      <c r="B977" s="1" t="s">
        <v>97</v>
      </c>
      <c r="C977" s="1" t="s">
        <v>60</v>
      </c>
      <c r="D977" s="1">
        <v>0</v>
      </c>
      <c r="E977" s="1">
        <v>97</v>
      </c>
      <c r="F977" s="1" t="s">
        <v>73</v>
      </c>
      <c r="G977" s="1">
        <v>81</v>
      </c>
      <c r="H977" s="1">
        <v>97</v>
      </c>
      <c r="I977" s="1" t="s">
        <v>13</v>
      </c>
      <c r="J977" s="1">
        <v>0</v>
      </c>
    </row>
    <row r="978" spans="1:10" x14ac:dyDescent="0.4">
      <c r="A978" s="1">
        <v>2907</v>
      </c>
      <c r="B978" s="1" t="s">
        <v>108</v>
      </c>
      <c r="C978" s="1">
        <v>0</v>
      </c>
      <c r="D978" s="1">
        <v>11</v>
      </c>
      <c r="E978" s="1">
        <v>5</v>
      </c>
      <c r="F978" s="1">
        <v>85</v>
      </c>
      <c r="G978" s="1" t="s">
        <v>69</v>
      </c>
      <c r="H978" s="1">
        <v>15</v>
      </c>
      <c r="I978" s="1">
        <v>60</v>
      </c>
      <c r="J978" s="1">
        <v>0</v>
      </c>
    </row>
    <row r="979" spans="1:10" x14ac:dyDescent="0.4">
      <c r="A979" s="1">
        <v>2908</v>
      </c>
      <c r="B979" s="1" t="s">
        <v>92</v>
      </c>
      <c r="C979" s="1">
        <v>1</v>
      </c>
      <c r="D979" s="1" t="s">
        <v>0</v>
      </c>
      <c r="E979" s="1">
        <v>70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</row>
    <row r="980" spans="1:10" x14ac:dyDescent="0.4">
      <c r="A980" s="1">
        <v>2909</v>
      </c>
      <c r="B980" s="1" t="s">
        <v>102</v>
      </c>
      <c r="C980" s="1">
        <v>81</v>
      </c>
      <c r="D980" s="1">
        <v>50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</row>
    <row r="981" spans="1:10" x14ac:dyDescent="0.4">
      <c r="A981" s="1">
        <v>2910</v>
      </c>
      <c r="B981" s="1" t="s">
        <v>97</v>
      </c>
      <c r="C981" s="1" t="s">
        <v>257</v>
      </c>
      <c r="D981" s="1">
        <v>0</v>
      </c>
      <c r="E981" s="1" t="s">
        <v>25</v>
      </c>
      <c r="F981" s="1" t="s">
        <v>73</v>
      </c>
      <c r="G981" s="1">
        <v>81</v>
      </c>
      <c r="H981" s="1">
        <v>97</v>
      </c>
      <c r="I981" s="1" t="s">
        <v>13</v>
      </c>
      <c r="J981" s="1">
        <v>0</v>
      </c>
    </row>
    <row r="982" spans="1:10" x14ac:dyDescent="0.4">
      <c r="A982" s="1">
        <v>2911</v>
      </c>
      <c r="B982" s="1" t="s">
        <v>108</v>
      </c>
      <c r="C982" s="1">
        <v>0</v>
      </c>
      <c r="D982" s="1">
        <v>11</v>
      </c>
      <c r="E982" s="1">
        <v>5</v>
      </c>
      <c r="F982" s="1">
        <v>85</v>
      </c>
      <c r="G982" s="1" t="s">
        <v>69</v>
      </c>
      <c r="H982" s="1">
        <v>15</v>
      </c>
      <c r="I982" s="1">
        <v>60</v>
      </c>
      <c r="J982" s="1">
        <v>0</v>
      </c>
    </row>
    <row r="983" spans="1:10" x14ac:dyDescent="0.4">
      <c r="A983" s="1">
        <v>2912</v>
      </c>
      <c r="B983" s="1" t="s">
        <v>92</v>
      </c>
      <c r="C983" s="1">
        <v>1</v>
      </c>
      <c r="D983" s="1" t="s">
        <v>0</v>
      </c>
      <c r="E983" s="1">
        <v>74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</row>
    <row r="984" spans="1:10" x14ac:dyDescent="0.4">
      <c r="A984" s="1">
        <v>2913</v>
      </c>
      <c r="B984" s="1" t="s">
        <v>102</v>
      </c>
      <c r="C984" s="1">
        <v>81</v>
      </c>
      <c r="D984" s="1">
        <v>40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</row>
    <row r="985" spans="1:10" x14ac:dyDescent="0.4">
      <c r="A985" s="1">
        <v>2914</v>
      </c>
      <c r="B985" s="1" t="s">
        <v>92</v>
      </c>
      <c r="C985" s="1">
        <v>1</v>
      </c>
      <c r="D985" s="1" t="s">
        <v>0</v>
      </c>
      <c r="E985" s="1">
        <v>78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</row>
    <row r="986" spans="1:10" x14ac:dyDescent="0.4">
      <c r="A986" s="1">
        <v>2915</v>
      </c>
      <c r="B986" s="1" t="s">
        <v>110</v>
      </c>
      <c r="C986" s="1">
        <v>0</v>
      </c>
      <c r="D986" s="1">
        <v>1</v>
      </c>
      <c r="E986" s="1">
        <v>1</v>
      </c>
      <c r="F986" s="1">
        <v>0</v>
      </c>
      <c r="G986" s="1">
        <v>0</v>
      </c>
      <c r="H986" s="1">
        <v>0</v>
      </c>
      <c r="I986" s="1">
        <v>1</v>
      </c>
      <c r="J986" s="1">
        <v>80</v>
      </c>
    </row>
    <row r="987" spans="1:10" x14ac:dyDescent="0.4">
      <c r="A987" s="1">
        <v>2916</v>
      </c>
      <c r="B987" s="1" t="s">
        <v>102</v>
      </c>
      <c r="C987" s="1">
        <v>81</v>
      </c>
      <c r="D987" s="1">
        <v>40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</row>
    <row r="988" spans="1:10" x14ac:dyDescent="0.4">
      <c r="A988" s="1">
        <v>2917</v>
      </c>
      <c r="B988" s="1" t="s">
        <v>103</v>
      </c>
      <c r="C988" s="1" t="s">
        <v>30</v>
      </c>
      <c r="D988" s="1">
        <v>98</v>
      </c>
      <c r="E988" s="1" t="s">
        <v>32</v>
      </c>
      <c r="F988" s="1">
        <v>80</v>
      </c>
      <c r="G988" s="1">
        <v>0</v>
      </c>
      <c r="H988" s="1">
        <v>0</v>
      </c>
      <c r="I988" s="1">
        <v>0</v>
      </c>
      <c r="J988" s="1">
        <v>0</v>
      </c>
    </row>
    <row r="989" spans="1:10" x14ac:dyDescent="0.4">
      <c r="A989" s="1">
        <v>2918</v>
      </c>
      <c r="B989" s="1" t="s">
        <v>92</v>
      </c>
      <c r="C989" s="1">
        <v>1</v>
      </c>
      <c r="D989" s="1" t="s">
        <v>0</v>
      </c>
      <c r="E989" s="1" t="s">
        <v>30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</row>
    <row r="990" spans="1:10" x14ac:dyDescent="0.4">
      <c r="A990" s="1">
        <v>2919</v>
      </c>
      <c r="B990" s="1" t="s">
        <v>93</v>
      </c>
      <c r="C990" s="1">
        <v>0</v>
      </c>
      <c r="D990" s="1">
        <v>0</v>
      </c>
      <c r="E990" s="1">
        <v>0</v>
      </c>
      <c r="F990" s="1" t="s">
        <v>212</v>
      </c>
      <c r="G990" s="1">
        <v>8</v>
      </c>
      <c r="H990" s="1">
        <v>86</v>
      </c>
      <c r="I990" s="1">
        <v>0</v>
      </c>
      <c r="J990" s="1">
        <v>0</v>
      </c>
    </row>
    <row r="991" spans="1:10" x14ac:dyDescent="0.4">
      <c r="A991" s="1">
        <v>2920</v>
      </c>
      <c r="B991" s="1" t="s">
        <v>102</v>
      </c>
      <c r="C991" s="1">
        <v>81</v>
      </c>
      <c r="D991" s="1">
        <v>40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</row>
    <row r="992" spans="1:10" x14ac:dyDescent="0.4">
      <c r="A992" s="1">
        <v>2921</v>
      </c>
      <c r="B992" s="1" t="s">
        <v>103</v>
      </c>
      <c r="C992" s="1" t="s">
        <v>30</v>
      </c>
      <c r="D992" s="1">
        <v>88</v>
      </c>
      <c r="E992" s="1" t="s">
        <v>32</v>
      </c>
      <c r="F992" s="1">
        <v>80</v>
      </c>
      <c r="G992" s="1">
        <v>0</v>
      </c>
      <c r="H992" s="1">
        <v>0</v>
      </c>
      <c r="I992" s="1">
        <v>0</v>
      </c>
      <c r="J992" s="1">
        <v>0</v>
      </c>
    </row>
    <row r="993" spans="1:10" x14ac:dyDescent="0.4">
      <c r="A993" s="1">
        <v>2922</v>
      </c>
      <c r="B993" s="1" t="s">
        <v>102</v>
      </c>
      <c r="C993" s="1">
        <v>81</v>
      </c>
      <c r="D993" s="1">
        <v>40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</row>
    <row r="994" spans="1:10" x14ac:dyDescent="0.4">
      <c r="A994" s="1">
        <v>2923</v>
      </c>
      <c r="B994" s="1" t="s">
        <v>103</v>
      </c>
      <c r="C994" s="1" t="s">
        <v>30</v>
      </c>
      <c r="D994" s="1">
        <v>88</v>
      </c>
      <c r="E994" s="1" t="s">
        <v>32</v>
      </c>
      <c r="F994" s="1">
        <v>80</v>
      </c>
      <c r="G994" s="1">
        <v>0</v>
      </c>
      <c r="H994" s="1">
        <v>0</v>
      </c>
      <c r="I994" s="1">
        <v>0</v>
      </c>
      <c r="J994" s="1">
        <v>0</v>
      </c>
    </row>
    <row r="995" spans="1:10" x14ac:dyDescent="0.4">
      <c r="A995" s="1">
        <v>2924</v>
      </c>
      <c r="B995" s="1" t="s">
        <v>109</v>
      </c>
      <c r="C995" s="1">
        <v>0</v>
      </c>
      <c r="D995" s="1" t="s">
        <v>2</v>
      </c>
      <c r="E995" s="1">
        <v>0</v>
      </c>
      <c r="F995" s="1" t="s">
        <v>2</v>
      </c>
      <c r="G995" s="1">
        <v>0</v>
      </c>
      <c r="H995" s="1" t="s">
        <v>2</v>
      </c>
      <c r="I995" s="1">
        <v>0</v>
      </c>
      <c r="J995" s="1" t="s">
        <v>2</v>
      </c>
    </row>
    <row r="996" spans="1:10" x14ac:dyDescent="0.4">
      <c r="A996" s="1">
        <v>2925</v>
      </c>
      <c r="B996" s="1" t="s">
        <v>100</v>
      </c>
      <c r="C996" s="1" t="s">
        <v>18</v>
      </c>
      <c r="D996" s="1" t="s">
        <v>19</v>
      </c>
      <c r="E996" s="1" t="s">
        <v>20</v>
      </c>
      <c r="F996" s="1" t="s">
        <v>21</v>
      </c>
      <c r="G996" s="1" t="s">
        <v>53</v>
      </c>
      <c r="H996" s="1" t="s">
        <v>207</v>
      </c>
      <c r="I996" s="1" t="s">
        <v>9</v>
      </c>
      <c r="J996" s="1">
        <v>84</v>
      </c>
    </row>
    <row r="997" spans="1:10" x14ac:dyDescent="0.4">
      <c r="A997" s="1">
        <v>2926</v>
      </c>
      <c r="B997" s="1" t="s">
        <v>100</v>
      </c>
      <c r="C997" s="1" t="s">
        <v>18</v>
      </c>
      <c r="D997" s="1" t="s">
        <v>19</v>
      </c>
      <c r="E997" s="1" t="s">
        <v>20</v>
      </c>
      <c r="F997" s="1" t="s">
        <v>21</v>
      </c>
      <c r="G997" s="1" t="s">
        <v>53</v>
      </c>
      <c r="H997" s="1" t="s">
        <v>207</v>
      </c>
      <c r="I997" s="1" t="s">
        <v>9</v>
      </c>
      <c r="J997" s="1">
        <v>85</v>
      </c>
    </row>
    <row r="998" spans="1:10" x14ac:dyDescent="0.4">
      <c r="A998" s="1">
        <v>2927</v>
      </c>
      <c r="B998" s="1" t="s">
        <v>107</v>
      </c>
      <c r="C998" s="1">
        <v>0</v>
      </c>
      <c r="D998" s="1">
        <v>0</v>
      </c>
      <c r="E998" s="1" t="s">
        <v>54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</row>
    <row r="999" spans="1:10" x14ac:dyDescent="0.4">
      <c r="A999" s="1">
        <v>2928</v>
      </c>
      <c r="B999" s="1" t="s">
        <v>106</v>
      </c>
      <c r="C999" s="1">
        <v>0</v>
      </c>
      <c r="D999" s="1">
        <v>24</v>
      </c>
      <c r="E999" s="1">
        <v>10</v>
      </c>
      <c r="F999" s="1">
        <v>80</v>
      </c>
      <c r="G999" s="1">
        <v>19</v>
      </c>
      <c r="H999" s="1">
        <v>20</v>
      </c>
      <c r="I999" s="1">
        <v>0</v>
      </c>
      <c r="J999" s="1">
        <v>20</v>
      </c>
    </row>
    <row r="1000" spans="1:10" x14ac:dyDescent="0.4">
      <c r="A1000" s="1">
        <v>2929</v>
      </c>
      <c r="B1000" s="1" t="s">
        <v>97</v>
      </c>
      <c r="C1000" s="1" t="s">
        <v>229</v>
      </c>
      <c r="D1000" s="1">
        <v>0</v>
      </c>
      <c r="E1000" s="1" t="s">
        <v>27</v>
      </c>
      <c r="F1000" s="1" t="s">
        <v>73</v>
      </c>
      <c r="G1000" s="1">
        <v>81</v>
      </c>
      <c r="H1000" s="1">
        <v>87</v>
      </c>
      <c r="I1000" s="1" t="s">
        <v>13</v>
      </c>
      <c r="J1000" s="1">
        <v>0</v>
      </c>
    </row>
    <row r="1001" spans="1:10" x14ac:dyDescent="0.4">
      <c r="A1001" s="1">
        <v>2930</v>
      </c>
      <c r="B1001" s="1" t="s">
        <v>106</v>
      </c>
      <c r="C1001" s="1">
        <v>0</v>
      </c>
      <c r="D1001" s="1">
        <v>24</v>
      </c>
      <c r="E1001" s="1">
        <v>10</v>
      </c>
      <c r="F1001" s="1">
        <v>80</v>
      </c>
      <c r="G1001" s="1">
        <v>19</v>
      </c>
      <c r="H1001" s="1">
        <v>20</v>
      </c>
      <c r="I1001" s="1">
        <v>0</v>
      </c>
      <c r="J1001" s="1">
        <v>20</v>
      </c>
    </row>
    <row r="1002" spans="1:10" x14ac:dyDescent="0.4">
      <c r="A1002" s="1">
        <v>2931</v>
      </c>
      <c r="B1002" s="1" t="s">
        <v>97</v>
      </c>
      <c r="C1002" s="1">
        <v>61</v>
      </c>
      <c r="D1002" s="1">
        <v>0</v>
      </c>
      <c r="E1002" s="1">
        <v>7</v>
      </c>
      <c r="F1002" s="1" t="s">
        <v>73</v>
      </c>
      <c r="G1002" s="1">
        <v>81</v>
      </c>
      <c r="H1002" s="1">
        <v>87</v>
      </c>
      <c r="I1002" s="1" t="s">
        <v>13</v>
      </c>
      <c r="J1002" s="1">
        <v>0</v>
      </c>
    </row>
    <row r="1003" spans="1:10" x14ac:dyDescent="0.4">
      <c r="A1003" s="1">
        <v>2932</v>
      </c>
      <c r="B1003" s="1" t="s">
        <v>108</v>
      </c>
      <c r="C1003" s="1">
        <v>0</v>
      </c>
      <c r="D1003" s="1">
        <v>11</v>
      </c>
      <c r="E1003" s="1">
        <v>5</v>
      </c>
      <c r="F1003" s="1">
        <v>75</v>
      </c>
      <c r="G1003" s="1" t="s">
        <v>69</v>
      </c>
      <c r="H1003" s="1">
        <v>15</v>
      </c>
      <c r="I1003" s="1" t="s">
        <v>61</v>
      </c>
      <c r="J1003" s="1">
        <v>0</v>
      </c>
    </row>
    <row r="1004" spans="1:10" x14ac:dyDescent="0.4">
      <c r="A1004" s="1">
        <v>2933</v>
      </c>
      <c r="B1004" s="1" t="s">
        <v>92</v>
      </c>
      <c r="C1004" s="1">
        <v>1</v>
      </c>
      <c r="D1004" s="1" t="s">
        <v>0</v>
      </c>
      <c r="E1004" s="1" t="s">
        <v>30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</row>
    <row r="1005" spans="1:10" x14ac:dyDescent="0.4">
      <c r="A1005" s="1">
        <v>2934</v>
      </c>
      <c r="B1005" s="1" t="s">
        <v>97</v>
      </c>
      <c r="C1005" s="1">
        <v>53</v>
      </c>
      <c r="D1005" s="1">
        <v>0</v>
      </c>
      <c r="E1005" s="1">
        <v>17</v>
      </c>
      <c r="F1005" s="1" t="s">
        <v>24</v>
      </c>
      <c r="G1005" s="1">
        <v>81</v>
      </c>
      <c r="H1005" s="1">
        <v>87</v>
      </c>
      <c r="I1005" s="1" t="s">
        <v>0</v>
      </c>
      <c r="J1005" s="1">
        <v>0</v>
      </c>
    </row>
    <row r="1006" spans="1:10" x14ac:dyDescent="0.4">
      <c r="A1006" s="1">
        <v>2935</v>
      </c>
      <c r="B1006" s="1" t="s">
        <v>108</v>
      </c>
      <c r="C1006" s="1">
        <v>0</v>
      </c>
      <c r="D1006" s="1">
        <v>11</v>
      </c>
      <c r="E1006" s="1">
        <v>5</v>
      </c>
      <c r="F1006" s="1">
        <v>68</v>
      </c>
      <c r="G1006" s="1" t="s">
        <v>69</v>
      </c>
      <c r="H1006" s="1">
        <v>15</v>
      </c>
      <c r="I1006" s="1" t="s">
        <v>71</v>
      </c>
      <c r="J1006" s="1">
        <v>0</v>
      </c>
    </row>
    <row r="1007" spans="1:10" x14ac:dyDescent="0.4">
      <c r="A1007" s="1">
        <v>2936</v>
      </c>
      <c r="B1007" s="1" t="s">
        <v>92</v>
      </c>
      <c r="C1007" s="1">
        <v>1</v>
      </c>
      <c r="D1007" s="1" t="s">
        <v>0</v>
      </c>
      <c r="E1007" s="1">
        <v>70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</row>
    <row r="1008" spans="1:10" x14ac:dyDescent="0.4">
      <c r="A1008" s="1">
        <v>2937</v>
      </c>
      <c r="B1008" s="1" t="s">
        <v>98</v>
      </c>
      <c r="C1008" s="1">
        <v>20</v>
      </c>
      <c r="D1008" s="1">
        <v>4</v>
      </c>
      <c r="E1008" s="1">
        <v>40</v>
      </c>
      <c r="F1008" s="1">
        <v>80</v>
      </c>
      <c r="G1008" s="1">
        <v>0</v>
      </c>
      <c r="H1008" s="1">
        <v>61</v>
      </c>
      <c r="I1008" s="1">
        <v>20</v>
      </c>
      <c r="J1008" s="1" t="s">
        <v>227</v>
      </c>
    </row>
    <row r="1009" spans="1:10" x14ac:dyDescent="0.4">
      <c r="A1009" s="1">
        <v>2938</v>
      </c>
      <c r="B1009" s="1" t="s">
        <v>92</v>
      </c>
      <c r="C1009" s="1">
        <v>1</v>
      </c>
      <c r="D1009" s="1" t="s">
        <v>0</v>
      </c>
      <c r="E1009" s="1">
        <v>74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</row>
    <row r="1010" spans="1:10" x14ac:dyDescent="0.4">
      <c r="A1010" s="1">
        <v>2939</v>
      </c>
      <c r="B1010" s="1" t="s">
        <v>99</v>
      </c>
      <c r="C1010" s="1">
        <v>0</v>
      </c>
      <c r="D1010" s="1">
        <v>0</v>
      </c>
      <c r="E1010" s="1">
        <v>20</v>
      </c>
      <c r="F1010" s="1">
        <v>36</v>
      </c>
      <c r="G1010" s="1">
        <v>80</v>
      </c>
      <c r="H1010" s="1">
        <v>14</v>
      </c>
      <c r="I1010" s="1">
        <v>0</v>
      </c>
      <c r="J1010" s="1">
        <v>38</v>
      </c>
    </row>
    <row r="1011" spans="1:10" x14ac:dyDescent="0.4">
      <c r="A1011" s="1">
        <v>2940</v>
      </c>
      <c r="B1011" s="1" t="s">
        <v>102</v>
      </c>
      <c r="C1011" s="1">
        <v>81</v>
      </c>
      <c r="D1011" s="1">
        <v>20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</row>
    <row r="1012" spans="1:10" x14ac:dyDescent="0.4">
      <c r="A1012" s="1">
        <v>2941</v>
      </c>
      <c r="B1012" s="1" t="s">
        <v>103</v>
      </c>
      <c r="C1012" s="1" t="s">
        <v>30</v>
      </c>
      <c r="D1012" s="1">
        <v>88</v>
      </c>
      <c r="E1012" s="1" t="s">
        <v>6</v>
      </c>
      <c r="F1012" s="1" t="s">
        <v>40</v>
      </c>
      <c r="G1012" s="1" t="s">
        <v>41</v>
      </c>
      <c r="H1012" s="1">
        <v>0</v>
      </c>
      <c r="I1012" s="1">
        <v>0</v>
      </c>
      <c r="J1012" s="1">
        <v>0</v>
      </c>
    </row>
    <row r="1013" spans="1:10" x14ac:dyDescent="0.4">
      <c r="A1013" s="1">
        <v>2942</v>
      </c>
      <c r="B1013" s="1" t="s">
        <v>102</v>
      </c>
      <c r="C1013" s="1">
        <v>81</v>
      </c>
      <c r="D1013" s="1">
        <v>20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</row>
    <row r="1014" spans="1:10" x14ac:dyDescent="0.4">
      <c r="A1014" s="1">
        <v>2943</v>
      </c>
      <c r="B1014" s="1" t="s">
        <v>103</v>
      </c>
      <c r="C1014" s="1" t="s">
        <v>30</v>
      </c>
      <c r="D1014" s="1">
        <v>88</v>
      </c>
      <c r="E1014" s="1" t="s">
        <v>6</v>
      </c>
      <c r="F1014" s="1" t="s">
        <v>40</v>
      </c>
      <c r="G1014" s="1" t="s">
        <v>41</v>
      </c>
      <c r="H1014" s="1">
        <v>0</v>
      </c>
      <c r="I1014" s="1">
        <v>0</v>
      </c>
      <c r="J1014" s="1">
        <v>0</v>
      </c>
    </row>
    <row r="1015" spans="1:10" x14ac:dyDescent="0.4">
      <c r="A1015" s="1">
        <v>2944</v>
      </c>
      <c r="B1015" s="1" t="s">
        <v>109</v>
      </c>
      <c r="C1015" s="1">
        <v>0</v>
      </c>
      <c r="D1015" s="1" t="s">
        <v>2</v>
      </c>
      <c r="E1015" s="1">
        <v>0</v>
      </c>
      <c r="F1015" s="1" t="s">
        <v>2</v>
      </c>
      <c r="G1015" s="1">
        <v>0</v>
      </c>
      <c r="H1015" s="1" t="s">
        <v>2</v>
      </c>
      <c r="I1015" s="1">
        <v>0</v>
      </c>
      <c r="J1015" s="1" t="s">
        <v>2</v>
      </c>
    </row>
    <row r="1016" spans="1:10" x14ac:dyDescent="0.4">
      <c r="A1016" s="1">
        <v>2945</v>
      </c>
      <c r="B1016" s="1" t="s">
        <v>100</v>
      </c>
      <c r="C1016" s="1" t="s">
        <v>18</v>
      </c>
      <c r="D1016" s="1" t="s">
        <v>19</v>
      </c>
      <c r="E1016" s="1" t="s">
        <v>20</v>
      </c>
      <c r="F1016" s="1" t="s">
        <v>21</v>
      </c>
      <c r="G1016" s="1" t="s">
        <v>53</v>
      </c>
      <c r="H1016" s="1" t="s">
        <v>207</v>
      </c>
      <c r="I1016" s="1" t="s">
        <v>9</v>
      </c>
      <c r="J1016" s="1" t="s">
        <v>228</v>
      </c>
    </row>
    <row r="1017" spans="1:10" x14ac:dyDescent="0.4">
      <c r="A1017" s="1">
        <v>2946</v>
      </c>
      <c r="B1017" s="1" t="s">
        <v>102</v>
      </c>
      <c r="C1017" s="1">
        <v>81</v>
      </c>
      <c r="D1017" s="1">
        <v>20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</row>
    <row r="1018" spans="1:10" x14ac:dyDescent="0.4">
      <c r="A1018" s="1">
        <v>2947</v>
      </c>
      <c r="B1018" s="1" t="s">
        <v>103</v>
      </c>
      <c r="C1018" s="1" t="s">
        <v>30</v>
      </c>
      <c r="D1018" s="1" t="s">
        <v>39</v>
      </c>
      <c r="E1018" s="1" t="s">
        <v>6</v>
      </c>
      <c r="F1018" s="1" t="s">
        <v>40</v>
      </c>
      <c r="G1018" s="1" t="s">
        <v>41</v>
      </c>
      <c r="H1018" s="1">
        <v>0</v>
      </c>
      <c r="I1018" s="1">
        <v>0</v>
      </c>
      <c r="J1018" s="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1F5B-AC05-45CD-AB42-B3DC2F86FC7A}">
  <dimension ref="A1:K1019"/>
  <sheetViews>
    <sheetView topLeftCell="A998" workbookViewId="0">
      <selection activeCell="A2" sqref="A2:K1019"/>
    </sheetView>
  </sheetViews>
  <sheetFormatPr defaultRowHeight="14.6" x14ac:dyDescent="0.4"/>
  <cols>
    <col min="1" max="1" width="8.4609375" bestFit="1" customWidth="1"/>
    <col min="2" max="2" width="10.23046875" bestFit="1" customWidth="1"/>
    <col min="3" max="3" width="8.3046875" bestFit="1" customWidth="1"/>
    <col min="4" max="11" width="7.53515625" bestFit="1" customWidth="1"/>
  </cols>
  <sheetData>
    <row r="1" spans="1:11" x14ac:dyDescent="0.4">
      <c r="A1" s="19" t="s">
        <v>91</v>
      </c>
      <c r="B1" s="20" t="s">
        <v>112</v>
      </c>
      <c r="C1" s="20" t="s">
        <v>49</v>
      </c>
      <c r="D1" s="20" t="s">
        <v>42</v>
      </c>
      <c r="E1" s="20" t="s">
        <v>21</v>
      </c>
      <c r="F1" s="20" t="s">
        <v>43</v>
      </c>
      <c r="G1" s="20" t="s">
        <v>44</v>
      </c>
      <c r="H1" s="20" t="s">
        <v>45</v>
      </c>
      <c r="I1" s="20" t="s">
        <v>46</v>
      </c>
      <c r="J1" s="20" t="s">
        <v>47</v>
      </c>
      <c r="K1" s="21" t="s">
        <v>48</v>
      </c>
    </row>
    <row r="2" spans="1:11" x14ac:dyDescent="0.4">
      <c r="A2" s="1">
        <v>2445</v>
      </c>
      <c r="B2" s="1" t="s">
        <v>103</v>
      </c>
      <c r="C2" s="1">
        <v>8</v>
      </c>
      <c r="D2" s="1">
        <v>83</v>
      </c>
      <c r="E2" s="1" t="s">
        <v>245</v>
      </c>
      <c r="F2" s="1">
        <v>6</v>
      </c>
      <c r="G2" s="1">
        <v>80</v>
      </c>
      <c r="H2" s="1">
        <v>0</v>
      </c>
      <c r="I2" s="1">
        <v>0</v>
      </c>
      <c r="J2" s="1">
        <v>0</v>
      </c>
      <c r="K2" s="1">
        <v>0</v>
      </c>
    </row>
    <row r="3" spans="1:11" x14ac:dyDescent="0.4">
      <c r="A3" s="1">
        <v>2446</v>
      </c>
      <c r="B3" s="1" t="s">
        <v>102</v>
      </c>
      <c r="C3" s="1">
        <v>8</v>
      </c>
      <c r="D3" s="1">
        <v>80</v>
      </c>
      <c r="E3" s="1" t="s">
        <v>64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4">
      <c r="A4" s="1">
        <v>2447</v>
      </c>
      <c r="B4" s="1" t="s">
        <v>103</v>
      </c>
      <c r="C4" s="1">
        <v>8</v>
      </c>
      <c r="D4" s="1">
        <v>83</v>
      </c>
      <c r="E4" s="1" t="s">
        <v>245</v>
      </c>
      <c r="F4" s="1">
        <v>8</v>
      </c>
      <c r="G4" s="1" t="s">
        <v>40</v>
      </c>
      <c r="H4" s="1" t="s">
        <v>41</v>
      </c>
      <c r="I4" s="1">
        <v>0</v>
      </c>
      <c r="J4" s="1">
        <v>0</v>
      </c>
      <c r="K4" s="1">
        <v>0</v>
      </c>
    </row>
    <row r="5" spans="1:11" x14ac:dyDescent="0.4">
      <c r="A5" s="1">
        <v>2448</v>
      </c>
      <c r="B5" s="1" t="s">
        <v>109</v>
      </c>
      <c r="C5" s="1">
        <v>8</v>
      </c>
      <c r="D5" s="1">
        <v>0</v>
      </c>
      <c r="E5" s="1" t="s">
        <v>2</v>
      </c>
      <c r="F5" s="1">
        <v>0</v>
      </c>
      <c r="G5" s="1" t="s">
        <v>2</v>
      </c>
      <c r="H5" s="1">
        <v>0</v>
      </c>
      <c r="I5" s="1" t="s">
        <v>2</v>
      </c>
      <c r="J5" s="1">
        <v>0</v>
      </c>
      <c r="K5" s="1" t="s">
        <v>2</v>
      </c>
    </row>
    <row r="6" spans="1:11" x14ac:dyDescent="0.4">
      <c r="A6" s="1">
        <v>2449</v>
      </c>
      <c r="B6" s="1" t="s">
        <v>110</v>
      </c>
      <c r="C6" s="1">
        <v>8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80</v>
      </c>
    </row>
    <row r="7" spans="1:11" x14ac:dyDescent="0.4">
      <c r="A7" s="1">
        <v>2450</v>
      </c>
      <c r="B7" s="1" t="s">
        <v>102</v>
      </c>
      <c r="C7" s="1">
        <v>8</v>
      </c>
      <c r="D7" s="1">
        <v>80</v>
      </c>
      <c r="E7" s="1" t="s">
        <v>64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4">
      <c r="A8" s="1">
        <v>2451</v>
      </c>
      <c r="B8" s="1" t="s">
        <v>109</v>
      </c>
      <c r="C8" s="1">
        <v>8</v>
      </c>
      <c r="D8" s="1">
        <v>0</v>
      </c>
      <c r="E8" s="1" t="s">
        <v>2</v>
      </c>
      <c r="F8" s="1">
        <v>0</v>
      </c>
      <c r="G8" s="1" t="s">
        <v>2</v>
      </c>
      <c r="H8" s="1">
        <v>0</v>
      </c>
      <c r="I8" s="1" t="s">
        <v>2</v>
      </c>
      <c r="J8" s="1">
        <v>0</v>
      </c>
      <c r="K8" s="1" t="s">
        <v>2</v>
      </c>
    </row>
    <row r="9" spans="1:11" x14ac:dyDescent="0.4">
      <c r="A9" s="1">
        <v>2452</v>
      </c>
      <c r="B9" s="1" t="s">
        <v>104</v>
      </c>
      <c r="C9" s="1">
        <v>8</v>
      </c>
      <c r="D9" s="1" t="s">
        <v>13</v>
      </c>
      <c r="E9" s="1" t="s">
        <v>69</v>
      </c>
      <c r="F9" s="1" t="s">
        <v>13</v>
      </c>
      <c r="G9" s="1">
        <v>0</v>
      </c>
      <c r="H9" s="1">
        <v>0</v>
      </c>
      <c r="I9" s="1">
        <v>0</v>
      </c>
      <c r="J9" s="1" t="s">
        <v>69</v>
      </c>
      <c r="K9" s="1">
        <v>44</v>
      </c>
    </row>
    <row r="10" spans="1:11" x14ac:dyDescent="0.4">
      <c r="A10" s="1">
        <v>2453</v>
      </c>
      <c r="B10" s="1" t="s">
        <v>92</v>
      </c>
      <c r="C10" s="1">
        <v>8</v>
      </c>
      <c r="D10" s="1">
        <v>1</v>
      </c>
      <c r="E10" s="1" t="s">
        <v>0</v>
      </c>
      <c r="F10" s="1">
        <v>14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4">
      <c r="A11" s="1">
        <v>2454</v>
      </c>
      <c r="B11" s="1" t="s">
        <v>106</v>
      </c>
      <c r="C11" s="1">
        <v>8</v>
      </c>
      <c r="D11" s="1">
        <v>0</v>
      </c>
      <c r="E11" s="1">
        <v>24</v>
      </c>
      <c r="F11" s="1">
        <v>0</v>
      </c>
      <c r="G11" s="1">
        <v>80</v>
      </c>
      <c r="H11" s="1">
        <v>17</v>
      </c>
      <c r="I11" s="1">
        <v>20</v>
      </c>
      <c r="J11" s="1">
        <v>0</v>
      </c>
      <c r="K11" s="1">
        <v>20</v>
      </c>
    </row>
    <row r="12" spans="1:11" x14ac:dyDescent="0.4">
      <c r="A12" s="1">
        <v>2455</v>
      </c>
      <c r="B12" s="1" t="s">
        <v>108</v>
      </c>
      <c r="C12" s="1">
        <v>8</v>
      </c>
      <c r="D12" s="1">
        <v>0</v>
      </c>
      <c r="E12" s="1" t="s">
        <v>32</v>
      </c>
      <c r="F12" s="1">
        <v>6</v>
      </c>
      <c r="G12" s="1">
        <v>50</v>
      </c>
      <c r="H12" s="1">
        <v>6</v>
      </c>
      <c r="I12" s="1">
        <v>13</v>
      </c>
      <c r="J12" s="1">
        <v>66</v>
      </c>
      <c r="K12" s="1">
        <v>0</v>
      </c>
    </row>
    <row r="13" spans="1:11" x14ac:dyDescent="0.4">
      <c r="A13" s="1">
        <v>2456</v>
      </c>
      <c r="B13" s="1" t="s">
        <v>223</v>
      </c>
      <c r="C13" s="1">
        <v>1</v>
      </c>
      <c r="D13" s="1">
        <v>0</v>
      </c>
      <c r="E13" s="1"/>
      <c r="F13" s="1"/>
      <c r="G13" s="1"/>
      <c r="H13" s="1"/>
      <c r="I13" s="1"/>
      <c r="J13" s="1"/>
      <c r="K13" s="1"/>
    </row>
    <row r="14" spans="1:11" x14ac:dyDescent="0.4">
      <c r="A14" s="1">
        <v>2457</v>
      </c>
      <c r="B14" s="1" t="s">
        <v>106</v>
      </c>
      <c r="C14" s="1">
        <v>8</v>
      </c>
      <c r="D14" s="1">
        <v>0</v>
      </c>
      <c r="E14" s="1">
        <v>24</v>
      </c>
      <c r="F14" s="1">
        <v>0</v>
      </c>
      <c r="G14" s="1">
        <v>80</v>
      </c>
      <c r="H14" s="1">
        <v>16</v>
      </c>
      <c r="I14" s="1">
        <v>20</v>
      </c>
      <c r="J14" s="1">
        <v>0</v>
      </c>
      <c r="K14" s="1">
        <v>20</v>
      </c>
    </row>
    <row r="15" spans="1:11" x14ac:dyDescent="0.4">
      <c r="A15" s="1">
        <v>2458</v>
      </c>
      <c r="B15" s="1" t="s">
        <v>108</v>
      </c>
      <c r="C15" s="1">
        <v>8</v>
      </c>
      <c r="D15" s="1">
        <v>0</v>
      </c>
      <c r="E15" s="1" t="s">
        <v>32</v>
      </c>
      <c r="F15" s="1">
        <v>6</v>
      </c>
      <c r="G15" s="1" t="s">
        <v>89</v>
      </c>
      <c r="H15" s="1">
        <v>6</v>
      </c>
      <c r="I15" s="1">
        <v>13</v>
      </c>
      <c r="J15" s="1">
        <v>66</v>
      </c>
      <c r="K15" s="1">
        <v>0</v>
      </c>
    </row>
    <row r="16" spans="1:11" x14ac:dyDescent="0.4">
      <c r="A16" s="1">
        <v>2459</v>
      </c>
      <c r="B16" s="1" t="s">
        <v>100</v>
      </c>
      <c r="C16" s="1">
        <v>8</v>
      </c>
      <c r="D16" s="1" t="s">
        <v>18</v>
      </c>
      <c r="E16" s="1" t="s">
        <v>19</v>
      </c>
      <c r="F16" s="1" t="s">
        <v>20</v>
      </c>
      <c r="G16" s="1" t="s">
        <v>21</v>
      </c>
      <c r="H16" s="1" t="s">
        <v>263</v>
      </c>
      <c r="I16" s="1">
        <v>91</v>
      </c>
      <c r="J16" s="1" t="s">
        <v>9</v>
      </c>
      <c r="K16" s="1">
        <v>80</v>
      </c>
    </row>
    <row r="17" spans="1:11" x14ac:dyDescent="0.4">
      <c r="A17" s="1">
        <v>2460</v>
      </c>
      <c r="B17" s="1" t="s">
        <v>97</v>
      </c>
      <c r="C17" s="1">
        <v>8</v>
      </c>
      <c r="D17" s="1">
        <v>18</v>
      </c>
      <c r="E17" s="1">
        <v>0</v>
      </c>
      <c r="F17" s="1">
        <v>48</v>
      </c>
      <c r="G17" s="1" t="s">
        <v>2</v>
      </c>
      <c r="H17" s="1">
        <v>81</v>
      </c>
      <c r="I17" s="1">
        <v>37</v>
      </c>
      <c r="J17" s="1" t="s">
        <v>13</v>
      </c>
      <c r="K17" s="1">
        <v>0</v>
      </c>
    </row>
    <row r="18" spans="1:11" x14ac:dyDescent="0.4">
      <c r="A18" s="1">
        <v>2461</v>
      </c>
      <c r="B18" s="1" t="s">
        <v>108</v>
      </c>
      <c r="C18" s="1">
        <v>8</v>
      </c>
      <c r="D18" s="1">
        <v>0</v>
      </c>
      <c r="E18" s="1" t="s">
        <v>32</v>
      </c>
      <c r="F18" s="1">
        <v>6</v>
      </c>
      <c r="G18" s="1" t="s">
        <v>89</v>
      </c>
      <c r="H18" s="1">
        <v>6</v>
      </c>
      <c r="I18" s="1">
        <v>13</v>
      </c>
      <c r="J18" s="1">
        <v>66</v>
      </c>
      <c r="K18" s="1">
        <v>0</v>
      </c>
    </row>
    <row r="19" spans="1:11" x14ac:dyDescent="0.4">
      <c r="A19" s="1">
        <v>2462</v>
      </c>
      <c r="B19" s="1" t="s">
        <v>100</v>
      </c>
      <c r="C19" s="1">
        <v>8</v>
      </c>
      <c r="D19" s="1" t="s">
        <v>18</v>
      </c>
      <c r="E19" s="1" t="s">
        <v>19</v>
      </c>
      <c r="F19" s="1" t="s">
        <v>20</v>
      </c>
      <c r="G19" s="1" t="s">
        <v>21</v>
      </c>
      <c r="H19" s="1" t="s">
        <v>263</v>
      </c>
      <c r="I19" s="1">
        <v>91</v>
      </c>
      <c r="J19" s="1" t="s">
        <v>9</v>
      </c>
      <c r="K19" s="1">
        <v>81</v>
      </c>
    </row>
    <row r="20" spans="1:11" x14ac:dyDescent="0.4">
      <c r="A20" s="1">
        <v>2463</v>
      </c>
      <c r="B20" s="1" t="s">
        <v>97</v>
      </c>
      <c r="C20" s="1">
        <v>8</v>
      </c>
      <c r="D20" s="1" t="s">
        <v>6</v>
      </c>
      <c r="E20" s="1">
        <v>0</v>
      </c>
      <c r="F20" s="1">
        <v>58</v>
      </c>
      <c r="G20" s="1" t="s">
        <v>2</v>
      </c>
      <c r="H20" s="1">
        <v>81</v>
      </c>
      <c r="I20" s="1">
        <v>37</v>
      </c>
      <c r="J20" s="1" t="s">
        <v>13</v>
      </c>
      <c r="K20" s="1">
        <v>0</v>
      </c>
    </row>
    <row r="21" spans="1:11" x14ac:dyDescent="0.4">
      <c r="A21" s="1">
        <v>2464</v>
      </c>
      <c r="B21" s="1" t="s">
        <v>100</v>
      </c>
      <c r="C21" s="1">
        <v>8</v>
      </c>
      <c r="D21" s="1" t="s">
        <v>18</v>
      </c>
      <c r="E21" s="1" t="s">
        <v>19</v>
      </c>
      <c r="F21" s="1" t="s">
        <v>20</v>
      </c>
      <c r="G21" s="1" t="s">
        <v>21</v>
      </c>
      <c r="H21" s="1" t="s">
        <v>263</v>
      </c>
      <c r="I21" s="1">
        <v>91</v>
      </c>
      <c r="J21" s="1" t="s">
        <v>9</v>
      </c>
      <c r="K21" s="1">
        <v>82</v>
      </c>
    </row>
    <row r="22" spans="1:11" x14ac:dyDescent="0.4">
      <c r="A22" s="1">
        <v>2465</v>
      </c>
      <c r="B22" s="1" t="s">
        <v>97</v>
      </c>
      <c r="C22" s="1">
        <v>8</v>
      </c>
      <c r="D22" s="1">
        <v>30</v>
      </c>
      <c r="E22" s="1">
        <v>0</v>
      </c>
      <c r="F22" s="1">
        <v>68</v>
      </c>
      <c r="G22" s="1" t="s">
        <v>2</v>
      </c>
      <c r="H22" s="1">
        <v>81</v>
      </c>
      <c r="I22" s="1">
        <v>37</v>
      </c>
      <c r="J22" s="1" t="s">
        <v>13</v>
      </c>
      <c r="K22" s="1">
        <v>0</v>
      </c>
    </row>
    <row r="23" spans="1:11" x14ac:dyDescent="0.4">
      <c r="A23" s="1">
        <v>2466</v>
      </c>
      <c r="B23" s="1" t="s">
        <v>110</v>
      </c>
      <c r="C23" s="1">
        <v>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>
        <v>80</v>
      </c>
    </row>
    <row r="24" spans="1:11" x14ac:dyDescent="0.4">
      <c r="A24" s="1">
        <v>2467</v>
      </c>
      <c r="B24" s="1" t="s">
        <v>102</v>
      </c>
      <c r="C24" s="1">
        <v>8</v>
      </c>
      <c r="D24" s="1">
        <v>80</v>
      </c>
      <c r="E24" s="1" t="s">
        <v>42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4">
      <c r="A25" s="1">
        <v>2468</v>
      </c>
      <c r="B25" s="1" t="s">
        <v>102</v>
      </c>
      <c r="C25" s="1">
        <v>8</v>
      </c>
      <c r="D25" s="1">
        <v>80</v>
      </c>
      <c r="E25" s="1" t="s">
        <v>42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4">
      <c r="A26" s="1">
        <v>2469</v>
      </c>
      <c r="B26" s="1" t="s">
        <v>103</v>
      </c>
      <c r="C26" s="1">
        <v>8</v>
      </c>
      <c r="D26" s="1">
        <v>83</v>
      </c>
      <c r="E26" s="1" t="s">
        <v>245</v>
      </c>
      <c r="F26" s="1">
        <v>9</v>
      </c>
      <c r="G26" s="1" t="s">
        <v>40</v>
      </c>
      <c r="H26" s="1" t="s">
        <v>41</v>
      </c>
      <c r="I26" s="1">
        <v>0</v>
      </c>
      <c r="J26" s="1">
        <v>0</v>
      </c>
      <c r="K26" s="1">
        <v>0</v>
      </c>
    </row>
    <row r="27" spans="1:11" x14ac:dyDescent="0.4">
      <c r="A27" s="1">
        <v>2470</v>
      </c>
      <c r="B27" s="1" t="s">
        <v>109</v>
      </c>
      <c r="C27" s="1">
        <v>8</v>
      </c>
      <c r="D27" s="1">
        <v>0</v>
      </c>
      <c r="E27" s="1" t="s">
        <v>2</v>
      </c>
      <c r="F27" s="1">
        <v>0</v>
      </c>
      <c r="G27" s="1" t="s">
        <v>2</v>
      </c>
      <c r="H27" s="1">
        <v>0</v>
      </c>
      <c r="I27" s="1" t="s">
        <v>2</v>
      </c>
      <c r="J27" s="1">
        <v>0</v>
      </c>
      <c r="K27" s="1" t="s">
        <v>2</v>
      </c>
    </row>
    <row r="28" spans="1:11" x14ac:dyDescent="0.4">
      <c r="A28" s="1">
        <v>2471</v>
      </c>
      <c r="B28" s="1" t="s">
        <v>104</v>
      </c>
      <c r="C28" s="1">
        <v>8</v>
      </c>
      <c r="D28" s="1" t="s">
        <v>13</v>
      </c>
      <c r="E28" s="1">
        <v>0</v>
      </c>
      <c r="F28" s="1" t="s">
        <v>13</v>
      </c>
      <c r="G28" s="1">
        <v>0</v>
      </c>
      <c r="H28" s="1">
        <v>0</v>
      </c>
      <c r="I28" s="1">
        <v>0</v>
      </c>
      <c r="J28" s="1">
        <v>0</v>
      </c>
      <c r="K28" s="1">
        <v>10</v>
      </c>
    </row>
    <row r="29" spans="1:11" x14ac:dyDescent="0.4">
      <c r="A29" s="1">
        <v>2472</v>
      </c>
      <c r="B29" s="1" t="s">
        <v>103</v>
      </c>
      <c r="C29" s="1">
        <v>8</v>
      </c>
      <c r="D29" s="1">
        <v>83</v>
      </c>
      <c r="E29" s="1" t="s">
        <v>208</v>
      </c>
      <c r="F29" s="1">
        <v>9</v>
      </c>
      <c r="G29" s="1" t="s">
        <v>40</v>
      </c>
      <c r="H29" s="1" t="s">
        <v>41</v>
      </c>
      <c r="I29" s="1">
        <v>0</v>
      </c>
      <c r="J29" s="1">
        <v>0</v>
      </c>
      <c r="K29" s="1">
        <v>0</v>
      </c>
    </row>
    <row r="30" spans="1:11" x14ac:dyDescent="0.4">
      <c r="A30" s="1">
        <v>2473</v>
      </c>
      <c r="B30" s="1" t="s">
        <v>104</v>
      </c>
      <c r="C30" s="1">
        <v>8</v>
      </c>
      <c r="D30" s="1" t="s">
        <v>13</v>
      </c>
      <c r="E30" s="1">
        <v>1</v>
      </c>
      <c r="F30" s="1" t="s">
        <v>13</v>
      </c>
      <c r="G30" s="1">
        <v>0</v>
      </c>
      <c r="H30" s="1">
        <v>0</v>
      </c>
      <c r="I30" s="1">
        <v>0</v>
      </c>
      <c r="J30" s="1">
        <v>1</v>
      </c>
      <c r="K30" s="1" t="s">
        <v>37</v>
      </c>
    </row>
    <row r="31" spans="1:11" x14ac:dyDescent="0.4">
      <c r="A31" s="1">
        <v>2474</v>
      </c>
      <c r="B31" s="1" t="s">
        <v>107</v>
      </c>
      <c r="C31" s="1">
        <v>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4">
      <c r="A32" s="1">
        <v>2475</v>
      </c>
      <c r="B32" s="1" t="s">
        <v>99</v>
      </c>
      <c r="C32" s="1">
        <v>8</v>
      </c>
      <c r="D32" s="1">
        <v>0</v>
      </c>
      <c r="E32" s="1">
        <v>0</v>
      </c>
      <c r="F32" s="1">
        <v>20</v>
      </c>
      <c r="G32" s="1">
        <v>36</v>
      </c>
      <c r="H32" s="1">
        <v>80</v>
      </c>
      <c r="I32" s="1" t="s">
        <v>69</v>
      </c>
      <c r="J32" s="1">
        <v>0</v>
      </c>
      <c r="K32" s="1">
        <v>38</v>
      </c>
    </row>
    <row r="33" spans="1:11" x14ac:dyDescent="0.4">
      <c r="A33" s="1">
        <v>2476</v>
      </c>
      <c r="B33" s="1" t="s">
        <v>106</v>
      </c>
      <c r="C33" s="1">
        <v>8</v>
      </c>
      <c r="D33" s="1">
        <v>0</v>
      </c>
      <c r="E33" s="1">
        <v>24</v>
      </c>
      <c r="F33" s="1">
        <v>0</v>
      </c>
      <c r="G33" s="1">
        <v>80</v>
      </c>
      <c r="H33" s="1">
        <v>15</v>
      </c>
      <c r="I33" s="1">
        <v>20</v>
      </c>
      <c r="J33" s="1">
        <v>0</v>
      </c>
      <c r="K33" s="1">
        <v>20</v>
      </c>
    </row>
    <row r="34" spans="1:11" x14ac:dyDescent="0.4">
      <c r="A34" s="1">
        <v>2477</v>
      </c>
      <c r="B34" s="1" t="s">
        <v>108</v>
      </c>
      <c r="C34" s="1">
        <v>8</v>
      </c>
      <c r="D34" s="1">
        <v>0</v>
      </c>
      <c r="E34" s="1" t="s">
        <v>32</v>
      </c>
      <c r="F34" s="1">
        <v>6</v>
      </c>
      <c r="G34" s="1">
        <v>28</v>
      </c>
      <c r="H34" s="1">
        <v>6</v>
      </c>
      <c r="I34" s="1">
        <v>14</v>
      </c>
      <c r="J34" s="1">
        <v>65</v>
      </c>
      <c r="K34" s="1">
        <v>0</v>
      </c>
    </row>
    <row r="35" spans="1:11" x14ac:dyDescent="0.4">
      <c r="A35" s="1">
        <v>2478</v>
      </c>
      <c r="B35" s="1" t="s">
        <v>100</v>
      </c>
      <c r="C35" s="1">
        <v>8</v>
      </c>
      <c r="D35" s="1" t="s">
        <v>18</v>
      </c>
      <c r="E35" s="1" t="s">
        <v>19</v>
      </c>
      <c r="F35" s="1" t="s">
        <v>20</v>
      </c>
      <c r="G35" s="1" t="s">
        <v>21</v>
      </c>
      <c r="H35" s="1" t="s">
        <v>263</v>
      </c>
      <c r="I35" s="1">
        <v>91</v>
      </c>
      <c r="J35" s="1" t="s">
        <v>9</v>
      </c>
      <c r="K35" s="1">
        <v>86</v>
      </c>
    </row>
    <row r="36" spans="1:11" x14ac:dyDescent="0.4">
      <c r="A36" s="1">
        <v>2479</v>
      </c>
      <c r="B36" s="1" t="s">
        <v>97</v>
      </c>
      <c r="C36" s="1">
        <v>8</v>
      </c>
      <c r="D36" s="1">
        <v>83</v>
      </c>
      <c r="E36" s="1">
        <v>0</v>
      </c>
      <c r="F36" s="1" t="s">
        <v>33</v>
      </c>
      <c r="G36" s="1" t="s">
        <v>264</v>
      </c>
      <c r="H36" s="1">
        <v>81</v>
      </c>
      <c r="I36" s="1">
        <v>47</v>
      </c>
      <c r="J36" s="1" t="s">
        <v>13</v>
      </c>
      <c r="K36" s="1">
        <v>0</v>
      </c>
    </row>
    <row r="37" spans="1:11" x14ac:dyDescent="0.4">
      <c r="A37" s="1">
        <v>2480</v>
      </c>
      <c r="B37" s="1" t="s">
        <v>108</v>
      </c>
      <c r="C37" s="1">
        <v>8</v>
      </c>
      <c r="D37" s="1">
        <v>0</v>
      </c>
      <c r="E37" s="1" t="s">
        <v>32</v>
      </c>
      <c r="F37" s="1">
        <v>6</v>
      </c>
      <c r="G37" s="1">
        <v>28</v>
      </c>
      <c r="H37" s="1">
        <v>6</v>
      </c>
      <c r="I37" s="1">
        <v>14</v>
      </c>
      <c r="J37" s="1">
        <v>65</v>
      </c>
      <c r="K37" s="1">
        <v>0</v>
      </c>
    </row>
    <row r="38" spans="1:11" x14ac:dyDescent="0.4">
      <c r="A38" s="1">
        <v>2481</v>
      </c>
      <c r="B38" s="1" t="s">
        <v>100</v>
      </c>
      <c r="C38" s="1">
        <v>8</v>
      </c>
      <c r="D38" s="1" t="s">
        <v>18</v>
      </c>
      <c r="E38" s="1" t="s">
        <v>19</v>
      </c>
      <c r="F38" s="1" t="s">
        <v>20</v>
      </c>
      <c r="G38" s="1" t="s">
        <v>21</v>
      </c>
      <c r="H38" s="1" t="s">
        <v>263</v>
      </c>
      <c r="I38" s="1">
        <v>91</v>
      </c>
      <c r="J38" s="1" t="s">
        <v>9</v>
      </c>
      <c r="K38" s="1">
        <v>87</v>
      </c>
    </row>
    <row r="39" spans="1:11" x14ac:dyDescent="0.4">
      <c r="A39" s="1">
        <v>2482</v>
      </c>
      <c r="B39" s="1" t="s">
        <v>97</v>
      </c>
      <c r="C39" s="1">
        <v>8</v>
      </c>
      <c r="D39" s="1">
        <v>97</v>
      </c>
      <c r="E39" s="1">
        <v>0</v>
      </c>
      <c r="F39" s="1" t="s">
        <v>39</v>
      </c>
      <c r="G39" s="1" t="s">
        <v>264</v>
      </c>
      <c r="H39" s="1">
        <v>81</v>
      </c>
      <c r="I39" s="1">
        <v>47</v>
      </c>
      <c r="J39" s="1" t="s">
        <v>13</v>
      </c>
      <c r="K39" s="1">
        <v>0</v>
      </c>
    </row>
    <row r="40" spans="1:11" x14ac:dyDescent="0.4">
      <c r="A40" s="1">
        <v>2483</v>
      </c>
      <c r="B40" s="1" t="s">
        <v>110</v>
      </c>
      <c r="C40" s="1">
        <v>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80</v>
      </c>
    </row>
    <row r="41" spans="1:11" x14ac:dyDescent="0.4">
      <c r="A41" s="1">
        <v>2484</v>
      </c>
      <c r="B41" s="1" t="s">
        <v>100</v>
      </c>
      <c r="C41" s="1">
        <v>8</v>
      </c>
      <c r="D41" s="1" t="s">
        <v>18</v>
      </c>
      <c r="E41" s="1" t="s">
        <v>19</v>
      </c>
      <c r="F41" s="1" t="s">
        <v>20</v>
      </c>
      <c r="G41" s="1" t="s">
        <v>21</v>
      </c>
      <c r="H41" s="1" t="s">
        <v>263</v>
      </c>
      <c r="I41" s="1">
        <v>91</v>
      </c>
      <c r="J41" s="1" t="s">
        <v>9</v>
      </c>
      <c r="K41" s="1">
        <v>88</v>
      </c>
    </row>
    <row r="42" spans="1:11" x14ac:dyDescent="0.4">
      <c r="A42" s="1">
        <v>2485</v>
      </c>
      <c r="B42" s="1" t="s">
        <v>97</v>
      </c>
      <c r="C42" s="1">
        <v>8</v>
      </c>
      <c r="D42" s="1" t="s">
        <v>248</v>
      </c>
      <c r="E42" s="1">
        <v>0</v>
      </c>
      <c r="F42" s="1" t="s">
        <v>245</v>
      </c>
      <c r="G42" s="1" t="s">
        <v>264</v>
      </c>
      <c r="H42" s="1">
        <v>81</v>
      </c>
      <c r="I42" s="1">
        <v>37</v>
      </c>
      <c r="J42" s="1" t="s">
        <v>13</v>
      </c>
      <c r="K42" s="1">
        <v>0</v>
      </c>
    </row>
    <row r="43" spans="1:11" x14ac:dyDescent="0.4">
      <c r="A43" s="1">
        <v>2486</v>
      </c>
      <c r="B43" s="1" t="s">
        <v>102</v>
      </c>
      <c r="C43" s="1">
        <v>8</v>
      </c>
      <c r="D43" s="1">
        <v>80</v>
      </c>
      <c r="E43" s="1" t="s">
        <v>42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4">
      <c r="A44" s="1">
        <v>2487</v>
      </c>
      <c r="B44" s="1" t="s">
        <v>97</v>
      </c>
      <c r="C44" s="1">
        <v>8</v>
      </c>
      <c r="D44" s="1" t="s">
        <v>46</v>
      </c>
      <c r="E44" s="1">
        <v>0</v>
      </c>
      <c r="F44" s="1" t="s">
        <v>208</v>
      </c>
      <c r="G44" s="1" t="s">
        <v>265</v>
      </c>
      <c r="H44" s="1">
        <v>81</v>
      </c>
      <c r="I44" s="1">
        <v>27</v>
      </c>
      <c r="J44" s="1" t="s">
        <v>13</v>
      </c>
      <c r="K44" s="1">
        <v>0</v>
      </c>
    </row>
    <row r="45" spans="1:11" x14ac:dyDescent="0.4">
      <c r="A45" s="1">
        <v>2488</v>
      </c>
      <c r="B45" s="1" t="s">
        <v>102</v>
      </c>
      <c r="C45" s="1">
        <v>8</v>
      </c>
      <c r="D45" s="1">
        <v>80</v>
      </c>
      <c r="E45" s="1" t="s">
        <v>42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4">
      <c r="A46" s="1">
        <v>2489</v>
      </c>
      <c r="B46" s="1" t="s">
        <v>103</v>
      </c>
      <c r="C46" s="1">
        <v>8</v>
      </c>
      <c r="D46" s="1">
        <v>83</v>
      </c>
      <c r="E46" s="1" t="s">
        <v>33</v>
      </c>
      <c r="F46" s="1">
        <v>8</v>
      </c>
      <c r="G46" s="1" t="s">
        <v>40</v>
      </c>
      <c r="H46" s="1" t="s">
        <v>41</v>
      </c>
      <c r="I46" s="1">
        <v>0</v>
      </c>
      <c r="J46" s="1">
        <v>0</v>
      </c>
      <c r="K46" s="1">
        <v>0</v>
      </c>
    </row>
    <row r="47" spans="1:11" x14ac:dyDescent="0.4">
      <c r="A47" s="1">
        <v>2490</v>
      </c>
      <c r="B47" s="1" t="s">
        <v>109</v>
      </c>
      <c r="C47" s="1">
        <v>8</v>
      </c>
      <c r="D47" s="1">
        <v>0</v>
      </c>
      <c r="E47" s="1" t="s">
        <v>2</v>
      </c>
      <c r="F47" s="1">
        <v>0</v>
      </c>
      <c r="G47" s="1" t="s">
        <v>2</v>
      </c>
      <c r="H47" s="1">
        <v>0</v>
      </c>
      <c r="I47" s="1" t="s">
        <v>2</v>
      </c>
      <c r="J47" s="1">
        <v>0</v>
      </c>
      <c r="K47" s="1" t="s">
        <v>2</v>
      </c>
    </row>
    <row r="48" spans="1:11" x14ac:dyDescent="0.4">
      <c r="A48" s="1">
        <v>2491</v>
      </c>
      <c r="B48" s="1" t="s">
        <v>102</v>
      </c>
      <c r="C48" s="1">
        <v>8</v>
      </c>
      <c r="D48" s="1">
        <v>80</v>
      </c>
      <c r="E48" s="1" t="s">
        <v>64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4">
      <c r="A49" s="1">
        <v>2492</v>
      </c>
      <c r="B49" s="1" t="s">
        <v>103</v>
      </c>
      <c r="C49" s="1">
        <v>8</v>
      </c>
      <c r="D49" s="1">
        <v>83</v>
      </c>
      <c r="E49" s="1" t="s">
        <v>33</v>
      </c>
      <c r="F49" s="1">
        <v>6</v>
      </c>
      <c r="G49" s="1" t="s">
        <v>40</v>
      </c>
      <c r="H49" s="1" t="s">
        <v>41</v>
      </c>
      <c r="I49" s="1">
        <v>0</v>
      </c>
      <c r="J49" s="1">
        <v>0</v>
      </c>
      <c r="K49" s="1">
        <v>0</v>
      </c>
    </row>
    <row r="50" spans="1:11" x14ac:dyDescent="0.4">
      <c r="A50" s="1">
        <v>2493</v>
      </c>
      <c r="B50" s="1" t="s">
        <v>109</v>
      </c>
      <c r="C50" s="1">
        <v>8</v>
      </c>
      <c r="D50" s="1">
        <v>0</v>
      </c>
      <c r="E50" s="1" t="s">
        <v>2</v>
      </c>
      <c r="F50" s="1">
        <v>0</v>
      </c>
      <c r="G50" s="1" t="s">
        <v>2</v>
      </c>
      <c r="H50" s="1">
        <v>0</v>
      </c>
      <c r="I50" s="1" t="s">
        <v>2</v>
      </c>
      <c r="J50" s="1">
        <v>0</v>
      </c>
      <c r="K50" s="1" t="s">
        <v>2</v>
      </c>
    </row>
    <row r="51" spans="1:11" x14ac:dyDescent="0.4">
      <c r="A51" s="1">
        <v>2494</v>
      </c>
      <c r="B51" s="1" t="s">
        <v>104</v>
      </c>
      <c r="C51" s="1">
        <v>8</v>
      </c>
      <c r="D51" s="1" t="s">
        <v>13</v>
      </c>
      <c r="E51" s="1">
        <v>7</v>
      </c>
      <c r="F51" s="1" t="s">
        <v>13</v>
      </c>
      <c r="G51" s="1">
        <v>0</v>
      </c>
      <c r="H51" s="1">
        <v>0</v>
      </c>
      <c r="I51" s="1">
        <v>0</v>
      </c>
      <c r="J51" s="1">
        <v>7</v>
      </c>
      <c r="K51" s="1" t="s">
        <v>90</v>
      </c>
    </row>
    <row r="52" spans="1:11" x14ac:dyDescent="0.4">
      <c r="A52" s="1">
        <v>2495</v>
      </c>
      <c r="B52" s="1" t="s">
        <v>104</v>
      </c>
      <c r="C52" s="1">
        <v>8</v>
      </c>
      <c r="D52" s="1" t="s">
        <v>13</v>
      </c>
      <c r="E52" s="1">
        <v>8</v>
      </c>
      <c r="F52" s="1" t="s">
        <v>13</v>
      </c>
      <c r="G52" s="1">
        <v>0</v>
      </c>
      <c r="H52" s="1">
        <v>0</v>
      </c>
      <c r="I52" s="1">
        <v>0</v>
      </c>
      <c r="J52" s="1">
        <v>8</v>
      </c>
      <c r="K52" s="1" t="s">
        <v>215</v>
      </c>
    </row>
    <row r="53" spans="1:11" x14ac:dyDescent="0.4">
      <c r="A53" s="1">
        <v>2496</v>
      </c>
      <c r="B53" s="1" t="s">
        <v>105</v>
      </c>
      <c r="C53" s="1">
        <v>8</v>
      </c>
      <c r="D53" s="1">
        <v>0</v>
      </c>
      <c r="E53" s="1">
        <v>0</v>
      </c>
      <c r="F53" s="1" t="s">
        <v>12</v>
      </c>
      <c r="G53" s="1" t="s">
        <v>3</v>
      </c>
      <c r="H53" s="1">
        <v>3</v>
      </c>
      <c r="I53" s="1" t="s">
        <v>266</v>
      </c>
      <c r="J53" s="1">
        <v>30</v>
      </c>
      <c r="K53" s="1">
        <v>0</v>
      </c>
    </row>
    <row r="54" spans="1:11" x14ac:dyDescent="0.4">
      <c r="A54" s="1">
        <v>2497</v>
      </c>
      <c r="B54" s="1" t="s">
        <v>106</v>
      </c>
      <c r="C54" s="1">
        <v>8</v>
      </c>
      <c r="D54" s="1">
        <v>0</v>
      </c>
      <c r="E54" s="1">
        <v>24</v>
      </c>
      <c r="F54" s="1">
        <v>0</v>
      </c>
      <c r="G54" s="1">
        <v>80</v>
      </c>
      <c r="H54" s="1">
        <v>15</v>
      </c>
      <c r="I54" s="1">
        <v>20</v>
      </c>
      <c r="J54" s="1">
        <v>0</v>
      </c>
      <c r="K54" s="1">
        <v>20</v>
      </c>
    </row>
    <row r="55" spans="1:11" x14ac:dyDescent="0.4">
      <c r="A55" s="1">
        <v>2498</v>
      </c>
      <c r="B55" s="1" t="s">
        <v>108</v>
      </c>
      <c r="C55" s="1">
        <v>8</v>
      </c>
      <c r="D55" s="1">
        <v>0</v>
      </c>
      <c r="E55" s="1" t="s">
        <v>32</v>
      </c>
      <c r="F55" s="1">
        <v>6</v>
      </c>
      <c r="G55" s="1">
        <v>10</v>
      </c>
      <c r="H55" s="1">
        <v>7</v>
      </c>
      <c r="I55" s="1">
        <v>14</v>
      </c>
      <c r="J55" s="1">
        <v>65</v>
      </c>
      <c r="K55" s="1">
        <v>0</v>
      </c>
    </row>
    <row r="56" spans="1:11" x14ac:dyDescent="0.4">
      <c r="A56" s="1">
        <v>2499</v>
      </c>
      <c r="B56" s="1" t="s">
        <v>106</v>
      </c>
      <c r="C56" s="1">
        <v>8</v>
      </c>
      <c r="D56" s="1">
        <v>0</v>
      </c>
      <c r="E56" s="1">
        <v>24</v>
      </c>
      <c r="F56" s="1">
        <v>0</v>
      </c>
      <c r="G56" s="1">
        <v>80</v>
      </c>
      <c r="H56" s="1">
        <v>15</v>
      </c>
      <c r="I56" s="1">
        <v>20</v>
      </c>
      <c r="J56" s="1">
        <v>0</v>
      </c>
      <c r="K56" s="1">
        <v>20</v>
      </c>
    </row>
    <row r="57" spans="1:11" x14ac:dyDescent="0.4">
      <c r="A57" s="1">
        <v>2500</v>
      </c>
      <c r="B57" s="1" t="s">
        <v>108</v>
      </c>
      <c r="C57" s="1">
        <v>8</v>
      </c>
      <c r="D57" s="1">
        <v>0</v>
      </c>
      <c r="E57" s="1" t="s">
        <v>32</v>
      </c>
      <c r="F57" s="1">
        <v>6</v>
      </c>
      <c r="G57" s="1">
        <v>10</v>
      </c>
      <c r="H57" s="1">
        <v>7</v>
      </c>
      <c r="I57" s="1">
        <v>14</v>
      </c>
      <c r="J57" s="1">
        <v>65</v>
      </c>
      <c r="K57" s="1">
        <v>0</v>
      </c>
    </row>
    <row r="58" spans="1:11" x14ac:dyDescent="0.4">
      <c r="A58" s="1">
        <v>2501</v>
      </c>
      <c r="B58" s="1" t="s">
        <v>100</v>
      </c>
      <c r="C58" s="1">
        <v>8</v>
      </c>
      <c r="D58" s="1" t="s">
        <v>18</v>
      </c>
      <c r="E58" s="1" t="s">
        <v>19</v>
      </c>
      <c r="F58" s="1" t="s">
        <v>20</v>
      </c>
      <c r="G58" s="1" t="s">
        <v>21</v>
      </c>
      <c r="H58" s="1" t="s">
        <v>263</v>
      </c>
      <c r="I58" s="1">
        <v>91</v>
      </c>
      <c r="J58" s="1" t="s">
        <v>9</v>
      </c>
      <c r="K58" s="1" t="s">
        <v>22</v>
      </c>
    </row>
    <row r="59" spans="1:11" x14ac:dyDescent="0.4">
      <c r="A59" s="1">
        <v>2502</v>
      </c>
      <c r="B59" s="1" t="s">
        <v>97</v>
      </c>
      <c r="C59" s="1">
        <v>8</v>
      </c>
      <c r="D59" s="1">
        <v>14</v>
      </c>
      <c r="E59" s="1">
        <v>0</v>
      </c>
      <c r="F59" s="1">
        <v>18</v>
      </c>
      <c r="G59" s="1" t="s">
        <v>2</v>
      </c>
      <c r="H59" s="1">
        <v>81</v>
      </c>
      <c r="I59" s="1">
        <v>47</v>
      </c>
      <c r="J59" s="1" t="s">
        <v>13</v>
      </c>
      <c r="K59" s="1">
        <v>0</v>
      </c>
    </row>
    <row r="60" spans="1:11" x14ac:dyDescent="0.4">
      <c r="A60" s="1">
        <v>2503</v>
      </c>
      <c r="B60" s="1" t="s">
        <v>108</v>
      </c>
      <c r="C60" s="1">
        <v>8</v>
      </c>
      <c r="D60" s="1">
        <v>0</v>
      </c>
      <c r="E60" s="1" t="s">
        <v>32</v>
      </c>
      <c r="F60" s="1">
        <v>5</v>
      </c>
      <c r="G60" s="1" t="s">
        <v>14</v>
      </c>
      <c r="H60" s="1">
        <v>7</v>
      </c>
      <c r="I60" s="1">
        <v>14</v>
      </c>
      <c r="J60" s="1">
        <v>65</v>
      </c>
      <c r="K60" s="1">
        <v>0</v>
      </c>
    </row>
    <row r="61" spans="1:11" x14ac:dyDescent="0.4">
      <c r="A61" s="1">
        <v>2504</v>
      </c>
      <c r="B61" s="1" t="s">
        <v>100</v>
      </c>
      <c r="C61" s="1">
        <v>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263</v>
      </c>
      <c r="I61" s="1">
        <v>91</v>
      </c>
      <c r="J61" s="1" t="s">
        <v>9</v>
      </c>
      <c r="K61" s="1" t="s">
        <v>31</v>
      </c>
    </row>
    <row r="62" spans="1:11" x14ac:dyDescent="0.4">
      <c r="A62" s="1">
        <v>2505</v>
      </c>
      <c r="B62" s="1" t="s">
        <v>97</v>
      </c>
      <c r="C62" s="1">
        <v>8</v>
      </c>
      <c r="D62" s="1">
        <v>23</v>
      </c>
      <c r="E62" s="1">
        <v>0</v>
      </c>
      <c r="F62" s="1">
        <v>28</v>
      </c>
      <c r="G62" s="1" t="s">
        <v>264</v>
      </c>
      <c r="H62" s="1">
        <v>81</v>
      </c>
      <c r="I62" s="1">
        <v>47</v>
      </c>
      <c r="J62" s="1" t="s">
        <v>13</v>
      </c>
      <c r="K62" s="1">
        <v>0</v>
      </c>
    </row>
    <row r="63" spans="1:11" x14ac:dyDescent="0.4">
      <c r="A63" s="1">
        <v>2506</v>
      </c>
      <c r="B63" s="1" t="s">
        <v>100</v>
      </c>
      <c r="C63" s="1">
        <v>8</v>
      </c>
      <c r="D63" s="1" t="s">
        <v>18</v>
      </c>
      <c r="E63" s="1" t="s">
        <v>19</v>
      </c>
      <c r="F63" s="1" t="s">
        <v>20</v>
      </c>
      <c r="G63" s="1" t="s">
        <v>21</v>
      </c>
      <c r="H63" s="1" t="s">
        <v>263</v>
      </c>
      <c r="I63" s="1">
        <v>91</v>
      </c>
      <c r="J63" s="1" t="s">
        <v>9</v>
      </c>
      <c r="K63" s="1" t="s">
        <v>38</v>
      </c>
    </row>
    <row r="64" spans="1:11" x14ac:dyDescent="0.4">
      <c r="A64" s="1">
        <v>2507</v>
      </c>
      <c r="B64" s="1" t="s">
        <v>97</v>
      </c>
      <c r="C64" s="1">
        <v>8</v>
      </c>
      <c r="D64" s="1" t="s">
        <v>78</v>
      </c>
      <c r="E64" s="1">
        <v>0</v>
      </c>
      <c r="F64" s="1">
        <v>38</v>
      </c>
      <c r="G64" s="1" t="s">
        <v>2</v>
      </c>
      <c r="H64" s="1">
        <v>81</v>
      </c>
      <c r="I64" s="1">
        <v>47</v>
      </c>
      <c r="J64" s="1" t="s">
        <v>13</v>
      </c>
      <c r="K64" s="1">
        <v>0</v>
      </c>
    </row>
    <row r="65" spans="1:11" x14ac:dyDescent="0.4">
      <c r="A65" s="1">
        <v>2508</v>
      </c>
      <c r="B65" s="1" t="s">
        <v>102</v>
      </c>
      <c r="C65" s="1">
        <v>8</v>
      </c>
      <c r="D65" s="1">
        <v>80</v>
      </c>
      <c r="E65" s="1" t="s">
        <v>42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4">
      <c r="A66" s="1">
        <v>2509</v>
      </c>
      <c r="B66" s="1" t="s">
        <v>103</v>
      </c>
      <c r="C66" s="1">
        <v>8</v>
      </c>
      <c r="D66" s="1">
        <v>83</v>
      </c>
      <c r="E66" s="1" t="s">
        <v>245</v>
      </c>
      <c r="F66" s="1">
        <v>9</v>
      </c>
      <c r="G66" s="1" t="s">
        <v>40</v>
      </c>
      <c r="H66" s="1" t="s">
        <v>41</v>
      </c>
      <c r="I66" s="1">
        <v>0</v>
      </c>
      <c r="J66" s="1">
        <v>0</v>
      </c>
      <c r="K66" s="1">
        <v>0</v>
      </c>
    </row>
    <row r="67" spans="1:11" x14ac:dyDescent="0.4">
      <c r="A67" s="1">
        <v>2510</v>
      </c>
      <c r="B67" s="1" t="s">
        <v>92</v>
      </c>
      <c r="C67" s="1">
        <v>8</v>
      </c>
      <c r="D67" s="1">
        <v>1</v>
      </c>
      <c r="E67" s="1" t="s">
        <v>0</v>
      </c>
      <c r="F67" s="1">
        <v>10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4">
      <c r="A68" s="1">
        <v>2511</v>
      </c>
      <c r="B68" s="1" t="s">
        <v>102</v>
      </c>
      <c r="C68" s="1">
        <v>8</v>
      </c>
      <c r="D68" s="1">
        <v>80</v>
      </c>
      <c r="E68" s="1" t="s">
        <v>42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4">
      <c r="A69" s="1">
        <v>2512</v>
      </c>
      <c r="B69" s="1" t="s">
        <v>103</v>
      </c>
      <c r="C69" s="1">
        <v>8</v>
      </c>
      <c r="D69" s="1">
        <v>83</v>
      </c>
      <c r="E69" s="1" t="s">
        <v>245</v>
      </c>
      <c r="F69" s="1">
        <v>9</v>
      </c>
      <c r="G69" s="1" t="s">
        <v>40</v>
      </c>
      <c r="H69" s="1" t="s">
        <v>41</v>
      </c>
      <c r="I69" s="1">
        <v>0</v>
      </c>
      <c r="J69" s="1">
        <v>0</v>
      </c>
      <c r="K69" s="1">
        <v>0</v>
      </c>
    </row>
    <row r="70" spans="1:11" x14ac:dyDescent="0.4">
      <c r="A70" s="1">
        <v>2513</v>
      </c>
      <c r="B70" s="1" t="s">
        <v>109</v>
      </c>
      <c r="C70" s="1">
        <v>8</v>
      </c>
      <c r="D70" s="1">
        <v>0</v>
      </c>
      <c r="E70" s="1" t="s">
        <v>2</v>
      </c>
      <c r="F70" s="1">
        <v>0</v>
      </c>
      <c r="G70" s="1" t="s">
        <v>2</v>
      </c>
      <c r="H70" s="1">
        <v>0</v>
      </c>
      <c r="I70" s="1" t="s">
        <v>2</v>
      </c>
      <c r="J70" s="1">
        <v>0</v>
      </c>
      <c r="K70" s="1" t="s">
        <v>2</v>
      </c>
    </row>
    <row r="71" spans="1:11" x14ac:dyDescent="0.4">
      <c r="A71" s="1">
        <v>2514</v>
      </c>
      <c r="B71" s="1" t="s">
        <v>102</v>
      </c>
      <c r="C71" s="1">
        <v>8</v>
      </c>
      <c r="D71" s="1">
        <v>80</v>
      </c>
      <c r="E71" s="1" t="s">
        <v>42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 x14ac:dyDescent="0.4">
      <c r="A72" s="1">
        <v>2515</v>
      </c>
      <c r="B72" s="1" t="s">
        <v>109</v>
      </c>
      <c r="C72" s="1">
        <v>8</v>
      </c>
      <c r="D72" s="1">
        <v>0</v>
      </c>
      <c r="E72" s="1" t="s">
        <v>2</v>
      </c>
      <c r="F72" s="1">
        <v>0</v>
      </c>
      <c r="G72" s="1" t="s">
        <v>2</v>
      </c>
      <c r="H72" s="1">
        <v>0</v>
      </c>
      <c r="I72" s="1" t="s">
        <v>2</v>
      </c>
      <c r="J72" s="1">
        <v>0</v>
      </c>
      <c r="K72" s="1" t="s">
        <v>2</v>
      </c>
    </row>
    <row r="73" spans="1:11" x14ac:dyDescent="0.4">
      <c r="A73" s="1">
        <v>2516</v>
      </c>
      <c r="B73" s="1" t="s">
        <v>104</v>
      </c>
      <c r="C73" s="1">
        <v>8</v>
      </c>
      <c r="D73" s="1" t="s">
        <v>13</v>
      </c>
      <c r="E73" s="1" t="s">
        <v>34</v>
      </c>
      <c r="F73" s="1" t="s">
        <v>13</v>
      </c>
      <c r="G73" s="1">
        <v>0</v>
      </c>
      <c r="H73" s="1">
        <v>0</v>
      </c>
      <c r="I73" s="1">
        <v>0</v>
      </c>
      <c r="J73" s="1" t="s">
        <v>34</v>
      </c>
      <c r="K73" s="1">
        <v>35</v>
      </c>
    </row>
    <row r="74" spans="1:11" x14ac:dyDescent="0.4">
      <c r="A74" s="1">
        <v>2517</v>
      </c>
      <c r="B74" s="1" t="s">
        <v>92</v>
      </c>
      <c r="C74" s="1">
        <v>8</v>
      </c>
      <c r="D74" s="1">
        <v>1</v>
      </c>
      <c r="E74" s="1" t="s">
        <v>0</v>
      </c>
      <c r="F74" s="1">
        <v>14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4">
      <c r="A75" s="1">
        <v>2518</v>
      </c>
      <c r="B75" s="1" t="s">
        <v>106</v>
      </c>
      <c r="C75" s="1">
        <v>8</v>
      </c>
      <c r="D75" s="1">
        <v>0</v>
      </c>
      <c r="E75" s="1">
        <v>24</v>
      </c>
      <c r="F75" s="1">
        <v>0</v>
      </c>
      <c r="G75" s="1">
        <v>80</v>
      </c>
      <c r="H75" s="1">
        <v>14</v>
      </c>
      <c r="I75" s="1">
        <v>20</v>
      </c>
      <c r="J75" s="1">
        <v>0</v>
      </c>
      <c r="K75" s="1">
        <v>20</v>
      </c>
    </row>
    <row r="76" spans="1:11" x14ac:dyDescent="0.4">
      <c r="A76" s="1">
        <v>2519</v>
      </c>
      <c r="B76" s="1" t="s">
        <v>108</v>
      </c>
      <c r="C76" s="1">
        <v>8</v>
      </c>
      <c r="D76" s="1">
        <v>0</v>
      </c>
      <c r="E76" s="1" t="s">
        <v>34</v>
      </c>
      <c r="F76" s="1">
        <v>5</v>
      </c>
      <c r="G76" s="1" t="s">
        <v>263</v>
      </c>
      <c r="H76" s="1">
        <v>7</v>
      </c>
      <c r="I76" s="1">
        <v>14</v>
      </c>
      <c r="J76" s="1">
        <v>65</v>
      </c>
      <c r="K76" s="1">
        <v>0</v>
      </c>
    </row>
    <row r="77" spans="1:11" x14ac:dyDescent="0.4">
      <c r="A77" s="1">
        <v>2520</v>
      </c>
      <c r="B77" s="1" t="s">
        <v>100</v>
      </c>
      <c r="C77" s="1">
        <v>8</v>
      </c>
      <c r="D77" s="1" t="s">
        <v>18</v>
      </c>
      <c r="E77" s="1" t="s">
        <v>19</v>
      </c>
      <c r="F77" s="1" t="s">
        <v>20</v>
      </c>
      <c r="G77" s="1" t="s">
        <v>21</v>
      </c>
      <c r="H77" s="1" t="s">
        <v>263</v>
      </c>
      <c r="I77" s="1">
        <v>91</v>
      </c>
      <c r="J77" s="1" t="s">
        <v>9</v>
      </c>
      <c r="K77" s="1">
        <v>83</v>
      </c>
    </row>
    <row r="78" spans="1:11" x14ac:dyDescent="0.4">
      <c r="A78" s="1">
        <v>2521</v>
      </c>
      <c r="B78" s="1" t="s">
        <v>101</v>
      </c>
      <c r="C78" s="1">
        <v>2</v>
      </c>
      <c r="D78" s="1">
        <v>0</v>
      </c>
      <c r="E78" s="1">
        <v>0</v>
      </c>
      <c r="F78" s="1"/>
      <c r="G78" s="1"/>
      <c r="H78" s="1"/>
      <c r="I78" s="1"/>
      <c r="J78" s="1"/>
      <c r="K78" s="1"/>
    </row>
    <row r="79" spans="1:11" x14ac:dyDescent="0.4">
      <c r="A79" s="1">
        <v>2522</v>
      </c>
      <c r="B79" s="1" t="s">
        <v>106</v>
      </c>
      <c r="C79" s="1">
        <v>8</v>
      </c>
      <c r="D79" s="1">
        <v>0</v>
      </c>
      <c r="E79" s="1">
        <v>24</v>
      </c>
      <c r="F79" s="1">
        <v>0</v>
      </c>
      <c r="G79" s="1">
        <v>80</v>
      </c>
      <c r="H79" s="1">
        <v>14</v>
      </c>
      <c r="I79" s="1">
        <v>20</v>
      </c>
      <c r="J79" s="1">
        <v>0</v>
      </c>
      <c r="K79" s="1">
        <v>20</v>
      </c>
    </row>
    <row r="80" spans="1:11" x14ac:dyDescent="0.4">
      <c r="A80" s="1">
        <v>2523</v>
      </c>
      <c r="B80" s="1" t="s">
        <v>108</v>
      </c>
      <c r="C80" s="1">
        <v>8</v>
      </c>
      <c r="D80" s="1">
        <v>0</v>
      </c>
      <c r="E80" s="1" t="s">
        <v>34</v>
      </c>
      <c r="F80" s="1">
        <v>5</v>
      </c>
      <c r="G80" s="1" t="s">
        <v>86</v>
      </c>
      <c r="H80" s="1">
        <v>7</v>
      </c>
      <c r="I80" s="1">
        <v>14</v>
      </c>
      <c r="J80" s="1">
        <v>65</v>
      </c>
      <c r="K80" s="1">
        <v>0</v>
      </c>
    </row>
    <row r="81" spans="1:11" x14ac:dyDescent="0.4">
      <c r="A81" s="1">
        <v>2524</v>
      </c>
      <c r="B81" s="1" t="s">
        <v>100</v>
      </c>
      <c r="C81" s="1">
        <v>8</v>
      </c>
      <c r="D81" s="1" t="s">
        <v>18</v>
      </c>
      <c r="E81" s="1" t="s">
        <v>19</v>
      </c>
      <c r="F81" s="1" t="s">
        <v>20</v>
      </c>
      <c r="G81" s="1" t="s">
        <v>21</v>
      </c>
      <c r="H81" s="1" t="s">
        <v>263</v>
      </c>
      <c r="I81" s="1">
        <v>91</v>
      </c>
      <c r="J81" s="1" t="s">
        <v>9</v>
      </c>
      <c r="K81" s="1">
        <v>84</v>
      </c>
    </row>
    <row r="82" spans="1:11" x14ac:dyDescent="0.4">
      <c r="A82" s="1">
        <v>2525</v>
      </c>
      <c r="B82" s="1" t="s">
        <v>97</v>
      </c>
      <c r="C82" s="1">
        <v>8</v>
      </c>
      <c r="D82" s="1">
        <v>37</v>
      </c>
      <c r="E82" s="1">
        <v>0</v>
      </c>
      <c r="F82" s="1">
        <v>88</v>
      </c>
      <c r="G82" s="1" t="s">
        <v>2</v>
      </c>
      <c r="H82" s="1">
        <v>81</v>
      </c>
      <c r="I82" s="1">
        <v>28</v>
      </c>
      <c r="J82" s="1">
        <v>0</v>
      </c>
      <c r="K82" s="1">
        <v>0</v>
      </c>
    </row>
    <row r="83" spans="1:11" x14ac:dyDescent="0.4">
      <c r="A83" s="1">
        <v>2526</v>
      </c>
      <c r="B83" s="1" t="s">
        <v>108</v>
      </c>
      <c r="C83" s="1">
        <v>8</v>
      </c>
      <c r="D83" s="1">
        <v>0</v>
      </c>
      <c r="E83" s="1" t="s">
        <v>34</v>
      </c>
      <c r="F83" s="1">
        <v>5</v>
      </c>
      <c r="G83" s="1" t="s">
        <v>86</v>
      </c>
      <c r="H83" s="1">
        <v>7</v>
      </c>
      <c r="I83" s="1">
        <v>14</v>
      </c>
      <c r="J83" s="1">
        <v>65</v>
      </c>
      <c r="K83" s="1">
        <v>0</v>
      </c>
    </row>
    <row r="84" spans="1:11" x14ac:dyDescent="0.4">
      <c r="A84" s="1">
        <v>2527</v>
      </c>
      <c r="B84" s="1" t="s">
        <v>100</v>
      </c>
      <c r="C84" s="1">
        <v>8</v>
      </c>
      <c r="D84" s="1" t="s">
        <v>18</v>
      </c>
      <c r="E84" s="1" t="s">
        <v>19</v>
      </c>
      <c r="F84" s="1" t="s">
        <v>20</v>
      </c>
      <c r="G84" s="1" t="s">
        <v>21</v>
      </c>
      <c r="H84" s="1" t="s">
        <v>263</v>
      </c>
      <c r="I84" s="1">
        <v>91</v>
      </c>
      <c r="J84" s="1" t="s">
        <v>9</v>
      </c>
      <c r="K84" s="1">
        <v>85</v>
      </c>
    </row>
    <row r="85" spans="1:11" x14ac:dyDescent="0.4">
      <c r="A85" s="1">
        <v>2528</v>
      </c>
      <c r="B85" s="1" t="s">
        <v>97</v>
      </c>
      <c r="C85" s="1">
        <v>8</v>
      </c>
      <c r="D85" s="1">
        <v>42</v>
      </c>
      <c r="E85" s="1">
        <v>0</v>
      </c>
      <c r="F85" s="1">
        <v>98</v>
      </c>
      <c r="G85" s="1" t="s">
        <v>265</v>
      </c>
      <c r="H85" s="1">
        <v>81</v>
      </c>
      <c r="I85" s="1">
        <v>28</v>
      </c>
      <c r="J85" s="1">
        <v>0</v>
      </c>
      <c r="K85" s="1">
        <v>0</v>
      </c>
    </row>
    <row r="86" spans="1:11" x14ac:dyDescent="0.4">
      <c r="A86" s="1">
        <v>2529</v>
      </c>
      <c r="B86" s="1" t="s">
        <v>100</v>
      </c>
      <c r="C86" s="1">
        <v>8</v>
      </c>
      <c r="D86" s="1" t="s">
        <v>18</v>
      </c>
      <c r="E86" s="1" t="s">
        <v>19</v>
      </c>
      <c r="F86" s="1" t="s">
        <v>20</v>
      </c>
      <c r="G86" s="1" t="s">
        <v>21</v>
      </c>
      <c r="H86" s="1" t="s">
        <v>263</v>
      </c>
      <c r="I86" s="1">
        <v>91</v>
      </c>
      <c r="J86" s="1" t="s">
        <v>9</v>
      </c>
      <c r="K86" s="1">
        <v>86</v>
      </c>
    </row>
    <row r="87" spans="1:11" x14ac:dyDescent="0.4">
      <c r="A87" s="1">
        <v>2530</v>
      </c>
      <c r="B87" s="1" t="s">
        <v>97</v>
      </c>
      <c r="C87" s="1">
        <v>8</v>
      </c>
      <c r="D87" s="1" t="s">
        <v>6</v>
      </c>
      <c r="E87" s="1">
        <v>0</v>
      </c>
      <c r="F87" s="1" t="s">
        <v>33</v>
      </c>
      <c r="G87" s="1" t="s">
        <v>264</v>
      </c>
      <c r="H87" s="1">
        <v>81</v>
      </c>
      <c r="I87" s="1">
        <v>38</v>
      </c>
      <c r="J87" s="1">
        <v>0</v>
      </c>
      <c r="K87" s="1">
        <v>0</v>
      </c>
    </row>
    <row r="88" spans="1:11" x14ac:dyDescent="0.4">
      <c r="A88" s="1">
        <v>2531</v>
      </c>
      <c r="B88" s="1" t="s">
        <v>110</v>
      </c>
      <c r="C88" s="1">
        <v>8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1</v>
      </c>
      <c r="K88" s="1">
        <v>80</v>
      </c>
    </row>
    <row r="89" spans="1:11" x14ac:dyDescent="0.4">
      <c r="A89" s="1">
        <v>2532</v>
      </c>
      <c r="B89" s="1" t="s">
        <v>102</v>
      </c>
      <c r="C89" s="1">
        <v>8</v>
      </c>
      <c r="D89" s="1">
        <v>80</v>
      </c>
      <c r="E89" s="1" t="s">
        <v>64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4">
      <c r="A90" s="1">
        <v>2533</v>
      </c>
      <c r="B90" s="1" t="s">
        <v>92</v>
      </c>
      <c r="C90" s="1">
        <v>8</v>
      </c>
      <c r="D90" s="1">
        <v>1</v>
      </c>
      <c r="E90" s="1" t="s">
        <v>0</v>
      </c>
      <c r="F90" s="1" t="s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4">
      <c r="A91" s="1">
        <v>2534</v>
      </c>
      <c r="B91" s="1" t="s">
        <v>102</v>
      </c>
      <c r="C91" s="1">
        <v>8</v>
      </c>
      <c r="D91" s="1">
        <v>80</v>
      </c>
      <c r="E91" s="1" t="s">
        <v>64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4">
      <c r="A92" s="1">
        <v>2535</v>
      </c>
      <c r="B92" s="1" t="s">
        <v>103</v>
      </c>
      <c r="C92" s="1">
        <v>8</v>
      </c>
      <c r="D92" s="1">
        <v>83</v>
      </c>
      <c r="E92" s="1" t="s">
        <v>33</v>
      </c>
      <c r="F92" s="1">
        <v>6</v>
      </c>
      <c r="G92" s="1">
        <v>80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4">
      <c r="A93" s="1">
        <v>2536</v>
      </c>
      <c r="B93" s="1" t="s">
        <v>109</v>
      </c>
      <c r="C93" s="1">
        <v>8</v>
      </c>
      <c r="D93" s="1">
        <v>0</v>
      </c>
      <c r="E93" s="1" t="s">
        <v>2</v>
      </c>
      <c r="F93" s="1">
        <v>0</v>
      </c>
      <c r="G93" s="1" t="s">
        <v>2</v>
      </c>
      <c r="H93" s="1">
        <v>0</v>
      </c>
      <c r="I93" s="1" t="s">
        <v>2</v>
      </c>
      <c r="J93" s="1">
        <v>0</v>
      </c>
      <c r="K93" s="1" t="s">
        <v>2</v>
      </c>
    </row>
    <row r="94" spans="1:11" x14ac:dyDescent="0.4">
      <c r="A94" s="1">
        <v>2537</v>
      </c>
      <c r="B94" s="1" t="s">
        <v>109</v>
      </c>
      <c r="C94" s="1">
        <v>8</v>
      </c>
      <c r="D94" s="1">
        <v>0</v>
      </c>
      <c r="E94" s="1" t="s">
        <v>2</v>
      </c>
      <c r="F94" s="1">
        <v>0</v>
      </c>
      <c r="G94" s="1" t="s">
        <v>2</v>
      </c>
      <c r="H94" s="1">
        <v>0</v>
      </c>
      <c r="I94" s="1" t="s">
        <v>2</v>
      </c>
      <c r="J94" s="1">
        <v>0</v>
      </c>
      <c r="K94" s="1" t="s">
        <v>2</v>
      </c>
    </row>
    <row r="95" spans="1:11" x14ac:dyDescent="0.4">
      <c r="A95" s="1">
        <v>2538</v>
      </c>
      <c r="B95" s="1" t="s">
        <v>107</v>
      </c>
      <c r="C95" s="1">
        <v>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4">
      <c r="A96" s="1">
        <v>2539</v>
      </c>
      <c r="B96" s="1" t="s">
        <v>92</v>
      </c>
      <c r="C96" s="1">
        <v>8</v>
      </c>
      <c r="D96" s="1">
        <v>1</v>
      </c>
      <c r="E96" s="1" t="s">
        <v>0</v>
      </c>
      <c r="F96" s="1">
        <v>10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4">
      <c r="A97" s="1">
        <v>2540</v>
      </c>
      <c r="B97" s="1" t="s">
        <v>106</v>
      </c>
      <c r="C97" s="1">
        <v>8</v>
      </c>
      <c r="D97" s="1">
        <v>0</v>
      </c>
      <c r="E97" s="1">
        <v>24</v>
      </c>
      <c r="F97" s="1">
        <v>0</v>
      </c>
      <c r="G97" s="1">
        <v>80</v>
      </c>
      <c r="H97" s="1">
        <v>14</v>
      </c>
      <c r="I97" s="1">
        <v>20</v>
      </c>
      <c r="J97" s="1">
        <v>0</v>
      </c>
      <c r="K97" s="1">
        <v>20</v>
      </c>
    </row>
    <row r="98" spans="1:11" x14ac:dyDescent="0.4">
      <c r="A98" s="1">
        <v>2541</v>
      </c>
      <c r="B98" s="1" t="s">
        <v>106</v>
      </c>
      <c r="C98" s="1">
        <v>8</v>
      </c>
      <c r="D98" s="1">
        <v>0</v>
      </c>
      <c r="E98" s="1">
        <v>24</v>
      </c>
      <c r="F98" s="1">
        <v>0</v>
      </c>
      <c r="G98" s="1">
        <v>80</v>
      </c>
      <c r="H98" s="1">
        <v>14</v>
      </c>
      <c r="I98" s="1">
        <v>20</v>
      </c>
      <c r="J98" s="1">
        <v>0</v>
      </c>
      <c r="K98" s="1">
        <v>20</v>
      </c>
    </row>
    <row r="99" spans="1:11" x14ac:dyDescent="0.4">
      <c r="A99" s="1">
        <v>2542</v>
      </c>
      <c r="B99" s="1" t="s">
        <v>108</v>
      </c>
      <c r="C99" s="1">
        <v>8</v>
      </c>
      <c r="D99" s="1">
        <v>0</v>
      </c>
      <c r="E99" s="1" t="s">
        <v>34</v>
      </c>
      <c r="F99" s="1">
        <v>5</v>
      </c>
      <c r="G99" s="1" t="s">
        <v>221</v>
      </c>
      <c r="H99" s="1">
        <v>7</v>
      </c>
      <c r="I99" s="1">
        <v>14</v>
      </c>
      <c r="J99" s="1">
        <v>64</v>
      </c>
      <c r="K99" s="1">
        <v>0</v>
      </c>
    </row>
    <row r="100" spans="1:11" x14ac:dyDescent="0.4">
      <c r="A100" s="1">
        <v>2543</v>
      </c>
      <c r="B100" s="1" t="s">
        <v>100</v>
      </c>
      <c r="C100" s="1">
        <v>8</v>
      </c>
      <c r="D100" s="1" t="s">
        <v>18</v>
      </c>
      <c r="E100" s="1" t="s">
        <v>19</v>
      </c>
      <c r="F100" s="1" t="s">
        <v>20</v>
      </c>
      <c r="G100" s="1" t="s">
        <v>21</v>
      </c>
      <c r="H100" s="1" t="s">
        <v>263</v>
      </c>
      <c r="I100" s="1">
        <v>91</v>
      </c>
      <c r="J100" s="1" t="s">
        <v>9</v>
      </c>
      <c r="K100" s="1" t="s">
        <v>65</v>
      </c>
    </row>
    <row r="101" spans="1:11" x14ac:dyDescent="0.4">
      <c r="A101" s="1">
        <v>2544</v>
      </c>
      <c r="B101" s="1" t="s">
        <v>97</v>
      </c>
      <c r="C101" s="1">
        <v>8</v>
      </c>
      <c r="D101" s="1" t="s">
        <v>222</v>
      </c>
      <c r="E101" s="1">
        <v>0</v>
      </c>
      <c r="F101" s="1" t="s">
        <v>267</v>
      </c>
      <c r="G101" s="1" t="s">
        <v>264</v>
      </c>
      <c r="H101" s="1">
        <v>81</v>
      </c>
      <c r="I101" s="1">
        <v>37</v>
      </c>
      <c r="J101" s="1" t="s">
        <v>13</v>
      </c>
      <c r="K101" s="1">
        <v>0</v>
      </c>
    </row>
    <row r="102" spans="1:11" x14ac:dyDescent="0.4">
      <c r="A102" s="1">
        <v>2545</v>
      </c>
      <c r="B102" s="1" t="s">
        <v>108</v>
      </c>
      <c r="C102" s="1">
        <v>8</v>
      </c>
      <c r="D102" s="1">
        <v>0</v>
      </c>
      <c r="E102" s="1" t="s">
        <v>34</v>
      </c>
      <c r="F102" s="1">
        <v>5</v>
      </c>
      <c r="G102" s="1" t="s">
        <v>221</v>
      </c>
      <c r="H102" s="1">
        <v>7</v>
      </c>
      <c r="I102" s="1">
        <v>14</v>
      </c>
      <c r="J102" s="1">
        <v>64</v>
      </c>
      <c r="K102" s="1">
        <v>0</v>
      </c>
    </row>
    <row r="103" spans="1:11" x14ac:dyDescent="0.4">
      <c r="A103" s="1">
        <v>2546</v>
      </c>
      <c r="B103" s="1" t="s">
        <v>100</v>
      </c>
      <c r="C103" s="1">
        <v>8</v>
      </c>
      <c r="D103" s="1" t="s">
        <v>18</v>
      </c>
      <c r="E103" s="1" t="s">
        <v>19</v>
      </c>
      <c r="F103" s="1" t="s">
        <v>20</v>
      </c>
      <c r="G103" s="1" t="s">
        <v>21</v>
      </c>
      <c r="H103" s="1" t="s">
        <v>263</v>
      </c>
      <c r="I103" s="1">
        <v>91</v>
      </c>
      <c r="J103" s="1" t="s">
        <v>9</v>
      </c>
      <c r="K103" s="1" t="s">
        <v>26</v>
      </c>
    </row>
    <row r="104" spans="1:11" x14ac:dyDescent="0.4">
      <c r="A104" s="1">
        <v>2547</v>
      </c>
      <c r="B104" s="1" t="s">
        <v>97</v>
      </c>
      <c r="C104" s="1">
        <v>8</v>
      </c>
      <c r="D104" s="1">
        <v>84</v>
      </c>
      <c r="E104" s="1">
        <v>0</v>
      </c>
      <c r="F104" s="1" t="s">
        <v>268</v>
      </c>
      <c r="G104" s="1" t="s">
        <v>2</v>
      </c>
      <c r="H104" s="1">
        <v>81</v>
      </c>
      <c r="I104" s="1">
        <v>37</v>
      </c>
      <c r="J104" s="1" t="s">
        <v>13</v>
      </c>
      <c r="K104" s="1">
        <v>0</v>
      </c>
    </row>
    <row r="105" spans="1:11" x14ac:dyDescent="0.4">
      <c r="A105" s="1">
        <v>2548</v>
      </c>
      <c r="B105" s="1" t="s">
        <v>110</v>
      </c>
      <c r="C105" s="1">
        <v>8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80</v>
      </c>
    </row>
    <row r="106" spans="1:11" x14ac:dyDescent="0.4">
      <c r="A106" s="1">
        <v>2549</v>
      </c>
      <c r="B106" s="1" t="s">
        <v>100</v>
      </c>
      <c r="C106" s="1">
        <v>8</v>
      </c>
      <c r="D106" s="1" t="s">
        <v>18</v>
      </c>
      <c r="E106" s="1" t="s">
        <v>19</v>
      </c>
      <c r="F106" s="1" t="s">
        <v>20</v>
      </c>
      <c r="G106" s="1" t="s">
        <v>21</v>
      </c>
      <c r="H106" s="1" t="s">
        <v>263</v>
      </c>
      <c r="I106" s="1">
        <v>91</v>
      </c>
      <c r="J106" s="1" t="s">
        <v>9</v>
      </c>
      <c r="K106" s="1" t="s">
        <v>90</v>
      </c>
    </row>
    <row r="107" spans="1:11" x14ac:dyDescent="0.4">
      <c r="A107" s="1">
        <v>2550</v>
      </c>
      <c r="B107" s="1" t="s">
        <v>97</v>
      </c>
      <c r="C107" s="1">
        <v>8</v>
      </c>
      <c r="D107" s="1">
        <v>48</v>
      </c>
      <c r="E107" s="1">
        <v>0</v>
      </c>
      <c r="F107" s="1">
        <v>8</v>
      </c>
      <c r="G107" s="1" t="s">
        <v>2</v>
      </c>
      <c r="H107" s="1">
        <v>81</v>
      </c>
      <c r="I107" s="1">
        <v>37</v>
      </c>
      <c r="J107" s="1" t="s">
        <v>13</v>
      </c>
      <c r="K107" s="1">
        <v>0</v>
      </c>
    </row>
    <row r="108" spans="1:11" x14ac:dyDescent="0.4">
      <c r="A108" s="1">
        <v>2551</v>
      </c>
      <c r="B108" s="1" t="s">
        <v>92</v>
      </c>
      <c r="C108" s="1">
        <v>8</v>
      </c>
      <c r="D108" s="1">
        <v>1</v>
      </c>
      <c r="E108" s="1" t="s">
        <v>0</v>
      </c>
      <c r="F108" s="1">
        <v>10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 x14ac:dyDescent="0.4">
      <c r="A109" s="1">
        <v>2552</v>
      </c>
      <c r="B109" s="1" t="s">
        <v>97</v>
      </c>
      <c r="C109" s="1">
        <v>8</v>
      </c>
      <c r="D109" s="1">
        <v>57</v>
      </c>
      <c r="E109" s="1">
        <v>0</v>
      </c>
      <c r="F109" s="1">
        <v>18</v>
      </c>
      <c r="G109" s="1" t="s">
        <v>264</v>
      </c>
      <c r="H109" s="1">
        <v>81</v>
      </c>
      <c r="I109" s="1">
        <v>37</v>
      </c>
      <c r="J109" s="1" t="s">
        <v>13</v>
      </c>
      <c r="K109" s="1">
        <v>0</v>
      </c>
    </row>
    <row r="110" spans="1:11" x14ac:dyDescent="0.4">
      <c r="A110" s="1">
        <v>2553</v>
      </c>
      <c r="B110" s="1" t="s">
        <v>102</v>
      </c>
      <c r="C110" s="1">
        <v>8</v>
      </c>
      <c r="D110" s="1">
        <v>80</v>
      </c>
      <c r="E110" s="1" t="s">
        <v>42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 x14ac:dyDescent="0.4">
      <c r="A111" s="1">
        <v>2554</v>
      </c>
      <c r="B111" s="1" t="s">
        <v>103</v>
      </c>
      <c r="C111" s="1">
        <v>8</v>
      </c>
      <c r="D111" s="1">
        <v>83</v>
      </c>
      <c r="E111" s="1" t="s">
        <v>245</v>
      </c>
      <c r="F111" s="1">
        <v>8</v>
      </c>
      <c r="G111" s="1">
        <v>80</v>
      </c>
      <c r="H111" s="1">
        <v>0</v>
      </c>
      <c r="I111" s="1">
        <v>0</v>
      </c>
      <c r="J111" s="1">
        <v>0</v>
      </c>
      <c r="K111" s="1">
        <v>0</v>
      </c>
    </row>
    <row r="112" spans="1:11" x14ac:dyDescent="0.4">
      <c r="A112" s="1">
        <v>2555</v>
      </c>
      <c r="B112" s="1" t="s">
        <v>109</v>
      </c>
      <c r="C112" s="1">
        <v>8</v>
      </c>
      <c r="D112" s="1">
        <v>0</v>
      </c>
      <c r="E112" s="1" t="s">
        <v>2</v>
      </c>
      <c r="F112" s="1">
        <v>0</v>
      </c>
      <c r="G112" s="1" t="s">
        <v>2</v>
      </c>
      <c r="H112" s="1">
        <v>0</v>
      </c>
      <c r="I112" s="1" t="s">
        <v>2</v>
      </c>
      <c r="J112" s="1">
        <v>0</v>
      </c>
      <c r="K112" s="1" t="s">
        <v>2</v>
      </c>
    </row>
    <row r="113" spans="1:11" x14ac:dyDescent="0.4">
      <c r="A113" s="1">
        <v>2556</v>
      </c>
      <c r="B113" s="1" t="s">
        <v>92</v>
      </c>
      <c r="C113" s="1">
        <v>8</v>
      </c>
      <c r="D113" s="1">
        <v>1</v>
      </c>
      <c r="E113" s="1" t="s">
        <v>0</v>
      </c>
      <c r="F113" s="1">
        <v>18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 x14ac:dyDescent="0.4">
      <c r="A114" s="1">
        <v>2557</v>
      </c>
      <c r="B114" s="1" t="s">
        <v>102</v>
      </c>
      <c r="C114" s="1">
        <v>8</v>
      </c>
      <c r="D114" s="1">
        <v>80</v>
      </c>
      <c r="E114" s="1" t="s">
        <v>42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4">
      <c r="A115" s="1">
        <v>2558</v>
      </c>
      <c r="B115" s="1" t="s">
        <v>103</v>
      </c>
      <c r="C115" s="1">
        <v>8</v>
      </c>
      <c r="D115" s="1">
        <v>83</v>
      </c>
      <c r="E115" s="1" t="s">
        <v>33</v>
      </c>
      <c r="F115" s="1">
        <v>9</v>
      </c>
      <c r="G115" s="1">
        <v>80</v>
      </c>
      <c r="H115" s="1">
        <v>0</v>
      </c>
      <c r="I115" s="1">
        <v>0</v>
      </c>
      <c r="J115" s="1">
        <v>0</v>
      </c>
      <c r="K115" s="1">
        <v>0</v>
      </c>
    </row>
    <row r="116" spans="1:11" x14ac:dyDescent="0.4">
      <c r="A116" s="1">
        <v>2559</v>
      </c>
      <c r="B116" s="1" t="s">
        <v>109</v>
      </c>
      <c r="C116" s="1">
        <v>8</v>
      </c>
      <c r="D116" s="1">
        <v>0</v>
      </c>
      <c r="E116" s="1" t="s">
        <v>2</v>
      </c>
      <c r="F116" s="1">
        <v>0</v>
      </c>
      <c r="G116" s="1" t="s">
        <v>2</v>
      </c>
      <c r="H116" s="1">
        <v>0</v>
      </c>
      <c r="I116" s="1" t="s">
        <v>2</v>
      </c>
      <c r="J116" s="1">
        <v>0</v>
      </c>
      <c r="K116" s="1" t="s">
        <v>2</v>
      </c>
    </row>
    <row r="117" spans="1:11" x14ac:dyDescent="0.4">
      <c r="A117" s="1">
        <v>2560</v>
      </c>
      <c r="B117" s="1" t="s">
        <v>107</v>
      </c>
      <c r="C117" s="1">
        <v>8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4">
      <c r="A118" s="1">
        <v>2561</v>
      </c>
      <c r="B118" s="1" t="s">
        <v>105</v>
      </c>
      <c r="C118" s="1">
        <v>8</v>
      </c>
      <c r="D118" s="1">
        <v>0</v>
      </c>
      <c r="E118" s="1">
        <v>0</v>
      </c>
      <c r="F118" s="1" t="s">
        <v>12</v>
      </c>
      <c r="G118" s="1" t="s">
        <v>3</v>
      </c>
      <c r="H118" s="1">
        <v>3</v>
      </c>
      <c r="I118" s="1" t="s">
        <v>266</v>
      </c>
      <c r="J118" s="1" t="s">
        <v>77</v>
      </c>
      <c r="K118" s="1">
        <v>0</v>
      </c>
    </row>
    <row r="119" spans="1:11" x14ac:dyDescent="0.4">
      <c r="A119" s="1">
        <v>2562</v>
      </c>
      <c r="B119" s="1" t="s">
        <v>106</v>
      </c>
      <c r="C119" s="1">
        <v>8</v>
      </c>
      <c r="D119" s="1">
        <v>0</v>
      </c>
      <c r="E119" s="1">
        <v>24</v>
      </c>
      <c r="F119" s="1">
        <v>0</v>
      </c>
      <c r="G119" s="1">
        <v>80</v>
      </c>
      <c r="H119" s="1">
        <v>14</v>
      </c>
      <c r="I119" s="1">
        <v>20</v>
      </c>
      <c r="J119" s="1">
        <v>0</v>
      </c>
      <c r="K119" s="1">
        <v>20</v>
      </c>
    </row>
    <row r="120" spans="1:11" x14ac:dyDescent="0.4">
      <c r="A120" s="1">
        <v>2563</v>
      </c>
      <c r="B120" s="1" t="s">
        <v>108</v>
      </c>
      <c r="C120" s="1">
        <v>8</v>
      </c>
      <c r="D120" s="1">
        <v>0</v>
      </c>
      <c r="E120" s="1" t="s">
        <v>34</v>
      </c>
      <c r="F120" s="1">
        <v>5</v>
      </c>
      <c r="G120" s="1" t="s">
        <v>269</v>
      </c>
      <c r="H120" s="1">
        <v>8</v>
      </c>
      <c r="I120" s="1">
        <v>14</v>
      </c>
      <c r="J120" s="1">
        <v>64</v>
      </c>
      <c r="K120" s="1">
        <v>0</v>
      </c>
    </row>
    <row r="121" spans="1:11" x14ac:dyDescent="0.4">
      <c r="A121" s="1">
        <v>2564</v>
      </c>
      <c r="B121" s="1" t="s">
        <v>106</v>
      </c>
      <c r="C121" s="1">
        <v>8</v>
      </c>
      <c r="D121" s="1">
        <v>0</v>
      </c>
      <c r="E121" s="1">
        <v>24</v>
      </c>
      <c r="F121" s="1">
        <v>0</v>
      </c>
      <c r="G121" s="1">
        <v>80</v>
      </c>
      <c r="H121" s="1">
        <v>14</v>
      </c>
      <c r="I121" s="1">
        <v>20</v>
      </c>
      <c r="J121" s="1">
        <v>0</v>
      </c>
      <c r="K121" s="1">
        <v>20</v>
      </c>
    </row>
    <row r="122" spans="1:11" x14ac:dyDescent="0.4">
      <c r="A122" s="1">
        <v>2565</v>
      </c>
      <c r="B122" s="1" t="s">
        <v>108</v>
      </c>
      <c r="C122" s="1">
        <v>8</v>
      </c>
      <c r="D122" s="1">
        <v>0</v>
      </c>
      <c r="E122" s="1" t="s">
        <v>34</v>
      </c>
      <c r="F122" s="1">
        <v>5</v>
      </c>
      <c r="G122" s="1" t="s">
        <v>269</v>
      </c>
      <c r="H122" s="1">
        <v>8</v>
      </c>
      <c r="I122" s="1">
        <v>14</v>
      </c>
      <c r="J122" s="1">
        <v>64</v>
      </c>
      <c r="K122" s="1">
        <v>0</v>
      </c>
    </row>
    <row r="123" spans="1:11" x14ac:dyDescent="0.4">
      <c r="A123" s="1">
        <v>2566</v>
      </c>
      <c r="B123" s="1" t="s">
        <v>100</v>
      </c>
      <c r="C123" s="1">
        <v>8</v>
      </c>
      <c r="D123" s="1" t="s">
        <v>18</v>
      </c>
      <c r="E123" s="1" t="s">
        <v>19</v>
      </c>
      <c r="F123" s="1" t="s">
        <v>20</v>
      </c>
      <c r="G123" s="1" t="s">
        <v>21</v>
      </c>
      <c r="H123" s="1" t="s">
        <v>263</v>
      </c>
      <c r="I123" s="1">
        <v>91</v>
      </c>
      <c r="J123" s="1" t="s">
        <v>9</v>
      </c>
      <c r="K123" s="1">
        <v>81</v>
      </c>
    </row>
    <row r="124" spans="1:11" x14ac:dyDescent="0.4">
      <c r="A124" s="1">
        <v>2567</v>
      </c>
      <c r="B124" s="1" t="s">
        <v>108</v>
      </c>
      <c r="C124" s="1">
        <v>8</v>
      </c>
      <c r="D124" s="1">
        <v>0</v>
      </c>
      <c r="E124" s="1" t="s">
        <v>11</v>
      </c>
      <c r="F124" s="1">
        <v>5</v>
      </c>
      <c r="G124" s="1">
        <v>93</v>
      </c>
      <c r="H124" s="1">
        <v>8</v>
      </c>
      <c r="I124" s="1">
        <v>14</v>
      </c>
      <c r="J124" s="1">
        <v>63</v>
      </c>
      <c r="K124" s="1">
        <v>0</v>
      </c>
    </row>
    <row r="125" spans="1:11" x14ac:dyDescent="0.4">
      <c r="A125" s="1">
        <v>2568</v>
      </c>
      <c r="B125" s="1" t="s">
        <v>100</v>
      </c>
      <c r="C125" s="1">
        <v>8</v>
      </c>
      <c r="D125" s="1" t="s">
        <v>18</v>
      </c>
      <c r="E125" s="1" t="s">
        <v>19</v>
      </c>
      <c r="F125" s="1" t="s">
        <v>20</v>
      </c>
      <c r="G125" s="1" t="s">
        <v>21</v>
      </c>
      <c r="H125" s="1" t="s">
        <v>263</v>
      </c>
      <c r="I125" s="1">
        <v>91</v>
      </c>
      <c r="J125" s="1" t="s">
        <v>9</v>
      </c>
      <c r="K125" s="1">
        <v>82</v>
      </c>
    </row>
    <row r="126" spans="1:11" x14ac:dyDescent="0.4">
      <c r="A126" s="1">
        <v>2569</v>
      </c>
      <c r="B126" s="1" t="s">
        <v>97</v>
      </c>
      <c r="C126" s="1">
        <v>8</v>
      </c>
      <c r="D126" s="1">
        <v>23</v>
      </c>
      <c r="E126" s="1">
        <v>0</v>
      </c>
      <c r="F126" s="1">
        <v>68</v>
      </c>
      <c r="G126" s="1" t="s">
        <v>264</v>
      </c>
      <c r="H126" s="1">
        <v>81</v>
      </c>
      <c r="I126" s="1">
        <v>27</v>
      </c>
      <c r="J126" s="1" t="s">
        <v>13</v>
      </c>
      <c r="K126" s="1">
        <v>0</v>
      </c>
    </row>
    <row r="127" spans="1:11" x14ac:dyDescent="0.4">
      <c r="A127" s="1">
        <v>2570</v>
      </c>
      <c r="B127" s="1" t="s">
        <v>92</v>
      </c>
      <c r="C127" s="1">
        <v>8</v>
      </c>
      <c r="D127" s="1">
        <v>1</v>
      </c>
      <c r="E127" s="1" t="s">
        <v>0</v>
      </c>
      <c r="F127" s="1">
        <v>18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4">
      <c r="A128" s="1">
        <v>2571</v>
      </c>
      <c r="B128" s="1" t="s">
        <v>100</v>
      </c>
      <c r="C128" s="1">
        <v>8</v>
      </c>
      <c r="D128" s="1" t="s">
        <v>18</v>
      </c>
      <c r="E128" s="1" t="s">
        <v>19</v>
      </c>
      <c r="F128" s="1" t="s">
        <v>20</v>
      </c>
      <c r="G128" s="1" t="s">
        <v>21</v>
      </c>
      <c r="H128" s="1" t="s">
        <v>263</v>
      </c>
      <c r="I128" s="1">
        <v>91</v>
      </c>
      <c r="J128" s="1" t="s">
        <v>9</v>
      </c>
      <c r="K128" s="1">
        <v>83</v>
      </c>
    </row>
    <row r="129" spans="1:11" x14ac:dyDescent="0.4">
      <c r="A129" s="1">
        <v>2572</v>
      </c>
      <c r="B129" s="1" t="s">
        <v>97</v>
      </c>
      <c r="C129" s="1">
        <v>8</v>
      </c>
      <c r="D129" s="1" t="s">
        <v>23</v>
      </c>
      <c r="E129" s="1">
        <v>0</v>
      </c>
      <c r="F129" s="1">
        <v>78</v>
      </c>
      <c r="G129" s="1" t="s">
        <v>264</v>
      </c>
      <c r="H129" s="1">
        <v>81</v>
      </c>
      <c r="I129" s="1">
        <v>37</v>
      </c>
      <c r="J129" s="1" t="s">
        <v>13</v>
      </c>
      <c r="K129" s="1">
        <v>0</v>
      </c>
    </row>
    <row r="130" spans="1:11" x14ac:dyDescent="0.4">
      <c r="A130" s="1">
        <v>2573</v>
      </c>
      <c r="B130" s="1" t="s">
        <v>92</v>
      </c>
      <c r="C130" s="1">
        <v>8</v>
      </c>
      <c r="D130" s="1">
        <v>1</v>
      </c>
      <c r="E130" s="1" t="s">
        <v>0</v>
      </c>
      <c r="F130" s="1" t="s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</row>
    <row r="131" spans="1:11" x14ac:dyDescent="0.4">
      <c r="A131" s="1">
        <v>2574</v>
      </c>
      <c r="B131" s="1" t="s">
        <v>102</v>
      </c>
      <c r="C131" s="1">
        <v>8</v>
      </c>
      <c r="D131" s="1">
        <v>80</v>
      </c>
      <c r="E131" s="1" t="s">
        <v>64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 x14ac:dyDescent="0.4">
      <c r="A132" s="1">
        <v>2575</v>
      </c>
      <c r="B132" s="1" t="s">
        <v>92</v>
      </c>
      <c r="C132" s="1">
        <v>8</v>
      </c>
      <c r="D132" s="1">
        <v>1</v>
      </c>
      <c r="E132" s="1" t="s">
        <v>0</v>
      </c>
      <c r="F132" s="1">
        <v>10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4">
      <c r="A133" s="1">
        <v>2576</v>
      </c>
      <c r="B133" s="1" t="s">
        <v>102</v>
      </c>
      <c r="C133" s="1">
        <v>8</v>
      </c>
      <c r="D133" s="1">
        <v>80</v>
      </c>
      <c r="E133" s="1" t="s">
        <v>42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4">
      <c r="A134" s="1">
        <v>2577</v>
      </c>
      <c r="B134" s="1" t="s">
        <v>103</v>
      </c>
      <c r="C134" s="1">
        <v>8</v>
      </c>
      <c r="D134" s="1">
        <v>83</v>
      </c>
      <c r="E134" s="1" t="s">
        <v>33</v>
      </c>
      <c r="F134" s="1">
        <v>9</v>
      </c>
      <c r="G134" s="1">
        <v>80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4">
      <c r="A135" s="1">
        <v>2578</v>
      </c>
      <c r="B135" s="1" t="s">
        <v>109</v>
      </c>
      <c r="C135" s="1">
        <v>8</v>
      </c>
      <c r="D135" s="1">
        <v>0</v>
      </c>
      <c r="E135" s="1" t="s">
        <v>2</v>
      </c>
      <c r="F135" s="1">
        <v>0</v>
      </c>
      <c r="G135" s="1" t="s">
        <v>2</v>
      </c>
      <c r="H135" s="1">
        <v>0</v>
      </c>
      <c r="I135" s="1" t="s">
        <v>2</v>
      </c>
      <c r="J135" s="1">
        <v>0</v>
      </c>
      <c r="K135" s="1" t="s">
        <v>2</v>
      </c>
    </row>
    <row r="136" spans="1:11" x14ac:dyDescent="0.4">
      <c r="A136" s="1">
        <v>2579</v>
      </c>
      <c r="B136" s="1" t="s">
        <v>102</v>
      </c>
      <c r="C136" s="1">
        <v>8</v>
      </c>
      <c r="D136" s="1">
        <v>80</v>
      </c>
      <c r="E136" s="1" t="s">
        <v>42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4">
      <c r="A137" s="1">
        <v>2580</v>
      </c>
      <c r="B137" s="1" t="s">
        <v>109</v>
      </c>
      <c r="C137" s="1">
        <v>8</v>
      </c>
      <c r="D137" s="1">
        <v>0</v>
      </c>
      <c r="E137" s="1" t="s">
        <v>2</v>
      </c>
      <c r="F137" s="1">
        <v>0</v>
      </c>
      <c r="G137" s="1" t="s">
        <v>2</v>
      </c>
      <c r="H137" s="1">
        <v>0</v>
      </c>
      <c r="I137" s="1" t="s">
        <v>2</v>
      </c>
      <c r="J137" s="1">
        <v>0</v>
      </c>
      <c r="K137" s="1" t="s">
        <v>2</v>
      </c>
    </row>
    <row r="138" spans="1:11" x14ac:dyDescent="0.4">
      <c r="A138" s="1">
        <v>2581</v>
      </c>
      <c r="B138" s="1" t="s">
        <v>104</v>
      </c>
      <c r="C138" s="1">
        <v>8</v>
      </c>
      <c r="D138" s="1" t="s">
        <v>13</v>
      </c>
      <c r="E138" s="1">
        <v>2</v>
      </c>
      <c r="F138" s="1" t="s">
        <v>13</v>
      </c>
      <c r="G138" s="1">
        <v>0</v>
      </c>
      <c r="H138" s="1">
        <v>0</v>
      </c>
      <c r="I138" s="1">
        <v>0</v>
      </c>
      <c r="J138" s="1">
        <v>2</v>
      </c>
      <c r="K138" s="1" t="s">
        <v>256</v>
      </c>
    </row>
    <row r="139" spans="1:11" x14ac:dyDescent="0.4">
      <c r="A139" s="1">
        <v>2582</v>
      </c>
      <c r="B139" s="1" t="s">
        <v>92</v>
      </c>
      <c r="C139" s="1">
        <v>8</v>
      </c>
      <c r="D139" s="1">
        <v>1</v>
      </c>
      <c r="E139" s="1" t="s">
        <v>0</v>
      </c>
      <c r="F139" s="1">
        <v>14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 x14ac:dyDescent="0.4">
      <c r="A140" s="1">
        <v>2583</v>
      </c>
      <c r="B140" s="1" t="s">
        <v>106</v>
      </c>
      <c r="C140" s="1">
        <v>8</v>
      </c>
      <c r="D140" s="1">
        <v>0</v>
      </c>
      <c r="E140" s="1">
        <v>24</v>
      </c>
      <c r="F140" s="1">
        <v>0</v>
      </c>
      <c r="G140" s="1">
        <v>80</v>
      </c>
      <c r="H140" s="1">
        <v>13</v>
      </c>
      <c r="I140" s="1">
        <v>20</v>
      </c>
      <c r="J140" s="1">
        <v>0</v>
      </c>
      <c r="K140" s="1">
        <v>20</v>
      </c>
    </row>
    <row r="141" spans="1:11" x14ac:dyDescent="0.4">
      <c r="A141" s="1">
        <v>2584</v>
      </c>
      <c r="B141" s="1" t="s">
        <v>108</v>
      </c>
      <c r="C141" s="1">
        <v>8</v>
      </c>
      <c r="D141" s="1">
        <v>0</v>
      </c>
      <c r="E141" s="1" t="s">
        <v>34</v>
      </c>
      <c r="F141" s="1">
        <v>5</v>
      </c>
      <c r="G141" s="1">
        <v>84</v>
      </c>
      <c r="H141" s="1">
        <v>8</v>
      </c>
      <c r="I141" s="1">
        <v>14</v>
      </c>
      <c r="J141" s="1">
        <v>63</v>
      </c>
      <c r="K141" s="1">
        <v>0</v>
      </c>
    </row>
    <row r="142" spans="1:11" x14ac:dyDescent="0.4">
      <c r="A142" s="1">
        <v>2585</v>
      </c>
      <c r="B142" s="1" t="s">
        <v>100</v>
      </c>
      <c r="C142" s="1">
        <v>8</v>
      </c>
      <c r="D142" s="1" t="s">
        <v>18</v>
      </c>
      <c r="E142" s="1" t="s">
        <v>19</v>
      </c>
      <c r="F142" s="1" t="s">
        <v>20</v>
      </c>
      <c r="G142" s="1" t="s">
        <v>21</v>
      </c>
      <c r="H142" s="1" t="s">
        <v>263</v>
      </c>
      <c r="I142" s="1">
        <v>91</v>
      </c>
      <c r="J142" s="1" t="s">
        <v>9</v>
      </c>
      <c r="K142" s="1">
        <v>87</v>
      </c>
    </row>
    <row r="143" spans="1:11" x14ac:dyDescent="0.4">
      <c r="A143" s="1">
        <v>2586</v>
      </c>
      <c r="B143" s="1" t="s">
        <v>101</v>
      </c>
      <c r="C143" s="1">
        <v>2</v>
      </c>
      <c r="D143" s="1">
        <v>0</v>
      </c>
      <c r="E143" s="1">
        <v>0</v>
      </c>
      <c r="F143" s="1"/>
      <c r="G143" s="1"/>
      <c r="H143" s="1"/>
      <c r="I143" s="1"/>
      <c r="J143" s="1"/>
      <c r="K143" s="1"/>
    </row>
    <row r="144" spans="1:11" x14ac:dyDescent="0.4">
      <c r="A144" s="1">
        <v>2587</v>
      </c>
      <c r="B144" s="1" t="s">
        <v>106</v>
      </c>
      <c r="C144" s="1">
        <v>8</v>
      </c>
      <c r="D144" s="1">
        <v>0</v>
      </c>
      <c r="E144" s="1">
        <v>24</v>
      </c>
      <c r="F144" s="1">
        <v>0</v>
      </c>
      <c r="G144" s="1">
        <v>80</v>
      </c>
      <c r="H144" s="1">
        <v>13</v>
      </c>
      <c r="I144" s="1">
        <v>20</v>
      </c>
      <c r="J144" s="1">
        <v>0</v>
      </c>
      <c r="K144" s="1">
        <v>20</v>
      </c>
    </row>
    <row r="145" spans="1:11" x14ac:dyDescent="0.4">
      <c r="A145" s="1">
        <v>2588</v>
      </c>
      <c r="B145" s="1" t="s">
        <v>108</v>
      </c>
      <c r="C145" s="1">
        <v>8</v>
      </c>
      <c r="D145" s="1">
        <v>0</v>
      </c>
      <c r="E145" s="1" t="s">
        <v>34</v>
      </c>
      <c r="F145" s="1">
        <v>5</v>
      </c>
      <c r="G145" s="1">
        <v>84</v>
      </c>
      <c r="H145" s="1">
        <v>8</v>
      </c>
      <c r="I145" s="1">
        <v>14</v>
      </c>
      <c r="J145" s="1">
        <v>63</v>
      </c>
      <c r="K145" s="1">
        <v>0</v>
      </c>
    </row>
    <row r="146" spans="1:11" x14ac:dyDescent="0.4">
      <c r="A146" s="1">
        <v>2589</v>
      </c>
      <c r="B146" s="1" t="s">
        <v>100</v>
      </c>
      <c r="C146" s="1">
        <v>8</v>
      </c>
      <c r="D146" s="1" t="s">
        <v>18</v>
      </c>
      <c r="E146" s="1" t="s">
        <v>19</v>
      </c>
      <c r="F146" s="1" t="s">
        <v>20</v>
      </c>
      <c r="G146" s="1" t="s">
        <v>21</v>
      </c>
      <c r="H146" s="1" t="s">
        <v>263</v>
      </c>
      <c r="I146" s="1">
        <v>91</v>
      </c>
      <c r="J146" s="1" t="s">
        <v>9</v>
      </c>
      <c r="K146" s="1">
        <v>88</v>
      </c>
    </row>
    <row r="147" spans="1:11" x14ac:dyDescent="0.4">
      <c r="A147" s="1">
        <v>2590</v>
      </c>
      <c r="B147" s="1" t="s">
        <v>108</v>
      </c>
      <c r="C147" s="1">
        <v>8</v>
      </c>
      <c r="D147" s="1">
        <v>0</v>
      </c>
      <c r="E147" s="1" t="s">
        <v>34</v>
      </c>
      <c r="F147" s="1">
        <v>5</v>
      </c>
      <c r="G147" s="1">
        <v>81</v>
      </c>
      <c r="H147" s="1">
        <v>8</v>
      </c>
      <c r="I147" s="1">
        <v>14</v>
      </c>
      <c r="J147" s="1">
        <v>62</v>
      </c>
      <c r="K147" s="1">
        <v>0</v>
      </c>
    </row>
    <row r="148" spans="1:11" x14ac:dyDescent="0.4">
      <c r="A148" s="1">
        <v>2591</v>
      </c>
      <c r="B148" s="1" t="s">
        <v>100</v>
      </c>
      <c r="C148" s="1">
        <v>8</v>
      </c>
      <c r="D148" s="1" t="s">
        <v>18</v>
      </c>
      <c r="E148" s="1" t="s">
        <v>19</v>
      </c>
      <c r="F148" s="1" t="s">
        <v>20</v>
      </c>
      <c r="G148" s="1" t="s">
        <v>21</v>
      </c>
      <c r="H148" s="1" t="s">
        <v>263</v>
      </c>
      <c r="I148" s="1">
        <v>91</v>
      </c>
      <c r="J148" s="1" t="s">
        <v>9</v>
      </c>
      <c r="K148" s="1">
        <v>89</v>
      </c>
    </row>
    <row r="149" spans="1:11" x14ac:dyDescent="0.4">
      <c r="A149" s="1">
        <v>2592</v>
      </c>
      <c r="B149" s="1" t="s">
        <v>97</v>
      </c>
      <c r="C149" s="1">
        <v>8</v>
      </c>
      <c r="D149" s="1" t="s">
        <v>270</v>
      </c>
      <c r="E149" s="1">
        <v>0</v>
      </c>
      <c r="F149" s="1" t="s">
        <v>208</v>
      </c>
      <c r="G149" s="1" t="s">
        <v>2</v>
      </c>
      <c r="H149" s="1">
        <v>81</v>
      </c>
      <c r="I149" s="1">
        <v>37</v>
      </c>
      <c r="J149" s="1" t="s">
        <v>13</v>
      </c>
      <c r="K149" s="1">
        <v>0</v>
      </c>
    </row>
    <row r="150" spans="1:11" x14ac:dyDescent="0.4">
      <c r="A150" s="1">
        <v>2593</v>
      </c>
      <c r="B150" s="1" t="s">
        <v>92</v>
      </c>
      <c r="C150" s="1">
        <v>8</v>
      </c>
      <c r="D150" s="1">
        <v>1</v>
      </c>
      <c r="E150" s="1" t="s">
        <v>0</v>
      </c>
      <c r="F150" s="1">
        <v>14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4">
      <c r="A151" s="1">
        <v>2594</v>
      </c>
      <c r="B151" s="1" t="s">
        <v>100</v>
      </c>
      <c r="C151" s="1">
        <v>8</v>
      </c>
      <c r="D151" s="1" t="s">
        <v>18</v>
      </c>
      <c r="E151" s="1" t="s">
        <v>19</v>
      </c>
      <c r="F151" s="1" t="s">
        <v>20</v>
      </c>
      <c r="G151" s="1" t="s">
        <v>21</v>
      </c>
      <c r="H151" s="1" t="s">
        <v>263</v>
      </c>
      <c r="I151" s="1">
        <v>91</v>
      </c>
      <c r="J151" s="1" t="s">
        <v>9</v>
      </c>
      <c r="K151" s="1" t="s">
        <v>65</v>
      </c>
    </row>
    <row r="152" spans="1:11" x14ac:dyDescent="0.4">
      <c r="A152" s="1">
        <v>2595</v>
      </c>
      <c r="B152" s="1" t="s">
        <v>97</v>
      </c>
      <c r="C152" s="1">
        <v>8</v>
      </c>
      <c r="D152" s="1" t="s">
        <v>222</v>
      </c>
      <c r="E152" s="1">
        <v>0</v>
      </c>
      <c r="F152" s="1" t="s">
        <v>267</v>
      </c>
      <c r="G152" s="1" t="s">
        <v>264</v>
      </c>
      <c r="H152" s="1">
        <v>81</v>
      </c>
      <c r="I152" s="1">
        <v>37</v>
      </c>
      <c r="J152" s="1" t="s">
        <v>13</v>
      </c>
      <c r="K152" s="1">
        <v>0</v>
      </c>
    </row>
    <row r="153" spans="1:11" x14ac:dyDescent="0.4">
      <c r="A153" s="1">
        <v>2596</v>
      </c>
      <c r="B153" s="1" t="s">
        <v>110</v>
      </c>
      <c r="C153" s="1">
        <v>8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80</v>
      </c>
    </row>
    <row r="154" spans="1:11" x14ac:dyDescent="0.4">
      <c r="A154" s="1">
        <v>2597</v>
      </c>
      <c r="B154" s="1" t="s">
        <v>92</v>
      </c>
      <c r="C154" s="1">
        <v>8</v>
      </c>
      <c r="D154" s="1">
        <v>1</v>
      </c>
      <c r="E154" s="1" t="s">
        <v>0</v>
      </c>
      <c r="F154" s="1">
        <v>18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 x14ac:dyDescent="0.4">
      <c r="A155" s="1">
        <v>2598</v>
      </c>
      <c r="B155" s="1" t="s">
        <v>92</v>
      </c>
      <c r="C155" s="1">
        <v>8</v>
      </c>
      <c r="D155" s="1">
        <v>1</v>
      </c>
      <c r="E155" s="1" t="s">
        <v>0</v>
      </c>
      <c r="F155" s="1" t="s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 x14ac:dyDescent="0.4">
      <c r="A156" s="1">
        <v>2599</v>
      </c>
      <c r="B156" s="1" t="s">
        <v>102</v>
      </c>
      <c r="C156" s="1">
        <v>8</v>
      </c>
      <c r="D156" s="1">
        <v>80</v>
      </c>
      <c r="E156" s="1" t="s">
        <v>42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 x14ac:dyDescent="0.4">
      <c r="A157" s="1">
        <v>2600</v>
      </c>
      <c r="B157" s="1" t="s">
        <v>103</v>
      </c>
      <c r="C157" s="1">
        <v>8</v>
      </c>
      <c r="D157" s="1">
        <v>83</v>
      </c>
      <c r="E157" s="1" t="s">
        <v>245</v>
      </c>
      <c r="F157" s="1">
        <v>8</v>
      </c>
      <c r="G157" s="1">
        <v>80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4">
      <c r="A158" s="1">
        <v>2601</v>
      </c>
      <c r="B158" s="1" t="s">
        <v>109</v>
      </c>
      <c r="C158" s="1">
        <v>8</v>
      </c>
      <c r="D158" s="1">
        <v>0</v>
      </c>
      <c r="E158" s="1" t="s">
        <v>2</v>
      </c>
      <c r="F158" s="1">
        <v>0</v>
      </c>
      <c r="G158" s="1" t="s">
        <v>2</v>
      </c>
      <c r="H158" s="1">
        <v>0</v>
      </c>
      <c r="I158" s="1" t="s">
        <v>2</v>
      </c>
      <c r="J158" s="1">
        <v>0</v>
      </c>
      <c r="K158" s="1" t="s">
        <v>2</v>
      </c>
    </row>
    <row r="159" spans="1:11" x14ac:dyDescent="0.4">
      <c r="A159" s="1">
        <v>2602</v>
      </c>
      <c r="B159" s="1" t="s">
        <v>109</v>
      </c>
      <c r="C159" s="1">
        <v>8</v>
      </c>
      <c r="D159" s="1">
        <v>0</v>
      </c>
      <c r="E159" s="1" t="s">
        <v>2</v>
      </c>
      <c r="F159" s="1">
        <v>0</v>
      </c>
      <c r="G159" s="1" t="s">
        <v>2</v>
      </c>
      <c r="H159" s="1">
        <v>0</v>
      </c>
      <c r="I159" s="1" t="s">
        <v>2</v>
      </c>
      <c r="J159" s="1">
        <v>0</v>
      </c>
      <c r="K159" s="1" t="s">
        <v>2</v>
      </c>
    </row>
    <row r="160" spans="1:11" x14ac:dyDescent="0.4">
      <c r="A160" s="1">
        <v>2603</v>
      </c>
      <c r="B160" s="1" t="s">
        <v>104</v>
      </c>
      <c r="C160" s="1">
        <v>8</v>
      </c>
      <c r="D160" s="1" t="s">
        <v>13</v>
      </c>
      <c r="E160" s="1">
        <v>9</v>
      </c>
      <c r="F160" s="1" t="s">
        <v>13</v>
      </c>
      <c r="G160" s="1">
        <v>0</v>
      </c>
      <c r="H160" s="1">
        <v>0</v>
      </c>
      <c r="I160" s="1">
        <v>0</v>
      </c>
      <c r="J160" s="1">
        <v>9</v>
      </c>
      <c r="K160" s="1" t="s">
        <v>29</v>
      </c>
    </row>
    <row r="161" spans="1:11" x14ac:dyDescent="0.4">
      <c r="A161" s="1">
        <v>2604</v>
      </c>
      <c r="B161" s="1" t="s">
        <v>106</v>
      </c>
      <c r="C161" s="1">
        <v>8</v>
      </c>
      <c r="D161" s="1">
        <v>0</v>
      </c>
      <c r="E161" s="1">
        <v>24</v>
      </c>
      <c r="F161" s="1">
        <v>0</v>
      </c>
      <c r="G161" s="1">
        <v>80</v>
      </c>
      <c r="H161" s="1">
        <v>13</v>
      </c>
      <c r="I161" s="1">
        <v>20</v>
      </c>
      <c r="J161" s="1">
        <v>0</v>
      </c>
      <c r="K161" s="1">
        <v>20</v>
      </c>
    </row>
    <row r="162" spans="1:11" x14ac:dyDescent="0.4">
      <c r="A162" s="1">
        <v>2605</v>
      </c>
      <c r="B162" s="1" t="s">
        <v>108</v>
      </c>
      <c r="C162" s="1">
        <v>8</v>
      </c>
      <c r="D162" s="1">
        <v>0</v>
      </c>
      <c r="E162" s="1" t="s">
        <v>34</v>
      </c>
      <c r="F162" s="1">
        <v>5</v>
      </c>
      <c r="G162" s="1" t="s">
        <v>16</v>
      </c>
      <c r="H162" s="1">
        <v>8</v>
      </c>
      <c r="I162" s="1">
        <v>14</v>
      </c>
      <c r="J162" s="1">
        <v>62</v>
      </c>
      <c r="K162" s="1">
        <v>0</v>
      </c>
    </row>
    <row r="163" spans="1:11" x14ac:dyDescent="0.4">
      <c r="A163" s="1">
        <v>2606</v>
      </c>
      <c r="B163" s="1" t="s">
        <v>106</v>
      </c>
      <c r="C163" s="1">
        <v>8</v>
      </c>
      <c r="D163" s="1">
        <v>0</v>
      </c>
      <c r="E163" s="1">
        <v>24</v>
      </c>
      <c r="F163" s="1">
        <v>0</v>
      </c>
      <c r="G163" s="1">
        <v>80</v>
      </c>
      <c r="H163" s="1">
        <v>13</v>
      </c>
      <c r="I163" s="1">
        <v>20</v>
      </c>
      <c r="J163" s="1">
        <v>0</v>
      </c>
      <c r="K163" s="1">
        <v>20</v>
      </c>
    </row>
    <row r="164" spans="1:11" x14ac:dyDescent="0.4">
      <c r="A164" s="1">
        <v>2607</v>
      </c>
      <c r="B164" s="1" t="s">
        <v>108</v>
      </c>
      <c r="C164" s="1">
        <v>8</v>
      </c>
      <c r="D164" s="1">
        <v>0</v>
      </c>
      <c r="E164" s="1" t="s">
        <v>34</v>
      </c>
      <c r="F164" s="1">
        <v>5</v>
      </c>
      <c r="G164" s="1" t="s">
        <v>16</v>
      </c>
      <c r="H164" s="1">
        <v>8</v>
      </c>
      <c r="I164" s="1">
        <v>14</v>
      </c>
      <c r="J164" s="1">
        <v>62</v>
      </c>
      <c r="K164" s="1">
        <v>0</v>
      </c>
    </row>
    <row r="165" spans="1:11" x14ac:dyDescent="0.4">
      <c r="A165" s="1">
        <v>2608</v>
      </c>
      <c r="B165" s="1" t="s">
        <v>100</v>
      </c>
      <c r="C165" s="1">
        <v>8</v>
      </c>
      <c r="D165" s="1" t="s">
        <v>18</v>
      </c>
      <c r="E165" s="1" t="s">
        <v>19</v>
      </c>
      <c r="F165" s="1" t="s">
        <v>20</v>
      </c>
      <c r="G165" s="1" t="s">
        <v>21</v>
      </c>
      <c r="H165" s="1" t="s">
        <v>263</v>
      </c>
      <c r="I165" s="1">
        <v>91</v>
      </c>
      <c r="J165" s="1" t="s">
        <v>9</v>
      </c>
      <c r="K165" s="1" t="s">
        <v>31</v>
      </c>
    </row>
    <row r="166" spans="1:11" x14ac:dyDescent="0.4">
      <c r="A166" s="1">
        <v>2609</v>
      </c>
      <c r="B166" s="1" t="s">
        <v>97</v>
      </c>
      <c r="C166" s="1">
        <v>8</v>
      </c>
      <c r="D166" s="1">
        <v>19</v>
      </c>
      <c r="E166" s="1">
        <v>0</v>
      </c>
      <c r="F166" s="1">
        <v>28</v>
      </c>
      <c r="G166" s="1" t="s">
        <v>265</v>
      </c>
      <c r="H166" s="1">
        <v>81</v>
      </c>
      <c r="I166" s="1">
        <v>27</v>
      </c>
      <c r="J166" s="1" t="s">
        <v>13</v>
      </c>
      <c r="K166" s="1">
        <v>0</v>
      </c>
    </row>
    <row r="167" spans="1:11" x14ac:dyDescent="0.4">
      <c r="A167" s="1">
        <v>2610</v>
      </c>
      <c r="B167" s="1" t="s">
        <v>108</v>
      </c>
      <c r="C167" s="1">
        <v>8</v>
      </c>
      <c r="D167" s="1">
        <v>0</v>
      </c>
      <c r="E167" s="1" t="s">
        <v>34</v>
      </c>
      <c r="F167" s="1">
        <v>5</v>
      </c>
      <c r="G167" s="1" t="s">
        <v>61</v>
      </c>
      <c r="H167" s="1">
        <v>8</v>
      </c>
      <c r="I167" s="1">
        <v>14</v>
      </c>
      <c r="J167" s="1">
        <v>62</v>
      </c>
      <c r="K167" s="1">
        <v>0</v>
      </c>
    </row>
    <row r="168" spans="1:11" x14ac:dyDescent="0.4">
      <c r="A168" s="1">
        <v>2611</v>
      </c>
      <c r="B168" s="1" t="s">
        <v>100</v>
      </c>
      <c r="C168" s="1">
        <v>8</v>
      </c>
      <c r="D168" s="1" t="s">
        <v>18</v>
      </c>
      <c r="E168" s="1" t="s">
        <v>19</v>
      </c>
      <c r="F168" s="1" t="s">
        <v>20</v>
      </c>
      <c r="G168" s="1" t="s">
        <v>21</v>
      </c>
      <c r="H168" s="1" t="s">
        <v>263</v>
      </c>
      <c r="I168" s="1">
        <v>91</v>
      </c>
      <c r="J168" s="1" t="s">
        <v>9</v>
      </c>
      <c r="K168" s="1" t="s">
        <v>38</v>
      </c>
    </row>
    <row r="169" spans="1:11" x14ac:dyDescent="0.4">
      <c r="A169" s="1">
        <v>2612</v>
      </c>
      <c r="B169" s="1" t="s">
        <v>97</v>
      </c>
      <c r="C169" s="1">
        <v>8</v>
      </c>
      <c r="D169" s="1">
        <v>67</v>
      </c>
      <c r="E169" s="1">
        <v>0</v>
      </c>
      <c r="F169" s="1">
        <v>38</v>
      </c>
      <c r="G169" s="1" t="s">
        <v>264</v>
      </c>
      <c r="H169" s="1">
        <v>81</v>
      </c>
      <c r="I169" s="1">
        <v>27</v>
      </c>
      <c r="J169" s="1" t="s">
        <v>13</v>
      </c>
      <c r="K169" s="1">
        <v>0</v>
      </c>
    </row>
    <row r="170" spans="1:11" x14ac:dyDescent="0.4">
      <c r="A170" s="1">
        <v>2613</v>
      </c>
      <c r="B170" s="1" t="s">
        <v>108</v>
      </c>
      <c r="C170" s="1">
        <v>8</v>
      </c>
      <c r="D170" s="1">
        <v>0</v>
      </c>
      <c r="E170" s="1" t="s">
        <v>34</v>
      </c>
      <c r="F170" s="1">
        <v>5</v>
      </c>
      <c r="G170" s="1" t="s">
        <v>61</v>
      </c>
      <c r="H170" s="1">
        <v>8</v>
      </c>
      <c r="I170" s="1">
        <v>14</v>
      </c>
      <c r="J170" s="1">
        <v>62</v>
      </c>
      <c r="K170" s="1">
        <v>0</v>
      </c>
    </row>
    <row r="171" spans="1:11" x14ac:dyDescent="0.4">
      <c r="A171" s="1">
        <v>2614</v>
      </c>
      <c r="B171" s="1" t="s">
        <v>100</v>
      </c>
      <c r="C171" s="1">
        <v>8</v>
      </c>
      <c r="D171" s="1" t="s">
        <v>18</v>
      </c>
      <c r="E171" s="1" t="s">
        <v>19</v>
      </c>
      <c r="F171" s="1" t="s">
        <v>20</v>
      </c>
      <c r="G171" s="1" t="s">
        <v>21</v>
      </c>
      <c r="H171" s="1" t="s">
        <v>263</v>
      </c>
      <c r="I171" s="1">
        <v>91</v>
      </c>
      <c r="J171" s="1" t="s">
        <v>9</v>
      </c>
      <c r="K171" s="1">
        <v>80</v>
      </c>
    </row>
    <row r="172" spans="1:11" x14ac:dyDescent="0.4">
      <c r="A172" s="1">
        <v>2615</v>
      </c>
      <c r="B172" s="1" t="s">
        <v>97</v>
      </c>
      <c r="C172" s="1">
        <v>8</v>
      </c>
      <c r="D172" s="1">
        <v>54</v>
      </c>
      <c r="E172" s="1">
        <v>0</v>
      </c>
      <c r="F172" s="1">
        <v>48</v>
      </c>
      <c r="G172" s="1" t="s">
        <v>2</v>
      </c>
      <c r="H172" s="1">
        <v>81</v>
      </c>
      <c r="I172" s="1">
        <v>37</v>
      </c>
      <c r="J172" s="1" t="s">
        <v>0</v>
      </c>
      <c r="K172" s="1">
        <v>0</v>
      </c>
    </row>
    <row r="173" spans="1:11" x14ac:dyDescent="0.4">
      <c r="A173" s="1">
        <v>2616</v>
      </c>
      <c r="B173" s="1" t="s">
        <v>92</v>
      </c>
      <c r="C173" s="1">
        <v>8</v>
      </c>
      <c r="D173" s="1">
        <v>1</v>
      </c>
      <c r="E173" s="1" t="s">
        <v>0</v>
      </c>
      <c r="F173" s="1">
        <v>10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4">
      <c r="A174" s="1">
        <v>2617</v>
      </c>
      <c r="B174" s="1" t="s">
        <v>97</v>
      </c>
      <c r="C174" s="1">
        <v>8</v>
      </c>
      <c r="D174" s="1">
        <v>40</v>
      </c>
      <c r="E174" s="1">
        <v>0</v>
      </c>
      <c r="F174" s="1">
        <v>58</v>
      </c>
      <c r="G174" s="1" t="s">
        <v>2</v>
      </c>
      <c r="H174" s="1">
        <v>81</v>
      </c>
      <c r="I174" s="1">
        <v>37</v>
      </c>
      <c r="J174" s="1" t="s">
        <v>0</v>
      </c>
      <c r="K174" s="1">
        <v>0</v>
      </c>
    </row>
    <row r="175" spans="1:11" x14ac:dyDescent="0.4">
      <c r="A175" s="1">
        <v>2618</v>
      </c>
      <c r="B175" s="1" t="s">
        <v>92</v>
      </c>
      <c r="C175" s="1">
        <v>8</v>
      </c>
      <c r="D175" s="1">
        <v>1</v>
      </c>
      <c r="E175" s="1" t="s">
        <v>0</v>
      </c>
      <c r="F175" s="1">
        <v>14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4">
      <c r="A176" s="1">
        <v>2619</v>
      </c>
      <c r="B176" s="1" t="s">
        <v>102</v>
      </c>
      <c r="C176" s="1">
        <v>8</v>
      </c>
      <c r="D176" s="1">
        <v>80</v>
      </c>
      <c r="E176" s="1" t="s">
        <v>64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4">
      <c r="A177" s="1">
        <v>2620</v>
      </c>
      <c r="B177" s="1" t="s">
        <v>103</v>
      </c>
      <c r="C177" s="1">
        <v>8</v>
      </c>
      <c r="D177" s="1">
        <v>83</v>
      </c>
      <c r="E177" s="1" t="s">
        <v>33</v>
      </c>
      <c r="F177" s="1">
        <v>8</v>
      </c>
      <c r="G177" s="1">
        <v>80</v>
      </c>
      <c r="H177" s="1">
        <v>0</v>
      </c>
      <c r="I177" s="1">
        <v>0</v>
      </c>
      <c r="J177" s="1">
        <v>0</v>
      </c>
      <c r="K177" s="1">
        <v>0</v>
      </c>
    </row>
    <row r="178" spans="1:11" x14ac:dyDescent="0.4">
      <c r="A178" s="1">
        <v>2621</v>
      </c>
      <c r="B178" s="1" t="s">
        <v>92</v>
      </c>
      <c r="C178" s="1">
        <v>8</v>
      </c>
      <c r="D178" s="1">
        <v>1</v>
      </c>
      <c r="E178" s="1" t="s">
        <v>0</v>
      </c>
      <c r="F178" s="1">
        <v>18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4">
      <c r="A179" s="1">
        <v>2622</v>
      </c>
      <c r="B179" s="1" t="s">
        <v>102</v>
      </c>
      <c r="C179" s="1">
        <v>8</v>
      </c>
      <c r="D179" s="1">
        <v>80</v>
      </c>
      <c r="E179" s="1" t="s">
        <v>42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4">
      <c r="A180" s="1">
        <v>2623</v>
      </c>
      <c r="B180" s="1" t="s">
        <v>103</v>
      </c>
      <c r="C180" s="1">
        <v>8</v>
      </c>
      <c r="D180" s="1">
        <v>83</v>
      </c>
      <c r="E180" s="1" t="s">
        <v>245</v>
      </c>
      <c r="F180" s="1">
        <v>9</v>
      </c>
      <c r="G180" s="1" t="s">
        <v>40</v>
      </c>
      <c r="H180" s="1" t="s">
        <v>41</v>
      </c>
      <c r="I180" s="1">
        <v>0</v>
      </c>
      <c r="J180" s="1">
        <v>0</v>
      </c>
      <c r="K180" s="1">
        <v>0</v>
      </c>
    </row>
    <row r="181" spans="1:11" x14ac:dyDescent="0.4">
      <c r="A181" s="1">
        <v>2624</v>
      </c>
      <c r="B181" s="1" t="s">
        <v>109</v>
      </c>
      <c r="C181" s="1">
        <v>8</v>
      </c>
      <c r="D181" s="1">
        <v>0</v>
      </c>
      <c r="E181" s="1" t="s">
        <v>2</v>
      </c>
      <c r="F181" s="1">
        <v>0</v>
      </c>
      <c r="G181" s="1" t="s">
        <v>2</v>
      </c>
      <c r="H181" s="1">
        <v>0</v>
      </c>
      <c r="I181" s="1" t="s">
        <v>2</v>
      </c>
      <c r="J181" s="1">
        <v>0</v>
      </c>
      <c r="K181" s="1" t="s">
        <v>2</v>
      </c>
    </row>
    <row r="182" spans="1:11" x14ac:dyDescent="0.4">
      <c r="A182" s="1">
        <v>2625</v>
      </c>
      <c r="B182" s="1" t="s">
        <v>107</v>
      </c>
      <c r="C182" s="1">
        <v>8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</row>
    <row r="183" spans="1:11" x14ac:dyDescent="0.4">
      <c r="A183" s="1">
        <v>2626</v>
      </c>
      <c r="B183" s="1" t="s">
        <v>105</v>
      </c>
      <c r="C183" s="1">
        <v>8</v>
      </c>
      <c r="D183" s="1">
        <v>0</v>
      </c>
      <c r="E183" s="1">
        <v>0</v>
      </c>
      <c r="F183" s="1" t="s">
        <v>12</v>
      </c>
      <c r="G183" s="1" t="s">
        <v>3</v>
      </c>
      <c r="H183" s="1">
        <v>3</v>
      </c>
      <c r="I183" s="1">
        <v>51</v>
      </c>
      <c r="J183" s="1" t="s">
        <v>265</v>
      </c>
      <c r="K183" s="1">
        <v>0</v>
      </c>
    </row>
    <row r="184" spans="1:11" x14ac:dyDescent="0.4">
      <c r="A184" s="1">
        <v>2627</v>
      </c>
      <c r="B184" s="1" t="s">
        <v>106</v>
      </c>
      <c r="C184" s="1">
        <v>8</v>
      </c>
      <c r="D184" s="1">
        <v>0</v>
      </c>
      <c r="E184" s="1">
        <v>24</v>
      </c>
      <c r="F184" s="1">
        <v>0</v>
      </c>
      <c r="G184" s="1">
        <v>80</v>
      </c>
      <c r="H184" s="1">
        <v>12</v>
      </c>
      <c r="I184" s="1">
        <v>20</v>
      </c>
      <c r="J184" s="1">
        <v>0</v>
      </c>
      <c r="K184" s="1">
        <v>20</v>
      </c>
    </row>
    <row r="185" spans="1:11" x14ac:dyDescent="0.4">
      <c r="A185" s="1">
        <v>2628</v>
      </c>
      <c r="B185" s="1" t="s">
        <v>108</v>
      </c>
      <c r="C185" s="1">
        <v>8</v>
      </c>
      <c r="D185" s="1">
        <v>0</v>
      </c>
      <c r="E185" s="1" t="s">
        <v>11</v>
      </c>
      <c r="F185" s="1">
        <v>5</v>
      </c>
      <c r="G185" s="1" t="s">
        <v>54</v>
      </c>
      <c r="H185" s="1">
        <v>9</v>
      </c>
      <c r="I185" s="1">
        <v>14</v>
      </c>
      <c r="J185" s="1">
        <v>61</v>
      </c>
      <c r="K185" s="1">
        <v>0</v>
      </c>
    </row>
    <row r="186" spans="1:11" x14ac:dyDescent="0.4">
      <c r="A186" s="1">
        <v>2629</v>
      </c>
      <c r="B186" s="1" t="s">
        <v>106</v>
      </c>
      <c r="C186" s="1">
        <v>8</v>
      </c>
      <c r="D186" s="1">
        <v>0</v>
      </c>
      <c r="E186" s="1">
        <v>24</v>
      </c>
      <c r="F186" s="1">
        <v>0</v>
      </c>
      <c r="G186" s="1">
        <v>80</v>
      </c>
      <c r="H186" s="1">
        <v>12</v>
      </c>
      <c r="I186" s="1">
        <v>20</v>
      </c>
      <c r="J186" s="1">
        <v>0</v>
      </c>
      <c r="K186" s="1">
        <v>20</v>
      </c>
    </row>
    <row r="187" spans="1:11" x14ac:dyDescent="0.4">
      <c r="A187" s="1">
        <v>2630</v>
      </c>
      <c r="B187" s="1" t="s">
        <v>108</v>
      </c>
      <c r="C187" s="1">
        <v>8</v>
      </c>
      <c r="D187" s="1">
        <v>0</v>
      </c>
      <c r="E187" s="1" t="s">
        <v>11</v>
      </c>
      <c r="F187" s="1">
        <v>5</v>
      </c>
      <c r="G187" s="1" t="s">
        <v>54</v>
      </c>
      <c r="H187" s="1">
        <v>9</v>
      </c>
      <c r="I187" s="1">
        <v>14</v>
      </c>
      <c r="J187" s="1">
        <v>61</v>
      </c>
      <c r="K187" s="1">
        <v>0</v>
      </c>
    </row>
    <row r="188" spans="1:11" x14ac:dyDescent="0.4">
      <c r="A188" s="1">
        <v>2631</v>
      </c>
      <c r="B188" s="1" t="s">
        <v>100</v>
      </c>
      <c r="C188" s="1">
        <v>8</v>
      </c>
      <c r="D188" s="1" t="s">
        <v>18</v>
      </c>
      <c r="E188" s="1" t="s">
        <v>19</v>
      </c>
      <c r="F188" s="1" t="s">
        <v>20</v>
      </c>
      <c r="G188" s="1" t="s">
        <v>21</v>
      </c>
      <c r="H188" s="1" t="s">
        <v>263</v>
      </c>
      <c r="I188" s="1">
        <v>91</v>
      </c>
      <c r="J188" s="1" t="s">
        <v>9</v>
      </c>
      <c r="K188" s="1">
        <v>85</v>
      </c>
    </row>
    <row r="189" spans="1:11" x14ac:dyDescent="0.4">
      <c r="A189" s="1">
        <v>2632</v>
      </c>
      <c r="B189" s="1" t="s">
        <v>108</v>
      </c>
      <c r="C189" s="1">
        <v>8</v>
      </c>
      <c r="D189" s="1">
        <v>0</v>
      </c>
      <c r="E189" s="1" t="s">
        <v>11</v>
      </c>
      <c r="F189" s="1">
        <v>5</v>
      </c>
      <c r="G189" s="1" t="s">
        <v>37</v>
      </c>
      <c r="H189" s="1">
        <v>9</v>
      </c>
      <c r="I189" s="1">
        <v>14</v>
      </c>
      <c r="J189" s="1">
        <v>61</v>
      </c>
      <c r="K189" s="1">
        <v>0</v>
      </c>
    </row>
    <row r="190" spans="1:11" x14ac:dyDescent="0.4">
      <c r="A190" s="1">
        <v>2633</v>
      </c>
      <c r="B190" s="1" t="s">
        <v>100</v>
      </c>
      <c r="C190" s="1">
        <v>8</v>
      </c>
      <c r="D190" s="1" t="s">
        <v>18</v>
      </c>
      <c r="E190" s="1" t="s">
        <v>19</v>
      </c>
      <c r="F190" s="1" t="s">
        <v>20</v>
      </c>
      <c r="G190" s="1" t="s">
        <v>21</v>
      </c>
      <c r="H190" s="1" t="s">
        <v>263</v>
      </c>
      <c r="I190" s="1">
        <v>91</v>
      </c>
      <c r="J190" s="1" t="s">
        <v>9</v>
      </c>
      <c r="K190" s="1">
        <v>86</v>
      </c>
    </row>
    <row r="191" spans="1:11" x14ac:dyDescent="0.4">
      <c r="A191" s="1">
        <v>2634</v>
      </c>
      <c r="B191" s="1" t="s">
        <v>97</v>
      </c>
      <c r="C191" s="1">
        <v>8</v>
      </c>
      <c r="D191" s="1">
        <v>14</v>
      </c>
      <c r="E191" s="1">
        <v>0</v>
      </c>
      <c r="F191" s="1" t="s">
        <v>33</v>
      </c>
      <c r="G191" s="1" t="s">
        <v>264</v>
      </c>
      <c r="H191" s="1">
        <v>81</v>
      </c>
      <c r="I191" s="1">
        <v>28</v>
      </c>
      <c r="J191" s="1">
        <v>0</v>
      </c>
      <c r="K191" s="1">
        <v>0</v>
      </c>
    </row>
    <row r="192" spans="1:11" x14ac:dyDescent="0.4">
      <c r="A192" s="1">
        <v>2635</v>
      </c>
      <c r="B192" s="1" t="s">
        <v>92</v>
      </c>
      <c r="C192" s="1">
        <v>8</v>
      </c>
      <c r="D192" s="1">
        <v>1</v>
      </c>
      <c r="E192" s="1" t="s">
        <v>0</v>
      </c>
      <c r="F192" s="1">
        <v>18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 x14ac:dyDescent="0.4">
      <c r="A193" s="1">
        <v>2636</v>
      </c>
      <c r="B193" s="1" t="s">
        <v>100</v>
      </c>
      <c r="C193" s="1">
        <v>8</v>
      </c>
      <c r="D193" s="1" t="s">
        <v>18</v>
      </c>
      <c r="E193" s="1" t="s">
        <v>19</v>
      </c>
      <c r="F193" s="1" t="s">
        <v>20</v>
      </c>
      <c r="G193" s="1" t="s">
        <v>21</v>
      </c>
      <c r="H193" s="1" t="s">
        <v>263</v>
      </c>
      <c r="I193" s="1">
        <v>91</v>
      </c>
      <c r="J193" s="1" t="s">
        <v>9</v>
      </c>
      <c r="K193" s="1">
        <v>87</v>
      </c>
    </row>
    <row r="194" spans="1:11" x14ac:dyDescent="0.4">
      <c r="A194" s="1">
        <v>2637</v>
      </c>
      <c r="B194" s="1" t="s">
        <v>97</v>
      </c>
      <c r="C194" s="1">
        <v>8</v>
      </c>
      <c r="D194" s="1">
        <v>72</v>
      </c>
      <c r="E194" s="1">
        <v>0</v>
      </c>
      <c r="F194" s="1" t="s">
        <v>39</v>
      </c>
      <c r="G194" s="1" t="s">
        <v>265</v>
      </c>
      <c r="H194" s="1">
        <v>81</v>
      </c>
      <c r="I194" s="1">
        <v>38</v>
      </c>
      <c r="J194" s="1">
        <v>0</v>
      </c>
      <c r="K194" s="1">
        <v>0</v>
      </c>
    </row>
    <row r="195" spans="1:11" x14ac:dyDescent="0.4">
      <c r="A195" s="1">
        <v>2638</v>
      </c>
      <c r="B195" s="1" t="s">
        <v>92</v>
      </c>
      <c r="C195" s="1">
        <v>8</v>
      </c>
      <c r="D195" s="1">
        <v>1</v>
      </c>
      <c r="E195" s="1" t="s">
        <v>0</v>
      </c>
      <c r="F195" s="1" t="s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</row>
    <row r="196" spans="1:11" x14ac:dyDescent="0.4">
      <c r="A196" s="1">
        <v>2639</v>
      </c>
      <c r="B196" s="1" t="s">
        <v>102</v>
      </c>
      <c r="C196" s="1">
        <v>8</v>
      </c>
      <c r="D196" s="1">
        <v>80</v>
      </c>
      <c r="E196" s="1" t="s">
        <v>64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x14ac:dyDescent="0.4">
      <c r="A197" s="1">
        <v>2640</v>
      </c>
      <c r="B197" s="1" t="s">
        <v>92</v>
      </c>
      <c r="C197" s="1">
        <v>8</v>
      </c>
      <c r="D197" s="1">
        <v>1</v>
      </c>
      <c r="E197" s="1" t="s">
        <v>0</v>
      </c>
      <c r="F197" s="1">
        <v>10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4">
      <c r="A198" s="1">
        <v>2641</v>
      </c>
      <c r="B198" s="1" t="s">
        <v>102</v>
      </c>
      <c r="C198" s="1">
        <v>8</v>
      </c>
      <c r="D198" s="1">
        <v>80</v>
      </c>
      <c r="E198" s="1" t="s">
        <v>42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1:11" x14ac:dyDescent="0.4">
      <c r="A199" s="1">
        <v>2642</v>
      </c>
      <c r="B199" s="1" t="s">
        <v>103</v>
      </c>
      <c r="C199" s="1">
        <v>8</v>
      </c>
      <c r="D199" s="1">
        <v>83</v>
      </c>
      <c r="E199" s="1" t="s">
        <v>33</v>
      </c>
      <c r="F199" s="1">
        <v>8</v>
      </c>
      <c r="G199" s="1">
        <v>80</v>
      </c>
      <c r="H199" s="1">
        <v>0</v>
      </c>
      <c r="I199" s="1">
        <v>0</v>
      </c>
      <c r="J199" s="1">
        <v>0</v>
      </c>
      <c r="K199" s="1">
        <v>0</v>
      </c>
    </row>
    <row r="200" spans="1:11" x14ac:dyDescent="0.4">
      <c r="A200" s="1">
        <v>2643</v>
      </c>
      <c r="B200" s="1" t="s">
        <v>109</v>
      </c>
      <c r="C200" s="1">
        <v>8</v>
      </c>
      <c r="D200" s="1">
        <v>0</v>
      </c>
      <c r="E200" s="1" t="s">
        <v>2</v>
      </c>
      <c r="F200" s="1">
        <v>0</v>
      </c>
      <c r="G200" s="1" t="s">
        <v>2</v>
      </c>
      <c r="H200" s="1">
        <v>0</v>
      </c>
      <c r="I200" s="1" t="s">
        <v>2</v>
      </c>
      <c r="J200" s="1">
        <v>0</v>
      </c>
      <c r="K200" s="1" t="s">
        <v>2</v>
      </c>
    </row>
    <row r="201" spans="1:11" x14ac:dyDescent="0.4">
      <c r="A201" s="1">
        <v>2644</v>
      </c>
      <c r="B201" s="1" t="s">
        <v>92</v>
      </c>
      <c r="C201" s="1">
        <v>8</v>
      </c>
      <c r="D201" s="1">
        <v>1</v>
      </c>
      <c r="E201" s="1" t="s">
        <v>0</v>
      </c>
      <c r="F201" s="1">
        <v>14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4">
      <c r="A202" s="1">
        <v>2645</v>
      </c>
      <c r="B202" s="1" t="s">
        <v>103</v>
      </c>
      <c r="C202" s="1">
        <v>8</v>
      </c>
      <c r="D202" s="1">
        <v>83</v>
      </c>
      <c r="E202" s="1" t="s">
        <v>33</v>
      </c>
      <c r="F202" s="1">
        <v>8</v>
      </c>
      <c r="G202" s="1">
        <v>80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4">
      <c r="A203" s="1">
        <v>2646</v>
      </c>
      <c r="B203" s="1" t="s">
        <v>109</v>
      </c>
      <c r="C203" s="1">
        <v>8</v>
      </c>
      <c r="D203" s="1">
        <v>0</v>
      </c>
      <c r="E203" s="1" t="s">
        <v>2</v>
      </c>
      <c r="F203" s="1">
        <v>0</v>
      </c>
      <c r="G203" s="1" t="s">
        <v>2</v>
      </c>
      <c r="H203" s="1">
        <v>0</v>
      </c>
      <c r="I203" s="1" t="s">
        <v>2</v>
      </c>
      <c r="J203" s="1">
        <v>0</v>
      </c>
      <c r="K203" s="1" t="s">
        <v>2</v>
      </c>
    </row>
    <row r="204" spans="1:11" x14ac:dyDescent="0.4">
      <c r="A204" s="1">
        <v>2647</v>
      </c>
      <c r="B204" s="1" t="s">
        <v>107</v>
      </c>
      <c r="C204" s="1">
        <v>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 x14ac:dyDescent="0.4">
      <c r="A205" s="1">
        <v>2648</v>
      </c>
      <c r="B205" s="1" t="s">
        <v>106</v>
      </c>
      <c r="C205" s="1">
        <v>8</v>
      </c>
      <c r="D205" s="1">
        <v>0</v>
      </c>
      <c r="E205" s="1">
        <v>24</v>
      </c>
      <c r="F205" s="1">
        <v>0</v>
      </c>
      <c r="G205" s="1">
        <v>80</v>
      </c>
      <c r="H205" s="1">
        <v>12</v>
      </c>
      <c r="I205" s="1">
        <v>20</v>
      </c>
      <c r="J205" s="1">
        <v>0</v>
      </c>
      <c r="K205" s="1">
        <v>20</v>
      </c>
    </row>
    <row r="206" spans="1:11" x14ac:dyDescent="0.4">
      <c r="A206" s="1">
        <v>2649</v>
      </c>
      <c r="B206" s="1" t="s">
        <v>108</v>
      </c>
      <c r="C206" s="1">
        <v>8</v>
      </c>
      <c r="D206" s="1">
        <v>0</v>
      </c>
      <c r="E206" s="1" t="s">
        <v>11</v>
      </c>
      <c r="F206" s="1">
        <v>5</v>
      </c>
      <c r="G206" s="1">
        <v>39</v>
      </c>
      <c r="H206" s="1">
        <v>9</v>
      </c>
      <c r="I206" s="1">
        <v>14</v>
      </c>
      <c r="J206" s="1">
        <v>60</v>
      </c>
      <c r="K206" s="1">
        <v>0</v>
      </c>
    </row>
    <row r="207" spans="1:11" x14ac:dyDescent="0.4">
      <c r="A207" s="1">
        <v>2650</v>
      </c>
      <c r="B207" s="1" t="s">
        <v>100</v>
      </c>
      <c r="C207" s="1">
        <v>8</v>
      </c>
      <c r="D207" s="1" t="s">
        <v>18</v>
      </c>
      <c r="E207" s="1" t="s">
        <v>19</v>
      </c>
      <c r="F207" s="1" t="s">
        <v>20</v>
      </c>
      <c r="G207" s="1" t="s">
        <v>21</v>
      </c>
      <c r="H207" s="1" t="s">
        <v>263</v>
      </c>
      <c r="I207" s="1">
        <v>91</v>
      </c>
      <c r="J207" s="1" t="s">
        <v>9</v>
      </c>
      <c r="K207" s="1" t="s">
        <v>26</v>
      </c>
    </row>
    <row r="208" spans="1:11" x14ac:dyDescent="0.4">
      <c r="A208" s="1">
        <v>2651</v>
      </c>
      <c r="B208" s="1" t="s">
        <v>101</v>
      </c>
      <c r="C208" s="1">
        <v>2</v>
      </c>
      <c r="D208" s="1">
        <v>0</v>
      </c>
      <c r="E208" s="1">
        <v>0</v>
      </c>
      <c r="F208" s="1"/>
      <c r="G208" s="1"/>
      <c r="H208" s="1"/>
      <c r="I208" s="1"/>
      <c r="J208" s="1"/>
      <c r="K208" s="1"/>
    </row>
    <row r="209" spans="1:11" x14ac:dyDescent="0.4">
      <c r="A209" s="1">
        <v>2652</v>
      </c>
      <c r="B209" s="1" t="s">
        <v>106</v>
      </c>
      <c r="C209" s="1">
        <v>8</v>
      </c>
      <c r="D209" s="1">
        <v>0</v>
      </c>
      <c r="E209" s="1">
        <v>24</v>
      </c>
      <c r="F209" s="1">
        <v>0</v>
      </c>
      <c r="G209" s="1">
        <v>80</v>
      </c>
      <c r="H209" s="1">
        <v>12</v>
      </c>
      <c r="I209" s="1">
        <v>20</v>
      </c>
      <c r="J209" s="1">
        <v>0</v>
      </c>
      <c r="K209" s="1">
        <v>20</v>
      </c>
    </row>
    <row r="210" spans="1:11" x14ac:dyDescent="0.4">
      <c r="A210" s="1">
        <v>2653</v>
      </c>
      <c r="B210" s="1" t="s">
        <v>108</v>
      </c>
      <c r="C210" s="1">
        <v>8</v>
      </c>
      <c r="D210" s="1">
        <v>0</v>
      </c>
      <c r="E210" s="1" t="s">
        <v>11</v>
      </c>
      <c r="F210" s="1">
        <v>5</v>
      </c>
      <c r="G210" s="1" t="s">
        <v>264</v>
      </c>
      <c r="H210" s="1">
        <v>9</v>
      </c>
      <c r="I210" s="1">
        <v>14</v>
      </c>
      <c r="J210" s="1">
        <v>60</v>
      </c>
      <c r="K210" s="1">
        <v>0</v>
      </c>
    </row>
    <row r="211" spans="1:11" x14ac:dyDescent="0.4">
      <c r="A211" s="1">
        <v>2654</v>
      </c>
      <c r="B211" s="1" t="s">
        <v>100</v>
      </c>
      <c r="C211" s="1">
        <v>8</v>
      </c>
      <c r="D211" s="1" t="s">
        <v>18</v>
      </c>
      <c r="E211" s="1" t="s">
        <v>19</v>
      </c>
      <c r="F211" s="1" t="s">
        <v>20</v>
      </c>
      <c r="G211" s="1" t="s">
        <v>21</v>
      </c>
      <c r="H211" s="1" t="s">
        <v>263</v>
      </c>
      <c r="I211" s="1">
        <v>91</v>
      </c>
      <c r="J211" s="1" t="s">
        <v>9</v>
      </c>
      <c r="K211" s="1" t="s">
        <v>90</v>
      </c>
    </row>
    <row r="212" spans="1:11" x14ac:dyDescent="0.4">
      <c r="A212" s="1">
        <v>2655</v>
      </c>
      <c r="B212" s="1" t="s">
        <v>97</v>
      </c>
      <c r="C212" s="1">
        <v>8</v>
      </c>
      <c r="D212" s="1" t="s">
        <v>74</v>
      </c>
      <c r="E212" s="1">
        <v>0</v>
      </c>
      <c r="F212" s="1">
        <v>8</v>
      </c>
      <c r="G212" s="1" t="s">
        <v>264</v>
      </c>
      <c r="H212" s="1">
        <v>81</v>
      </c>
      <c r="I212" s="1">
        <v>27</v>
      </c>
      <c r="J212" s="1" t="s">
        <v>13</v>
      </c>
      <c r="K212" s="1">
        <v>0</v>
      </c>
    </row>
    <row r="213" spans="1:11" x14ac:dyDescent="0.4">
      <c r="A213" s="1">
        <v>2656</v>
      </c>
      <c r="B213" s="1" t="s">
        <v>108</v>
      </c>
      <c r="C213" s="1">
        <v>8</v>
      </c>
      <c r="D213" s="1">
        <v>0</v>
      </c>
      <c r="E213" s="1" t="s">
        <v>11</v>
      </c>
      <c r="F213" s="1">
        <v>5</v>
      </c>
      <c r="G213" s="1" t="s">
        <v>264</v>
      </c>
      <c r="H213" s="1">
        <v>9</v>
      </c>
      <c r="I213" s="1">
        <v>14</v>
      </c>
      <c r="J213" s="1">
        <v>60</v>
      </c>
      <c r="K213" s="1">
        <v>0</v>
      </c>
    </row>
    <row r="214" spans="1:11" x14ac:dyDescent="0.4">
      <c r="A214" s="1">
        <v>2657</v>
      </c>
      <c r="B214" s="1" t="s">
        <v>100</v>
      </c>
      <c r="C214" s="1">
        <v>8</v>
      </c>
      <c r="D214" s="1" t="s">
        <v>18</v>
      </c>
      <c r="E214" s="1" t="s">
        <v>19</v>
      </c>
      <c r="F214" s="1" t="s">
        <v>20</v>
      </c>
      <c r="G214" s="1" t="s">
        <v>21</v>
      </c>
      <c r="H214" s="1" t="s">
        <v>263</v>
      </c>
      <c r="I214" s="1">
        <v>91</v>
      </c>
      <c r="J214" s="1" t="s">
        <v>9</v>
      </c>
      <c r="K214" s="1" t="s">
        <v>22</v>
      </c>
    </row>
    <row r="215" spans="1:11" x14ac:dyDescent="0.4">
      <c r="A215" s="1">
        <v>2658</v>
      </c>
      <c r="B215" s="1" t="s">
        <v>92</v>
      </c>
      <c r="C215" s="1">
        <v>8</v>
      </c>
      <c r="D215" s="1">
        <v>1</v>
      </c>
      <c r="E215" s="1" t="s">
        <v>0</v>
      </c>
      <c r="F215" s="1">
        <v>14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1:11" x14ac:dyDescent="0.4">
      <c r="A216" s="1">
        <v>2659</v>
      </c>
      <c r="B216" s="1" t="s">
        <v>100</v>
      </c>
      <c r="C216" s="1">
        <v>8</v>
      </c>
      <c r="D216" s="1" t="s">
        <v>18</v>
      </c>
      <c r="E216" s="1" t="s">
        <v>19</v>
      </c>
      <c r="F216" s="1" t="s">
        <v>20</v>
      </c>
      <c r="G216" s="1" t="s">
        <v>21</v>
      </c>
      <c r="H216" s="1" t="s">
        <v>263</v>
      </c>
      <c r="I216" s="1">
        <v>91</v>
      </c>
      <c r="J216" s="1" t="s">
        <v>9</v>
      </c>
      <c r="K216" s="1" t="s">
        <v>31</v>
      </c>
    </row>
    <row r="217" spans="1:11" x14ac:dyDescent="0.4">
      <c r="A217" s="1">
        <v>2660</v>
      </c>
      <c r="B217" s="1" t="s">
        <v>110</v>
      </c>
      <c r="C217" s="1">
        <v>8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80</v>
      </c>
    </row>
    <row r="218" spans="1:11" x14ac:dyDescent="0.4">
      <c r="A218" s="1">
        <v>2661</v>
      </c>
      <c r="B218" s="1" t="s">
        <v>92</v>
      </c>
      <c r="C218" s="1">
        <v>8</v>
      </c>
      <c r="D218" s="1">
        <v>1</v>
      </c>
      <c r="E218" s="1" t="s">
        <v>0</v>
      </c>
      <c r="F218" s="1">
        <v>18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4">
      <c r="A219" s="1">
        <v>2662</v>
      </c>
      <c r="B219" s="1" t="s">
        <v>106</v>
      </c>
      <c r="C219" s="1">
        <v>8</v>
      </c>
      <c r="D219" s="1">
        <v>0</v>
      </c>
      <c r="E219" s="1">
        <v>24</v>
      </c>
      <c r="F219" s="1">
        <v>0</v>
      </c>
      <c r="G219" s="1">
        <v>80</v>
      </c>
      <c r="H219" s="1">
        <v>12</v>
      </c>
      <c r="I219" s="1">
        <v>20</v>
      </c>
      <c r="J219" s="1">
        <v>0</v>
      </c>
      <c r="K219" s="1">
        <v>20</v>
      </c>
    </row>
    <row r="220" spans="1:11" x14ac:dyDescent="0.4">
      <c r="A220" s="1">
        <v>2663</v>
      </c>
      <c r="B220" s="1" t="s">
        <v>92</v>
      </c>
      <c r="C220" s="1">
        <v>8</v>
      </c>
      <c r="D220" s="1">
        <v>1</v>
      </c>
      <c r="E220" s="1" t="s">
        <v>0</v>
      </c>
      <c r="F220" s="1" t="s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 x14ac:dyDescent="0.4">
      <c r="A221" s="1">
        <v>2664</v>
      </c>
      <c r="B221" s="1" t="s">
        <v>93</v>
      </c>
      <c r="C221" s="1">
        <v>8</v>
      </c>
      <c r="D221" s="1">
        <v>0</v>
      </c>
      <c r="E221" s="1">
        <v>0</v>
      </c>
      <c r="F221" s="1">
        <v>0</v>
      </c>
      <c r="G221" s="1" t="s">
        <v>255</v>
      </c>
      <c r="H221" s="1">
        <v>8</v>
      </c>
      <c r="I221" s="1">
        <v>86</v>
      </c>
      <c r="J221" s="1">
        <v>0</v>
      </c>
      <c r="K221" s="1">
        <v>0</v>
      </c>
    </row>
    <row r="222" spans="1:11" x14ac:dyDescent="0.4">
      <c r="A222" s="1">
        <v>2665</v>
      </c>
      <c r="B222" s="1" t="s">
        <v>106</v>
      </c>
      <c r="C222" s="1">
        <v>8</v>
      </c>
      <c r="D222" s="1">
        <v>0</v>
      </c>
      <c r="E222" s="1">
        <v>24</v>
      </c>
      <c r="F222" s="1">
        <v>0</v>
      </c>
      <c r="G222" s="1">
        <v>80</v>
      </c>
      <c r="H222" s="1">
        <v>12</v>
      </c>
      <c r="I222" s="1">
        <v>20</v>
      </c>
      <c r="J222" s="1">
        <v>0</v>
      </c>
      <c r="K222" s="1">
        <v>20</v>
      </c>
    </row>
    <row r="223" spans="1:11" x14ac:dyDescent="0.4">
      <c r="A223" s="1">
        <v>2666</v>
      </c>
      <c r="B223" s="1" t="s">
        <v>108</v>
      </c>
      <c r="C223" s="1">
        <v>8</v>
      </c>
      <c r="D223" s="1">
        <v>0</v>
      </c>
      <c r="E223" s="1">
        <v>10</v>
      </c>
      <c r="F223" s="1">
        <v>5</v>
      </c>
      <c r="G223" s="1" t="s">
        <v>265</v>
      </c>
      <c r="H223" s="1">
        <v>9</v>
      </c>
      <c r="I223" s="1">
        <v>14</v>
      </c>
      <c r="J223" s="1">
        <v>60</v>
      </c>
      <c r="K223" s="1">
        <v>0</v>
      </c>
    </row>
    <row r="224" spans="1:11" x14ac:dyDescent="0.4">
      <c r="A224" s="1">
        <v>2667</v>
      </c>
      <c r="B224" s="1" t="s">
        <v>106</v>
      </c>
      <c r="C224" s="1">
        <v>8</v>
      </c>
      <c r="D224" s="1">
        <v>0</v>
      </c>
      <c r="E224" s="1">
        <v>24</v>
      </c>
      <c r="F224" s="1">
        <v>0</v>
      </c>
      <c r="G224" s="1">
        <v>80</v>
      </c>
      <c r="H224" s="1">
        <v>12</v>
      </c>
      <c r="I224" s="1">
        <v>20</v>
      </c>
      <c r="J224" s="1">
        <v>0</v>
      </c>
      <c r="K224" s="1">
        <v>20</v>
      </c>
    </row>
    <row r="225" spans="1:11" x14ac:dyDescent="0.4">
      <c r="A225" s="1">
        <v>2668</v>
      </c>
      <c r="B225" s="1" t="s">
        <v>108</v>
      </c>
      <c r="C225" s="1">
        <v>8</v>
      </c>
      <c r="D225" s="1">
        <v>0</v>
      </c>
      <c r="E225" s="1">
        <v>10</v>
      </c>
      <c r="F225" s="1">
        <v>5</v>
      </c>
      <c r="G225" s="1">
        <v>24</v>
      </c>
      <c r="H225" s="1">
        <v>9</v>
      </c>
      <c r="I225" s="1">
        <v>14</v>
      </c>
      <c r="J225" s="1">
        <v>60</v>
      </c>
      <c r="K225" s="1">
        <v>0</v>
      </c>
    </row>
    <row r="226" spans="1:11" x14ac:dyDescent="0.4">
      <c r="A226" s="1">
        <v>2669</v>
      </c>
      <c r="B226" s="1" t="s">
        <v>100</v>
      </c>
      <c r="C226" s="1">
        <v>8</v>
      </c>
      <c r="D226" s="1" t="s">
        <v>18</v>
      </c>
      <c r="E226" s="1" t="s">
        <v>19</v>
      </c>
      <c r="F226" s="1" t="s">
        <v>20</v>
      </c>
      <c r="G226" s="1" t="s">
        <v>21</v>
      </c>
      <c r="H226" s="1" t="s">
        <v>263</v>
      </c>
      <c r="I226" s="1">
        <v>91</v>
      </c>
      <c r="J226" s="1" t="s">
        <v>9</v>
      </c>
      <c r="K226" s="1">
        <v>81</v>
      </c>
    </row>
    <row r="227" spans="1:11" x14ac:dyDescent="0.4">
      <c r="A227" s="1">
        <v>2670</v>
      </c>
      <c r="B227" s="1" t="s">
        <v>92</v>
      </c>
      <c r="C227" s="1">
        <v>8</v>
      </c>
      <c r="D227" s="1">
        <v>1</v>
      </c>
      <c r="E227" s="1" t="s">
        <v>0</v>
      </c>
      <c r="F227" s="1">
        <v>14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</row>
    <row r="228" spans="1:11" x14ac:dyDescent="0.4">
      <c r="A228" s="1">
        <v>2671</v>
      </c>
      <c r="B228" s="1" t="s">
        <v>106</v>
      </c>
      <c r="C228" s="1">
        <v>8</v>
      </c>
      <c r="D228" s="1">
        <v>0</v>
      </c>
      <c r="E228" s="1">
        <v>24</v>
      </c>
      <c r="F228" s="1">
        <v>0</v>
      </c>
      <c r="G228" s="1">
        <v>80</v>
      </c>
      <c r="H228" s="1">
        <v>12</v>
      </c>
      <c r="I228" s="1">
        <v>20</v>
      </c>
      <c r="J228" s="1">
        <v>0</v>
      </c>
      <c r="K228" s="1">
        <v>20</v>
      </c>
    </row>
    <row r="229" spans="1:11" x14ac:dyDescent="0.4">
      <c r="A229" s="1">
        <v>2672</v>
      </c>
      <c r="B229" s="1" t="s">
        <v>108</v>
      </c>
      <c r="C229" s="1">
        <v>8</v>
      </c>
      <c r="D229" s="1">
        <v>0</v>
      </c>
      <c r="E229" s="1">
        <v>10</v>
      </c>
      <c r="F229" s="1">
        <v>5</v>
      </c>
      <c r="G229" s="1">
        <v>24</v>
      </c>
      <c r="H229" s="1">
        <v>9</v>
      </c>
      <c r="I229" s="1">
        <v>14</v>
      </c>
      <c r="J229" s="1">
        <v>60</v>
      </c>
      <c r="K229" s="1">
        <v>0</v>
      </c>
    </row>
    <row r="230" spans="1:11" x14ac:dyDescent="0.4">
      <c r="A230" s="1">
        <v>2673</v>
      </c>
      <c r="B230" s="1" t="s">
        <v>100</v>
      </c>
      <c r="C230" s="1">
        <v>8</v>
      </c>
      <c r="D230" s="1" t="s">
        <v>18</v>
      </c>
      <c r="E230" s="1" t="s">
        <v>19</v>
      </c>
      <c r="F230" s="1" t="s">
        <v>20</v>
      </c>
      <c r="G230" s="1" t="s">
        <v>21</v>
      </c>
      <c r="H230" s="1" t="s">
        <v>263</v>
      </c>
      <c r="I230" s="1">
        <v>91</v>
      </c>
      <c r="J230" s="1" t="s">
        <v>9</v>
      </c>
      <c r="K230" s="1">
        <v>82</v>
      </c>
    </row>
    <row r="231" spans="1:11" x14ac:dyDescent="0.4">
      <c r="A231" s="1">
        <v>2674</v>
      </c>
      <c r="B231" s="1" t="s">
        <v>106</v>
      </c>
      <c r="C231" s="1">
        <v>8</v>
      </c>
      <c r="D231" s="1">
        <v>0</v>
      </c>
      <c r="E231" s="1">
        <v>24</v>
      </c>
      <c r="F231" s="1">
        <v>0</v>
      </c>
      <c r="G231" s="1">
        <v>80</v>
      </c>
      <c r="H231" s="1" t="s">
        <v>55</v>
      </c>
      <c r="I231" s="1">
        <v>20</v>
      </c>
      <c r="J231" s="1">
        <v>0</v>
      </c>
      <c r="K231" s="1">
        <v>20</v>
      </c>
    </row>
    <row r="232" spans="1:11" x14ac:dyDescent="0.4">
      <c r="A232" s="1">
        <v>2675</v>
      </c>
      <c r="B232" s="1" t="s">
        <v>111</v>
      </c>
      <c r="C232" s="1">
        <v>8</v>
      </c>
      <c r="D232" s="1">
        <v>41</v>
      </c>
      <c r="E232" s="1">
        <v>0</v>
      </c>
      <c r="F232" s="1">
        <v>0</v>
      </c>
      <c r="G232" s="1">
        <v>34</v>
      </c>
      <c r="H232" s="1">
        <v>20</v>
      </c>
      <c r="I232" s="1">
        <v>0</v>
      </c>
      <c r="J232" s="1">
        <v>0</v>
      </c>
      <c r="K232" s="1">
        <v>0</v>
      </c>
    </row>
    <row r="233" spans="1:11" x14ac:dyDescent="0.4">
      <c r="A233" s="1">
        <v>2676</v>
      </c>
      <c r="B233" s="1" t="s">
        <v>108</v>
      </c>
      <c r="C233" s="1">
        <v>8</v>
      </c>
      <c r="D233" s="1">
        <v>0</v>
      </c>
      <c r="E233" s="1">
        <v>10</v>
      </c>
      <c r="F233" s="1">
        <v>5</v>
      </c>
      <c r="G233" s="1">
        <v>26</v>
      </c>
      <c r="H233" s="1">
        <v>9</v>
      </c>
      <c r="I233" s="1">
        <v>14</v>
      </c>
      <c r="J233" s="1">
        <v>60</v>
      </c>
      <c r="K233" s="1">
        <v>0</v>
      </c>
    </row>
    <row r="234" spans="1:11" x14ac:dyDescent="0.4">
      <c r="A234" s="1">
        <v>2677</v>
      </c>
      <c r="B234" s="1" t="s">
        <v>100</v>
      </c>
      <c r="C234" s="1">
        <v>8</v>
      </c>
      <c r="D234" s="1" t="s">
        <v>18</v>
      </c>
      <c r="E234" s="1" t="s">
        <v>19</v>
      </c>
      <c r="F234" s="1" t="s">
        <v>20</v>
      </c>
      <c r="G234" s="1" t="s">
        <v>21</v>
      </c>
      <c r="H234" s="1" t="s">
        <v>263</v>
      </c>
      <c r="I234" s="1">
        <v>91</v>
      </c>
      <c r="J234" s="1" t="s">
        <v>9</v>
      </c>
      <c r="K234" s="1">
        <v>83</v>
      </c>
    </row>
    <row r="235" spans="1:11" x14ac:dyDescent="0.4">
      <c r="A235" s="1">
        <v>2678</v>
      </c>
      <c r="B235" s="1" t="s">
        <v>108</v>
      </c>
      <c r="C235" s="1">
        <v>8</v>
      </c>
      <c r="D235" s="1">
        <v>0</v>
      </c>
      <c r="E235" s="1" t="s">
        <v>11</v>
      </c>
      <c r="F235" s="1">
        <v>5</v>
      </c>
      <c r="G235" s="1">
        <v>26</v>
      </c>
      <c r="H235" s="1">
        <v>9</v>
      </c>
      <c r="I235" s="1">
        <v>14</v>
      </c>
      <c r="J235" s="1" t="s">
        <v>61</v>
      </c>
      <c r="K235" s="1">
        <v>0</v>
      </c>
    </row>
    <row r="236" spans="1:11" x14ac:dyDescent="0.4">
      <c r="A236" s="1">
        <v>2679</v>
      </c>
      <c r="B236" s="1" t="s">
        <v>100</v>
      </c>
      <c r="C236" s="1">
        <v>8</v>
      </c>
      <c r="D236" s="1" t="s">
        <v>18</v>
      </c>
      <c r="E236" s="1" t="s">
        <v>19</v>
      </c>
      <c r="F236" s="1" t="s">
        <v>20</v>
      </c>
      <c r="G236" s="1" t="s">
        <v>21</v>
      </c>
      <c r="H236" s="1" t="s">
        <v>263</v>
      </c>
      <c r="I236" s="1">
        <v>91</v>
      </c>
      <c r="J236" s="1" t="s">
        <v>9</v>
      </c>
      <c r="K236" s="1">
        <v>84</v>
      </c>
    </row>
    <row r="237" spans="1:11" x14ac:dyDescent="0.4">
      <c r="A237" s="1">
        <v>2680</v>
      </c>
      <c r="B237" s="1" t="s">
        <v>92</v>
      </c>
      <c r="C237" s="1">
        <v>8</v>
      </c>
      <c r="D237" s="1">
        <v>1</v>
      </c>
      <c r="E237" s="1" t="s">
        <v>0</v>
      </c>
      <c r="F237" s="1">
        <v>10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4">
      <c r="A238" s="1">
        <v>2681</v>
      </c>
      <c r="B238" s="1" t="s">
        <v>98</v>
      </c>
      <c r="C238" s="1">
        <v>8</v>
      </c>
      <c r="D238" s="1">
        <v>0</v>
      </c>
      <c r="E238" s="1">
        <v>0</v>
      </c>
      <c r="F238" s="1">
        <v>10</v>
      </c>
      <c r="G238" s="1" t="s">
        <v>40</v>
      </c>
      <c r="H238" s="1">
        <v>2</v>
      </c>
      <c r="I238" s="1">
        <v>0</v>
      </c>
      <c r="J238" s="1">
        <v>0</v>
      </c>
      <c r="K238" s="1" t="s">
        <v>255</v>
      </c>
    </row>
    <row r="239" spans="1:11" x14ac:dyDescent="0.4">
      <c r="A239" s="1">
        <v>2682</v>
      </c>
      <c r="B239" s="1" t="s">
        <v>92</v>
      </c>
      <c r="C239" s="1">
        <v>8</v>
      </c>
      <c r="D239" s="1">
        <v>1</v>
      </c>
      <c r="E239" s="1" t="s">
        <v>0</v>
      </c>
      <c r="F239" s="1">
        <v>14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</row>
    <row r="240" spans="1:11" x14ac:dyDescent="0.4">
      <c r="A240" s="1">
        <v>2683</v>
      </c>
      <c r="B240" s="1" t="s">
        <v>106</v>
      </c>
      <c r="C240" s="1">
        <v>8</v>
      </c>
      <c r="D240" s="1">
        <v>0</v>
      </c>
      <c r="E240" s="1">
        <v>24</v>
      </c>
      <c r="F240" s="1">
        <v>0</v>
      </c>
      <c r="G240" s="1">
        <v>80</v>
      </c>
      <c r="H240" s="1">
        <v>5</v>
      </c>
      <c r="I240" s="1">
        <v>20</v>
      </c>
      <c r="J240" s="1">
        <v>0</v>
      </c>
      <c r="K240" s="1">
        <v>20</v>
      </c>
    </row>
    <row r="241" spans="1:11" x14ac:dyDescent="0.4">
      <c r="A241" s="1">
        <v>2684</v>
      </c>
      <c r="B241" s="1" t="s">
        <v>108</v>
      </c>
      <c r="C241" s="1">
        <v>8</v>
      </c>
      <c r="D241" s="1">
        <v>0</v>
      </c>
      <c r="E241" s="1" t="s">
        <v>11</v>
      </c>
      <c r="F241" s="1">
        <v>5</v>
      </c>
      <c r="G241" s="1" t="s">
        <v>1</v>
      </c>
      <c r="H241" s="1">
        <v>9</v>
      </c>
      <c r="I241" s="1">
        <v>13</v>
      </c>
      <c r="J241" s="1">
        <v>60</v>
      </c>
      <c r="K241" s="1">
        <v>0</v>
      </c>
    </row>
    <row r="242" spans="1:11" x14ac:dyDescent="0.4">
      <c r="A242" s="1">
        <v>2685</v>
      </c>
      <c r="B242" s="1" t="s">
        <v>100</v>
      </c>
      <c r="C242" s="1">
        <v>8</v>
      </c>
      <c r="D242" s="1" t="s">
        <v>18</v>
      </c>
      <c r="E242" s="1" t="s">
        <v>19</v>
      </c>
      <c r="F242" s="1" t="s">
        <v>20</v>
      </c>
      <c r="G242" s="1" t="s">
        <v>21</v>
      </c>
      <c r="H242" s="1" t="s">
        <v>263</v>
      </c>
      <c r="I242" s="1">
        <v>91</v>
      </c>
      <c r="J242" s="1" t="s">
        <v>9</v>
      </c>
      <c r="K242" s="1">
        <v>86</v>
      </c>
    </row>
    <row r="243" spans="1:11" x14ac:dyDescent="0.4">
      <c r="A243" s="1">
        <v>2686</v>
      </c>
      <c r="B243" s="1" t="s">
        <v>92</v>
      </c>
      <c r="C243" s="1">
        <v>8</v>
      </c>
      <c r="D243" s="1">
        <v>1</v>
      </c>
      <c r="E243" s="1" t="s">
        <v>0</v>
      </c>
      <c r="F243" s="1">
        <v>18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 x14ac:dyDescent="0.4">
      <c r="A244" s="1">
        <v>2687</v>
      </c>
      <c r="B244" s="1" t="s">
        <v>106</v>
      </c>
      <c r="C244" s="1">
        <v>8</v>
      </c>
      <c r="D244" s="1">
        <v>0</v>
      </c>
      <c r="E244" s="1">
        <v>24</v>
      </c>
      <c r="F244" s="1">
        <v>0</v>
      </c>
      <c r="G244" s="1">
        <v>80</v>
      </c>
      <c r="H244" s="1">
        <v>5</v>
      </c>
      <c r="I244" s="1">
        <v>20</v>
      </c>
      <c r="J244" s="1">
        <v>0</v>
      </c>
      <c r="K244" s="1">
        <v>20</v>
      </c>
    </row>
    <row r="245" spans="1:11" x14ac:dyDescent="0.4">
      <c r="A245" s="1">
        <v>2688</v>
      </c>
      <c r="B245" s="1" t="s">
        <v>108</v>
      </c>
      <c r="C245" s="1">
        <v>8</v>
      </c>
      <c r="D245" s="1">
        <v>0</v>
      </c>
      <c r="E245" s="1" t="s">
        <v>11</v>
      </c>
      <c r="F245" s="1">
        <v>5</v>
      </c>
      <c r="G245" s="1" t="s">
        <v>1</v>
      </c>
      <c r="H245" s="1">
        <v>9</v>
      </c>
      <c r="I245" s="1">
        <v>13</v>
      </c>
      <c r="J245" s="1">
        <v>60</v>
      </c>
      <c r="K245" s="1">
        <v>0</v>
      </c>
    </row>
    <row r="246" spans="1:11" x14ac:dyDescent="0.4">
      <c r="A246" s="1">
        <v>2689</v>
      </c>
      <c r="B246" s="1" t="s">
        <v>100</v>
      </c>
      <c r="C246" s="1">
        <v>8</v>
      </c>
      <c r="D246" s="1" t="s">
        <v>18</v>
      </c>
      <c r="E246" s="1" t="s">
        <v>19</v>
      </c>
      <c r="F246" s="1" t="s">
        <v>20</v>
      </c>
      <c r="G246" s="1" t="s">
        <v>21</v>
      </c>
      <c r="H246" s="1" t="s">
        <v>263</v>
      </c>
      <c r="I246" s="1">
        <v>91</v>
      </c>
      <c r="J246" s="1" t="s">
        <v>9</v>
      </c>
      <c r="K246" s="1">
        <v>87</v>
      </c>
    </row>
    <row r="247" spans="1:11" x14ac:dyDescent="0.4">
      <c r="A247" s="1">
        <v>2690</v>
      </c>
      <c r="B247" s="1" t="s">
        <v>105</v>
      </c>
      <c r="C247" s="1">
        <v>8</v>
      </c>
      <c r="D247" s="1">
        <v>0</v>
      </c>
      <c r="E247" s="1">
        <v>1</v>
      </c>
      <c r="F247" s="1">
        <v>80</v>
      </c>
      <c r="G247" s="1" t="s">
        <v>3</v>
      </c>
      <c r="H247" s="1">
        <v>3</v>
      </c>
      <c r="I247" s="1">
        <v>51</v>
      </c>
      <c r="J247" s="1">
        <v>29</v>
      </c>
      <c r="K247" s="1">
        <v>0</v>
      </c>
    </row>
    <row r="248" spans="1:11" x14ac:dyDescent="0.4">
      <c r="A248" s="1">
        <v>2691</v>
      </c>
      <c r="B248" s="1" t="s">
        <v>106</v>
      </c>
      <c r="C248" s="1">
        <v>8</v>
      </c>
      <c r="D248" s="1">
        <v>0</v>
      </c>
      <c r="E248" s="1">
        <v>24</v>
      </c>
      <c r="F248" s="1">
        <v>0</v>
      </c>
      <c r="G248" s="1">
        <v>80</v>
      </c>
      <c r="H248" s="1">
        <v>5</v>
      </c>
      <c r="I248" s="1">
        <v>20</v>
      </c>
      <c r="J248" s="1">
        <v>0</v>
      </c>
      <c r="K248" s="1">
        <v>20</v>
      </c>
    </row>
    <row r="249" spans="1:11" x14ac:dyDescent="0.4">
      <c r="A249" s="1">
        <v>2692</v>
      </c>
      <c r="B249" s="1" t="s">
        <v>108</v>
      </c>
      <c r="C249" s="1">
        <v>8</v>
      </c>
      <c r="D249" s="1">
        <v>0</v>
      </c>
      <c r="E249" s="1" t="s">
        <v>11</v>
      </c>
      <c r="F249" s="1">
        <v>5</v>
      </c>
      <c r="G249" s="1">
        <v>22</v>
      </c>
      <c r="H249" s="1">
        <v>9</v>
      </c>
      <c r="I249" s="1">
        <v>13</v>
      </c>
      <c r="J249" s="1">
        <v>60</v>
      </c>
      <c r="K249" s="1">
        <v>0</v>
      </c>
    </row>
    <row r="250" spans="1:11" x14ac:dyDescent="0.4">
      <c r="A250" s="1">
        <v>2693</v>
      </c>
      <c r="B250" s="1" t="s">
        <v>106</v>
      </c>
      <c r="C250" s="1">
        <v>8</v>
      </c>
      <c r="D250" s="1">
        <v>0</v>
      </c>
      <c r="E250" s="1">
        <v>24</v>
      </c>
      <c r="F250" s="1">
        <v>0</v>
      </c>
      <c r="G250" s="1">
        <v>80</v>
      </c>
      <c r="H250" s="1">
        <v>4</v>
      </c>
      <c r="I250" s="1">
        <v>20</v>
      </c>
      <c r="J250" s="1">
        <v>0</v>
      </c>
      <c r="K250" s="1">
        <v>20</v>
      </c>
    </row>
    <row r="251" spans="1:11" x14ac:dyDescent="0.4">
      <c r="A251" s="1">
        <v>2694</v>
      </c>
      <c r="B251" s="1" t="s">
        <v>108</v>
      </c>
      <c r="C251" s="1">
        <v>8</v>
      </c>
      <c r="D251" s="1">
        <v>0</v>
      </c>
      <c r="E251" s="1" t="s">
        <v>11</v>
      </c>
      <c r="F251" s="1">
        <v>5</v>
      </c>
      <c r="G251" s="1">
        <v>22</v>
      </c>
      <c r="H251" s="1">
        <v>9</v>
      </c>
      <c r="I251" s="1">
        <v>13</v>
      </c>
      <c r="J251" s="1">
        <v>61</v>
      </c>
      <c r="K251" s="1">
        <v>0</v>
      </c>
    </row>
    <row r="252" spans="1:11" x14ac:dyDescent="0.4">
      <c r="A252" s="1">
        <v>2695</v>
      </c>
      <c r="B252" s="1" t="s">
        <v>100</v>
      </c>
      <c r="C252" s="1">
        <v>8</v>
      </c>
      <c r="D252" s="1" t="s">
        <v>18</v>
      </c>
      <c r="E252" s="1" t="s">
        <v>19</v>
      </c>
      <c r="F252" s="1" t="s">
        <v>20</v>
      </c>
      <c r="G252" s="1" t="s">
        <v>21</v>
      </c>
      <c r="H252" s="1" t="s">
        <v>263</v>
      </c>
      <c r="I252" s="1">
        <v>91</v>
      </c>
      <c r="J252" s="1" t="s">
        <v>9</v>
      </c>
      <c r="K252" s="1">
        <v>89</v>
      </c>
    </row>
    <row r="253" spans="1:11" x14ac:dyDescent="0.4">
      <c r="A253" s="1">
        <v>2696</v>
      </c>
      <c r="B253" s="1" t="s">
        <v>92</v>
      </c>
      <c r="C253" s="1">
        <v>8</v>
      </c>
      <c r="D253" s="1">
        <v>1</v>
      </c>
      <c r="E253" s="1" t="s">
        <v>0</v>
      </c>
      <c r="F253" s="1">
        <v>14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</row>
    <row r="254" spans="1:11" x14ac:dyDescent="0.4">
      <c r="A254" s="1">
        <v>2697</v>
      </c>
      <c r="B254" s="1" t="s">
        <v>108</v>
      </c>
      <c r="C254" s="1">
        <v>8</v>
      </c>
      <c r="D254" s="1">
        <v>0</v>
      </c>
      <c r="E254" s="1" t="s">
        <v>11</v>
      </c>
      <c r="F254" s="1">
        <v>5</v>
      </c>
      <c r="G254" s="1" t="s">
        <v>55</v>
      </c>
      <c r="H254" s="1">
        <v>9</v>
      </c>
      <c r="I254" s="1">
        <v>13</v>
      </c>
      <c r="J254" s="1">
        <v>61</v>
      </c>
      <c r="K254" s="1">
        <v>0</v>
      </c>
    </row>
    <row r="255" spans="1:11" x14ac:dyDescent="0.4">
      <c r="A255" s="1">
        <v>2698</v>
      </c>
      <c r="B255" s="1" t="s">
        <v>100</v>
      </c>
      <c r="C255" s="1">
        <v>8</v>
      </c>
      <c r="D255" s="1" t="s">
        <v>18</v>
      </c>
      <c r="E255" s="1" t="s">
        <v>19</v>
      </c>
      <c r="F255" s="1" t="s">
        <v>20</v>
      </c>
      <c r="G255" s="1" t="s">
        <v>21</v>
      </c>
      <c r="H255" s="1" t="s">
        <v>263</v>
      </c>
      <c r="I255" s="1">
        <v>91</v>
      </c>
      <c r="J255" s="1" t="s">
        <v>9</v>
      </c>
      <c r="K255" s="1" t="s">
        <v>65</v>
      </c>
    </row>
    <row r="256" spans="1:11" x14ac:dyDescent="0.4">
      <c r="A256" s="1">
        <v>2699</v>
      </c>
      <c r="B256" s="1" t="s">
        <v>92</v>
      </c>
      <c r="C256" s="1">
        <v>8</v>
      </c>
      <c r="D256" s="1">
        <v>1</v>
      </c>
      <c r="E256" s="1" t="s">
        <v>0</v>
      </c>
      <c r="F256" s="1">
        <v>18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 x14ac:dyDescent="0.4">
      <c r="A257" s="1">
        <v>2700</v>
      </c>
      <c r="B257" s="1" t="s">
        <v>106</v>
      </c>
      <c r="C257" s="1">
        <v>8</v>
      </c>
      <c r="D257" s="1">
        <v>0</v>
      </c>
      <c r="E257" s="1">
        <v>24</v>
      </c>
      <c r="F257" s="1">
        <v>0</v>
      </c>
      <c r="G257" s="1">
        <v>80</v>
      </c>
      <c r="H257" s="1">
        <v>4</v>
      </c>
      <c r="I257" s="1">
        <v>20</v>
      </c>
      <c r="J257" s="1">
        <v>0</v>
      </c>
      <c r="K257" s="1">
        <v>20</v>
      </c>
    </row>
    <row r="258" spans="1:11" x14ac:dyDescent="0.4">
      <c r="A258" s="1">
        <v>2701</v>
      </c>
      <c r="B258" s="1" t="s">
        <v>100</v>
      </c>
      <c r="C258" s="1">
        <v>8</v>
      </c>
      <c r="D258" s="1" t="s">
        <v>18</v>
      </c>
      <c r="E258" s="1" t="s">
        <v>19</v>
      </c>
      <c r="F258" s="1" t="s">
        <v>20</v>
      </c>
      <c r="G258" s="1" t="s">
        <v>21</v>
      </c>
      <c r="H258" s="1" t="s">
        <v>263</v>
      </c>
      <c r="I258" s="1">
        <v>91</v>
      </c>
      <c r="J258" s="1" t="s">
        <v>9</v>
      </c>
      <c r="K258" s="1" t="s">
        <v>26</v>
      </c>
    </row>
    <row r="259" spans="1:11" x14ac:dyDescent="0.4">
      <c r="A259" s="1">
        <v>2702</v>
      </c>
      <c r="B259" s="1" t="s">
        <v>92</v>
      </c>
      <c r="C259" s="1">
        <v>8</v>
      </c>
      <c r="D259" s="1">
        <v>1</v>
      </c>
      <c r="E259" s="1" t="s">
        <v>0</v>
      </c>
      <c r="F259" s="1" t="s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 x14ac:dyDescent="0.4">
      <c r="A260" s="1">
        <v>2703</v>
      </c>
      <c r="B260" s="1" t="s">
        <v>94</v>
      </c>
      <c r="C260" s="1">
        <v>4</v>
      </c>
      <c r="D260" s="1">
        <v>0</v>
      </c>
      <c r="E260" s="1">
        <v>0</v>
      </c>
      <c r="F260" s="1">
        <v>2</v>
      </c>
      <c r="G260" s="1">
        <v>0</v>
      </c>
      <c r="H260" s="1"/>
      <c r="I260" s="1"/>
      <c r="J260" s="1"/>
      <c r="K260" s="1"/>
    </row>
    <row r="261" spans="1:11" x14ac:dyDescent="0.4">
      <c r="A261" s="1">
        <v>2704</v>
      </c>
      <c r="B261" s="1" t="s">
        <v>95</v>
      </c>
      <c r="C261" s="1">
        <v>8</v>
      </c>
      <c r="D261" s="1">
        <v>0</v>
      </c>
      <c r="E261" s="1">
        <v>0</v>
      </c>
      <c r="F261" s="1">
        <v>0</v>
      </c>
      <c r="G261" s="1">
        <v>3</v>
      </c>
      <c r="H261" s="1">
        <v>4</v>
      </c>
      <c r="I261" s="1">
        <v>0</v>
      </c>
      <c r="J261" s="1">
        <v>80</v>
      </c>
      <c r="K261" s="1" t="s">
        <v>4</v>
      </c>
    </row>
    <row r="262" spans="1:11" x14ac:dyDescent="0.4">
      <c r="A262" s="1">
        <v>2705</v>
      </c>
      <c r="B262" s="1" t="s">
        <v>92</v>
      </c>
      <c r="C262" s="1">
        <v>8</v>
      </c>
      <c r="D262" s="1">
        <v>1</v>
      </c>
      <c r="E262" s="1" t="s">
        <v>0</v>
      </c>
      <c r="F262" s="1">
        <v>10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4">
      <c r="A263" s="1">
        <v>2706</v>
      </c>
      <c r="B263" s="1" t="s">
        <v>96</v>
      </c>
      <c r="C263" s="1">
        <v>8</v>
      </c>
      <c r="D263" s="1">
        <v>44</v>
      </c>
      <c r="E263" s="1">
        <v>31</v>
      </c>
      <c r="F263" s="1">
        <v>6</v>
      </c>
      <c r="G263" s="1" t="s">
        <v>5</v>
      </c>
      <c r="H263" s="1">
        <v>1</v>
      </c>
      <c r="I263" s="1">
        <v>0</v>
      </c>
      <c r="J263" s="1">
        <v>0</v>
      </c>
      <c r="K263" s="1">
        <v>68</v>
      </c>
    </row>
    <row r="264" spans="1:11" x14ac:dyDescent="0.4">
      <c r="A264" s="1">
        <v>2707</v>
      </c>
      <c r="B264" s="1" t="s">
        <v>105</v>
      </c>
      <c r="C264" s="1">
        <v>8</v>
      </c>
      <c r="D264" s="1">
        <v>0</v>
      </c>
      <c r="E264" s="1">
        <v>1</v>
      </c>
      <c r="F264" s="1">
        <v>80</v>
      </c>
      <c r="G264" s="1" t="s">
        <v>3</v>
      </c>
      <c r="H264" s="1">
        <v>3</v>
      </c>
      <c r="I264" s="1">
        <v>51</v>
      </c>
      <c r="J264" s="1">
        <v>27</v>
      </c>
      <c r="K264" s="1">
        <v>0</v>
      </c>
    </row>
    <row r="265" spans="1:11" x14ac:dyDescent="0.4">
      <c r="A265" s="1">
        <v>2708</v>
      </c>
      <c r="B265" s="1" t="s">
        <v>113</v>
      </c>
      <c r="C265" s="1">
        <v>8</v>
      </c>
      <c r="D265" s="1">
        <v>14</v>
      </c>
      <c r="E265" s="1" t="s">
        <v>57</v>
      </c>
      <c r="F265" s="1" t="s">
        <v>13</v>
      </c>
      <c r="G265" s="1" t="s">
        <v>13</v>
      </c>
      <c r="H265" s="1">
        <v>0</v>
      </c>
      <c r="I265" s="1">
        <v>0</v>
      </c>
      <c r="J265" s="1">
        <v>0</v>
      </c>
      <c r="K265" s="1">
        <v>0</v>
      </c>
    </row>
    <row r="266" spans="1:11" x14ac:dyDescent="0.4">
      <c r="A266" s="1">
        <v>2709</v>
      </c>
      <c r="B266" s="1" t="s">
        <v>110</v>
      </c>
      <c r="C266" s="1">
        <v>8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1</v>
      </c>
      <c r="K266" s="1">
        <v>80</v>
      </c>
    </row>
    <row r="267" spans="1:11" x14ac:dyDescent="0.4">
      <c r="A267" s="1">
        <v>2710</v>
      </c>
      <c r="B267" s="1" t="s">
        <v>92</v>
      </c>
      <c r="C267" s="1">
        <v>8</v>
      </c>
      <c r="D267" s="1">
        <v>1</v>
      </c>
      <c r="E267" s="1" t="s">
        <v>0</v>
      </c>
      <c r="F267" s="1">
        <v>14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4">
      <c r="A268" s="1">
        <v>2711</v>
      </c>
      <c r="B268" s="1" t="s">
        <v>106</v>
      </c>
      <c r="C268" s="1">
        <v>8</v>
      </c>
      <c r="D268" s="1">
        <v>0</v>
      </c>
      <c r="E268" s="1">
        <v>24</v>
      </c>
      <c r="F268" s="1">
        <v>0</v>
      </c>
      <c r="G268" s="1">
        <v>80</v>
      </c>
      <c r="H268" s="1">
        <v>4</v>
      </c>
      <c r="I268" s="1">
        <v>20</v>
      </c>
      <c r="J268" s="1">
        <v>0</v>
      </c>
      <c r="K268" s="1">
        <v>20</v>
      </c>
    </row>
    <row r="269" spans="1:11" x14ac:dyDescent="0.4">
      <c r="A269" s="1">
        <v>2712</v>
      </c>
      <c r="B269" s="1" t="s">
        <v>108</v>
      </c>
      <c r="C269" s="1">
        <v>8</v>
      </c>
      <c r="D269" s="1">
        <v>0</v>
      </c>
      <c r="E269" s="1" t="s">
        <v>34</v>
      </c>
      <c r="F269" s="1">
        <v>4</v>
      </c>
      <c r="G269" s="1" t="s">
        <v>268</v>
      </c>
      <c r="H269" s="1">
        <v>9</v>
      </c>
      <c r="I269" s="1">
        <v>13</v>
      </c>
      <c r="J269" s="1">
        <v>60</v>
      </c>
      <c r="K269" s="1">
        <v>0</v>
      </c>
    </row>
    <row r="270" spans="1:11" x14ac:dyDescent="0.4">
      <c r="A270" s="1">
        <v>2713</v>
      </c>
      <c r="B270" s="1" t="s">
        <v>106</v>
      </c>
      <c r="C270" s="1">
        <v>8</v>
      </c>
      <c r="D270" s="1">
        <v>0</v>
      </c>
      <c r="E270" s="1">
        <v>24</v>
      </c>
      <c r="F270" s="1">
        <v>0</v>
      </c>
      <c r="G270" s="1">
        <v>80</v>
      </c>
      <c r="H270" s="1">
        <v>4</v>
      </c>
      <c r="I270" s="1">
        <v>20</v>
      </c>
      <c r="J270" s="1">
        <v>0</v>
      </c>
      <c r="K270" s="1">
        <v>20</v>
      </c>
    </row>
    <row r="271" spans="1:11" x14ac:dyDescent="0.4">
      <c r="A271" s="1">
        <v>2714</v>
      </c>
      <c r="B271" s="1" t="s">
        <v>108</v>
      </c>
      <c r="C271" s="1">
        <v>8</v>
      </c>
      <c r="D271" s="1">
        <v>0</v>
      </c>
      <c r="E271" s="1" t="s">
        <v>34</v>
      </c>
      <c r="F271" s="1">
        <v>4</v>
      </c>
      <c r="G271" s="1" t="s">
        <v>208</v>
      </c>
      <c r="H271" s="1">
        <v>9</v>
      </c>
      <c r="I271" s="1">
        <v>13</v>
      </c>
      <c r="J271" s="1">
        <v>60</v>
      </c>
      <c r="K271" s="1">
        <v>0</v>
      </c>
    </row>
    <row r="272" spans="1:11" x14ac:dyDescent="0.4">
      <c r="A272" s="1">
        <v>2715</v>
      </c>
      <c r="B272" s="1" t="s">
        <v>100</v>
      </c>
      <c r="C272" s="1">
        <v>8</v>
      </c>
      <c r="D272" s="1" t="s">
        <v>18</v>
      </c>
      <c r="E272" s="1" t="s">
        <v>19</v>
      </c>
      <c r="F272" s="1" t="s">
        <v>20</v>
      </c>
      <c r="G272" s="1" t="s">
        <v>21</v>
      </c>
      <c r="H272" s="1" t="s">
        <v>263</v>
      </c>
      <c r="I272" s="1">
        <v>91</v>
      </c>
      <c r="J272" s="1" t="s">
        <v>9</v>
      </c>
      <c r="K272" s="1" t="s">
        <v>38</v>
      </c>
    </row>
    <row r="273" spans="1:11" x14ac:dyDescent="0.4">
      <c r="A273" s="1">
        <v>2716</v>
      </c>
      <c r="B273" s="1" t="s">
        <v>101</v>
      </c>
      <c r="C273" s="1">
        <v>2</v>
      </c>
      <c r="D273" s="1">
        <v>0</v>
      </c>
      <c r="E273" s="1">
        <v>0</v>
      </c>
      <c r="F273" s="1"/>
      <c r="G273" s="1"/>
      <c r="H273" s="1"/>
      <c r="I273" s="1"/>
      <c r="J273" s="1"/>
      <c r="K273" s="1"/>
    </row>
    <row r="274" spans="1:11" x14ac:dyDescent="0.4">
      <c r="A274" s="1">
        <v>2717</v>
      </c>
      <c r="B274" s="1" t="s">
        <v>106</v>
      </c>
      <c r="C274" s="1">
        <v>8</v>
      </c>
      <c r="D274" s="1">
        <v>0</v>
      </c>
      <c r="E274" s="1">
        <v>24</v>
      </c>
      <c r="F274" s="1">
        <v>0</v>
      </c>
      <c r="G274" s="1">
        <v>80</v>
      </c>
      <c r="H274" s="1">
        <v>4</v>
      </c>
      <c r="I274" s="1">
        <v>20</v>
      </c>
      <c r="J274" s="1">
        <v>0</v>
      </c>
      <c r="K274" s="1">
        <v>20</v>
      </c>
    </row>
    <row r="275" spans="1:11" x14ac:dyDescent="0.4">
      <c r="A275" s="1">
        <v>2718</v>
      </c>
      <c r="B275" s="1" t="s">
        <v>108</v>
      </c>
      <c r="C275" s="1">
        <v>8</v>
      </c>
      <c r="D275" s="1">
        <v>0</v>
      </c>
      <c r="E275" s="1">
        <v>8</v>
      </c>
      <c r="F275" s="1">
        <v>4</v>
      </c>
      <c r="G275" s="1" t="s">
        <v>208</v>
      </c>
      <c r="H275" s="1">
        <v>8</v>
      </c>
      <c r="I275" s="1">
        <v>12</v>
      </c>
      <c r="J275" s="1">
        <v>60</v>
      </c>
      <c r="K275" s="1">
        <v>0</v>
      </c>
    </row>
    <row r="276" spans="1:11" x14ac:dyDescent="0.4">
      <c r="A276" s="1">
        <v>2719</v>
      </c>
      <c r="B276" s="1" t="s">
        <v>100</v>
      </c>
      <c r="C276" s="1">
        <v>8</v>
      </c>
      <c r="D276" s="1" t="s">
        <v>18</v>
      </c>
      <c r="E276" s="1" t="s">
        <v>19</v>
      </c>
      <c r="F276" s="1" t="s">
        <v>20</v>
      </c>
      <c r="G276" s="1" t="s">
        <v>21</v>
      </c>
      <c r="H276" s="1" t="s">
        <v>263</v>
      </c>
      <c r="I276" s="1">
        <v>91</v>
      </c>
      <c r="J276" s="1" t="s">
        <v>9</v>
      </c>
      <c r="K276" s="1">
        <v>80</v>
      </c>
    </row>
    <row r="277" spans="1:11" x14ac:dyDescent="0.4">
      <c r="A277" s="1">
        <v>2720</v>
      </c>
      <c r="B277" s="1" t="s">
        <v>108</v>
      </c>
      <c r="C277" s="1">
        <v>8</v>
      </c>
      <c r="D277" s="1">
        <v>0</v>
      </c>
      <c r="E277" s="1">
        <v>8</v>
      </c>
      <c r="F277" s="1">
        <v>4</v>
      </c>
      <c r="G277" s="1" t="s">
        <v>39</v>
      </c>
      <c r="H277" s="1">
        <v>8</v>
      </c>
      <c r="I277" s="1">
        <v>12</v>
      </c>
      <c r="J277" s="1">
        <v>60</v>
      </c>
      <c r="K277" s="1">
        <v>0</v>
      </c>
    </row>
    <row r="278" spans="1:11" x14ac:dyDescent="0.4">
      <c r="A278" s="1">
        <v>2721</v>
      </c>
      <c r="B278" s="1" t="s">
        <v>100</v>
      </c>
      <c r="C278" s="1">
        <v>8</v>
      </c>
      <c r="D278" s="1" t="s">
        <v>18</v>
      </c>
      <c r="E278" s="1" t="s">
        <v>19</v>
      </c>
      <c r="F278" s="1" t="s">
        <v>20</v>
      </c>
      <c r="G278" s="1" t="s">
        <v>21</v>
      </c>
      <c r="H278" s="1" t="s">
        <v>263</v>
      </c>
      <c r="I278" s="1">
        <v>91</v>
      </c>
      <c r="J278" s="1" t="s">
        <v>9</v>
      </c>
      <c r="K278" s="1">
        <v>81</v>
      </c>
    </row>
    <row r="279" spans="1:11" x14ac:dyDescent="0.4">
      <c r="A279" s="1">
        <v>2722</v>
      </c>
      <c r="B279" s="1" t="s">
        <v>92</v>
      </c>
      <c r="C279" s="1">
        <v>8</v>
      </c>
      <c r="D279" s="1">
        <v>1</v>
      </c>
      <c r="E279" s="1" t="s">
        <v>0</v>
      </c>
      <c r="F279" s="1">
        <v>14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</row>
    <row r="280" spans="1:11" x14ac:dyDescent="0.4">
      <c r="A280" s="1">
        <v>2723</v>
      </c>
      <c r="B280" s="1" t="s">
        <v>105</v>
      </c>
      <c r="C280" s="1">
        <v>8</v>
      </c>
      <c r="D280" s="1">
        <v>0</v>
      </c>
      <c r="E280" s="1">
        <v>1</v>
      </c>
      <c r="F280" s="1">
        <v>80</v>
      </c>
      <c r="G280" s="1" t="s">
        <v>3</v>
      </c>
      <c r="H280" s="1">
        <v>3</v>
      </c>
      <c r="I280" s="1">
        <v>51</v>
      </c>
      <c r="J280" s="1">
        <v>25</v>
      </c>
      <c r="K280" s="1">
        <v>0</v>
      </c>
    </row>
    <row r="281" spans="1:11" x14ac:dyDescent="0.4">
      <c r="A281" s="1">
        <v>2724</v>
      </c>
      <c r="B281" s="1" t="s">
        <v>100</v>
      </c>
      <c r="C281" s="1">
        <v>8</v>
      </c>
      <c r="D281" s="1" t="s">
        <v>18</v>
      </c>
      <c r="E281" s="1" t="s">
        <v>19</v>
      </c>
      <c r="F281" s="1" t="s">
        <v>20</v>
      </c>
      <c r="G281" s="1" t="s">
        <v>21</v>
      </c>
      <c r="H281" s="1" t="s">
        <v>263</v>
      </c>
      <c r="I281" s="1">
        <v>91</v>
      </c>
      <c r="J281" s="1" t="s">
        <v>9</v>
      </c>
      <c r="K281" s="1">
        <v>82</v>
      </c>
    </row>
    <row r="282" spans="1:11" x14ac:dyDescent="0.4">
      <c r="A282" s="1">
        <v>2725</v>
      </c>
      <c r="B282" s="1" t="s">
        <v>110</v>
      </c>
      <c r="C282" s="1">
        <v>8</v>
      </c>
      <c r="D282" s="1">
        <v>0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s="1">
        <v>1</v>
      </c>
      <c r="K282" s="1">
        <v>80</v>
      </c>
    </row>
    <row r="283" spans="1:11" x14ac:dyDescent="0.4">
      <c r="A283" s="1">
        <v>2726</v>
      </c>
      <c r="B283" s="1" t="s">
        <v>92</v>
      </c>
      <c r="C283" s="1">
        <v>8</v>
      </c>
      <c r="D283" s="1">
        <v>1</v>
      </c>
      <c r="E283" s="1" t="s">
        <v>0</v>
      </c>
      <c r="F283" s="1">
        <v>18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</row>
    <row r="284" spans="1:11" x14ac:dyDescent="0.4">
      <c r="A284" s="1">
        <v>2727</v>
      </c>
      <c r="B284" s="1" t="s">
        <v>106</v>
      </c>
      <c r="C284" s="1">
        <v>8</v>
      </c>
      <c r="D284" s="1">
        <v>0</v>
      </c>
      <c r="E284" s="1">
        <v>24</v>
      </c>
      <c r="F284" s="1">
        <v>0</v>
      </c>
      <c r="G284" s="1">
        <v>80</v>
      </c>
      <c r="H284" s="1">
        <v>4</v>
      </c>
      <c r="I284" s="1">
        <v>20</v>
      </c>
      <c r="J284" s="1">
        <v>0</v>
      </c>
      <c r="K284" s="1">
        <v>20</v>
      </c>
    </row>
    <row r="285" spans="1:11" x14ac:dyDescent="0.4">
      <c r="A285" s="1">
        <v>2728</v>
      </c>
      <c r="B285" s="1" t="s">
        <v>92</v>
      </c>
      <c r="C285" s="1">
        <v>8</v>
      </c>
      <c r="D285" s="1">
        <v>1</v>
      </c>
      <c r="E285" s="1" t="s">
        <v>0</v>
      </c>
      <c r="F285" s="1" t="s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</row>
    <row r="286" spans="1:11" x14ac:dyDescent="0.4">
      <c r="A286" s="1">
        <v>2729</v>
      </c>
      <c r="B286" s="1" t="s">
        <v>93</v>
      </c>
      <c r="C286" s="1">
        <v>8</v>
      </c>
      <c r="D286" s="1">
        <v>0</v>
      </c>
      <c r="E286" s="1">
        <v>0</v>
      </c>
      <c r="F286" s="1">
        <v>0</v>
      </c>
      <c r="G286" s="1" t="s">
        <v>255</v>
      </c>
      <c r="H286" s="1">
        <v>8</v>
      </c>
      <c r="I286" s="1">
        <v>86</v>
      </c>
      <c r="J286" s="1">
        <v>0</v>
      </c>
      <c r="K286" s="1">
        <v>0</v>
      </c>
    </row>
    <row r="287" spans="1:11" x14ac:dyDescent="0.4">
      <c r="A287" s="1">
        <v>2730</v>
      </c>
      <c r="B287" s="1" t="s">
        <v>106</v>
      </c>
      <c r="C287" s="1">
        <v>8</v>
      </c>
      <c r="D287" s="1">
        <v>0</v>
      </c>
      <c r="E287" s="1">
        <v>24</v>
      </c>
      <c r="F287" s="1">
        <v>0</v>
      </c>
      <c r="G287" s="1">
        <v>80</v>
      </c>
      <c r="H287" s="1">
        <v>4</v>
      </c>
      <c r="I287" s="1">
        <v>20</v>
      </c>
      <c r="J287" s="1">
        <v>0</v>
      </c>
      <c r="K287" s="1">
        <v>20</v>
      </c>
    </row>
    <row r="288" spans="1:11" x14ac:dyDescent="0.4">
      <c r="A288" s="1">
        <v>2731</v>
      </c>
      <c r="B288" s="1" t="s">
        <v>108</v>
      </c>
      <c r="C288" s="1">
        <v>8</v>
      </c>
      <c r="D288" s="1">
        <v>1</v>
      </c>
      <c r="E288" s="1">
        <v>7</v>
      </c>
      <c r="F288" s="1">
        <v>4</v>
      </c>
      <c r="G288" s="1" t="s">
        <v>38</v>
      </c>
      <c r="H288" s="1">
        <v>8</v>
      </c>
      <c r="I288" s="1">
        <v>12</v>
      </c>
      <c r="J288" s="1">
        <v>60</v>
      </c>
      <c r="K288" s="1">
        <v>0</v>
      </c>
    </row>
    <row r="289" spans="1:11" x14ac:dyDescent="0.4">
      <c r="A289" s="1">
        <v>2732</v>
      </c>
      <c r="B289" s="1" t="s">
        <v>92</v>
      </c>
      <c r="C289" s="1">
        <v>8</v>
      </c>
      <c r="D289" s="1">
        <v>1</v>
      </c>
      <c r="E289" s="1" t="s">
        <v>0</v>
      </c>
      <c r="F289" s="1">
        <v>10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</row>
    <row r="290" spans="1:11" x14ac:dyDescent="0.4">
      <c r="A290" s="1">
        <v>2733</v>
      </c>
      <c r="B290" s="1" t="s">
        <v>106</v>
      </c>
      <c r="C290" s="1">
        <v>8</v>
      </c>
      <c r="D290" s="1">
        <v>0</v>
      </c>
      <c r="E290" s="1">
        <v>24</v>
      </c>
      <c r="F290" s="1">
        <v>0</v>
      </c>
      <c r="G290" s="1">
        <v>80</v>
      </c>
      <c r="H290" s="1">
        <v>4</v>
      </c>
      <c r="I290" s="1">
        <v>20</v>
      </c>
      <c r="J290" s="1">
        <v>0</v>
      </c>
      <c r="K290" s="1">
        <v>20</v>
      </c>
    </row>
    <row r="291" spans="1:11" x14ac:dyDescent="0.4">
      <c r="A291" s="1">
        <v>2734</v>
      </c>
      <c r="B291" s="1" t="s">
        <v>108</v>
      </c>
      <c r="C291" s="1">
        <v>8</v>
      </c>
      <c r="D291" s="1">
        <v>1</v>
      </c>
      <c r="E291" s="1">
        <v>6</v>
      </c>
      <c r="F291" s="1">
        <v>4</v>
      </c>
      <c r="G291" s="1" t="s">
        <v>38</v>
      </c>
      <c r="H291" s="1">
        <v>8</v>
      </c>
      <c r="I291" s="1">
        <v>11</v>
      </c>
      <c r="J291" s="1" t="s">
        <v>61</v>
      </c>
      <c r="K291" s="1">
        <v>0</v>
      </c>
    </row>
    <row r="292" spans="1:11" x14ac:dyDescent="0.4">
      <c r="A292" s="1">
        <v>2735</v>
      </c>
      <c r="B292" s="1" t="s">
        <v>106</v>
      </c>
      <c r="C292" s="1">
        <v>8</v>
      </c>
      <c r="D292" s="1">
        <v>0</v>
      </c>
      <c r="E292" s="1">
        <v>24</v>
      </c>
      <c r="F292" s="1">
        <v>0</v>
      </c>
      <c r="G292" s="1">
        <v>80</v>
      </c>
      <c r="H292" s="1">
        <v>4</v>
      </c>
      <c r="I292" s="1">
        <v>20</v>
      </c>
      <c r="J292" s="1">
        <v>0</v>
      </c>
      <c r="K292" s="1">
        <v>20</v>
      </c>
    </row>
    <row r="293" spans="1:11" x14ac:dyDescent="0.4">
      <c r="A293" s="1">
        <v>2736</v>
      </c>
      <c r="B293" s="1" t="s">
        <v>108</v>
      </c>
      <c r="C293" s="1">
        <v>8</v>
      </c>
      <c r="D293" s="1">
        <v>1</v>
      </c>
      <c r="E293" s="1">
        <v>6</v>
      </c>
      <c r="F293" s="1">
        <v>4</v>
      </c>
      <c r="G293" s="1" t="s">
        <v>38</v>
      </c>
      <c r="H293" s="1">
        <v>8</v>
      </c>
      <c r="I293" s="1">
        <v>11</v>
      </c>
      <c r="J293" s="1" t="s">
        <v>61</v>
      </c>
      <c r="K293" s="1">
        <v>0</v>
      </c>
    </row>
    <row r="294" spans="1:11" x14ac:dyDescent="0.4">
      <c r="A294" s="1">
        <v>2737</v>
      </c>
      <c r="B294" s="1" t="s">
        <v>100</v>
      </c>
      <c r="C294" s="1">
        <v>8</v>
      </c>
      <c r="D294" s="1" t="s">
        <v>18</v>
      </c>
      <c r="E294" s="1" t="s">
        <v>19</v>
      </c>
      <c r="F294" s="1" t="s">
        <v>20</v>
      </c>
      <c r="G294" s="1" t="s">
        <v>21</v>
      </c>
      <c r="H294" s="1" t="s">
        <v>263</v>
      </c>
      <c r="I294" s="1">
        <v>91</v>
      </c>
      <c r="J294" s="1" t="s">
        <v>9</v>
      </c>
      <c r="K294" s="1">
        <v>86</v>
      </c>
    </row>
    <row r="295" spans="1:11" x14ac:dyDescent="0.4">
      <c r="A295" s="1">
        <v>2738</v>
      </c>
      <c r="B295" s="1" t="s">
        <v>92</v>
      </c>
      <c r="C295" s="1">
        <v>8</v>
      </c>
      <c r="D295" s="1">
        <v>1</v>
      </c>
      <c r="E295" s="1" t="s">
        <v>0</v>
      </c>
      <c r="F295" s="1">
        <v>18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</row>
    <row r="296" spans="1:11" x14ac:dyDescent="0.4">
      <c r="A296" s="1">
        <v>2739</v>
      </c>
      <c r="B296" s="1" t="s">
        <v>106</v>
      </c>
      <c r="C296" s="1">
        <v>8</v>
      </c>
      <c r="D296" s="1">
        <v>0</v>
      </c>
      <c r="E296" s="1">
        <v>24</v>
      </c>
      <c r="F296" s="1">
        <v>0</v>
      </c>
      <c r="G296" s="1">
        <v>80</v>
      </c>
      <c r="H296" s="1">
        <v>4</v>
      </c>
      <c r="I296" s="1">
        <v>20</v>
      </c>
      <c r="J296" s="1">
        <v>0</v>
      </c>
      <c r="K296" s="1">
        <v>20</v>
      </c>
    </row>
    <row r="297" spans="1:11" x14ac:dyDescent="0.4">
      <c r="A297" s="1">
        <v>2740</v>
      </c>
      <c r="B297" s="1" t="s">
        <v>111</v>
      </c>
      <c r="C297" s="1">
        <v>8</v>
      </c>
      <c r="D297" s="1">
        <v>53</v>
      </c>
      <c r="E297" s="1">
        <v>0</v>
      </c>
      <c r="F297" s="1">
        <v>0</v>
      </c>
      <c r="G297" s="1">
        <v>34</v>
      </c>
      <c r="H297" s="1">
        <v>20</v>
      </c>
      <c r="I297" s="1">
        <v>0</v>
      </c>
      <c r="J297" s="1">
        <v>0</v>
      </c>
      <c r="K297" s="1">
        <v>0</v>
      </c>
    </row>
    <row r="298" spans="1:11" x14ac:dyDescent="0.4">
      <c r="A298" s="1">
        <v>2741</v>
      </c>
      <c r="B298" s="1" t="s">
        <v>108</v>
      </c>
      <c r="C298" s="1">
        <v>8</v>
      </c>
      <c r="D298" s="1">
        <v>1</v>
      </c>
      <c r="E298" s="1">
        <v>4</v>
      </c>
      <c r="F298" s="1">
        <v>4</v>
      </c>
      <c r="G298" s="1" t="s">
        <v>28</v>
      </c>
      <c r="H298" s="1">
        <v>7</v>
      </c>
      <c r="I298" s="1">
        <v>11</v>
      </c>
      <c r="J298" s="1" t="s">
        <v>61</v>
      </c>
      <c r="K298" s="1">
        <v>0</v>
      </c>
    </row>
    <row r="299" spans="1:11" x14ac:dyDescent="0.4">
      <c r="A299" s="1">
        <v>2742</v>
      </c>
      <c r="B299" s="1" t="s">
        <v>100</v>
      </c>
      <c r="C299" s="1">
        <v>8</v>
      </c>
      <c r="D299" s="1" t="s">
        <v>18</v>
      </c>
      <c r="E299" s="1" t="s">
        <v>19</v>
      </c>
      <c r="F299" s="1" t="s">
        <v>20</v>
      </c>
      <c r="G299" s="1" t="s">
        <v>21</v>
      </c>
      <c r="H299" s="1" t="s">
        <v>263</v>
      </c>
      <c r="I299" s="1">
        <v>91</v>
      </c>
      <c r="J299" s="1" t="s">
        <v>9</v>
      </c>
      <c r="K299" s="1">
        <v>87</v>
      </c>
    </row>
    <row r="300" spans="1:11" x14ac:dyDescent="0.4">
      <c r="A300" s="1">
        <v>2743</v>
      </c>
      <c r="B300" s="1" t="s">
        <v>108</v>
      </c>
      <c r="C300" s="1">
        <v>8</v>
      </c>
      <c r="D300" s="1">
        <v>1</v>
      </c>
      <c r="E300" s="1">
        <v>4</v>
      </c>
      <c r="F300" s="1">
        <v>4</v>
      </c>
      <c r="G300" s="1" t="s">
        <v>28</v>
      </c>
      <c r="H300" s="1">
        <v>7</v>
      </c>
      <c r="I300" s="1">
        <v>11</v>
      </c>
      <c r="J300" s="1" t="s">
        <v>61</v>
      </c>
      <c r="K300" s="1">
        <v>0</v>
      </c>
    </row>
    <row r="301" spans="1:11" x14ac:dyDescent="0.4">
      <c r="A301" s="1">
        <v>2744</v>
      </c>
      <c r="B301" s="1" t="s">
        <v>100</v>
      </c>
      <c r="C301" s="1">
        <v>8</v>
      </c>
      <c r="D301" s="1" t="s">
        <v>18</v>
      </c>
      <c r="E301" s="1" t="s">
        <v>19</v>
      </c>
      <c r="F301" s="1" t="s">
        <v>20</v>
      </c>
      <c r="G301" s="1" t="s">
        <v>21</v>
      </c>
      <c r="H301" s="1" t="s">
        <v>263</v>
      </c>
      <c r="I301" s="1">
        <v>91</v>
      </c>
      <c r="J301" s="1" t="s">
        <v>9</v>
      </c>
      <c r="K301" s="1">
        <v>88</v>
      </c>
    </row>
    <row r="302" spans="1:11" x14ac:dyDescent="0.4">
      <c r="A302" s="1">
        <v>2745</v>
      </c>
      <c r="B302" s="1" t="s">
        <v>92</v>
      </c>
      <c r="C302" s="1">
        <v>8</v>
      </c>
      <c r="D302" s="1">
        <v>1</v>
      </c>
      <c r="E302" s="1" t="s">
        <v>0</v>
      </c>
      <c r="F302" s="1">
        <v>10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x14ac:dyDescent="0.4">
      <c r="A303" s="1">
        <v>2746</v>
      </c>
      <c r="B303" s="1" t="s">
        <v>100</v>
      </c>
      <c r="C303" s="1">
        <v>8</v>
      </c>
      <c r="D303" s="1" t="s">
        <v>18</v>
      </c>
      <c r="E303" s="1" t="s">
        <v>19</v>
      </c>
      <c r="F303" s="1" t="s">
        <v>20</v>
      </c>
      <c r="G303" s="1" t="s">
        <v>21</v>
      </c>
      <c r="H303" s="1" t="s">
        <v>263</v>
      </c>
      <c r="I303" s="1">
        <v>91</v>
      </c>
      <c r="J303" s="1" t="s">
        <v>9</v>
      </c>
      <c r="K303" s="1">
        <v>89</v>
      </c>
    </row>
    <row r="304" spans="1:11" x14ac:dyDescent="0.4">
      <c r="A304" s="1">
        <v>2747</v>
      </c>
      <c r="B304" s="1" t="s">
        <v>101</v>
      </c>
      <c r="C304" s="1">
        <v>2</v>
      </c>
      <c r="D304" s="1">
        <v>0</v>
      </c>
      <c r="E304" s="1">
        <v>0</v>
      </c>
      <c r="F304" s="1"/>
      <c r="G304" s="1"/>
      <c r="H304" s="1"/>
      <c r="I304" s="1"/>
      <c r="J304" s="1"/>
      <c r="K304" s="1"/>
    </row>
    <row r="305" spans="1:11" x14ac:dyDescent="0.4">
      <c r="A305" s="1">
        <v>2748</v>
      </c>
      <c r="B305" s="1" t="s">
        <v>92</v>
      </c>
      <c r="C305" s="1">
        <v>8</v>
      </c>
      <c r="D305" s="1">
        <v>1</v>
      </c>
      <c r="E305" s="1" t="s">
        <v>0</v>
      </c>
      <c r="F305" s="1">
        <v>14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x14ac:dyDescent="0.4">
      <c r="A306" s="1">
        <v>2749</v>
      </c>
      <c r="B306" s="1" t="s">
        <v>106</v>
      </c>
      <c r="C306" s="1">
        <v>8</v>
      </c>
      <c r="D306" s="1">
        <v>0</v>
      </c>
      <c r="E306" s="1">
        <v>24</v>
      </c>
      <c r="F306" s="1">
        <v>0</v>
      </c>
      <c r="G306" s="1">
        <v>80</v>
      </c>
      <c r="H306" s="1">
        <v>4</v>
      </c>
      <c r="I306" s="1">
        <v>20</v>
      </c>
      <c r="J306" s="1">
        <v>0</v>
      </c>
      <c r="K306" s="1">
        <v>20</v>
      </c>
    </row>
    <row r="307" spans="1:11" x14ac:dyDescent="0.4">
      <c r="A307" s="1">
        <v>2750</v>
      </c>
      <c r="B307" s="1" t="s">
        <v>92</v>
      </c>
      <c r="C307" s="1">
        <v>8</v>
      </c>
      <c r="D307" s="1">
        <v>1</v>
      </c>
      <c r="E307" s="1" t="s">
        <v>0</v>
      </c>
      <c r="F307" s="1">
        <v>18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</row>
    <row r="308" spans="1:11" x14ac:dyDescent="0.4">
      <c r="A308" s="1">
        <v>2751</v>
      </c>
      <c r="B308" s="1" t="s">
        <v>106</v>
      </c>
      <c r="C308" s="1">
        <v>8</v>
      </c>
      <c r="D308" s="1">
        <v>0</v>
      </c>
      <c r="E308" s="1">
        <v>24</v>
      </c>
      <c r="F308" s="1">
        <v>0</v>
      </c>
      <c r="G308" s="1">
        <v>80</v>
      </c>
      <c r="H308" s="1">
        <v>4</v>
      </c>
      <c r="I308" s="1">
        <v>20</v>
      </c>
      <c r="J308" s="1">
        <v>0</v>
      </c>
      <c r="K308" s="1">
        <v>20</v>
      </c>
    </row>
    <row r="309" spans="1:11" x14ac:dyDescent="0.4">
      <c r="A309" s="1">
        <v>2752</v>
      </c>
      <c r="B309" s="1" t="s">
        <v>108</v>
      </c>
      <c r="C309" s="1">
        <v>8</v>
      </c>
      <c r="D309" s="1">
        <v>1</v>
      </c>
      <c r="E309" s="1">
        <v>4</v>
      </c>
      <c r="F309" s="1">
        <v>4</v>
      </c>
      <c r="G309" s="1">
        <v>40</v>
      </c>
      <c r="H309" s="1">
        <v>7</v>
      </c>
      <c r="I309" s="1">
        <v>10</v>
      </c>
      <c r="J309" s="1" t="s">
        <v>71</v>
      </c>
      <c r="K309" s="1">
        <v>0</v>
      </c>
    </row>
    <row r="310" spans="1:11" x14ac:dyDescent="0.4">
      <c r="A310" s="1">
        <v>2753</v>
      </c>
      <c r="B310" s="1" t="s">
        <v>100</v>
      </c>
      <c r="C310" s="1">
        <v>8</v>
      </c>
      <c r="D310" s="1" t="s">
        <v>18</v>
      </c>
      <c r="E310" s="1" t="s">
        <v>19</v>
      </c>
      <c r="F310" s="1" t="s">
        <v>20</v>
      </c>
      <c r="G310" s="1" t="s">
        <v>21</v>
      </c>
      <c r="H310" s="1" t="s">
        <v>263</v>
      </c>
      <c r="I310" s="1">
        <v>91</v>
      </c>
      <c r="J310" s="1" t="s">
        <v>9</v>
      </c>
      <c r="K310" s="1" t="s">
        <v>26</v>
      </c>
    </row>
    <row r="311" spans="1:11" x14ac:dyDescent="0.4">
      <c r="A311" s="1">
        <v>2754</v>
      </c>
      <c r="B311" s="1" t="s">
        <v>105</v>
      </c>
      <c r="C311" s="1">
        <v>8</v>
      </c>
      <c r="D311" s="1">
        <v>0</v>
      </c>
      <c r="E311" s="1">
        <v>1</v>
      </c>
      <c r="F311" s="1">
        <v>80</v>
      </c>
      <c r="G311" s="1" t="s">
        <v>3</v>
      </c>
      <c r="H311" s="1">
        <v>3</v>
      </c>
      <c r="I311" s="1">
        <v>51</v>
      </c>
      <c r="J311" s="1">
        <v>22</v>
      </c>
      <c r="K311" s="1">
        <v>0</v>
      </c>
    </row>
    <row r="312" spans="1:11" x14ac:dyDescent="0.4">
      <c r="A312" s="1">
        <v>2755</v>
      </c>
      <c r="B312" s="1" t="s">
        <v>106</v>
      </c>
      <c r="C312" s="1">
        <v>8</v>
      </c>
      <c r="D312" s="1">
        <v>0</v>
      </c>
      <c r="E312" s="1">
        <v>24</v>
      </c>
      <c r="F312" s="1">
        <v>0</v>
      </c>
      <c r="G312" s="1">
        <v>80</v>
      </c>
      <c r="H312" s="1">
        <v>4</v>
      </c>
      <c r="I312" s="1">
        <v>20</v>
      </c>
      <c r="J312" s="1">
        <v>0</v>
      </c>
      <c r="K312" s="1">
        <v>20</v>
      </c>
    </row>
    <row r="313" spans="1:11" x14ac:dyDescent="0.4">
      <c r="A313" s="1">
        <v>2756</v>
      </c>
      <c r="B313" s="1" t="s">
        <v>108</v>
      </c>
      <c r="C313" s="1">
        <v>8</v>
      </c>
      <c r="D313" s="1">
        <v>1</v>
      </c>
      <c r="E313" s="1">
        <v>4</v>
      </c>
      <c r="F313" s="1">
        <v>4</v>
      </c>
      <c r="G313" s="1" t="s">
        <v>51</v>
      </c>
      <c r="H313" s="1">
        <v>7</v>
      </c>
      <c r="I313" s="1">
        <v>10</v>
      </c>
      <c r="J313" s="1" t="s">
        <v>71</v>
      </c>
      <c r="K313" s="1">
        <v>0</v>
      </c>
    </row>
    <row r="314" spans="1:11" x14ac:dyDescent="0.4">
      <c r="A314" s="1">
        <v>2757</v>
      </c>
      <c r="B314" s="1" t="s">
        <v>100</v>
      </c>
      <c r="C314" s="1">
        <v>8</v>
      </c>
      <c r="D314" s="1" t="s">
        <v>18</v>
      </c>
      <c r="E314" s="1" t="s">
        <v>19</v>
      </c>
      <c r="F314" s="1" t="s">
        <v>20</v>
      </c>
      <c r="G314" s="1" t="s">
        <v>21</v>
      </c>
      <c r="H314" s="1" t="s">
        <v>263</v>
      </c>
      <c r="I314" s="1">
        <v>91</v>
      </c>
      <c r="J314" s="1" t="s">
        <v>9</v>
      </c>
      <c r="K314" s="1" t="s">
        <v>90</v>
      </c>
    </row>
    <row r="315" spans="1:11" x14ac:dyDescent="0.4">
      <c r="A315" s="1">
        <v>2758</v>
      </c>
      <c r="B315" s="1" t="s">
        <v>106</v>
      </c>
      <c r="C315" s="1">
        <v>8</v>
      </c>
      <c r="D315" s="1">
        <v>0</v>
      </c>
      <c r="E315" s="1">
        <v>24</v>
      </c>
      <c r="F315" s="1">
        <v>0</v>
      </c>
      <c r="G315" s="1">
        <v>80</v>
      </c>
      <c r="H315" s="1">
        <v>4</v>
      </c>
      <c r="I315" s="1">
        <v>20</v>
      </c>
      <c r="J315" s="1">
        <v>0</v>
      </c>
      <c r="K315" s="1">
        <v>20</v>
      </c>
    </row>
    <row r="316" spans="1:11" x14ac:dyDescent="0.4">
      <c r="A316" s="1">
        <v>2759</v>
      </c>
      <c r="B316" s="1" t="s">
        <v>108</v>
      </c>
      <c r="C316" s="1">
        <v>8</v>
      </c>
      <c r="D316" s="1">
        <v>1</v>
      </c>
      <c r="E316" s="1">
        <v>4</v>
      </c>
      <c r="F316" s="1">
        <v>4</v>
      </c>
      <c r="G316" s="1" t="s">
        <v>51</v>
      </c>
      <c r="H316" s="1">
        <v>6</v>
      </c>
      <c r="I316" s="1" t="s">
        <v>11</v>
      </c>
      <c r="J316" s="1" t="s">
        <v>61</v>
      </c>
      <c r="K316" s="1">
        <v>0</v>
      </c>
    </row>
    <row r="317" spans="1:11" x14ac:dyDescent="0.4">
      <c r="A317" s="1">
        <v>2760</v>
      </c>
      <c r="B317" s="1" t="s">
        <v>100</v>
      </c>
      <c r="C317" s="1">
        <v>8</v>
      </c>
      <c r="D317" s="1" t="s">
        <v>18</v>
      </c>
      <c r="E317" s="1" t="s">
        <v>19</v>
      </c>
      <c r="F317" s="1" t="s">
        <v>20</v>
      </c>
      <c r="G317" s="1" t="s">
        <v>21</v>
      </c>
      <c r="H317" s="1" t="s">
        <v>263</v>
      </c>
      <c r="I317" s="1">
        <v>91</v>
      </c>
      <c r="J317" s="1" t="s">
        <v>9</v>
      </c>
      <c r="K317" s="1" t="s">
        <v>22</v>
      </c>
    </row>
    <row r="318" spans="1:11" x14ac:dyDescent="0.4">
      <c r="A318" s="1">
        <v>2761</v>
      </c>
      <c r="B318" s="1" t="s">
        <v>92</v>
      </c>
      <c r="C318" s="1">
        <v>8</v>
      </c>
      <c r="D318" s="1">
        <v>1</v>
      </c>
      <c r="E318" s="1" t="s">
        <v>0</v>
      </c>
      <c r="F318" s="1">
        <v>14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4">
      <c r="A319" s="1">
        <v>2762</v>
      </c>
      <c r="B319" s="1" t="s">
        <v>106</v>
      </c>
      <c r="C319" s="1">
        <v>8</v>
      </c>
      <c r="D319" s="1">
        <v>0</v>
      </c>
      <c r="E319" s="1">
        <v>24</v>
      </c>
      <c r="F319" s="1">
        <v>0</v>
      </c>
      <c r="G319" s="1">
        <v>80</v>
      </c>
      <c r="H319" s="1">
        <v>4</v>
      </c>
      <c r="I319" s="1">
        <v>20</v>
      </c>
      <c r="J319" s="1">
        <v>0</v>
      </c>
      <c r="K319" s="1">
        <v>20</v>
      </c>
    </row>
    <row r="320" spans="1:11" x14ac:dyDescent="0.4">
      <c r="A320" s="1">
        <v>2763</v>
      </c>
      <c r="B320" s="1" t="s">
        <v>108</v>
      </c>
      <c r="C320" s="1">
        <v>8</v>
      </c>
      <c r="D320" s="1">
        <v>1</v>
      </c>
      <c r="E320" s="1">
        <v>4</v>
      </c>
      <c r="F320" s="1">
        <v>4</v>
      </c>
      <c r="G320" s="1" t="s">
        <v>51</v>
      </c>
      <c r="H320" s="1">
        <v>6</v>
      </c>
      <c r="I320" s="1" t="s">
        <v>11</v>
      </c>
      <c r="J320" s="1" t="s">
        <v>61</v>
      </c>
      <c r="K320" s="1">
        <v>0</v>
      </c>
    </row>
    <row r="321" spans="1:11" x14ac:dyDescent="0.4">
      <c r="A321" s="1">
        <v>2764</v>
      </c>
      <c r="B321" s="1" t="s">
        <v>100</v>
      </c>
      <c r="C321" s="1">
        <v>8</v>
      </c>
      <c r="D321" s="1" t="s">
        <v>18</v>
      </c>
      <c r="E321" s="1" t="s">
        <v>19</v>
      </c>
      <c r="F321" s="1" t="s">
        <v>20</v>
      </c>
      <c r="G321" s="1" t="s">
        <v>21</v>
      </c>
      <c r="H321" s="1" t="s">
        <v>263</v>
      </c>
      <c r="I321" s="1">
        <v>91</v>
      </c>
      <c r="J321" s="1" t="s">
        <v>9</v>
      </c>
      <c r="K321" s="1" t="s">
        <v>31</v>
      </c>
    </row>
    <row r="322" spans="1:11" x14ac:dyDescent="0.4">
      <c r="A322" s="1">
        <v>2765</v>
      </c>
      <c r="B322" s="1" t="s">
        <v>108</v>
      </c>
      <c r="C322" s="1">
        <v>8</v>
      </c>
      <c r="D322" s="1">
        <v>1</v>
      </c>
      <c r="E322" s="1">
        <v>5</v>
      </c>
      <c r="F322" s="1">
        <v>3</v>
      </c>
      <c r="G322" s="1" t="s">
        <v>271</v>
      </c>
      <c r="H322" s="1">
        <v>6</v>
      </c>
      <c r="I322" s="1" t="s">
        <v>11</v>
      </c>
      <c r="J322" s="1" t="s">
        <v>71</v>
      </c>
      <c r="K322" s="1">
        <v>0</v>
      </c>
    </row>
    <row r="323" spans="1:11" x14ac:dyDescent="0.4">
      <c r="A323" s="1">
        <v>2766</v>
      </c>
      <c r="B323" s="1" t="s">
        <v>100</v>
      </c>
      <c r="C323" s="1">
        <v>8</v>
      </c>
      <c r="D323" s="1" t="s">
        <v>18</v>
      </c>
      <c r="E323" s="1" t="s">
        <v>19</v>
      </c>
      <c r="F323" s="1" t="s">
        <v>20</v>
      </c>
      <c r="G323" s="1" t="s">
        <v>21</v>
      </c>
      <c r="H323" s="1" t="s">
        <v>263</v>
      </c>
      <c r="I323" s="1">
        <v>91</v>
      </c>
      <c r="J323" s="1" t="s">
        <v>9</v>
      </c>
      <c r="K323" s="1" t="s">
        <v>38</v>
      </c>
    </row>
    <row r="324" spans="1:11" x14ac:dyDescent="0.4">
      <c r="A324" s="1">
        <v>2767</v>
      </c>
      <c r="B324" s="1" t="s">
        <v>92</v>
      </c>
      <c r="C324" s="1">
        <v>8</v>
      </c>
      <c r="D324" s="1">
        <v>1</v>
      </c>
      <c r="E324" s="1" t="s">
        <v>0</v>
      </c>
      <c r="F324" s="1" t="s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</row>
    <row r="325" spans="1:11" x14ac:dyDescent="0.4">
      <c r="A325" s="1">
        <v>2768</v>
      </c>
      <c r="B325" s="1" t="s">
        <v>94</v>
      </c>
      <c r="C325" s="1">
        <v>4</v>
      </c>
      <c r="D325" s="1">
        <v>0</v>
      </c>
      <c r="E325" s="1">
        <v>0</v>
      </c>
      <c r="F325" s="1">
        <v>2</v>
      </c>
      <c r="G325" s="1">
        <v>0</v>
      </c>
      <c r="H325" s="1"/>
      <c r="I325" s="1"/>
      <c r="J325" s="1"/>
      <c r="K325" s="1"/>
    </row>
    <row r="326" spans="1:11" x14ac:dyDescent="0.4">
      <c r="A326" s="1">
        <v>2769</v>
      </c>
      <c r="B326" s="1" t="s">
        <v>100</v>
      </c>
      <c r="C326" s="1">
        <v>8</v>
      </c>
      <c r="D326" s="1" t="s">
        <v>18</v>
      </c>
      <c r="E326" s="1" t="s">
        <v>19</v>
      </c>
      <c r="F326" s="1" t="s">
        <v>20</v>
      </c>
      <c r="G326" s="1" t="s">
        <v>21</v>
      </c>
      <c r="H326" s="1" t="s">
        <v>263</v>
      </c>
      <c r="I326" s="1">
        <v>91</v>
      </c>
      <c r="J326" s="1" t="s">
        <v>9</v>
      </c>
      <c r="K326" s="1">
        <v>80</v>
      </c>
    </row>
    <row r="327" spans="1:11" x14ac:dyDescent="0.4">
      <c r="A327" s="1">
        <v>2770</v>
      </c>
      <c r="B327" s="1" t="s">
        <v>92</v>
      </c>
      <c r="C327" s="1">
        <v>8</v>
      </c>
      <c r="D327" s="1">
        <v>1</v>
      </c>
      <c r="E327" s="1" t="s">
        <v>0</v>
      </c>
      <c r="F327" s="1">
        <v>10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4">
      <c r="A328" s="1">
        <v>2771</v>
      </c>
      <c r="B328" s="1" t="s">
        <v>105</v>
      </c>
      <c r="C328" s="1">
        <v>8</v>
      </c>
      <c r="D328" s="1">
        <v>0</v>
      </c>
      <c r="E328" s="1">
        <v>1</v>
      </c>
      <c r="F328" s="1">
        <v>80</v>
      </c>
      <c r="G328" s="1" t="s">
        <v>3</v>
      </c>
      <c r="H328" s="1">
        <v>2</v>
      </c>
      <c r="I328" s="1" t="s">
        <v>66</v>
      </c>
      <c r="J328" s="1" t="s">
        <v>56</v>
      </c>
      <c r="K328" s="1">
        <v>0</v>
      </c>
    </row>
    <row r="329" spans="1:11" x14ac:dyDescent="0.4">
      <c r="A329" s="1">
        <v>2772</v>
      </c>
      <c r="B329" s="1" t="s">
        <v>113</v>
      </c>
      <c r="C329" s="1">
        <v>8</v>
      </c>
      <c r="D329" s="1">
        <v>14</v>
      </c>
      <c r="E329" s="1" t="s">
        <v>57</v>
      </c>
      <c r="F329" s="1" t="s">
        <v>13</v>
      </c>
      <c r="G329" s="1" t="s">
        <v>13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4">
      <c r="A330" s="1">
        <v>2773</v>
      </c>
      <c r="B330" s="1" t="s">
        <v>110</v>
      </c>
      <c r="C330" s="1">
        <v>8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  <c r="I330" s="1">
        <v>0</v>
      </c>
      <c r="J330" s="1">
        <v>1</v>
      </c>
      <c r="K330" s="1">
        <v>80</v>
      </c>
    </row>
    <row r="331" spans="1:11" x14ac:dyDescent="0.4">
      <c r="A331" s="1">
        <v>2774</v>
      </c>
      <c r="B331" s="1" t="s">
        <v>92</v>
      </c>
      <c r="C331" s="1">
        <v>8</v>
      </c>
      <c r="D331" s="1">
        <v>1</v>
      </c>
      <c r="E331" s="1" t="s">
        <v>0</v>
      </c>
      <c r="F331" s="1">
        <v>14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</row>
    <row r="332" spans="1:11" x14ac:dyDescent="0.4">
      <c r="A332" s="1">
        <v>2775</v>
      </c>
      <c r="B332" s="1" t="s">
        <v>106</v>
      </c>
      <c r="C332" s="1">
        <v>8</v>
      </c>
      <c r="D332" s="1">
        <v>0</v>
      </c>
      <c r="E332" s="1">
        <v>24</v>
      </c>
      <c r="F332" s="1">
        <v>0</v>
      </c>
      <c r="G332" s="1">
        <v>80</v>
      </c>
      <c r="H332" s="1">
        <v>4</v>
      </c>
      <c r="I332" s="1">
        <v>20</v>
      </c>
      <c r="J332" s="1">
        <v>0</v>
      </c>
      <c r="K332" s="1">
        <v>20</v>
      </c>
    </row>
    <row r="333" spans="1:11" x14ac:dyDescent="0.4">
      <c r="A333" s="1">
        <v>2776</v>
      </c>
      <c r="B333" s="1" t="s">
        <v>108</v>
      </c>
      <c r="C333" s="1">
        <v>8</v>
      </c>
      <c r="D333" s="1">
        <v>1</v>
      </c>
      <c r="E333" s="1">
        <v>5</v>
      </c>
      <c r="F333" s="1">
        <v>3</v>
      </c>
      <c r="G333" s="1" t="s">
        <v>8</v>
      </c>
      <c r="H333" s="1">
        <v>6</v>
      </c>
      <c r="I333" s="1" t="s">
        <v>11</v>
      </c>
      <c r="J333" s="1" t="s">
        <v>71</v>
      </c>
      <c r="K333" s="1">
        <v>0</v>
      </c>
    </row>
    <row r="334" spans="1:11" x14ac:dyDescent="0.4">
      <c r="A334" s="1">
        <v>2777</v>
      </c>
      <c r="B334" s="1" t="s">
        <v>106</v>
      </c>
      <c r="C334" s="1">
        <v>8</v>
      </c>
      <c r="D334" s="1">
        <v>0</v>
      </c>
      <c r="E334" s="1">
        <v>24</v>
      </c>
      <c r="F334" s="1">
        <v>0</v>
      </c>
      <c r="G334" s="1">
        <v>80</v>
      </c>
      <c r="H334" s="1">
        <v>4</v>
      </c>
      <c r="I334" s="1">
        <v>20</v>
      </c>
      <c r="J334" s="1">
        <v>0</v>
      </c>
      <c r="K334" s="1">
        <v>20</v>
      </c>
    </row>
    <row r="335" spans="1:11" x14ac:dyDescent="0.4">
      <c r="A335" s="1">
        <v>2778</v>
      </c>
      <c r="B335" s="1" t="s">
        <v>108</v>
      </c>
      <c r="C335" s="1">
        <v>8</v>
      </c>
      <c r="D335" s="1">
        <v>1</v>
      </c>
      <c r="E335" s="1">
        <v>5</v>
      </c>
      <c r="F335" s="1">
        <v>3</v>
      </c>
      <c r="G335" s="1" t="s">
        <v>8</v>
      </c>
      <c r="H335" s="1">
        <v>6</v>
      </c>
      <c r="I335" s="1" t="s">
        <v>34</v>
      </c>
      <c r="J335" s="1" t="s">
        <v>71</v>
      </c>
      <c r="K335" s="1">
        <v>0</v>
      </c>
    </row>
    <row r="336" spans="1:11" x14ac:dyDescent="0.4">
      <c r="A336" s="1">
        <v>2779</v>
      </c>
      <c r="B336" s="1" t="s">
        <v>100</v>
      </c>
      <c r="C336" s="1">
        <v>8</v>
      </c>
      <c r="D336" s="1" t="s">
        <v>18</v>
      </c>
      <c r="E336" s="1" t="s">
        <v>19</v>
      </c>
      <c r="F336" s="1" t="s">
        <v>20</v>
      </c>
      <c r="G336" s="1" t="s">
        <v>21</v>
      </c>
      <c r="H336" s="1" t="s">
        <v>263</v>
      </c>
      <c r="I336" s="1">
        <v>91</v>
      </c>
      <c r="J336" s="1" t="s">
        <v>9</v>
      </c>
      <c r="K336" s="1">
        <v>83</v>
      </c>
    </row>
    <row r="337" spans="1:11" x14ac:dyDescent="0.4">
      <c r="A337" s="1">
        <v>2780</v>
      </c>
      <c r="B337" s="1" t="s">
        <v>101</v>
      </c>
      <c r="C337" s="1">
        <v>2</v>
      </c>
      <c r="D337" s="1">
        <v>0</v>
      </c>
      <c r="E337" s="1">
        <v>0</v>
      </c>
      <c r="F337" s="1"/>
      <c r="G337" s="1"/>
      <c r="H337" s="1"/>
      <c r="I337" s="1"/>
      <c r="J337" s="1"/>
      <c r="K337" s="1"/>
    </row>
    <row r="338" spans="1:11" x14ac:dyDescent="0.4">
      <c r="A338" s="1">
        <v>2781</v>
      </c>
      <c r="B338" s="1" t="s">
        <v>106</v>
      </c>
      <c r="C338" s="1">
        <v>8</v>
      </c>
      <c r="D338" s="1">
        <v>0</v>
      </c>
      <c r="E338" s="1">
        <v>24</v>
      </c>
      <c r="F338" s="1">
        <v>0</v>
      </c>
      <c r="G338" s="1">
        <v>80</v>
      </c>
      <c r="H338" s="1">
        <v>4</v>
      </c>
      <c r="I338" s="1">
        <v>20</v>
      </c>
      <c r="J338" s="1">
        <v>0</v>
      </c>
      <c r="K338" s="1">
        <v>20</v>
      </c>
    </row>
    <row r="339" spans="1:11" x14ac:dyDescent="0.4">
      <c r="A339" s="1">
        <v>2782</v>
      </c>
      <c r="B339" s="1" t="s">
        <v>108</v>
      </c>
      <c r="C339" s="1">
        <v>8</v>
      </c>
      <c r="D339" s="1">
        <v>1</v>
      </c>
      <c r="E339" s="1">
        <v>5</v>
      </c>
      <c r="F339" s="1">
        <v>3</v>
      </c>
      <c r="G339" s="1" t="s">
        <v>8</v>
      </c>
      <c r="H339" s="1">
        <v>6</v>
      </c>
      <c r="I339" s="1" t="s">
        <v>34</v>
      </c>
      <c r="J339" s="1" t="s">
        <v>71</v>
      </c>
      <c r="K339" s="1">
        <v>0</v>
      </c>
    </row>
    <row r="340" spans="1:11" x14ac:dyDescent="0.4">
      <c r="A340" s="1">
        <v>2783</v>
      </c>
      <c r="B340" s="1" t="s">
        <v>100</v>
      </c>
      <c r="C340" s="1">
        <v>8</v>
      </c>
      <c r="D340" s="1" t="s">
        <v>18</v>
      </c>
      <c r="E340" s="1" t="s">
        <v>19</v>
      </c>
      <c r="F340" s="1" t="s">
        <v>20</v>
      </c>
      <c r="G340" s="1" t="s">
        <v>21</v>
      </c>
      <c r="H340" s="1" t="s">
        <v>263</v>
      </c>
      <c r="I340" s="1">
        <v>91</v>
      </c>
      <c r="J340" s="1" t="s">
        <v>9</v>
      </c>
      <c r="K340" s="1">
        <v>84</v>
      </c>
    </row>
    <row r="341" spans="1:11" x14ac:dyDescent="0.4">
      <c r="A341" s="1">
        <v>2784</v>
      </c>
      <c r="B341" s="1" t="s">
        <v>92</v>
      </c>
      <c r="C341" s="1">
        <v>8</v>
      </c>
      <c r="D341" s="1">
        <v>1</v>
      </c>
      <c r="E341" s="1" t="s">
        <v>0</v>
      </c>
      <c r="F341" s="1">
        <v>10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4">
      <c r="A342" s="1">
        <v>2785</v>
      </c>
      <c r="B342" s="1" t="s">
        <v>106</v>
      </c>
      <c r="C342" s="1">
        <v>8</v>
      </c>
      <c r="D342" s="1">
        <v>0</v>
      </c>
      <c r="E342" s="1">
        <v>24</v>
      </c>
      <c r="F342" s="1">
        <v>0</v>
      </c>
      <c r="G342" s="1">
        <v>80</v>
      </c>
      <c r="H342" s="1">
        <v>4</v>
      </c>
      <c r="I342" s="1">
        <v>20</v>
      </c>
      <c r="J342" s="1">
        <v>0</v>
      </c>
      <c r="K342" s="1">
        <v>20</v>
      </c>
    </row>
    <row r="343" spans="1:11" x14ac:dyDescent="0.4">
      <c r="A343" s="1">
        <v>2786</v>
      </c>
      <c r="B343" s="1" t="s">
        <v>108</v>
      </c>
      <c r="C343" s="1">
        <v>8</v>
      </c>
      <c r="D343" s="1">
        <v>1</v>
      </c>
      <c r="E343" s="1">
        <v>5</v>
      </c>
      <c r="F343" s="1">
        <v>3</v>
      </c>
      <c r="G343" s="1" t="s">
        <v>8</v>
      </c>
      <c r="H343" s="1">
        <v>6</v>
      </c>
      <c r="I343" s="1" t="s">
        <v>34</v>
      </c>
      <c r="J343" s="1" t="s">
        <v>71</v>
      </c>
      <c r="K343" s="1">
        <v>0</v>
      </c>
    </row>
    <row r="344" spans="1:11" x14ac:dyDescent="0.4">
      <c r="A344" s="1">
        <v>2787</v>
      </c>
      <c r="B344" s="1" t="s">
        <v>100</v>
      </c>
      <c r="C344" s="1">
        <v>8</v>
      </c>
      <c r="D344" s="1" t="s">
        <v>18</v>
      </c>
      <c r="E344" s="1" t="s">
        <v>19</v>
      </c>
      <c r="F344" s="1" t="s">
        <v>20</v>
      </c>
      <c r="G344" s="1" t="s">
        <v>21</v>
      </c>
      <c r="H344" s="1" t="s">
        <v>263</v>
      </c>
      <c r="I344" s="1">
        <v>91</v>
      </c>
      <c r="J344" s="1" t="s">
        <v>9</v>
      </c>
      <c r="K344" s="1">
        <v>85</v>
      </c>
    </row>
    <row r="345" spans="1:11" x14ac:dyDescent="0.4">
      <c r="A345" s="1">
        <v>2788</v>
      </c>
      <c r="B345" s="1" t="s">
        <v>92</v>
      </c>
      <c r="C345" s="1">
        <v>8</v>
      </c>
      <c r="D345" s="1">
        <v>1</v>
      </c>
      <c r="E345" s="1" t="s">
        <v>0</v>
      </c>
      <c r="F345" s="1">
        <v>14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4">
      <c r="A346" s="1">
        <v>2789</v>
      </c>
      <c r="B346" s="1" t="s">
        <v>108</v>
      </c>
      <c r="C346" s="1">
        <v>8</v>
      </c>
      <c r="D346" s="1">
        <v>1</v>
      </c>
      <c r="E346" s="1">
        <v>5</v>
      </c>
      <c r="F346" s="1">
        <v>3</v>
      </c>
      <c r="G346" s="1">
        <v>90</v>
      </c>
      <c r="H346" s="1">
        <v>6</v>
      </c>
      <c r="I346" s="1" t="s">
        <v>34</v>
      </c>
      <c r="J346" s="1" t="s">
        <v>71</v>
      </c>
      <c r="K346" s="1">
        <v>0</v>
      </c>
    </row>
    <row r="347" spans="1:11" x14ac:dyDescent="0.4">
      <c r="A347" s="1">
        <v>2790</v>
      </c>
      <c r="B347" s="1" t="s">
        <v>100</v>
      </c>
      <c r="C347" s="1">
        <v>8</v>
      </c>
      <c r="D347" s="1" t="s">
        <v>18</v>
      </c>
      <c r="E347" s="1" t="s">
        <v>19</v>
      </c>
      <c r="F347" s="1" t="s">
        <v>20</v>
      </c>
      <c r="G347" s="1" t="s">
        <v>21</v>
      </c>
      <c r="H347" s="1" t="s">
        <v>263</v>
      </c>
      <c r="I347" s="1">
        <v>91</v>
      </c>
      <c r="J347" s="1" t="s">
        <v>9</v>
      </c>
      <c r="K347" s="1">
        <v>86</v>
      </c>
    </row>
    <row r="348" spans="1:11" x14ac:dyDescent="0.4">
      <c r="A348" s="1">
        <v>2791</v>
      </c>
      <c r="B348" s="1" t="s">
        <v>110</v>
      </c>
      <c r="C348" s="1">
        <v>8</v>
      </c>
      <c r="D348" s="1">
        <v>0</v>
      </c>
      <c r="E348" s="1">
        <v>1</v>
      </c>
      <c r="F348" s="1">
        <v>0</v>
      </c>
      <c r="G348" s="1">
        <v>0</v>
      </c>
      <c r="H348" s="1">
        <v>0</v>
      </c>
      <c r="I348" s="1">
        <v>0</v>
      </c>
      <c r="J348" s="1">
        <v>1</v>
      </c>
      <c r="K348" s="1">
        <v>80</v>
      </c>
    </row>
    <row r="349" spans="1:11" x14ac:dyDescent="0.4">
      <c r="A349" s="1">
        <v>2792</v>
      </c>
      <c r="B349" s="1" t="s">
        <v>100</v>
      </c>
      <c r="C349" s="1">
        <v>8</v>
      </c>
      <c r="D349" s="1" t="s">
        <v>18</v>
      </c>
      <c r="E349" s="1" t="s">
        <v>19</v>
      </c>
      <c r="F349" s="1" t="s">
        <v>20</v>
      </c>
      <c r="G349" s="1" t="s">
        <v>21</v>
      </c>
      <c r="H349" s="1" t="s">
        <v>263</v>
      </c>
      <c r="I349" s="1">
        <v>91</v>
      </c>
      <c r="J349" s="1" t="s">
        <v>9</v>
      </c>
      <c r="K349" s="1">
        <v>87</v>
      </c>
    </row>
    <row r="350" spans="1:11" x14ac:dyDescent="0.4">
      <c r="A350" s="1">
        <v>2793</v>
      </c>
      <c r="B350" s="1" t="s">
        <v>92</v>
      </c>
      <c r="C350" s="1">
        <v>8</v>
      </c>
      <c r="D350" s="1">
        <v>1</v>
      </c>
      <c r="E350" s="1" t="s">
        <v>0</v>
      </c>
      <c r="F350" s="1" t="s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1:11" x14ac:dyDescent="0.4">
      <c r="A351" s="1">
        <v>2794</v>
      </c>
      <c r="B351" s="1" t="s">
        <v>93</v>
      </c>
      <c r="C351" s="1">
        <v>8</v>
      </c>
      <c r="D351" s="1">
        <v>0</v>
      </c>
      <c r="E351" s="1">
        <v>0</v>
      </c>
      <c r="F351" s="1">
        <v>0</v>
      </c>
      <c r="G351" s="1" t="s">
        <v>255</v>
      </c>
      <c r="H351" s="1">
        <v>8</v>
      </c>
      <c r="I351" s="1">
        <v>86</v>
      </c>
      <c r="J351" s="1">
        <v>0</v>
      </c>
      <c r="K351" s="1">
        <v>0</v>
      </c>
    </row>
    <row r="352" spans="1:11" x14ac:dyDescent="0.4">
      <c r="A352" s="1">
        <v>2795</v>
      </c>
      <c r="B352" s="1" t="s">
        <v>106</v>
      </c>
      <c r="C352" s="1">
        <v>8</v>
      </c>
      <c r="D352" s="1">
        <v>0</v>
      </c>
      <c r="E352" s="1">
        <v>24</v>
      </c>
      <c r="F352" s="1">
        <v>0</v>
      </c>
      <c r="G352" s="1">
        <v>80</v>
      </c>
      <c r="H352" s="1">
        <v>4</v>
      </c>
      <c r="I352" s="1">
        <v>20</v>
      </c>
      <c r="J352" s="1">
        <v>0</v>
      </c>
      <c r="K352" s="1">
        <v>20</v>
      </c>
    </row>
    <row r="353" spans="1:11" x14ac:dyDescent="0.4">
      <c r="A353" s="1">
        <v>2796</v>
      </c>
      <c r="B353" s="1" t="s">
        <v>92</v>
      </c>
      <c r="C353" s="1">
        <v>8</v>
      </c>
      <c r="D353" s="1">
        <v>1</v>
      </c>
      <c r="E353" s="1" t="s">
        <v>0</v>
      </c>
      <c r="F353" s="1">
        <v>10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1:11" x14ac:dyDescent="0.4">
      <c r="A354" s="1">
        <v>2797</v>
      </c>
      <c r="B354" s="1" t="s">
        <v>99</v>
      </c>
      <c r="C354" s="1">
        <v>8</v>
      </c>
      <c r="D354" s="1">
        <v>0</v>
      </c>
      <c r="E354" s="1">
        <v>0</v>
      </c>
      <c r="F354" s="1">
        <v>20</v>
      </c>
      <c r="G354" s="1">
        <v>36</v>
      </c>
      <c r="H354" s="1">
        <v>40</v>
      </c>
      <c r="I354" s="1" t="s">
        <v>69</v>
      </c>
      <c r="J354" s="1">
        <v>0</v>
      </c>
      <c r="K354" s="1">
        <v>0</v>
      </c>
    </row>
    <row r="355" spans="1:11" x14ac:dyDescent="0.4">
      <c r="A355" s="1">
        <v>2798</v>
      </c>
      <c r="B355" s="1" t="s">
        <v>106</v>
      </c>
      <c r="C355" s="1">
        <v>8</v>
      </c>
      <c r="D355" s="1">
        <v>0</v>
      </c>
      <c r="E355" s="1">
        <v>24</v>
      </c>
      <c r="F355" s="1">
        <v>0</v>
      </c>
      <c r="G355" s="1">
        <v>80</v>
      </c>
      <c r="H355" s="1">
        <v>4</v>
      </c>
      <c r="I355" s="1">
        <v>20</v>
      </c>
      <c r="J355" s="1">
        <v>0</v>
      </c>
      <c r="K355" s="1">
        <v>20</v>
      </c>
    </row>
    <row r="356" spans="1:11" x14ac:dyDescent="0.4">
      <c r="A356" s="1">
        <v>2799</v>
      </c>
      <c r="B356" s="1" t="s">
        <v>108</v>
      </c>
      <c r="C356" s="1">
        <v>8</v>
      </c>
      <c r="D356" s="1">
        <v>1</v>
      </c>
      <c r="E356" s="1">
        <v>6</v>
      </c>
      <c r="F356" s="1">
        <v>3</v>
      </c>
      <c r="G356" s="1">
        <v>61</v>
      </c>
      <c r="H356" s="1">
        <v>6</v>
      </c>
      <c r="I356" s="1" t="s">
        <v>32</v>
      </c>
      <c r="J356" s="1" t="s">
        <v>71</v>
      </c>
      <c r="K356" s="1">
        <v>0</v>
      </c>
    </row>
    <row r="357" spans="1:11" x14ac:dyDescent="0.4">
      <c r="A357" s="1">
        <v>2800</v>
      </c>
      <c r="B357" s="1" t="s">
        <v>106</v>
      </c>
      <c r="C357" s="1">
        <v>8</v>
      </c>
      <c r="D357" s="1">
        <v>0</v>
      </c>
      <c r="E357" s="1">
        <v>24</v>
      </c>
      <c r="F357" s="1">
        <v>0</v>
      </c>
      <c r="G357" s="1">
        <v>80</v>
      </c>
      <c r="H357" s="1">
        <v>4</v>
      </c>
      <c r="I357" s="1">
        <v>20</v>
      </c>
      <c r="J357" s="1">
        <v>0</v>
      </c>
      <c r="K357" s="1">
        <v>20</v>
      </c>
    </row>
    <row r="358" spans="1:11" x14ac:dyDescent="0.4">
      <c r="A358" s="1">
        <v>2801</v>
      </c>
      <c r="B358" s="1" t="s">
        <v>108</v>
      </c>
      <c r="C358" s="1">
        <v>8</v>
      </c>
      <c r="D358" s="1">
        <v>1</v>
      </c>
      <c r="E358" s="1">
        <v>7</v>
      </c>
      <c r="F358" s="1">
        <v>3</v>
      </c>
      <c r="G358" s="1">
        <v>61</v>
      </c>
      <c r="H358" s="1">
        <v>5</v>
      </c>
      <c r="I358" s="1" t="s">
        <v>32</v>
      </c>
      <c r="J358" s="1" t="s">
        <v>58</v>
      </c>
      <c r="K358" s="1">
        <v>0</v>
      </c>
    </row>
    <row r="359" spans="1:11" x14ac:dyDescent="0.4">
      <c r="A359" s="1">
        <v>2802</v>
      </c>
      <c r="B359" s="1" t="s">
        <v>100</v>
      </c>
      <c r="C359" s="1">
        <v>8</v>
      </c>
      <c r="D359" s="1" t="s">
        <v>18</v>
      </c>
      <c r="E359" s="1" t="s">
        <v>19</v>
      </c>
      <c r="F359" s="1" t="s">
        <v>20</v>
      </c>
      <c r="G359" s="1" t="s">
        <v>21</v>
      </c>
      <c r="H359" s="1" t="s">
        <v>263</v>
      </c>
      <c r="I359" s="1">
        <v>91</v>
      </c>
      <c r="J359" s="1" t="s">
        <v>9</v>
      </c>
      <c r="K359" s="1" t="s">
        <v>65</v>
      </c>
    </row>
    <row r="360" spans="1:11" x14ac:dyDescent="0.4">
      <c r="A360" s="1">
        <v>2803</v>
      </c>
      <c r="B360" s="1" t="s">
        <v>92</v>
      </c>
      <c r="C360" s="1">
        <v>8</v>
      </c>
      <c r="D360" s="1">
        <v>1</v>
      </c>
      <c r="E360" s="1" t="s">
        <v>0</v>
      </c>
      <c r="F360" s="1">
        <v>18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</row>
    <row r="361" spans="1:11" x14ac:dyDescent="0.4">
      <c r="A361" s="1">
        <v>2804</v>
      </c>
      <c r="B361" s="1" t="s">
        <v>106</v>
      </c>
      <c r="C361" s="1">
        <v>8</v>
      </c>
      <c r="D361" s="1">
        <v>0</v>
      </c>
      <c r="E361" s="1">
        <v>24</v>
      </c>
      <c r="F361" s="1">
        <v>0</v>
      </c>
      <c r="G361" s="1">
        <v>80</v>
      </c>
      <c r="H361" s="1">
        <v>4</v>
      </c>
      <c r="I361" s="1">
        <v>20</v>
      </c>
      <c r="J361" s="1">
        <v>0</v>
      </c>
      <c r="K361" s="1">
        <v>20</v>
      </c>
    </row>
    <row r="362" spans="1:11" x14ac:dyDescent="0.4">
      <c r="A362" s="1">
        <v>2805</v>
      </c>
      <c r="B362" s="1" t="s">
        <v>111</v>
      </c>
      <c r="C362" s="1">
        <v>8</v>
      </c>
      <c r="D362" s="1" t="s">
        <v>30</v>
      </c>
      <c r="E362" s="1">
        <v>0</v>
      </c>
      <c r="F362" s="1">
        <v>0</v>
      </c>
      <c r="G362" s="1">
        <v>34</v>
      </c>
      <c r="H362" s="1">
        <v>20</v>
      </c>
      <c r="I362" s="1">
        <v>0</v>
      </c>
      <c r="J362" s="1">
        <v>0</v>
      </c>
      <c r="K362" s="1">
        <v>0</v>
      </c>
    </row>
    <row r="363" spans="1:11" x14ac:dyDescent="0.4">
      <c r="A363" s="1">
        <v>2806</v>
      </c>
      <c r="B363" s="1" t="s">
        <v>108</v>
      </c>
      <c r="C363" s="1">
        <v>8</v>
      </c>
      <c r="D363" s="1">
        <v>1</v>
      </c>
      <c r="E363" s="1">
        <v>7</v>
      </c>
      <c r="F363" s="1">
        <v>3</v>
      </c>
      <c r="G363" s="1">
        <v>61</v>
      </c>
      <c r="H363" s="1">
        <v>5</v>
      </c>
      <c r="I363" s="1" t="s">
        <v>32</v>
      </c>
      <c r="J363" s="1" t="s">
        <v>58</v>
      </c>
      <c r="K363" s="1">
        <v>0</v>
      </c>
    </row>
    <row r="364" spans="1:11" x14ac:dyDescent="0.4">
      <c r="A364" s="1">
        <v>2807</v>
      </c>
      <c r="B364" s="1" t="s">
        <v>100</v>
      </c>
      <c r="C364" s="1">
        <v>8</v>
      </c>
      <c r="D364" s="1" t="s">
        <v>18</v>
      </c>
      <c r="E364" s="1" t="s">
        <v>19</v>
      </c>
      <c r="F364" s="1" t="s">
        <v>20</v>
      </c>
      <c r="G364" s="1" t="s">
        <v>21</v>
      </c>
      <c r="H364" s="1" t="s">
        <v>263</v>
      </c>
      <c r="I364" s="1">
        <v>91</v>
      </c>
      <c r="J364" s="1" t="s">
        <v>9</v>
      </c>
      <c r="K364" s="1" t="s">
        <v>26</v>
      </c>
    </row>
    <row r="365" spans="1:11" x14ac:dyDescent="0.4">
      <c r="A365" s="1">
        <v>2808</v>
      </c>
      <c r="B365" s="1" t="s">
        <v>108</v>
      </c>
      <c r="C365" s="1">
        <v>8</v>
      </c>
      <c r="D365" s="1">
        <v>1</v>
      </c>
      <c r="E365" s="1">
        <v>7</v>
      </c>
      <c r="F365" s="1">
        <v>3</v>
      </c>
      <c r="G365" s="1">
        <v>61</v>
      </c>
      <c r="H365" s="1">
        <v>5</v>
      </c>
      <c r="I365" s="1" t="s">
        <v>32</v>
      </c>
      <c r="J365" s="1" t="s">
        <v>58</v>
      </c>
      <c r="K365" s="1">
        <v>0</v>
      </c>
    </row>
    <row r="366" spans="1:11" x14ac:dyDescent="0.4">
      <c r="A366" s="1">
        <v>2809</v>
      </c>
      <c r="B366" s="1" t="s">
        <v>100</v>
      </c>
      <c r="C366" s="1">
        <v>8</v>
      </c>
      <c r="D366" s="1" t="s">
        <v>18</v>
      </c>
      <c r="E366" s="1" t="s">
        <v>19</v>
      </c>
      <c r="F366" s="1" t="s">
        <v>20</v>
      </c>
      <c r="G366" s="1" t="s">
        <v>21</v>
      </c>
      <c r="H366" s="1" t="s">
        <v>263</v>
      </c>
      <c r="I366" s="1">
        <v>91</v>
      </c>
      <c r="J366" s="1" t="s">
        <v>9</v>
      </c>
      <c r="K366" s="1" t="s">
        <v>90</v>
      </c>
    </row>
    <row r="367" spans="1:11" x14ac:dyDescent="0.4">
      <c r="A367" s="1">
        <v>2810</v>
      </c>
      <c r="B367" s="1" t="s">
        <v>92</v>
      </c>
      <c r="C367" s="1">
        <v>8</v>
      </c>
      <c r="D367" s="1">
        <v>1</v>
      </c>
      <c r="E367" s="1" t="s">
        <v>0</v>
      </c>
      <c r="F367" s="1">
        <v>10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</row>
    <row r="368" spans="1:11" x14ac:dyDescent="0.4">
      <c r="A368" s="1">
        <v>2811</v>
      </c>
      <c r="B368" s="1" t="s">
        <v>108</v>
      </c>
      <c r="C368" s="1">
        <v>8</v>
      </c>
      <c r="D368" s="1">
        <v>1</v>
      </c>
      <c r="E368" s="1">
        <v>7</v>
      </c>
      <c r="F368" s="1">
        <v>3</v>
      </c>
      <c r="G368" s="1" t="s">
        <v>264</v>
      </c>
      <c r="H368" s="1">
        <v>5</v>
      </c>
      <c r="I368" s="1" t="s">
        <v>32</v>
      </c>
      <c r="J368" s="1" t="s">
        <v>58</v>
      </c>
      <c r="K368" s="1">
        <v>0</v>
      </c>
    </row>
    <row r="369" spans="1:11" x14ac:dyDescent="0.4">
      <c r="A369" s="1">
        <v>2812</v>
      </c>
      <c r="B369" s="1" t="s">
        <v>100</v>
      </c>
      <c r="C369" s="1">
        <v>8</v>
      </c>
      <c r="D369" s="1" t="s">
        <v>18</v>
      </c>
      <c r="E369" s="1" t="s">
        <v>19</v>
      </c>
      <c r="F369" s="1" t="s">
        <v>20</v>
      </c>
      <c r="G369" s="1" t="s">
        <v>21</v>
      </c>
      <c r="H369" s="1" t="s">
        <v>263</v>
      </c>
      <c r="I369" s="1">
        <v>91</v>
      </c>
      <c r="J369" s="1" t="s">
        <v>9</v>
      </c>
      <c r="K369" s="1" t="s">
        <v>22</v>
      </c>
    </row>
    <row r="370" spans="1:11" x14ac:dyDescent="0.4">
      <c r="A370" s="1">
        <v>2813</v>
      </c>
      <c r="B370" s="1" t="s">
        <v>101</v>
      </c>
      <c r="C370" s="1">
        <v>2</v>
      </c>
      <c r="D370" s="1">
        <v>0</v>
      </c>
      <c r="E370" s="1">
        <v>0</v>
      </c>
      <c r="F370" s="1"/>
      <c r="G370" s="1"/>
      <c r="H370" s="1"/>
      <c r="I370" s="1"/>
      <c r="J370" s="1"/>
      <c r="K370" s="1"/>
    </row>
    <row r="371" spans="1:11" x14ac:dyDescent="0.4">
      <c r="A371" s="1">
        <v>2814</v>
      </c>
      <c r="B371" s="1" t="s">
        <v>92</v>
      </c>
      <c r="C371" s="1">
        <v>8</v>
      </c>
      <c r="D371" s="1">
        <v>1</v>
      </c>
      <c r="E371" s="1" t="s">
        <v>0</v>
      </c>
      <c r="F371" s="1">
        <v>14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4">
      <c r="A372" s="1">
        <v>2815</v>
      </c>
      <c r="B372" s="1" t="s">
        <v>106</v>
      </c>
      <c r="C372" s="1">
        <v>8</v>
      </c>
      <c r="D372" s="1">
        <v>0</v>
      </c>
      <c r="E372" s="1">
        <v>24</v>
      </c>
      <c r="F372" s="1">
        <v>0</v>
      </c>
      <c r="G372" s="1">
        <v>80</v>
      </c>
      <c r="H372" s="1">
        <v>4</v>
      </c>
      <c r="I372" s="1">
        <v>20</v>
      </c>
      <c r="J372" s="1">
        <v>0</v>
      </c>
      <c r="K372" s="1">
        <v>20</v>
      </c>
    </row>
    <row r="373" spans="1:11" x14ac:dyDescent="0.4">
      <c r="A373" s="1">
        <v>2816</v>
      </c>
      <c r="B373" s="1" t="s">
        <v>92</v>
      </c>
      <c r="C373" s="1">
        <v>8</v>
      </c>
      <c r="D373" s="1">
        <v>1</v>
      </c>
      <c r="E373" s="1" t="s">
        <v>0</v>
      </c>
      <c r="F373" s="1">
        <v>18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4">
      <c r="A374" s="1">
        <v>2817</v>
      </c>
      <c r="B374" s="1" t="s">
        <v>106</v>
      </c>
      <c r="C374" s="1">
        <v>8</v>
      </c>
      <c r="D374" s="1">
        <v>0</v>
      </c>
      <c r="E374" s="1">
        <v>24</v>
      </c>
      <c r="F374" s="1">
        <v>0</v>
      </c>
      <c r="G374" s="1">
        <v>80</v>
      </c>
      <c r="H374" s="1">
        <v>4</v>
      </c>
      <c r="I374" s="1">
        <v>20</v>
      </c>
      <c r="J374" s="1">
        <v>0</v>
      </c>
      <c r="K374" s="1">
        <v>20</v>
      </c>
    </row>
    <row r="375" spans="1:11" x14ac:dyDescent="0.4">
      <c r="A375" s="1">
        <v>2818</v>
      </c>
      <c r="B375" s="1" t="s">
        <v>108</v>
      </c>
      <c r="C375" s="1">
        <v>8</v>
      </c>
      <c r="D375" s="1">
        <v>1</v>
      </c>
      <c r="E375" s="1">
        <v>7</v>
      </c>
      <c r="F375" s="1">
        <v>3</v>
      </c>
      <c r="G375" s="1" t="s">
        <v>264</v>
      </c>
      <c r="H375" s="1">
        <v>5</v>
      </c>
      <c r="I375" s="1" t="s">
        <v>6</v>
      </c>
      <c r="J375" s="1" t="s">
        <v>58</v>
      </c>
      <c r="K375" s="1">
        <v>0</v>
      </c>
    </row>
    <row r="376" spans="1:11" x14ac:dyDescent="0.4">
      <c r="A376" s="1">
        <v>2819</v>
      </c>
      <c r="B376" s="1" t="s">
        <v>92</v>
      </c>
      <c r="C376" s="1">
        <v>8</v>
      </c>
      <c r="D376" s="1">
        <v>1</v>
      </c>
      <c r="E376" s="1" t="s">
        <v>0</v>
      </c>
      <c r="F376" s="1" t="s">
        <v>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</row>
    <row r="377" spans="1:11" x14ac:dyDescent="0.4">
      <c r="A377" s="1">
        <v>2820</v>
      </c>
      <c r="B377" s="1" t="s">
        <v>105</v>
      </c>
      <c r="C377" s="1">
        <v>8</v>
      </c>
      <c r="D377" s="1">
        <v>0</v>
      </c>
      <c r="E377" s="1">
        <v>1</v>
      </c>
      <c r="F377" s="1">
        <v>80</v>
      </c>
      <c r="G377" s="1" t="s">
        <v>3</v>
      </c>
      <c r="H377" s="1">
        <v>2</v>
      </c>
      <c r="I377" s="1" t="s">
        <v>66</v>
      </c>
      <c r="J377" s="1">
        <v>19</v>
      </c>
      <c r="K377" s="1">
        <v>0</v>
      </c>
    </row>
    <row r="378" spans="1:11" x14ac:dyDescent="0.4">
      <c r="A378" s="1">
        <v>2821</v>
      </c>
      <c r="B378" s="1" t="s">
        <v>106</v>
      </c>
      <c r="C378" s="1">
        <v>8</v>
      </c>
      <c r="D378" s="1">
        <v>0</v>
      </c>
      <c r="E378" s="1">
        <v>24</v>
      </c>
      <c r="F378" s="1">
        <v>0</v>
      </c>
      <c r="G378" s="1">
        <v>80</v>
      </c>
      <c r="H378" s="1">
        <v>4</v>
      </c>
      <c r="I378" s="1">
        <v>20</v>
      </c>
      <c r="J378" s="1">
        <v>0</v>
      </c>
      <c r="K378" s="1">
        <v>20</v>
      </c>
    </row>
    <row r="379" spans="1:11" x14ac:dyDescent="0.4">
      <c r="A379" s="1">
        <v>2822</v>
      </c>
      <c r="B379" s="1" t="s">
        <v>108</v>
      </c>
      <c r="C379" s="1">
        <v>8</v>
      </c>
      <c r="D379" s="1">
        <v>1</v>
      </c>
      <c r="E379" s="1">
        <v>7</v>
      </c>
      <c r="F379" s="1">
        <v>3</v>
      </c>
      <c r="G379" s="1" t="s">
        <v>264</v>
      </c>
      <c r="H379" s="1">
        <v>5</v>
      </c>
      <c r="I379" s="1" t="s">
        <v>6</v>
      </c>
      <c r="J379" s="1" t="s">
        <v>58</v>
      </c>
      <c r="K379" s="1">
        <v>0</v>
      </c>
    </row>
    <row r="380" spans="1:11" x14ac:dyDescent="0.4">
      <c r="A380" s="1">
        <v>2823</v>
      </c>
      <c r="B380" s="1" t="s">
        <v>106</v>
      </c>
      <c r="C380" s="1">
        <v>8</v>
      </c>
      <c r="D380" s="1">
        <v>0</v>
      </c>
      <c r="E380" s="1">
        <v>24</v>
      </c>
      <c r="F380" s="1">
        <v>0</v>
      </c>
      <c r="G380" s="1">
        <v>80</v>
      </c>
      <c r="H380" s="1">
        <v>4</v>
      </c>
      <c r="I380" s="1">
        <v>20</v>
      </c>
      <c r="J380" s="1">
        <v>0</v>
      </c>
      <c r="K380" s="1">
        <v>20</v>
      </c>
    </row>
    <row r="381" spans="1:11" x14ac:dyDescent="0.4">
      <c r="A381" s="1">
        <v>2824</v>
      </c>
      <c r="B381" s="1" t="s">
        <v>108</v>
      </c>
      <c r="C381" s="1">
        <v>8</v>
      </c>
      <c r="D381" s="1">
        <v>1</v>
      </c>
      <c r="E381" s="1">
        <v>8</v>
      </c>
      <c r="F381" s="1">
        <v>2</v>
      </c>
      <c r="G381" s="1" t="s">
        <v>219</v>
      </c>
      <c r="H381" s="1">
        <v>5</v>
      </c>
      <c r="I381" s="1" t="s">
        <v>6</v>
      </c>
      <c r="J381" s="1" t="s">
        <v>74</v>
      </c>
      <c r="K381" s="1">
        <v>0</v>
      </c>
    </row>
    <row r="382" spans="1:11" x14ac:dyDescent="0.4">
      <c r="A382" s="1">
        <v>2825</v>
      </c>
      <c r="B382" s="1" t="s">
        <v>100</v>
      </c>
      <c r="C382" s="1">
        <v>8</v>
      </c>
      <c r="D382" s="1" t="s">
        <v>18</v>
      </c>
      <c r="E382" s="1" t="s">
        <v>19</v>
      </c>
      <c r="F382" s="1" t="s">
        <v>20</v>
      </c>
      <c r="G382" s="1" t="s">
        <v>21</v>
      </c>
      <c r="H382" s="1" t="s">
        <v>263</v>
      </c>
      <c r="I382" s="1">
        <v>91</v>
      </c>
      <c r="J382" s="1" t="s">
        <v>9</v>
      </c>
      <c r="K382" s="1">
        <v>81</v>
      </c>
    </row>
    <row r="383" spans="1:11" x14ac:dyDescent="0.4">
      <c r="A383" s="1">
        <v>2826</v>
      </c>
      <c r="B383" s="1" t="s">
        <v>92</v>
      </c>
      <c r="C383" s="1">
        <v>8</v>
      </c>
      <c r="D383" s="1">
        <v>1</v>
      </c>
      <c r="E383" s="1" t="s">
        <v>0</v>
      </c>
      <c r="F383" s="1">
        <v>14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</row>
    <row r="384" spans="1:11" x14ac:dyDescent="0.4">
      <c r="A384" s="1">
        <v>2827</v>
      </c>
      <c r="B384" s="1" t="s">
        <v>106</v>
      </c>
      <c r="C384" s="1">
        <v>8</v>
      </c>
      <c r="D384" s="1">
        <v>0</v>
      </c>
      <c r="E384" s="1">
        <v>24</v>
      </c>
      <c r="F384" s="1">
        <v>0</v>
      </c>
      <c r="G384" s="1">
        <v>80</v>
      </c>
      <c r="H384" s="1">
        <v>4</v>
      </c>
      <c r="I384" s="1">
        <v>20</v>
      </c>
      <c r="J384" s="1">
        <v>0</v>
      </c>
      <c r="K384" s="1">
        <v>20</v>
      </c>
    </row>
    <row r="385" spans="1:11" x14ac:dyDescent="0.4">
      <c r="A385" s="1">
        <v>2828</v>
      </c>
      <c r="B385" s="1" t="s">
        <v>108</v>
      </c>
      <c r="C385" s="1">
        <v>8</v>
      </c>
      <c r="D385" s="1">
        <v>1</v>
      </c>
      <c r="E385" s="1">
        <v>8</v>
      </c>
      <c r="F385" s="1">
        <v>2</v>
      </c>
      <c r="G385" s="1" t="s">
        <v>219</v>
      </c>
      <c r="H385" s="1">
        <v>5</v>
      </c>
      <c r="I385" s="1" t="s">
        <v>6</v>
      </c>
      <c r="J385" s="1" t="s">
        <v>74</v>
      </c>
      <c r="K385" s="1">
        <v>0</v>
      </c>
    </row>
    <row r="386" spans="1:11" x14ac:dyDescent="0.4">
      <c r="A386" s="1">
        <v>2829</v>
      </c>
      <c r="B386" s="1" t="s">
        <v>100</v>
      </c>
      <c r="C386" s="1">
        <v>8</v>
      </c>
      <c r="D386" s="1" t="s">
        <v>18</v>
      </c>
      <c r="E386" s="1" t="s">
        <v>19</v>
      </c>
      <c r="F386" s="1" t="s">
        <v>20</v>
      </c>
      <c r="G386" s="1" t="s">
        <v>21</v>
      </c>
      <c r="H386" s="1" t="s">
        <v>263</v>
      </c>
      <c r="I386" s="1">
        <v>91</v>
      </c>
      <c r="J386" s="1" t="s">
        <v>9</v>
      </c>
      <c r="K386" s="1">
        <v>82</v>
      </c>
    </row>
    <row r="387" spans="1:11" x14ac:dyDescent="0.4">
      <c r="A387" s="1">
        <v>2830</v>
      </c>
      <c r="B387" s="1" t="s">
        <v>92</v>
      </c>
      <c r="C387" s="1">
        <v>8</v>
      </c>
      <c r="D387" s="1">
        <v>1</v>
      </c>
      <c r="E387" s="1" t="s">
        <v>0</v>
      </c>
      <c r="F387" s="1">
        <v>18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</row>
    <row r="388" spans="1:11" x14ac:dyDescent="0.4">
      <c r="A388" s="1">
        <v>2831</v>
      </c>
      <c r="B388" s="1" t="s">
        <v>108</v>
      </c>
      <c r="C388" s="1">
        <v>8</v>
      </c>
      <c r="D388" s="1">
        <v>1</v>
      </c>
      <c r="E388" s="1">
        <v>8</v>
      </c>
      <c r="F388" s="1">
        <v>2</v>
      </c>
      <c r="G388" s="1" t="s">
        <v>219</v>
      </c>
      <c r="H388" s="1">
        <v>5</v>
      </c>
      <c r="I388" s="1" t="s">
        <v>6</v>
      </c>
      <c r="J388" s="1" t="s">
        <v>74</v>
      </c>
      <c r="K388" s="1">
        <v>0</v>
      </c>
    </row>
    <row r="389" spans="1:11" x14ac:dyDescent="0.4">
      <c r="A389" s="1">
        <v>2832</v>
      </c>
      <c r="B389" s="1" t="s">
        <v>100</v>
      </c>
      <c r="C389" s="1">
        <v>8</v>
      </c>
      <c r="D389" s="1" t="s">
        <v>18</v>
      </c>
      <c r="E389" s="1" t="s">
        <v>19</v>
      </c>
      <c r="F389" s="1" t="s">
        <v>20</v>
      </c>
      <c r="G389" s="1" t="s">
        <v>21</v>
      </c>
      <c r="H389" s="1" t="s">
        <v>263</v>
      </c>
      <c r="I389" s="1">
        <v>91</v>
      </c>
      <c r="J389" s="1" t="s">
        <v>9</v>
      </c>
      <c r="K389" s="1">
        <v>83</v>
      </c>
    </row>
    <row r="390" spans="1:11" x14ac:dyDescent="0.4">
      <c r="A390" s="1">
        <v>2833</v>
      </c>
      <c r="B390" s="1" t="s">
        <v>92</v>
      </c>
      <c r="C390" s="1">
        <v>8</v>
      </c>
      <c r="D390" s="1">
        <v>1</v>
      </c>
      <c r="E390" s="1" t="s">
        <v>0</v>
      </c>
      <c r="F390" s="1" t="s">
        <v>1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4">
      <c r="A391" s="1">
        <v>2834</v>
      </c>
      <c r="B391" s="1" t="s">
        <v>94</v>
      </c>
      <c r="C391" s="1">
        <v>4</v>
      </c>
      <c r="D391" s="1">
        <v>0</v>
      </c>
      <c r="E391" s="1">
        <v>0</v>
      </c>
      <c r="F391" s="1">
        <v>2</v>
      </c>
      <c r="G391" s="1">
        <v>0</v>
      </c>
      <c r="H391" s="1"/>
      <c r="I391" s="1"/>
      <c r="J391" s="1"/>
      <c r="K391" s="1"/>
    </row>
    <row r="392" spans="1:11" x14ac:dyDescent="0.4">
      <c r="A392" s="1">
        <v>2835</v>
      </c>
      <c r="B392" s="1" t="s">
        <v>100</v>
      </c>
      <c r="C392" s="1">
        <v>8</v>
      </c>
      <c r="D392" s="1" t="s">
        <v>18</v>
      </c>
      <c r="E392" s="1" t="s">
        <v>19</v>
      </c>
      <c r="F392" s="1" t="s">
        <v>20</v>
      </c>
      <c r="G392" s="1" t="s">
        <v>21</v>
      </c>
      <c r="H392" s="1" t="s">
        <v>263</v>
      </c>
      <c r="I392" s="1">
        <v>91</v>
      </c>
      <c r="J392" s="1" t="s">
        <v>9</v>
      </c>
      <c r="K392" s="1">
        <v>84</v>
      </c>
    </row>
    <row r="393" spans="1:11" x14ac:dyDescent="0.4">
      <c r="A393" s="1">
        <v>2836</v>
      </c>
      <c r="B393" s="1" t="s">
        <v>92</v>
      </c>
      <c r="C393" s="1">
        <v>8</v>
      </c>
      <c r="D393" s="1">
        <v>1</v>
      </c>
      <c r="E393" s="1" t="s">
        <v>0</v>
      </c>
      <c r="F393" s="1">
        <v>10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</row>
    <row r="394" spans="1:11" x14ac:dyDescent="0.4">
      <c r="A394" s="1">
        <v>2837</v>
      </c>
      <c r="B394" s="1" t="s">
        <v>105</v>
      </c>
      <c r="C394" s="1">
        <v>8</v>
      </c>
      <c r="D394" s="1">
        <v>0</v>
      </c>
      <c r="E394" s="1">
        <v>1</v>
      </c>
      <c r="F394" s="1">
        <v>80</v>
      </c>
      <c r="G394" s="1" t="s">
        <v>3</v>
      </c>
      <c r="H394" s="1">
        <v>2</v>
      </c>
      <c r="I394" s="1" t="s">
        <v>66</v>
      </c>
      <c r="J394" s="1">
        <v>17</v>
      </c>
      <c r="K394" s="1">
        <v>0</v>
      </c>
    </row>
    <row r="395" spans="1:11" x14ac:dyDescent="0.4">
      <c r="A395" s="1">
        <v>2838</v>
      </c>
      <c r="B395" s="1" t="s">
        <v>92</v>
      </c>
      <c r="C395" s="1">
        <v>8</v>
      </c>
      <c r="D395" s="1">
        <v>1</v>
      </c>
      <c r="E395" s="1" t="s">
        <v>0</v>
      </c>
      <c r="F395" s="1">
        <v>14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1:11" x14ac:dyDescent="0.4">
      <c r="A396" s="1">
        <v>2839</v>
      </c>
      <c r="B396" s="1" t="s">
        <v>110</v>
      </c>
      <c r="C396" s="1">
        <v>8</v>
      </c>
      <c r="D396" s="1">
        <v>0</v>
      </c>
      <c r="E396" s="1">
        <v>1</v>
      </c>
      <c r="F396" s="1">
        <v>0</v>
      </c>
      <c r="G396" s="1">
        <v>0</v>
      </c>
      <c r="H396" s="1">
        <v>0</v>
      </c>
      <c r="I396" s="1">
        <v>0</v>
      </c>
      <c r="J396" s="1">
        <v>1</v>
      </c>
      <c r="K396" s="1">
        <v>80</v>
      </c>
    </row>
    <row r="397" spans="1:11" x14ac:dyDescent="0.4">
      <c r="A397" s="1">
        <v>2840</v>
      </c>
      <c r="B397" s="1" t="s">
        <v>106</v>
      </c>
      <c r="C397" s="1">
        <v>8</v>
      </c>
      <c r="D397" s="1">
        <v>0</v>
      </c>
      <c r="E397" s="1">
        <v>24</v>
      </c>
      <c r="F397" s="1">
        <v>0</v>
      </c>
      <c r="G397" s="1">
        <v>80</v>
      </c>
      <c r="H397" s="1">
        <v>4</v>
      </c>
      <c r="I397" s="1">
        <v>20</v>
      </c>
      <c r="J397" s="1">
        <v>0</v>
      </c>
      <c r="K397" s="1">
        <v>20</v>
      </c>
    </row>
    <row r="398" spans="1:11" x14ac:dyDescent="0.4">
      <c r="A398" s="1">
        <v>2841</v>
      </c>
      <c r="B398" s="1" t="s">
        <v>108</v>
      </c>
      <c r="C398" s="1">
        <v>8</v>
      </c>
      <c r="D398" s="1">
        <v>1</v>
      </c>
      <c r="E398" s="1">
        <v>9</v>
      </c>
      <c r="F398" s="1">
        <v>2</v>
      </c>
      <c r="G398" s="1" t="s">
        <v>79</v>
      </c>
      <c r="H398" s="1">
        <v>6</v>
      </c>
      <c r="I398" s="1" t="s">
        <v>6</v>
      </c>
      <c r="J398" s="1">
        <v>59</v>
      </c>
      <c r="K398" s="1">
        <v>0</v>
      </c>
    </row>
    <row r="399" spans="1:11" x14ac:dyDescent="0.4">
      <c r="A399" s="1">
        <v>2842</v>
      </c>
      <c r="B399" s="1" t="s">
        <v>92</v>
      </c>
      <c r="C399" s="1">
        <v>8</v>
      </c>
      <c r="D399" s="1">
        <v>1</v>
      </c>
      <c r="E399" s="1" t="s">
        <v>0</v>
      </c>
      <c r="F399" s="1">
        <v>18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</row>
    <row r="400" spans="1:11" x14ac:dyDescent="0.4">
      <c r="A400" s="1">
        <v>2843</v>
      </c>
      <c r="B400" s="1" t="s">
        <v>98</v>
      </c>
      <c r="C400" s="1">
        <v>8</v>
      </c>
      <c r="D400" s="1">
        <v>0</v>
      </c>
      <c r="E400" s="1">
        <v>0</v>
      </c>
      <c r="F400" s="1">
        <v>10</v>
      </c>
      <c r="G400" s="1" t="s">
        <v>40</v>
      </c>
      <c r="H400" s="1">
        <v>2</v>
      </c>
      <c r="I400" s="1">
        <v>0</v>
      </c>
      <c r="J400" s="1">
        <v>0</v>
      </c>
      <c r="K400" s="1" t="s">
        <v>255</v>
      </c>
    </row>
    <row r="401" spans="1:11" x14ac:dyDescent="0.4">
      <c r="A401" s="1">
        <v>2844</v>
      </c>
      <c r="B401" s="1" t="s">
        <v>106</v>
      </c>
      <c r="C401" s="1">
        <v>8</v>
      </c>
      <c r="D401" s="1">
        <v>0</v>
      </c>
      <c r="E401" s="1">
        <v>24</v>
      </c>
      <c r="F401" s="1">
        <v>0</v>
      </c>
      <c r="G401" s="1">
        <v>80</v>
      </c>
      <c r="H401" s="1">
        <v>4</v>
      </c>
      <c r="I401" s="1">
        <v>20</v>
      </c>
      <c r="J401" s="1">
        <v>0</v>
      </c>
      <c r="K401" s="1">
        <v>20</v>
      </c>
    </row>
    <row r="402" spans="1:11" x14ac:dyDescent="0.4">
      <c r="A402" s="1">
        <v>2845</v>
      </c>
      <c r="B402" s="1" t="s">
        <v>108</v>
      </c>
      <c r="C402" s="1">
        <v>8</v>
      </c>
      <c r="D402" s="1">
        <v>1</v>
      </c>
      <c r="E402" s="1">
        <v>9</v>
      </c>
      <c r="F402" s="1">
        <v>2</v>
      </c>
      <c r="G402" s="1" t="s">
        <v>79</v>
      </c>
      <c r="H402" s="1">
        <v>6</v>
      </c>
      <c r="I402" s="1" t="s">
        <v>6</v>
      </c>
      <c r="J402" s="1">
        <v>59</v>
      </c>
      <c r="K402" s="1">
        <v>0</v>
      </c>
    </row>
    <row r="403" spans="1:11" x14ac:dyDescent="0.4">
      <c r="A403" s="1">
        <v>2846</v>
      </c>
      <c r="B403" s="1" t="s">
        <v>106</v>
      </c>
      <c r="C403" s="1">
        <v>8</v>
      </c>
      <c r="D403" s="1">
        <v>0</v>
      </c>
      <c r="E403" s="1">
        <v>24</v>
      </c>
      <c r="F403" s="1">
        <v>0</v>
      </c>
      <c r="G403" s="1">
        <v>80</v>
      </c>
      <c r="H403" s="1">
        <v>4</v>
      </c>
      <c r="I403" s="1">
        <v>20</v>
      </c>
      <c r="J403" s="1">
        <v>0</v>
      </c>
      <c r="K403" s="1">
        <v>20</v>
      </c>
    </row>
    <row r="404" spans="1:11" x14ac:dyDescent="0.4">
      <c r="A404" s="1">
        <v>2847</v>
      </c>
      <c r="B404" s="1" t="s">
        <v>108</v>
      </c>
      <c r="C404" s="1">
        <v>8</v>
      </c>
      <c r="D404" s="1">
        <v>1</v>
      </c>
      <c r="E404" s="1">
        <v>9</v>
      </c>
      <c r="F404" s="1">
        <v>2</v>
      </c>
      <c r="G404" s="1" t="s">
        <v>79</v>
      </c>
      <c r="H404" s="1">
        <v>6</v>
      </c>
      <c r="I404" s="1" t="s">
        <v>6</v>
      </c>
      <c r="J404" s="1">
        <v>59</v>
      </c>
      <c r="K404" s="1">
        <v>0</v>
      </c>
    </row>
    <row r="405" spans="1:11" x14ac:dyDescent="0.4">
      <c r="A405" s="1">
        <v>2848</v>
      </c>
      <c r="B405" s="1" t="s">
        <v>100</v>
      </c>
      <c r="C405" s="1">
        <v>8</v>
      </c>
      <c r="D405" s="1" t="s">
        <v>18</v>
      </c>
      <c r="E405" s="1" t="s">
        <v>19</v>
      </c>
      <c r="F405" s="1" t="s">
        <v>20</v>
      </c>
      <c r="G405" s="1" t="s">
        <v>21</v>
      </c>
      <c r="H405" s="1" t="s">
        <v>263</v>
      </c>
      <c r="I405" s="1">
        <v>91</v>
      </c>
      <c r="J405" s="1" t="s">
        <v>9</v>
      </c>
      <c r="K405" s="1">
        <v>88</v>
      </c>
    </row>
    <row r="406" spans="1:11" x14ac:dyDescent="0.4">
      <c r="A406" s="1">
        <v>2849</v>
      </c>
      <c r="B406" s="1" t="s">
        <v>92</v>
      </c>
      <c r="C406" s="1">
        <v>8</v>
      </c>
      <c r="D406" s="1">
        <v>1</v>
      </c>
      <c r="E406" s="1" t="s">
        <v>0</v>
      </c>
      <c r="F406" s="1">
        <v>10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</row>
    <row r="407" spans="1:11" x14ac:dyDescent="0.4">
      <c r="A407" s="1">
        <v>2850</v>
      </c>
      <c r="B407" s="1" t="s">
        <v>106</v>
      </c>
      <c r="C407" s="1">
        <v>8</v>
      </c>
      <c r="D407" s="1">
        <v>0</v>
      </c>
      <c r="E407" s="1">
        <v>24</v>
      </c>
      <c r="F407" s="1">
        <v>0</v>
      </c>
      <c r="G407" s="1">
        <v>80</v>
      </c>
      <c r="H407" s="1">
        <v>3</v>
      </c>
      <c r="I407" s="1">
        <v>20</v>
      </c>
      <c r="J407" s="1">
        <v>0</v>
      </c>
      <c r="K407" s="1">
        <v>20</v>
      </c>
    </row>
    <row r="408" spans="1:11" x14ac:dyDescent="0.4">
      <c r="A408" s="1">
        <v>2851</v>
      </c>
      <c r="B408" s="1" t="s">
        <v>108</v>
      </c>
      <c r="C408" s="1">
        <v>8</v>
      </c>
      <c r="D408" s="1">
        <v>1</v>
      </c>
      <c r="E408" s="1">
        <v>9</v>
      </c>
      <c r="F408" s="1">
        <v>2</v>
      </c>
      <c r="G408" s="1" t="s">
        <v>79</v>
      </c>
      <c r="H408" s="1">
        <v>6</v>
      </c>
      <c r="I408" s="1" t="s">
        <v>6</v>
      </c>
      <c r="J408" s="1">
        <v>59</v>
      </c>
      <c r="K408" s="1">
        <v>0</v>
      </c>
    </row>
    <row r="409" spans="1:11" x14ac:dyDescent="0.4">
      <c r="A409" s="1">
        <v>2852</v>
      </c>
      <c r="B409" s="1" t="s">
        <v>100</v>
      </c>
      <c r="C409" s="1">
        <v>8</v>
      </c>
      <c r="D409" s="1" t="s">
        <v>18</v>
      </c>
      <c r="E409" s="1" t="s">
        <v>19</v>
      </c>
      <c r="F409" s="1" t="s">
        <v>20</v>
      </c>
      <c r="G409" s="1" t="s">
        <v>21</v>
      </c>
      <c r="H409" s="1" t="s">
        <v>263</v>
      </c>
      <c r="I409" s="1">
        <v>91</v>
      </c>
      <c r="J409" s="1" t="s">
        <v>9</v>
      </c>
      <c r="K409" s="1">
        <v>89</v>
      </c>
    </row>
    <row r="410" spans="1:11" x14ac:dyDescent="0.4">
      <c r="A410" s="1">
        <v>2853</v>
      </c>
      <c r="B410" s="1" t="s">
        <v>92</v>
      </c>
      <c r="C410" s="1">
        <v>8</v>
      </c>
      <c r="D410" s="1">
        <v>1</v>
      </c>
      <c r="E410" s="1" t="s">
        <v>0</v>
      </c>
      <c r="F410" s="1">
        <v>14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</row>
    <row r="411" spans="1:11" x14ac:dyDescent="0.4">
      <c r="A411" s="1">
        <v>2854</v>
      </c>
      <c r="B411" s="1" t="s">
        <v>108</v>
      </c>
      <c r="C411" s="1">
        <v>8</v>
      </c>
      <c r="D411" s="1">
        <v>1</v>
      </c>
      <c r="E411" s="1">
        <v>9</v>
      </c>
      <c r="F411" s="1">
        <v>2</v>
      </c>
      <c r="G411" s="1" t="s">
        <v>84</v>
      </c>
      <c r="H411" s="1">
        <v>6</v>
      </c>
      <c r="I411" s="1" t="s">
        <v>6</v>
      </c>
      <c r="J411" s="1">
        <v>59</v>
      </c>
      <c r="K411" s="1">
        <v>0</v>
      </c>
    </row>
    <row r="412" spans="1:11" x14ac:dyDescent="0.4">
      <c r="A412" s="1">
        <v>2855</v>
      </c>
      <c r="B412" s="1" t="s">
        <v>100</v>
      </c>
      <c r="C412" s="1">
        <v>8</v>
      </c>
      <c r="D412" s="1" t="s">
        <v>18</v>
      </c>
      <c r="E412" s="1" t="s">
        <v>19</v>
      </c>
      <c r="F412" s="1" t="s">
        <v>20</v>
      </c>
      <c r="G412" s="1" t="s">
        <v>21</v>
      </c>
      <c r="H412" s="1" t="s">
        <v>263</v>
      </c>
      <c r="I412" s="1">
        <v>91</v>
      </c>
      <c r="J412" s="1" t="s">
        <v>9</v>
      </c>
      <c r="K412" s="1" t="s">
        <v>65</v>
      </c>
    </row>
    <row r="413" spans="1:11" x14ac:dyDescent="0.4">
      <c r="A413" s="1">
        <v>2856</v>
      </c>
      <c r="B413" s="1" t="s">
        <v>92</v>
      </c>
      <c r="C413" s="1">
        <v>8</v>
      </c>
      <c r="D413" s="1">
        <v>1</v>
      </c>
      <c r="E413" s="1" t="s">
        <v>0</v>
      </c>
      <c r="F413" s="1">
        <v>18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</row>
    <row r="414" spans="1:11" x14ac:dyDescent="0.4">
      <c r="A414" s="1">
        <v>2857</v>
      </c>
      <c r="B414" s="1" t="s">
        <v>110</v>
      </c>
      <c r="C414" s="1">
        <v>8</v>
      </c>
      <c r="D414" s="1">
        <v>0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1</v>
      </c>
      <c r="K414" s="1">
        <v>80</v>
      </c>
    </row>
    <row r="415" spans="1:11" x14ac:dyDescent="0.4">
      <c r="A415" s="1">
        <v>2858</v>
      </c>
      <c r="B415" s="1" t="s">
        <v>100</v>
      </c>
      <c r="C415" s="1">
        <v>8</v>
      </c>
      <c r="D415" s="1" t="s">
        <v>18</v>
      </c>
      <c r="E415" s="1" t="s">
        <v>19</v>
      </c>
      <c r="F415" s="1" t="s">
        <v>20</v>
      </c>
      <c r="G415" s="1" t="s">
        <v>21</v>
      </c>
      <c r="H415" s="1" t="s">
        <v>263</v>
      </c>
      <c r="I415" s="1">
        <v>91</v>
      </c>
      <c r="J415" s="1" t="s">
        <v>9</v>
      </c>
      <c r="K415" s="1" t="s">
        <v>26</v>
      </c>
    </row>
    <row r="416" spans="1:11" x14ac:dyDescent="0.4">
      <c r="A416" s="1">
        <v>2859</v>
      </c>
      <c r="B416" s="1" t="s">
        <v>92</v>
      </c>
      <c r="C416" s="1">
        <v>8</v>
      </c>
      <c r="D416" s="1">
        <v>1</v>
      </c>
      <c r="E416" s="1" t="s">
        <v>0</v>
      </c>
      <c r="F416" s="1" t="s">
        <v>1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4">
      <c r="A417" s="1">
        <v>2860</v>
      </c>
      <c r="B417" s="1" t="s">
        <v>93</v>
      </c>
      <c r="C417" s="1">
        <v>8</v>
      </c>
      <c r="D417" s="1">
        <v>0</v>
      </c>
      <c r="E417" s="1">
        <v>0</v>
      </c>
      <c r="F417" s="1">
        <v>0</v>
      </c>
      <c r="G417" s="1" t="s">
        <v>255</v>
      </c>
      <c r="H417" s="1">
        <v>8</v>
      </c>
      <c r="I417" s="1">
        <v>86</v>
      </c>
      <c r="J417" s="1">
        <v>0</v>
      </c>
      <c r="K417" s="1">
        <v>0</v>
      </c>
    </row>
    <row r="418" spans="1:11" x14ac:dyDescent="0.4">
      <c r="A418" s="1">
        <v>2861</v>
      </c>
      <c r="B418" s="1" t="s">
        <v>106</v>
      </c>
      <c r="C418" s="1">
        <v>8</v>
      </c>
      <c r="D418" s="1">
        <v>0</v>
      </c>
      <c r="E418" s="1">
        <v>24</v>
      </c>
      <c r="F418" s="1">
        <v>0</v>
      </c>
      <c r="G418" s="1">
        <v>80</v>
      </c>
      <c r="H418" s="1">
        <v>3</v>
      </c>
      <c r="I418" s="1">
        <v>20</v>
      </c>
      <c r="J418" s="1">
        <v>0</v>
      </c>
      <c r="K418" s="1">
        <v>20</v>
      </c>
    </row>
    <row r="419" spans="1:11" x14ac:dyDescent="0.4">
      <c r="A419" s="1">
        <v>2862</v>
      </c>
      <c r="B419" s="1" t="s">
        <v>92</v>
      </c>
      <c r="C419" s="1">
        <v>8</v>
      </c>
      <c r="D419" s="1">
        <v>1</v>
      </c>
      <c r="E419" s="1" t="s">
        <v>0</v>
      </c>
      <c r="F419" s="1">
        <v>10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1:11" x14ac:dyDescent="0.4">
      <c r="A420" s="1">
        <v>2863</v>
      </c>
      <c r="B420" s="1" t="s">
        <v>106</v>
      </c>
      <c r="C420" s="1">
        <v>8</v>
      </c>
      <c r="D420" s="1">
        <v>0</v>
      </c>
      <c r="E420" s="1">
        <v>24</v>
      </c>
      <c r="F420" s="1">
        <v>0</v>
      </c>
      <c r="G420" s="1">
        <v>80</v>
      </c>
      <c r="H420" s="1">
        <v>3</v>
      </c>
      <c r="I420" s="1">
        <v>20</v>
      </c>
      <c r="J420" s="1">
        <v>0</v>
      </c>
      <c r="K420" s="1">
        <v>20</v>
      </c>
    </row>
    <row r="421" spans="1:11" x14ac:dyDescent="0.4">
      <c r="A421" s="1">
        <v>2864</v>
      </c>
      <c r="B421" s="1" t="s">
        <v>108</v>
      </c>
      <c r="C421" s="1">
        <v>8</v>
      </c>
      <c r="D421" s="1">
        <v>1</v>
      </c>
      <c r="E421" s="1" t="s">
        <v>69</v>
      </c>
      <c r="F421" s="1">
        <v>2</v>
      </c>
      <c r="G421" s="1" t="s">
        <v>84</v>
      </c>
      <c r="H421" s="1">
        <v>6</v>
      </c>
      <c r="I421" s="1" t="s">
        <v>55</v>
      </c>
      <c r="J421" s="1">
        <v>57</v>
      </c>
      <c r="K421" s="1">
        <v>0</v>
      </c>
    </row>
    <row r="422" spans="1:11" x14ac:dyDescent="0.4">
      <c r="A422" s="1">
        <v>2865</v>
      </c>
      <c r="B422" s="1" t="s">
        <v>92</v>
      </c>
      <c r="C422" s="1">
        <v>8</v>
      </c>
      <c r="D422" s="1">
        <v>1</v>
      </c>
      <c r="E422" s="1" t="s">
        <v>0</v>
      </c>
      <c r="F422" s="1">
        <v>14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</row>
    <row r="423" spans="1:11" x14ac:dyDescent="0.4">
      <c r="A423" s="1">
        <v>2866</v>
      </c>
      <c r="B423" s="1" t="s">
        <v>94</v>
      </c>
      <c r="C423" s="1">
        <v>4</v>
      </c>
      <c r="D423" s="1">
        <v>0</v>
      </c>
      <c r="E423" s="1">
        <v>0</v>
      </c>
      <c r="F423" s="1">
        <v>2</v>
      </c>
      <c r="G423" s="1">
        <v>0</v>
      </c>
      <c r="H423" s="1"/>
      <c r="I423" s="1"/>
      <c r="J423" s="1"/>
      <c r="K423" s="1"/>
    </row>
    <row r="424" spans="1:11" x14ac:dyDescent="0.4">
      <c r="A424" s="1">
        <v>2867</v>
      </c>
      <c r="B424" s="1" t="s">
        <v>106</v>
      </c>
      <c r="C424" s="1">
        <v>8</v>
      </c>
      <c r="D424" s="1">
        <v>0</v>
      </c>
      <c r="E424" s="1">
        <v>24</v>
      </c>
      <c r="F424" s="1">
        <v>0</v>
      </c>
      <c r="G424" s="1">
        <v>80</v>
      </c>
      <c r="H424" s="1">
        <v>3</v>
      </c>
      <c r="I424" s="1">
        <v>20</v>
      </c>
      <c r="J424" s="1">
        <v>0</v>
      </c>
      <c r="K424" s="1">
        <v>20</v>
      </c>
    </row>
    <row r="425" spans="1:11" x14ac:dyDescent="0.4">
      <c r="A425" s="1">
        <v>2868</v>
      </c>
      <c r="B425" s="1" t="s">
        <v>108</v>
      </c>
      <c r="C425" s="1">
        <v>8</v>
      </c>
      <c r="D425" s="1">
        <v>1</v>
      </c>
      <c r="E425" s="1" t="s">
        <v>69</v>
      </c>
      <c r="F425" s="1">
        <v>2</v>
      </c>
      <c r="G425" s="1" t="s">
        <v>84</v>
      </c>
      <c r="H425" s="1">
        <v>6</v>
      </c>
      <c r="I425" s="1" t="s">
        <v>55</v>
      </c>
      <c r="J425" s="1">
        <v>57</v>
      </c>
      <c r="K425" s="1">
        <v>0</v>
      </c>
    </row>
    <row r="426" spans="1:11" x14ac:dyDescent="0.4">
      <c r="A426" s="1">
        <v>2869</v>
      </c>
      <c r="B426" s="1" t="s">
        <v>105</v>
      </c>
      <c r="C426" s="1">
        <v>8</v>
      </c>
      <c r="D426" s="1">
        <v>0</v>
      </c>
      <c r="E426" s="1">
        <v>1</v>
      </c>
      <c r="F426" s="1">
        <v>80</v>
      </c>
      <c r="G426" s="1" t="s">
        <v>3</v>
      </c>
      <c r="H426" s="1">
        <v>2</v>
      </c>
      <c r="I426" s="1" t="s">
        <v>66</v>
      </c>
      <c r="J426" s="1">
        <v>13</v>
      </c>
      <c r="K426" s="1">
        <v>0</v>
      </c>
    </row>
    <row r="427" spans="1:11" x14ac:dyDescent="0.4">
      <c r="A427" s="1">
        <v>2870</v>
      </c>
      <c r="B427" s="1" t="s">
        <v>113</v>
      </c>
      <c r="C427" s="1">
        <v>8</v>
      </c>
      <c r="D427" s="1">
        <v>14</v>
      </c>
      <c r="E427" s="1" t="s">
        <v>57</v>
      </c>
      <c r="F427" s="1" t="s">
        <v>13</v>
      </c>
      <c r="G427" s="1" t="s">
        <v>13</v>
      </c>
      <c r="H427" s="1">
        <v>0</v>
      </c>
      <c r="I427" s="1">
        <v>0</v>
      </c>
      <c r="J427" s="1">
        <v>0</v>
      </c>
      <c r="K427" s="1">
        <v>0</v>
      </c>
    </row>
    <row r="428" spans="1:11" x14ac:dyDescent="0.4">
      <c r="A428" s="1">
        <v>2871</v>
      </c>
      <c r="B428" s="1" t="s">
        <v>106</v>
      </c>
      <c r="C428" s="1">
        <v>8</v>
      </c>
      <c r="D428" s="1">
        <v>0</v>
      </c>
      <c r="E428" s="1">
        <v>24</v>
      </c>
      <c r="F428" s="1">
        <v>0</v>
      </c>
      <c r="G428" s="1">
        <v>80</v>
      </c>
      <c r="H428" s="1">
        <v>3</v>
      </c>
      <c r="I428" s="1">
        <v>20</v>
      </c>
      <c r="J428" s="1">
        <v>0</v>
      </c>
      <c r="K428" s="1">
        <v>20</v>
      </c>
    </row>
    <row r="429" spans="1:11" x14ac:dyDescent="0.4">
      <c r="A429" s="1">
        <v>2872</v>
      </c>
      <c r="B429" s="1" t="s">
        <v>111</v>
      </c>
      <c r="C429" s="1">
        <v>8</v>
      </c>
      <c r="D429" s="1" t="s">
        <v>15</v>
      </c>
      <c r="E429" s="1">
        <v>0</v>
      </c>
      <c r="F429" s="1">
        <v>0</v>
      </c>
      <c r="G429" s="1">
        <v>34</v>
      </c>
      <c r="H429" s="1">
        <v>20</v>
      </c>
      <c r="I429" s="1">
        <v>0</v>
      </c>
      <c r="J429" s="1">
        <v>0</v>
      </c>
      <c r="K429" s="1">
        <v>0</v>
      </c>
    </row>
    <row r="430" spans="1:11" x14ac:dyDescent="0.4">
      <c r="A430" s="1">
        <v>2873</v>
      </c>
      <c r="B430" s="1" t="s">
        <v>106</v>
      </c>
      <c r="C430" s="1">
        <v>8</v>
      </c>
      <c r="D430" s="1">
        <v>0</v>
      </c>
      <c r="E430" s="1">
        <v>24</v>
      </c>
      <c r="F430" s="1">
        <v>0</v>
      </c>
      <c r="G430" s="1">
        <v>80</v>
      </c>
      <c r="H430" s="1">
        <v>3</v>
      </c>
      <c r="I430" s="1">
        <v>20</v>
      </c>
      <c r="J430" s="1">
        <v>0</v>
      </c>
      <c r="K430" s="1">
        <v>20</v>
      </c>
    </row>
    <row r="431" spans="1:11" x14ac:dyDescent="0.4">
      <c r="A431" s="1">
        <v>2874</v>
      </c>
      <c r="B431" s="1" t="s">
        <v>108</v>
      </c>
      <c r="C431" s="1">
        <v>8</v>
      </c>
      <c r="D431" s="1">
        <v>1</v>
      </c>
      <c r="E431" s="1" t="s">
        <v>6</v>
      </c>
      <c r="F431" s="1">
        <v>2</v>
      </c>
      <c r="G431" s="1" t="s">
        <v>75</v>
      </c>
      <c r="H431" s="1">
        <v>6</v>
      </c>
      <c r="I431" s="1" t="s">
        <v>55</v>
      </c>
      <c r="J431" s="1">
        <v>56</v>
      </c>
      <c r="K431" s="1">
        <v>0</v>
      </c>
    </row>
    <row r="432" spans="1:11" x14ac:dyDescent="0.4">
      <c r="A432" s="1">
        <v>2875</v>
      </c>
      <c r="B432" s="1" t="s">
        <v>100</v>
      </c>
      <c r="C432" s="1">
        <v>8</v>
      </c>
      <c r="D432" s="1" t="s">
        <v>18</v>
      </c>
      <c r="E432" s="1" t="s">
        <v>19</v>
      </c>
      <c r="F432" s="1" t="s">
        <v>20</v>
      </c>
      <c r="G432" s="1" t="s">
        <v>21</v>
      </c>
      <c r="H432" s="1" t="s">
        <v>263</v>
      </c>
      <c r="I432" s="1">
        <v>91</v>
      </c>
      <c r="J432" s="1" t="s">
        <v>9</v>
      </c>
      <c r="K432" s="1">
        <v>80</v>
      </c>
    </row>
    <row r="433" spans="1:11" x14ac:dyDescent="0.4">
      <c r="A433" s="1">
        <v>2876</v>
      </c>
      <c r="B433" s="1" t="s">
        <v>92</v>
      </c>
      <c r="C433" s="1">
        <v>8</v>
      </c>
      <c r="D433" s="1">
        <v>1</v>
      </c>
      <c r="E433" s="1" t="s">
        <v>0</v>
      </c>
      <c r="F433" s="1">
        <v>10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4">
      <c r="A434" s="1">
        <v>2877</v>
      </c>
      <c r="B434" s="1" t="s">
        <v>108</v>
      </c>
      <c r="C434" s="1">
        <v>8</v>
      </c>
      <c r="D434" s="1">
        <v>1</v>
      </c>
      <c r="E434" s="1" t="s">
        <v>6</v>
      </c>
      <c r="F434" s="1">
        <v>2</v>
      </c>
      <c r="G434" s="1" t="s">
        <v>75</v>
      </c>
      <c r="H434" s="1">
        <v>6</v>
      </c>
      <c r="I434" s="1" t="s">
        <v>55</v>
      </c>
      <c r="J434" s="1">
        <v>56</v>
      </c>
      <c r="K434" s="1">
        <v>0</v>
      </c>
    </row>
    <row r="435" spans="1:11" x14ac:dyDescent="0.4">
      <c r="A435" s="1">
        <v>2878</v>
      </c>
      <c r="B435" s="1" t="s">
        <v>100</v>
      </c>
      <c r="C435" s="1">
        <v>8</v>
      </c>
      <c r="D435" s="1" t="s">
        <v>18</v>
      </c>
      <c r="E435" s="1" t="s">
        <v>19</v>
      </c>
      <c r="F435" s="1" t="s">
        <v>20</v>
      </c>
      <c r="G435" s="1" t="s">
        <v>21</v>
      </c>
      <c r="H435" s="1" t="s">
        <v>263</v>
      </c>
      <c r="I435" s="1">
        <v>91</v>
      </c>
      <c r="J435" s="1" t="s">
        <v>9</v>
      </c>
      <c r="K435" s="1">
        <v>81</v>
      </c>
    </row>
    <row r="436" spans="1:11" x14ac:dyDescent="0.4">
      <c r="A436" s="1">
        <v>2879</v>
      </c>
      <c r="B436" s="1" t="s">
        <v>101</v>
      </c>
      <c r="C436" s="1">
        <v>2</v>
      </c>
      <c r="D436" s="1">
        <v>0</v>
      </c>
      <c r="E436" s="1">
        <v>0</v>
      </c>
      <c r="F436" s="1"/>
      <c r="G436" s="1"/>
      <c r="H436" s="1"/>
      <c r="I436" s="1"/>
      <c r="J436" s="1"/>
      <c r="K436" s="1"/>
    </row>
    <row r="437" spans="1:11" x14ac:dyDescent="0.4">
      <c r="A437" s="1">
        <v>2880</v>
      </c>
      <c r="B437" s="1" t="s">
        <v>92</v>
      </c>
      <c r="C437" s="1">
        <v>8</v>
      </c>
      <c r="D437" s="1">
        <v>1</v>
      </c>
      <c r="E437" s="1" t="s">
        <v>0</v>
      </c>
      <c r="F437" s="1">
        <v>14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</row>
    <row r="438" spans="1:11" x14ac:dyDescent="0.4">
      <c r="A438" s="1">
        <v>2881</v>
      </c>
      <c r="B438" s="1" t="s">
        <v>100</v>
      </c>
      <c r="C438" s="1">
        <v>8</v>
      </c>
      <c r="D438" s="1" t="s">
        <v>18</v>
      </c>
      <c r="E438" s="1" t="s">
        <v>19</v>
      </c>
      <c r="F438" s="1" t="s">
        <v>20</v>
      </c>
      <c r="G438" s="1" t="s">
        <v>21</v>
      </c>
      <c r="H438" s="1" t="s">
        <v>263</v>
      </c>
      <c r="I438" s="1">
        <v>91</v>
      </c>
      <c r="J438" s="1" t="s">
        <v>9</v>
      </c>
      <c r="K438" s="1">
        <v>82</v>
      </c>
    </row>
    <row r="439" spans="1:11" x14ac:dyDescent="0.4">
      <c r="A439" s="1">
        <v>2882</v>
      </c>
      <c r="B439" s="1" t="s">
        <v>92</v>
      </c>
      <c r="C439" s="1">
        <v>8</v>
      </c>
      <c r="D439" s="1">
        <v>1</v>
      </c>
      <c r="E439" s="1" t="s">
        <v>0</v>
      </c>
      <c r="F439" s="1">
        <v>18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</row>
    <row r="440" spans="1:11" x14ac:dyDescent="0.4">
      <c r="A440" s="1">
        <v>2883</v>
      </c>
      <c r="B440" s="1" t="s">
        <v>106</v>
      </c>
      <c r="C440" s="1">
        <v>8</v>
      </c>
      <c r="D440" s="1">
        <v>0</v>
      </c>
      <c r="E440" s="1">
        <v>24</v>
      </c>
      <c r="F440" s="1">
        <v>0</v>
      </c>
      <c r="G440" s="1">
        <v>80</v>
      </c>
      <c r="H440" s="1">
        <v>3</v>
      </c>
      <c r="I440" s="1">
        <v>20</v>
      </c>
      <c r="J440" s="1">
        <v>0</v>
      </c>
      <c r="K440" s="1">
        <v>20</v>
      </c>
    </row>
    <row r="441" spans="1:11" x14ac:dyDescent="0.4">
      <c r="A441" s="1">
        <v>2884</v>
      </c>
      <c r="B441" s="1" t="s">
        <v>108</v>
      </c>
      <c r="C441" s="1">
        <v>8</v>
      </c>
      <c r="D441" s="1">
        <v>1</v>
      </c>
      <c r="E441" s="1" t="s">
        <v>6</v>
      </c>
      <c r="F441" s="1">
        <v>2</v>
      </c>
      <c r="G441" s="1" t="s">
        <v>75</v>
      </c>
      <c r="H441" s="1">
        <v>6</v>
      </c>
      <c r="I441" s="1" t="s">
        <v>55</v>
      </c>
      <c r="J441" s="1">
        <v>56</v>
      </c>
      <c r="K441" s="1">
        <v>0</v>
      </c>
    </row>
    <row r="442" spans="1:11" x14ac:dyDescent="0.4">
      <c r="A442" s="1">
        <v>2885</v>
      </c>
      <c r="B442" s="1" t="s">
        <v>92</v>
      </c>
      <c r="C442" s="1">
        <v>8</v>
      </c>
      <c r="D442" s="1">
        <v>1</v>
      </c>
      <c r="E442" s="1" t="s">
        <v>0</v>
      </c>
      <c r="F442" s="1" t="s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4">
      <c r="A443" s="1">
        <v>2886</v>
      </c>
      <c r="B443" s="1" t="s">
        <v>105</v>
      </c>
      <c r="C443" s="1">
        <v>8</v>
      </c>
      <c r="D443" s="1">
        <v>0</v>
      </c>
      <c r="E443" s="1">
        <v>1</v>
      </c>
      <c r="F443" s="1">
        <v>80</v>
      </c>
      <c r="G443" s="1" t="s">
        <v>3</v>
      </c>
      <c r="H443" s="1">
        <v>2</v>
      </c>
      <c r="I443" s="1" t="s">
        <v>66</v>
      </c>
      <c r="J443" s="1">
        <v>11</v>
      </c>
      <c r="K443" s="1">
        <v>0</v>
      </c>
    </row>
    <row r="444" spans="1:11" x14ac:dyDescent="0.4">
      <c r="A444" s="1">
        <v>2887</v>
      </c>
      <c r="B444" s="1" t="s">
        <v>106</v>
      </c>
      <c r="C444" s="1">
        <v>8</v>
      </c>
      <c r="D444" s="1">
        <v>0</v>
      </c>
      <c r="E444" s="1">
        <v>24</v>
      </c>
      <c r="F444" s="1">
        <v>0</v>
      </c>
      <c r="G444" s="1">
        <v>80</v>
      </c>
      <c r="H444" s="1">
        <v>3</v>
      </c>
      <c r="I444" s="1">
        <v>20</v>
      </c>
      <c r="J444" s="1">
        <v>0</v>
      </c>
      <c r="K444" s="1">
        <v>20</v>
      </c>
    </row>
    <row r="445" spans="1:11" x14ac:dyDescent="0.4">
      <c r="A445" s="1">
        <v>2888</v>
      </c>
      <c r="B445" s="1" t="s">
        <v>108</v>
      </c>
      <c r="C445" s="1">
        <v>8</v>
      </c>
      <c r="D445" s="1">
        <v>1</v>
      </c>
      <c r="E445" s="1" t="s">
        <v>6</v>
      </c>
      <c r="F445" s="1">
        <v>2</v>
      </c>
      <c r="G445" s="1" t="s">
        <v>75</v>
      </c>
      <c r="H445" s="1">
        <v>6</v>
      </c>
      <c r="I445" s="1" t="s">
        <v>55</v>
      </c>
      <c r="J445" s="1">
        <v>56</v>
      </c>
      <c r="K445" s="1">
        <v>0</v>
      </c>
    </row>
    <row r="446" spans="1:11" x14ac:dyDescent="0.4">
      <c r="A446" s="1">
        <v>2889</v>
      </c>
      <c r="B446" s="1" t="s">
        <v>106</v>
      </c>
      <c r="C446" s="1">
        <v>8</v>
      </c>
      <c r="D446" s="1">
        <v>0</v>
      </c>
      <c r="E446" s="1">
        <v>24</v>
      </c>
      <c r="F446" s="1">
        <v>0</v>
      </c>
      <c r="G446" s="1">
        <v>80</v>
      </c>
      <c r="H446" s="1">
        <v>3</v>
      </c>
      <c r="I446" s="1">
        <v>20</v>
      </c>
      <c r="J446" s="1">
        <v>0</v>
      </c>
      <c r="K446" s="1">
        <v>20</v>
      </c>
    </row>
    <row r="447" spans="1:11" x14ac:dyDescent="0.4">
      <c r="A447" s="1">
        <v>2890</v>
      </c>
      <c r="B447" s="1" t="s">
        <v>108</v>
      </c>
      <c r="C447" s="1">
        <v>8</v>
      </c>
      <c r="D447" s="1">
        <v>1</v>
      </c>
      <c r="E447" s="1" t="s">
        <v>6</v>
      </c>
      <c r="F447" s="1">
        <v>1</v>
      </c>
      <c r="G447" s="1" t="s">
        <v>236</v>
      </c>
      <c r="H447" s="1">
        <v>6</v>
      </c>
      <c r="I447" s="1" t="s">
        <v>55</v>
      </c>
      <c r="J447" s="1">
        <v>56</v>
      </c>
      <c r="K447" s="1">
        <v>0</v>
      </c>
    </row>
    <row r="448" spans="1:11" x14ac:dyDescent="0.4">
      <c r="A448" s="1">
        <v>2891</v>
      </c>
      <c r="B448" s="1" t="s">
        <v>100</v>
      </c>
      <c r="C448" s="1">
        <v>8</v>
      </c>
      <c r="D448" s="1" t="s">
        <v>18</v>
      </c>
      <c r="E448" s="1" t="s">
        <v>19</v>
      </c>
      <c r="F448" s="1" t="s">
        <v>20</v>
      </c>
      <c r="G448" s="1" t="s">
        <v>21</v>
      </c>
      <c r="H448" s="1" t="s">
        <v>263</v>
      </c>
      <c r="I448" s="1">
        <v>91</v>
      </c>
      <c r="J448" s="1" t="s">
        <v>9</v>
      </c>
      <c r="K448" s="1">
        <v>85</v>
      </c>
    </row>
    <row r="449" spans="1:11" x14ac:dyDescent="0.4">
      <c r="A449" s="1">
        <v>2892</v>
      </c>
      <c r="B449" s="1" t="s">
        <v>92</v>
      </c>
      <c r="C449" s="1">
        <v>8</v>
      </c>
      <c r="D449" s="1">
        <v>1</v>
      </c>
      <c r="E449" s="1" t="s">
        <v>0</v>
      </c>
      <c r="F449" s="1">
        <v>14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1:11" x14ac:dyDescent="0.4">
      <c r="A450" s="1">
        <v>2893</v>
      </c>
      <c r="B450" s="1" t="s">
        <v>106</v>
      </c>
      <c r="C450" s="1">
        <v>8</v>
      </c>
      <c r="D450" s="1">
        <v>0</v>
      </c>
      <c r="E450" s="1">
        <v>24</v>
      </c>
      <c r="F450" s="1">
        <v>0</v>
      </c>
      <c r="G450" s="1">
        <v>80</v>
      </c>
      <c r="H450" s="1">
        <v>3</v>
      </c>
      <c r="I450" s="1">
        <v>20</v>
      </c>
      <c r="J450" s="1">
        <v>0</v>
      </c>
      <c r="K450" s="1">
        <v>20</v>
      </c>
    </row>
    <row r="451" spans="1:11" x14ac:dyDescent="0.4">
      <c r="A451" s="1">
        <v>2894</v>
      </c>
      <c r="B451" s="1" t="s">
        <v>108</v>
      </c>
      <c r="C451" s="1">
        <v>8</v>
      </c>
      <c r="D451" s="1">
        <v>1</v>
      </c>
      <c r="E451" s="1" t="s">
        <v>34</v>
      </c>
      <c r="F451" s="1">
        <v>1</v>
      </c>
      <c r="G451" s="1" t="s">
        <v>236</v>
      </c>
      <c r="H451" s="1">
        <v>7</v>
      </c>
      <c r="I451" s="1" t="s">
        <v>55</v>
      </c>
      <c r="J451" s="1">
        <v>54</v>
      </c>
      <c r="K451" s="1">
        <v>0</v>
      </c>
    </row>
    <row r="452" spans="1:11" x14ac:dyDescent="0.4">
      <c r="A452" s="1">
        <v>2895</v>
      </c>
      <c r="B452" s="1" t="s">
        <v>100</v>
      </c>
      <c r="C452" s="1">
        <v>8</v>
      </c>
      <c r="D452" s="1" t="s">
        <v>18</v>
      </c>
      <c r="E452" s="1" t="s">
        <v>19</v>
      </c>
      <c r="F452" s="1" t="s">
        <v>20</v>
      </c>
      <c r="G452" s="1" t="s">
        <v>21</v>
      </c>
      <c r="H452" s="1" t="s">
        <v>263</v>
      </c>
      <c r="I452" s="1">
        <v>91</v>
      </c>
      <c r="J452" s="1" t="s">
        <v>9</v>
      </c>
      <c r="K452" s="1">
        <v>86</v>
      </c>
    </row>
    <row r="453" spans="1:11" x14ac:dyDescent="0.4">
      <c r="A453" s="1">
        <v>2896</v>
      </c>
      <c r="B453" s="1" t="s">
        <v>106</v>
      </c>
      <c r="C453" s="1">
        <v>8</v>
      </c>
      <c r="D453" s="1">
        <v>0</v>
      </c>
      <c r="E453" s="1">
        <v>24</v>
      </c>
      <c r="F453" s="1">
        <v>0</v>
      </c>
      <c r="G453" s="1">
        <v>80</v>
      </c>
      <c r="H453" s="1">
        <v>3</v>
      </c>
      <c r="I453" s="1">
        <v>20</v>
      </c>
      <c r="J453" s="1">
        <v>0</v>
      </c>
      <c r="K453" s="1">
        <v>20</v>
      </c>
    </row>
    <row r="454" spans="1:11" x14ac:dyDescent="0.4">
      <c r="A454" s="1">
        <v>2897</v>
      </c>
      <c r="B454" s="1" t="s">
        <v>108</v>
      </c>
      <c r="C454" s="1">
        <v>8</v>
      </c>
      <c r="D454" s="1">
        <v>1</v>
      </c>
      <c r="E454" s="1" t="s">
        <v>34</v>
      </c>
      <c r="F454" s="1">
        <v>1</v>
      </c>
      <c r="G454" s="1" t="s">
        <v>236</v>
      </c>
      <c r="H454" s="1">
        <v>7</v>
      </c>
      <c r="I454" s="1" t="s">
        <v>55</v>
      </c>
      <c r="J454" s="1">
        <v>54</v>
      </c>
      <c r="K454" s="1">
        <v>0</v>
      </c>
    </row>
    <row r="455" spans="1:11" x14ac:dyDescent="0.4">
      <c r="A455" s="1">
        <v>2898</v>
      </c>
      <c r="B455" s="1" t="s">
        <v>100</v>
      </c>
      <c r="C455" s="1">
        <v>8</v>
      </c>
      <c r="D455" s="1" t="s">
        <v>18</v>
      </c>
      <c r="E455" s="1" t="s">
        <v>19</v>
      </c>
      <c r="F455" s="1" t="s">
        <v>20</v>
      </c>
      <c r="G455" s="1" t="s">
        <v>21</v>
      </c>
      <c r="H455" s="1" t="s">
        <v>263</v>
      </c>
      <c r="I455" s="1">
        <v>91</v>
      </c>
      <c r="J455" s="1" t="s">
        <v>9</v>
      </c>
      <c r="K455" s="1">
        <v>87</v>
      </c>
    </row>
    <row r="456" spans="1:11" x14ac:dyDescent="0.4">
      <c r="A456" s="1">
        <v>2899</v>
      </c>
      <c r="B456" s="1" t="s">
        <v>92</v>
      </c>
      <c r="C456" s="1">
        <v>8</v>
      </c>
      <c r="D456" s="1">
        <v>1</v>
      </c>
      <c r="E456" s="1" t="s">
        <v>0</v>
      </c>
      <c r="F456" s="1" t="s">
        <v>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4">
      <c r="A457" s="1">
        <v>2900</v>
      </c>
      <c r="B457" s="1" t="s">
        <v>108</v>
      </c>
      <c r="C457" s="1">
        <v>8</v>
      </c>
      <c r="D457" s="1">
        <v>1</v>
      </c>
      <c r="E457" s="1" t="s">
        <v>34</v>
      </c>
      <c r="F457" s="1">
        <v>1</v>
      </c>
      <c r="G457" s="1" t="s">
        <v>236</v>
      </c>
      <c r="H457" s="1">
        <v>7</v>
      </c>
      <c r="I457" s="1" t="s">
        <v>55</v>
      </c>
      <c r="J457" s="1">
        <v>54</v>
      </c>
      <c r="K457" s="1">
        <v>0</v>
      </c>
    </row>
    <row r="458" spans="1:11" x14ac:dyDescent="0.4">
      <c r="A458" s="1">
        <v>2901</v>
      </c>
      <c r="B458" s="1" t="s">
        <v>100</v>
      </c>
      <c r="C458" s="1">
        <v>8</v>
      </c>
      <c r="D458" s="1" t="s">
        <v>18</v>
      </c>
      <c r="E458" s="1" t="s">
        <v>19</v>
      </c>
      <c r="F458" s="1" t="s">
        <v>20</v>
      </c>
      <c r="G458" s="1" t="s">
        <v>21</v>
      </c>
      <c r="H458" s="1" t="s">
        <v>263</v>
      </c>
      <c r="I458" s="1">
        <v>91</v>
      </c>
      <c r="J458" s="1" t="s">
        <v>9</v>
      </c>
      <c r="K458" s="1">
        <v>88</v>
      </c>
    </row>
    <row r="459" spans="1:11" x14ac:dyDescent="0.4">
      <c r="A459" s="1">
        <v>2902</v>
      </c>
      <c r="B459" s="1" t="s">
        <v>92</v>
      </c>
      <c r="C459" s="1">
        <v>8</v>
      </c>
      <c r="D459" s="1">
        <v>1</v>
      </c>
      <c r="E459" s="1" t="s">
        <v>0</v>
      </c>
      <c r="F459" s="1">
        <v>10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</row>
    <row r="460" spans="1:11" x14ac:dyDescent="0.4">
      <c r="A460" s="1">
        <v>2903</v>
      </c>
      <c r="B460" s="1" t="s">
        <v>105</v>
      </c>
      <c r="C460" s="1">
        <v>8</v>
      </c>
      <c r="D460" s="1">
        <v>0</v>
      </c>
      <c r="E460" s="1">
        <v>1</v>
      </c>
      <c r="F460" s="1">
        <v>80</v>
      </c>
      <c r="G460" s="1" t="s">
        <v>3</v>
      </c>
      <c r="H460" s="1">
        <v>2</v>
      </c>
      <c r="I460" s="1" t="s">
        <v>66</v>
      </c>
      <c r="J460" s="1" t="s">
        <v>11</v>
      </c>
      <c r="K460" s="1">
        <v>0</v>
      </c>
    </row>
    <row r="461" spans="1:11" x14ac:dyDescent="0.4">
      <c r="A461" s="1">
        <v>2904</v>
      </c>
      <c r="B461" s="1" t="s">
        <v>100</v>
      </c>
      <c r="C461" s="1">
        <v>8</v>
      </c>
      <c r="D461" s="1" t="s">
        <v>18</v>
      </c>
      <c r="E461" s="1" t="s">
        <v>19</v>
      </c>
      <c r="F461" s="1" t="s">
        <v>20</v>
      </c>
      <c r="G461" s="1" t="s">
        <v>21</v>
      </c>
      <c r="H461" s="1" t="s">
        <v>263</v>
      </c>
      <c r="I461" s="1">
        <v>91</v>
      </c>
      <c r="J461" s="1" t="s">
        <v>9</v>
      </c>
      <c r="K461" s="1">
        <v>89</v>
      </c>
    </row>
    <row r="462" spans="1:11" x14ac:dyDescent="0.4">
      <c r="A462" s="1">
        <v>2905</v>
      </c>
      <c r="B462" s="1" t="s">
        <v>92</v>
      </c>
      <c r="C462" s="1">
        <v>8</v>
      </c>
      <c r="D462" s="1">
        <v>1</v>
      </c>
      <c r="E462" s="1" t="s">
        <v>0</v>
      </c>
      <c r="F462" s="1">
        <v>14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</row>
    <row r="463" spans="1:11" x14ac:dyDescent="0.4">
      <c r="A463" s="1">
        <v>2906</v>
      </c>
      <c r="B463" s="1" t="s">
        <v>110</v>
      </c>
      <c r="C463" s="1">
        <v>8</v>
      </c>
      <c r="D463" s="1">
        <v>0</v>
      </c>
      <c r="E463" s="1">
        <v>1</v>
      </c>
      <c r="F463" s="1">
        <v>0</v>
      </c>
      <c r="G463" s="1">
        <v>0</v>
      </c>
      <c r="H463" s="1">
        <v>0</v>
      </c>
      <c r="I463" s="1">
        <v>0</v>
      </c>
      <c r="J463" s="1">
        <v>1</v>
      </c>
      <c r="K463" s="1">
        <v>80</v>
      </c>
    </row>
    <row r="464" spans="1:11" x14ac:dyDescent="0.4">
      <c r="A464" s="1">
        <v>2907</v>
      </c>
      <c r="B464" s="1" t="s">
        <v>106</v>
      </c>
      <c r="C464" s="1">
        <v>8</v>
      </c>
      <c r="D464" s="1">
        <v>0</v>
      </c>
      <c r="E464" s="1">
        <v>24</v>
      </c>
      <c r="F464" s="1">
        <v>0</v>
      </c>
      <c r="G464" s="1">
        <v>80</v>
      </c>
      <c r="H464" s="1">
        <v>3</v>
      </c>
      <c r="I464" s="1">
        <v>20</v>
      </c>
      <c r="J464" s="1">
        <v>0</v>
      </c>
      <c r="K464" s="1">
        <v>20</v>
      </c>
    </row>
    <row r="465" spans="1:11" x14ac:dyDescent="0.4">
      <c r="A465" s="1">
        <v>2908</v>
      </c>
      <c r="B465" s="1" t="s">
        <v>92</v>
      </c>
      <c r="C465" s="1">
        <v>8</v>
      </c>
      <c r="D465" s="1">
        <v>1</v>
      </c>
      <c r="E465" s="1" t="s">
        <v>0</v>
      </c>
      <c r="F465" s="1">
        <v>18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</row>
    <row r="466" spans="1:11" x14ac:dyDescent="0.4">
      <c r="A466" s="1">
        <v>2909</v>
      </c>
      <c r="B466" s="1" t="s">
        <v>98</v>
      </c>
      <c r="C466" s="1">
        <v>8</v>
      </c>
      <c r="D466" s="1">
        <v>0</v>
      </c>
      <c r="E466" s="1">
        <v>0</v>
      </c>
      <c r="F466" s="1">
        <v>10</v>
      </c>
      <c r="G466" s="1" t="s">
        <v>40</v>
      </c>
      <c r="H466" s="1">
        <v>2</v>
      </c>
      <c r="I466" s="1">
        <v>0</v>
      </c>
      <c r="J466" s="1">
        <v>0</v>
      </c>
      <c r="K466" s="1" t="s">
        <v>255</v>
      </c>
    </row>
    <row r="467" spans="1:11" x14ac:dyDescent="0.4">
      <c r="A467" s="1">
        <v>2910</v>
      </c>
      <c r="B467" s="1" t="s">
        <v>106</v>
      </c>
      <c r="C467" s="1">
        <v>8</v>
      </c>
      <c r="D467" s="1">
        <v>0</v>
      </c>
      <c r="E467" s="1">
        <v>24</v>
      </c>
      <c r="F467" s="1">
        <v>0</v>
      </c>
      <c r="G467" s="1">
        <v>80</v>
      </c>
      <c r="H467" s="1">
        <v>3</v>
      </c>
      <c r="I467" s="1">
        <v>20</v>
      </c>
      <c r="J467" s="1">
        <v>0</v>
      </c>
      <c r="K467" s="1">
        <v>20</v>
      </c>
    </row>
    <row r="468" spans="1:11" x14ac:dyDescent="0.4">
      <c r="A468" s="1">
        <v>2911</v>
      </c>
      <c r="B468" s="1" t="s">
        <v>108</v>
      </c>
      <c r="C468" s="1">
        <v>8</v>
      </c>
      <c r="D468" s="1">
        <v>1</v>
      </c>
      <c r="E468" s="1" t="s">
        <v>34</v>
      </c>
      <c r="F468" s="1">
        <v>1</v>
      </c>
      <c r="G468" s="1" t="s">
        <v>236</v>
      </c>
      <c r="H468" s="1">
        <v>7</v>
      </c>
      <c r="I468" s="1" t="s">
        <v>55</v>
      </c>
      <c r="J468" s="1">
        <v>54</v>
      </c>
      <c r="K468" s="1">
        <v>0</v>
      </c>
    </row>
    <row r="469" spans="1:11" x14ac:dyDescent="0.4">
      <c r="A469" s="1">
        <v>2912</v>
      </c>
      <c r="B469" s="1" t="s">
        <v>106</v>
      </c>
      <c r="C469" s="1">
        <v>8</v>
      </c>
      <c r="D469" s="1">
        <v>0</v>
      </c>
      <c r="E469" s="1">
        <v>24</v>
      </c>
      <c r="F469" s="1">
        <v>0</v>
      </c>
      <c r="G469" s="1">
        <v>80</v>
      </c>
      <c r="H469" s="1">
        <v>3</v>
      </c>
      <c r="I469" s="1">
        <v>20</v>
      </c>
      <c r="J469" s="1">
        <v>0</v>
      </c>
      <c r="K469" s="1">
        <v>20</v>
      </c>
    </row>
    <row r="470" spans="1:11" x14ac:dyDescent="0.4">
      <c r="A470" s="1">
        <v>2913</v>
      </c>
      <c r="B470" s="1" t="s">
        <v>108</v>
      </c>
      <c r="C470" s="1">
        <v>8</v>
      </c>
      <c r="D470" s="1">
        <v>1</v>
      </c>
      <c r="E470" s="1" t="s">
        <v>34</v>
      </c>
      <c r="F470" s="1">
        <v>1</v>
      </c>
      <c r="G470" s="1" t="s">
        <v>85</v>
      </c>
      <c r="H470" s="1">
        <v>7</v>
      </c>
      <c r="I470" s="1" t="s">
        <v>55</v>
      </c>
      <c r="J470" s="1">
        <v>54</v>
      </c>
      <c r="K470" s="1">
        <v>0</v>
      </c>
    </row>
    <row r="471" spans="1:11" x14ac:dyDescent="0.4">
      <c r="A471" s="1">
        <v>2914</v>
      </c>
      <c r="B471" s="1" t="s">
        <v>100</v>
      </c>
      <c r="C471" s="1">
        <v>8</v>
      </c>
      <c r="D471" s="1" t="s">
        <v>18</v>
      </c>
      <c r="E471" s="1" t="s">
        <v>19</v>
      </c>
      <c r="F471" s="1" t="s">
        <v>20</v>
      </c>
      <c r="G471" s="1" t="s">
        <v>21</v>
      </c>
      <c r="H471" s="1" t="s">
        <v>263</v>
      </c>
      <c r="I471" s="1">
        <v>91</v>
      </c>
      <c r="J471" s="1" t="s">
        <v>9</v>
      </c>
      <c r="K471" s="1" t="s">
        <v>90</v>
      </c>
    </row>
    <row r="472" spans="1:11" x14ac:dyDescent="0.4">
      <c r="A472" s="1">
        <v>2915</v>
      </c>
      <c r="B472" s="1" t="s">
        <v>92</v>
      </c>
      <c r="C472" s="1">
        <v>8</v>
      </c>
      <c r="D472" s="1">
        <v>1</v>
      </c>
      <c r="E472" s="1" t="s">
        <v>0</v>
      </c>
      <c r="F472" s="1">
        <v>10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4">
      <c r="A473" s="1">
        <v>2916</v>
      </c>
      <c r="B473" s="1" t="s">
        <v>106</v>
      </c>
      <c r="C473" s="1">
        <v>8</v>
      </c>
      <c r="D473" s="1">
        <v>0</v>
      </c>
      <c r="E473" s="1">
        <v>24</v>
      </c>
      <c r="F473" s="1">
        <v>0</v>
      </c>
      <c r="G473" s="1">
        <v>80</v>
      </c>
      <c r="H473" s="1">
        <v>3</v>
      </c>
      <c r="I473" s="1">
        <v>20</v>
      </c>
      <c r="J473" s="1">
        <v>0</v>
      </c>
      <c r="K473" s="1">
        <v>20</v>
      </c>
    </row>
    <row r="474" spans="1:11" x14ac:dyDescent="0.4">
      <c r="A474" s="1">
        <v>2917</v>
      </c>
      <c r="B474" s="1" t="s">
        <v>108</v>
      </c>
      <c r="C474" s="1">
        <v>8</v>
      </c>
      <c r="D474" s="1">
        <v>1</v>
      </c>
      <c r="E474" s="1">
        <v>10</v>
      </c>
      <c r="F474" s="1">
        <v>1</v>
      </c>
      <c r="G474" s="1" t="s">
        <v>85</v>
      </c>
      <c r="H474" s="1">
        <v>7</v>
      </c>
      <c r="I474" s="1" t="s">
        <v>55</v>
      </c>
      <c r="J474" s="1">
        <v>52</v>
      </c>
      <c r="K474" s="1">
        <v>0</v>
      </c>
    </row>
    <row r="475" spans="1:11" x14ac:dyDescent="0.4">
      <c r="A475" s="1">
        <v>2918</v>
      </c>
      <c r="B475" s="1" t="s">
        <v>100</v>
      </c>
      <c r="C475" s="1">
        <v>8</v>
      </c>
      <c r="D475" s="1" t="s">
        <v>18</v>
      </c>
      <c r="E475" s="1" t="s">
        <v>19</v>
      </c>
      <c r="F475" s="1" t="s">
        <v>20</v>
      </c>
      <c r="G475" s="1" t="s">
        <v>21</v>
      </c>
      <c r="H475" s="1" t="s">
        <v>263</v>
      </c>
      <c r="I475" s="1">
        <v>91</v>
      </c>
      <c r="J475" s="1" t="s">
        <v>9</v>
      </c>
      <c r="K475" s="1" t="s">
        <v>22</v>
      </c>
    </row>
    <row r="476" spans="1:11" x14ac:dyDescent="0.4">
      <c r="A476" s="1">
        <v>2919</v>
      </c>
      <c r="B476" s="1" t="s">
        <v>92</v>
      </c>
      <c r="C476" s="1">
        <v>8</v>
      </c>
      <c r="D476" s="1">
        <v>1</v>
      </c>
      <c r="E476" s="1" t="s">
        <v>0</v>
      </c>
      <c r="F476" s="1">
        <v>14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4">
      <c r="A477" s="1">
        <v>2920</v>
      </c>
      <c r="B477" s="1" t="s">
        <v>108</v>
      </c>
      <c r="C477" s="1">
        <v>8</v>
      </c>
      <c r="D477" s="1">
        <v>1</v>
      </c>
      <c r="E477" s="1">
        <v>10</v>
      </c>
      <c r="F477" s="1">
        <v>1</v>
      </c>
      <c r="G477" s="1" t="s">
        <v>85</v>
      </c>
      <c r="H477" s="1">
        <v>7</v>
      </c>
      <c r="I477" s="1" t="s">
        <v>55</v>
      </c>
      <c r="J477" s="1">
        <v>52</v>
      </c>
      <c r="K477" s="1">
        <v>0</v>
      </c>
    </row>
    <row r="478" spans="1:11" x14ac:dyDescent="0.4">
      <c r="A478" s="1">
        <v>2921</v>
      </c>
      <c r="B478" s="1" t="s">
        <v>100</v>
      </c>
      <c r="C478" s="1">
        <v>8</v>
      </c>
      <c r="D478" s="1" t="s">
        <v>18</v>
      </c>
      <c r="E478" s="1" t="s">
        <v>19</v>
      </c>
      <c r="F478" s="1" t="s">
        <v>20</v>
      </c>
      <c r="G478" s="1" t="s">
        <v>21</v>
      </c>
      <c r="H478" s="1" t="s">
        <v>263</v>
      </c>
      <c r="I478" s="1">
        <v>91</v>
      </c>
      <c r="J478" s="1" t="s">
        <v>9</v>
      </c>
      <c r="K478" s="1" t="s">
        <v>31</v>
      </c>
    </row>
    <row r="479" spans="1:11" x14ac:dyDescent="0.4">
      <c r="A479" s="1">
        <v>2922</v>
      </c>
      <c r="B479" s="1" t="s">
        <v>92</v>
      </c>
      <c r="C479" s="1">
        <v>8</v>
      </c>
      <c r="D479" s="1">
        <v>1</v>
      </c>
      <c r="E479" s="1" t="s">
        <v>0</v>
      </c>
      <c r="F479" s="1">
        <v>18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x14ac:dyDescent="0.4">
      <c r="A480" s="1">
        <v>2923</v>
      </c>
      <c r="B480" s="1" t="s">
        <v>108</v>
      </c>
      <c r="C480" s="1">
        <v>8</v>
      </c>
      <c r="D480" s="1">
        <v>1</v>
      </c>
      <c r="E480" s="1">
        <v>10</v>
      </c>
      <c r="F480" s="1">
        <v>1</v>
      </c>
      <c r="G480" s="1" t="s">
        <v>85</v>
      </c>
      <c r="H480" s="1">
        <v>7</v>
      </c>
      <c r="I480" s="1" t="s">
        <v>55</v>
      </c>
      <c r="J480" s="1">
        <v>52</v>
      </c>
      <c r="K480" s="1">
        <v>0</v>
      </c>
    </row>
    <row r="481" spans="1:11" x14ac:dyDescent="0.4">
      <c r="A481" s="1">
        <v>2924</v>
      </c>
      <c r="B481" s="1" t="s">
        <v>100</v>
      </c>
      <c r="C481" s="1">
        <v>8</v>
      </c>
      <c r="D481" s="1" t="s">
        <v>18</v>
      </c>
      <c r="E481" s="1" t="s">
        <v>19</v>
      </c>
      <c r="F481" s="1" t="s">
        <v>20</v>
      </c>
      <c r="G481" s="1" t="s">
        <v>21</v>
      </c>
      <c r="H481" s="1" t="s">
        <v>263</v>
      </c>
      <c r="I481" s="1">
        <v>91</v>
      </c>
      <c r="J481" s="1" t="s">
        <v>9</v>
      </c>
      <c r="K481" s="1" t="s">
        <v>38</v>
      </c>
    </row>
    <row r="482" spans="1:11" x14ac:dyDescent="0.4">
      <c r="A482" s="1">
        <v>2925</v>
      </c>
      <c r="B482" s="1" t="s">
        <v>92</v>
      </c>
      <c r="C482" s="1">
        <v>8</v>
      </c>
      <c r="D482" s="1">
        <v>1</v>
      </c>
      <c r="E482" s="1" t="s">
        <v>0</v>
      </c>
      <c r="F482" s="1" t="s">
        <v>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x14ac:dyDescent="0.4">
      <c r="A483" s="1">
        <v>2926</v>
      </c>
      <c r="B483" s="1" t="s">
        <v>93</v>
      </c>
      <c r="C483" s="1">
        <v>8</v>
      </c>
      <c r="D483" s="1">
        <v>0</v>
      </c>
      <c r="E483" s="1">
        <v>0</v>
      </c>
      <c r="F483" s="1">
        <v>0</v>
      </c>
      <c r="G483" s="1" t="s">
        <v>255</v>
      </c>
      <c r="H483" s="1">
        <v>8</v>
      </c>
      <c r="I483" s="1">
        <v>86</v>
      </c>
      <c r="J483" s="1">
        <v>0</v>
      </c>
      <c r="K483" s="1">
        <v>0</v>
      </c>
    </row>
    <row r="484" spans="1:11" x14ac:dyDescent="0.4">
      <c r="A484" s="1">
        <v>2927</v>
      </c>
      <c r="B484" s="1" t="s">
        <v>92</v>
      </c>
      <c r="C484" s="1">
        <v>8</v>
      </c>
      <c r="D484" s="1">
        <v>1</v>
      </c>
      <c r="E484" s="1" t="s">
        <v>0</v>
      </c>
      <c r="F484" s="1">
        <v>10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</row>
    <row r="485" spans="1:11" x14ac:dyDescent="0.4">
      <c r="A485" s="1">
        <v>2928</v>
      </c>
      <c r="B485" s="1" t="s">
        <v>106</v>
      </c>
      <c r="C485" s="1">
        <v>8</v>
      </c>
      <c r="D485" s="1">
        <v>0</v>
      </c>
      <c r="E485" s="1">
        <v>24</v>
      </c>
      <c r="F485" s="1">
        <v>0</v>
      </c>
      <c r="G485" s="1">
        <v>80</v>
      </c>
      <c r="H485" s="1">
        <v>3</v>
      </c>
      <c r="I485" s="1">
        <v>20</v>
      </c>
      <c r="J485" s="1">
        <v>0</v>
      </c>
      <c r="K485" s="1">
        <v>20</v>
      </c>
    </row>
    <row r="486" spans="1:11" x14ac:dyDescent="0.4">
      <c r="A486" s="1">
        <v>2929</v>
      </c>
      <c r="B486" s="1" t="s">
        <v>108</v>
      </c>
      <c r="C486" s="1">
        <v>8</v>
      </c>
      <c r="D486" s="1">
        <v>1</v>
      </c>
      <c r="E486" s="1">
        <v>10</v>
      </c>
      <c r="F486" s="1">
        <v>1</v>
      </c>
      <c r="G486" s="1" t="s">
        <v>85</v>
      </c>
      <c r="H486" s="1">
        <v>7</v>
      </c>
      <c r="I486" s="1" t="s">
        <v>55</v>
      </c>
      <c r="J486" s="1">
        <v>52</v>
      </c>
      <c r="K486" s="1">
        <v>0</v>
      </c>
    </row>
    <row r="487" spans="1:11" x14ac:dyDescent="0.4">
      <c r="A487" s="1">
        <v>2930</v>
      </c>
      <c r="B487" s="1" t="s">
        <v>100</v>
      </c>
      <c r="C487" s="1">
        <v>8</v>
      </c>
      <c r="D487" s="1" t="s">
        <v>18</v>
      </c>
      <c r="E487" s="1" t="s">
        <v>19</v>
      </c>
      <c r="F487" s="1" t="s">
        <v>20</v>
      </c>
      <c r="G487" s="1" t="s">
        <v>21</v>
      </c>
      <c r="H487" s="1" t="s">
        <v>263</v>
      </c>
      <c r="I487" s="1">
        <v>91</v>
      </c>
      <c r="J487" s="1" t="s">
        <v>9</v>
      </c>
      <c r="K487" s="1">
        <v>81</v>
      </c>
    </row>
    <row r="488" spans="1:11" x14ac:dyDescent="0.4">
      <c r="A488" s="1">
        <v>2931</v>
      </c>
      <c r="B488" s="1" t="s">
        <v>92</v>
      </c>
      <c r="C488" s="1">
        <v>8</v>
      </c>
      <c r="D488" s="1">
        <v>1</v>
      </c>
      <c r="E488" s="1" t="s">
        <v>0</v>
      </c>
      <c r="F488" s="1">
        <v>14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4">
      <c r="A489" s="1">
        <v>2932</v>
      </c>
      <c r="B489" s="1" t="s">
        <v>94</v>
      </c>
      <c r="C489" s="1">
        <v>4</v>
      </c>
      <c r="D489" s="1">
        <v>0</v>
      </c>
      <c r="E489" s="1">
        <v>0</v>
      </c>
      <c r="F489" s="1">
        <v>2</v>
      </c>
      <c r="G489" s="1">
        <v>0</v>
      </c>
      <c r="H489" s="1"/>
      <c r="I489" s="1"/>
      <c r="J489" s="1"/>
      <c r="K489" s="1"/>
    </row>
    <row r="490" spans="1:11" x14ac:dyDescent="0.4">
      <c r="A490" s="1">
        <v>2933</v>
      </c>
      <c r="B490" s="1" t="s">
        <v>106</v>
      </c>
      <c r="C490" s="1">
        <v>8</v>
      </c>
      <c r="D490" s="1">
        <v>0</v>
      </c>
      <c r="E490" s="1">
        <v>24</v>
      </c>
      <c r="F490" s="1">
        <v>0</v>
      </c>
      <c r="G490" s="1">
        <v>80</v>
      </c>
      <c r="H490" s="1">
        <v>3</v>
      </c>
      <c r="I490" s="1">
        <v>20</v>
      </c>
      <c r="J490" s="1">
        <v>0</v>
      </c>
      <c r="K490" s="1">
        <v>20</v>
      </c>
    </row>
    <row r="491" spans="1:11" x14ac:dyDescent="0.4">
      <c r="A491" s="1">
        <v>2934</v>
      </c>
      <c r="B491" s="1" t="s">
        <v>108</v>
      </c>
      <c r="C491" s="1">
        <v>8</v>
      </c>
      <c r="D491" s="1">
        <v>1</v>
      </c>
      <c r="E491" s="1">
        <v>10</v>
      </c>
      <c r="F491" s="1">
        <v>1</v>
      </c>
      <c r="G491" s="1" t="s">
        <v>85</v>
      </c>
      <c r="H491" s="1">
        <v>7</v>
      </c>
      <c r="I491" s="1" t="s">
        <v>55</v>
      </c>
      <c r="J491" s="1">
        <v>52</v>
      </c>
      <c r="K491" s="1">
        <v>0</v>
      </c>
    </row>
    <row r="492" spans="1:11" x14ac:dyDescent="0.4">
      <c r="A492" s="1">
        <v>2935</v>
      </c>
      <c r="B492" s="1" t="s">
        <v>105</v>
      </c>
      <c r="C492" s="1">
        <v>8</v>
      </c>
      <c r="D492" s="1">
        <v>0</v>
      </c>
      <c r="E492" s="1">
        <v>1</v>
      </c>
      <c r="F492" s="1">
        <v>80</v>
      </c>
      <c r="G492" s="1" t="s">
        <v>3</v>
      </c>
      <c r="H492" s="1">
        <v>2</v>
      </c>
      <c r="I492" s="1" t="s">
        <v>1</v>
      </c>
      <c r="J492" s="1" t="s">
        <v>32</v>
      </c>
      <c r="K492" s="1">
        <v>0</v>
      </c>
    </row>
    <row r="493" spans="1:11" x14ac:dyDescent="0.4">
      <c r="A493" s="1">
        <v>2936</v>
      </c>
      <c r="B493" s="1" t="s">
        <v>113</v>
      </c>
      <c r="C493" s="1">
        <v>8</v>
      </c>
      <c r="D493" s="1">
        <v>14</v>
      </c>
      <c r="E493" s="1" t="s">
        <v>57</v>
      </c>
      <c r="F493" s="1" t="s">
        <v>13</v>
      </c>
      <c r="G493" s="1" t="s">
        <v>13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4">
      <c r="A494" s="1">
        <v>2937</v>
      </c>
      <c r="B494" s="1" t="s">
        <v>106</v>
      </c>
      <c r="C494" s="1">
        <v>8</v>
      </c>
      <c r="D494" s="1">
        <v>0</v>
      </c>
      <c r="E494" s="1">
        <v>24</v>
      </c>
      <c r="F494" s="1">
        <v>0</v>
      </c>
      <c r="G494" s="1">
        <v>80</v>
      </c>
      <c r="H494" s="1">
        <v>3</v>
      </c>
      <c r="I494" s="1">
        <v>20</v>
      </c>
      <c r="J494" s="1">
        <v>0</v>
      </c>
      <c r="K494" s="1">
        <v>20</v>
      </c>
    </row>
    <row r="495" spans="1:11" x14ac:dyDescent="0.4">
      <c r="A495" s="1">
        <v>2938</v>
      </c>
      <c r="B495" s="1" t="s">
        <v>111</v>
      </c>
      <c r="C495" s="1">
        <v>8</v>
      </c>
      <c r="D495" s="1">
        <v>70</v>
      </c>
      <c r="E495" s="1">
        <v>0</v>
      </c>
      <c r="F495" s="1">
        <v>0</v>
      </c>
      <c r="G495" s="1">
        <v>34</v>
      </c>
      <c r="H495" s="1">
        <v>20</v>
      </c>
      <c r="I495" s="1">
        <v>0</v>
      </c>
      <c r="J495" s="1">
        <v>0</v>
      </c>
      <c r="K495" s="1">
        <v>0</v>
      </c>
    </row>
    <row r="496" spans="1:11" x14ac:dyDescent="0.4">
      <c r="A496" s="1">
        <v>2939</v>
      </c>
      <c r="B496" s="1" t="s">
        <v>106</v>
      </c>
      <c r="C496" s="1">
        <v>8</v>
      </c>
      <c r="D496" s="1">
        <v>0</v>
      </c>
      <c r="E496" s="1">
        <v>24</v>
      </c>
      <c r="F496" s="1">
        <v>0</v>
      </c>
      <c r="G496" s="1">
        <v>80</v>
      </c>
      <c r="H496" s="1">
        <v>3</v>
      </c>
      <c r="I496" s="1">
        <v>20</v>
      </c>
      <c r="J496" s="1">
        <v>0</v>
      </c>
      <c r="K496" s="1">
        <v>20</v>
      </c>
    </row>
    <row r="497" spans="1:11" x14ac:dyDescent="0.4">
      <c r="A497" s="1">
        <v>2940</v>
      </c>
      <c r="B497" s="1" t="s">
        <v>108</v>
      </c>
      <c r="C497" s="1">
        <v>8</v>
      </c>
      <c r="D497" s="1">
        <v>1</v>
      </c>
      <c r="E497" s="1">
        <v>10</v>
      </c>
      <c r="F497" s="1">
        <v>1</v>
      </c>
      <c r="G497" s="1" t="s">
        <v>85</v>
      </c>
      <c r="H497" s="1">
        <v>7</v>
      </c>
      <c r="I497" s="1" t="s">
        <v>55</v>
      </c>
      <c r="J497" s="1">
        <v>52</v>
      </c>
      <c r="K497" s="1">
        <v>0</v>
      </c>
    </row>
    <row r="498" spans="1:11" x14ac:dyDescent="0.4">
      <c r="A498" s="1">
        <v>2941</v>
      </c>
      <c r="B498" s="1" t="s">
        <v>100</v>
      </c>
      <c r="C498" s="1">
        <v>8</v>
      </c>
      <c r="D498" s="1" t="s">
        <v>18</v>
      </c>
      <c r="E498" s="1" t="s">
        <v>19</v>
      </c>
      <c r="F498" s="1" t="s">
        <v>20</v>
      </c>
      <c r="G498" s="1" t="s">
        <v>21</v>
      </c>
      <c r="H498" s="1" t="s">
        <v>263</v>
      </c>
      <c r="I498" s="1">
        <v>91</v>
      </c>
      <c r="J498" s="1" t="s">
        <v>9</v>
      </c>
      <c r="K498" s="1">
        <v>84</v>
      </c>
    </row>
    <row r="499" spans="1:11" x14ac:dyDescent="0.4">
      <c r="A499" s="1">
        <v>2942</v>
      </c>
      <c r="B499" s="1" t="s">
        <v>92</v>
      </c>
      <c r="C499" s="1">
        <v>8</v>
      </c>
      <c r="D499" s="1">
        <v>1</v>
      </c>
      <c r="E499" s="1" t="s">
        <v>0</v>
      </c>
      <c r="F499" s="1">
        <v>10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4">
      <c r="A500" s="1">
        <v>2943</v>
      </c>
      <c r="B500" s="1" t="s">
        <v>108</v>
      </c>
      <c r="C500" s="1">
        <v>8</v>
      </c>
      <c r="D500" s="1">
        <v>1</v>
      </c>
      <c r="E500" s="1">
        <v>13</v>
      </c>
      <c r="F500" s="1">
        <v>1</v>
      </c>
      <c r="G500" s="1">
        <v>61</v>
      </c>
      <c r="H500" s="1">
        <v>7</v>
      </c>
      <c r="I500" s="1" t="s">
        <v>6</v>
      </c>
      <c r="J500" s="1">
        <v>50</v>
      </c>
      <c r="K500" s="1">
        <v>0</v>
      </c>
    </row>
    <row r="501" spans="1:11" x14ac:dyDescent="0.4">
      <c r="A501" s="1">
        <v>2944</v>
      </c>
      <c r="B501" s="1" t="s">
        <v>100</v>
      </c>
      <c r="C501" s="1">
        <v>8</v>
      </c>
      <c r="D501" s="1" t="s">
        <v>18</v>
      </c>
      <c r="E501" s="1" t="s">
        <v>19</v>
      </c>
      <c r="F501" s="1" t="s">
        <v>20</v>
      </c>
      <c r="G501" s="1" t="s">
        <v>21</v>
      </c>
      <c r="H501" s="1" t="s">
        <v>263</v>
      </c>
      <c r="I501" s="1">
        <v>91</v>
      </c>
      <c r="J501" s="1" t="s">
        <v>9</v>
      </c>
      <c r="K501" s="1">
        <v>85</v>
      </c>
    </row>
    <row r="502" spans="1:11" x14ac:dyDescent="0.4">
      <c r="A502" s="1">
        <v>2945</v>
      </c>
      <c r="B502" s="1" t="s">
        <v>101</v>
      </c>
      <c r="C502" s="1">
        <v>2</v>
      </c>
      <c r="D502" s="1">
        <v>0</v>
      </c>
      <c r="E502" s="1">
        <v>0</v>
      </c>
      <c r="F502" s="1"/>
      <c r="G502" s="1"/>
      <c r="H502" s="1"/>
      <c r="I502" s="1"/>
      <c r="J502" s="1"/>
      <c r="K502" s="1"/>
    </row>
    <row r="503" spans="1:11" x14ac:dyDescent="0.4">
      <c r="A503" s="1">
        <v>2946</v>
      </c>
      <c r="B503" s="1" t="s">
        <v>92</v>
      </c>
      <c r="C503" s="1">
        <v>8</v>
      </c>
      <c r="D503" s="1">
        <v>1</v>
      </c>
      <c r="E503" s="1" t="s">
        <v>0</v>
      </c>
      <c r="F503" s="1">
        <v>14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4">
      <c r="A504" s="1">
        <v>2947</v>
      </c>
      <c r="B504" s="1" t="s">
        <v>108</v>
      </c>
      <c r="C504" s="1">
        <v>8</v>
      </c>
      <c r="D504" s="1">
        <v>1</v>
      </c>
      <c r="E504" s="1">
        <v>13</v>
      </c>
      <c r="F504" s="1">
        <v>1</v>
      </c>
      <c r="G504" s="1">
        <v>61</v>
      </c>
      <c r="H504" s="1">
        <v>7</v>
      </c>
      <c r="I504" s="1" t="s">
        <v>6</v>
      </c>
      <c r="J504" s="1">
        <v>50</v>
      </c>
      <c r="K504" s="1">
        <v>0</v>
      </c>
    </row>
    <row r="505" spans="1:11" x14ac:dyDescent="0.4">
      <c r="A505" s="1">
        <v>2948</v>
      </c>
      <c r="B505" s="1" t="s">
        <v>100</v>
      </c>
      <c r="C505" s="1">
        <v>8</v>
      </c>
      <c r="D505" s="1" t="s">
        <v>18</v>
      </c>
      <c r="E505" s="1" t="s">
        <v>19</v>
      </c>
      <c r="F505" s="1" t="s">
        <v>20</v>
      </c>
      <c r="G505" s="1" t="s">
        <v>21</v>
      </c>
      <c r="H505" s="1" t="s">
        <v>263</v>
      </c>
      <c r="I505" s="1">
        <v>91</v>
      </c>
      <c r="J505" s="1" t="s">
        <v>9</v>
      </c>
      <c r="K505" s="1">
        <v>86</v>
      </c>
    </row>
    <row r="506" spans="1:11" x14ac:dyDescent="0.4">
      <c r="A506" s="1">
        <v>2949</v>
      </c>
      <c r="B506" s="1" t="s">
        <v>92</v>
      </c>
      <c r="C506" s="1">
        <v>8</v>
      </c>
      <c r="D506" s="1">
        <v>1</v>
      </c>
      <c r="E506" s="1" t="s">
        <v>0</v>
      </c>
      <c r="F506" s="1">
        <v>18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</row>
    <row r="507" spans="1:11" x14ac:dyDescent="0.4">
      <c r="A507" s="1">
        <v>2950</v>
      </c>
      <c r="B507" s="1" t="s">
        <v>106</v>
      </c>
      <c r="C507" s="1">
        <v>8</v>
      </c>
      <c r="D507" s="1">
        <v>0</v>
      </c>
      <c r="E507" s="1">
        <v>24</v>
      </c>
      <c r="F507" s="1">
        <v>0</v>
      </c>
      <c r="G507" s="1">
        <v>80</v>
      </c>
      <c r="H507" s="1">
        <v>2</v>
      </c>
      <c r="I507" s="1">
        <v>20</v>
      </c>
      <c r="J507" s="1">
        <v>0</v>
      </c>
      <c r="K507" s="1">
        <v>20</v>
      </c>
    </row>
    <row r="508" spans="1:11" x14ac:dyDescent="0.4">
      <c r="A508" s="1">
        <v>2951</v>
      </c>
      <c r="B508" s="1" t="s">
        <v>92</v>
      </c>
      <c r="C508" s="1">
        <v>8</v>
      </c>
      <c r="D508" s="1">
        <v>1</v>
      </c>
      <c r="E508" s="1" t="s">
        <v>0</v>
      </c>
      <c r="F508" s="1" t="s">
        <v>1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</row>
    <row r="509" spans="1:11" x14ac:dyDescent="0.4">
      <c r="A509" s="1">
        <v>2952</v>
      </c>
      <c r="B509" s="1" t="s">
        <v>105</v>
      </c>
      <c r="C509" s="1">
        <v>8</v>
      </c>
      <c r="D509" s="1">
        <v>0</v>
      </c>
      <c r="E509" s="1">
        <v>1</v>
      </c>
      <c r="F509" s="1">
        <v>80</v>
      </c>
      <c r="G509" s="1" t="s">
        <v>3</v>
      </c>
      <c r="H509" s="1">
        <v>2</v>
      </c>
      <c r="I509" s="1" t="s">
        <v>1</v>
      </c>
      <c r="J509" s="1" t="s">
        <v>55</v>
      </c>
      <c r="K509" s="1">
        <v>0</v>
      </c>
    </row>
    <row r="510" spans="1:11" x14ac:dyDescent="0.4">
      <c r="A510" s="1">
        <v>2953</v>
      </c>
      <c r="B510" s="1" t="s">
        <v>106</v>
      </c>
      <c r="C510" s="1">
        <v>8</v>
      </c>
      <c r="D510" s="1">
        <v>0</v>
      </c>
      <c r="E510" s="1">
        <v>24</v>
      </c>
      <c r="F510" s="1">
        <v>0</v>
      </c>
      <c r="G510" s="1">
        <v>80</v>
      </c>
      <c r="H510" s="1">
        <v>2</v>
      </c>
      <c r="I510" s="1">
        <v>20</v>
      </c>
      <c r="J510" s="1">
        <v>0</v>
      </c>
      <c r="K510" s="1">
        <v>20</v>
      </c>
    </row>
    <row r="511" spans="1:11" x14ac:dyDescent="0.4">
      <c r="A511" s="1">
        <v>2954</v>
      </c>
      <c r="B511" s="1" t="s">
        <v>108</v>
      </c>
      <c r="C511" s="1">
        <v>8</v>
      </c>
      <c r="D511" s="1">
        <v>1</v>
      </c>
      <c r="E511" s="1">
        <v>13</v>
      </c>
      <c r="F511" s="1">
        <v>1</v>
      </c>
      <c r="G511" s="1">
        <v>61</v>
      </c>
      <c r="H511" s="1">
        <v>7</v>
      </c>
      <c r="I511" s="1" t="s">
        <v>6</v>
      </c>
      <c r="J511" s="1">
        <v>50</v>
      </c>
      <c r="K511" s="1">
        <v>0</v>
      </c>
    </row>
    <row r="512" spans="1:11" x14ac:dyDescent="0.4">
      <c r="A512" s="1">
        <v>2955</v>
      </c>
      <c r="B512" s="1" t="s">
        <v>92</v>
      </c>
      <c r="C512" s="1">
        <v>8</v>
      </c>
      <c r="D512" s="1">
        <v>1</v>
      </c>
      <c r="E512" s="1" t="s">
        <v>0</v>
      </c>
      <c r="F512" s="1">
        <v>10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</row>
    <row r="513" spans="1:11" x14ac:dyDescent="0.4">
      <c r="A513" s="1">
        <v>2956</v>
      </c>
      <c r="B513" s="1" t="s">
        <v>110</v>
      </c>
      <c r="C513" s="1">
        <v>8</v>
      </c>
      <c r="D513" s="1">
        <v>0</v>
      </c>
      <c r="E513" s="1">
        <v>1</v>
      </c>
      <c r="F513" s="1">
        <v>0</v>
      </c>
      <c r="G513" s="1">
        <v>0</v>
      </c>
      <c r="H513" s="1">
        <v>0</v>
      </c>
      <c r="I513" s="1">
        <v>0</v>
      </c>
      <c r="J513" s="1">
        <v>1</v>
      </c>
      <c r="K513" s="1">
        <v>80</v>
      </c>
    </row>
    <row r="514" spans="1:11" x14ac:dyDescent="0.4">
      <c r="A514" s="1">
        <v>2957</v>
      </c>
      <c r="B514" s="1" t="s">
        <v>106</v>
      </c>
      <c r="C514" s="1">
        <v>8</v>
      </c>
      <c r="D514" s="1">
        <v>0</v>
      </c>
      <c r="E514" s="1">
        <v>24</v>
      </c>
      <c r="F514" s="1">
        <v>0</v>
      </c>
      <c r="G514" s="1">
        <v>80</v>
      </c>
      <c r="H514" s="1">
        <v>2</v>
      </c>
      <c r="I514" s="1">
        <v>20</v>
      </c>
      <c r="J514" s="1">
        <v>0</v>
      </c>
      <c r="K514" s="1">
        <v>20</v>
      </c>
    </row>
    <row r="515" spans="1:11" x14ac:dyDescent="0.4">
      <c r="A515" s="1">
        <v>2958</v>
      </c>
      <c r="B515" s="1" t="s">
        <v>106</v>
      </c>
      <c r="C515" s="1">
        <v>8</v>
      </c>
      <c r="D515" s="1">
        <v>0</v>
      </c>
      <c r="E515" s="1">
        <v>24</v>
      </c>
      <c r="F515" s="1">
        <v>0</v>
      </c>
      <c r="G515" s="1">
        <v>80</v>
      </c>
      <c r="H515" s="1">
        <v>2</v>
      </c>
      <c r="I515" s="1">
        <v>20</v>
      </c>
      <c r="J515" s="1">
        <v>0</v>
      </c>
      <c r="K515" s="1">
        <v>20</v>
      </c>
    </row>
    <row r="516" spans="1:11" x14ac:dyDescent="0.4">
      <c r="A516" s="1">
        <v>2959</v>
      </c>
      <c r="B516" s="1" t="s">
        <v>108</v>
      </c>
      <c r="C516" s="1">
        <v>8</v>
      </c>
      <c r="D516" s="1">
        <v>1</v>
      </c>
      <c r="E516" s="1">
        <v>13</v>
      </c>
      <c r="F516" s="1">
        <v>1</v>
      </c>
      <c r="G516" s="1">
        <v>61</v>
      </c>
      <c r="H516" s="1">
        <v>7</v>
      </c>
      <c r="I516" s="1" t="s">
        <v>6</v>
      </c>
      <c r="J516" s="1">
        <v>50</v>
      </c>
      <c r="K516" s="1">
        <v>0</v>
      </c>
    </row>
    <row r="517" spans="1:11" x14ac:dyDescent="0.4">
      <c r="A517" s="1">
        <v>2960</v>
      </c>
      <c r="B517" s="1" t="s">
        <v>100</v>
      </c>
      <c r="C517" s="1">
        <v>8</v>
      </c>
      <c r="D517" s="1" t="s">
        <v>18</v>
      </c>
      <c r="E517" s="1" t="s">
        <v>19</v>
      </c>
      <c r="F517" s="1" t="s">
        <v>20</v>
      </c>
      <c r="G517" s="1" t="s">
        <v>21</v>
      </c>
      <c r="H517" s="1" t="s">
        <v>263</v>
      </c>
      <c r="I517" s="1">
        <v>91</v>
      </c>
      <c r="J517" s="1" t="s">
        <v>9</v>
      </c>
      <c r="K517" s="1" t="s">
        <v>65</v>
      </c>
    </row>
    <row r="518" spans="1:11" x14ac:dyDescent="0.4">
      <c r="A518" s="1">
        <v>2961</v>
      </c>
      <c r="B518" s="1" t="s">
        <v>92</v>
      </c>
      <c r="C518" s="1">
        <v>8</v>
      </c>
      <c r="D518" s="1">
        <v>1</v>
      </c>
      <c r="E518" s="1" t="s">
        <v>0</v>
      </c>
      <c r="F518" s="1">
        <v>18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</row>
    <row r="519" spans="1:11" x14ac:dyDescent="0.4">
      <c r="A519" s="1">
        <v>2962</v>
      </c>
      <c r="B519" s="1" t="s">
        <v>106</v>
      </c>
      <c r="C519" s="1">
        <v>8</v>
      </c>
      <c r="D519" s="1">
        <v>0</v>
      </c>
      <c r="E519" s="1">
        <v>24</v>
      </c>
      <c r="F519" s="1">
        <v>0</v>
      </c>
      <c r="G519" s="1">
        <v>80</v>
      </c>
      <c r="H519" s="1">
        <v>2</v>
      </c>
      <c r="I519" s="1">
        <v>20</v>
      </c>
      <c r="J519" s="1">
        <v>0</v>
      </c>
      <c r="K519" s="1">
        <v>20</v>
      </c>
    </row>
    <row r="520" spans="1:11" x14ac:dyDescent="0.4">
      <c r="A520" s="1">
        <v>2963</v>
      </c>
      <c r="B520" s="1" t="s">
        <v>108</v>
      </c>
      <c r="C520" s="1">
        <v>8</v>
      </c>
      <c r="D520" s="1">
        <v>1</v>
      </c>
      <c r="E520" s="1">
        <v>13</v>
      </c>
      <c r="F520" s="1">
        <v>1</v>
      </c>
      <c r="G520" s="1">
        <v>61</v>
      </c>
      <c r="H520" s="1">
        <v>7</v>
      </c>
      <c r="I520" s="1" t="s">
        <v>6</v>
      </c>
      <c r="J520" s="1">
        <v>50</v>
      </c>
      <c r="K520" s="1">
        <v>0</v>
      </c>
    </row>
    <row r="521" spans="1:11" x14ac:dyDescent="0.4">
      <c r="A521" s="1">
        <v>2964</v>
      </c>
      <c r="B521" s="1" t="s">
        <v>100</v>
      </c>
      <c r="C521" s="1">
        <v>8</v>
      </c>
      <c r="D521" s="1" t="s">
        <v>18</v>
      </c>
      <c r="E521" s="1" t="s">
        <v>19</v>
      </c>
      <c r="F521" s="1" t="s">
        <v>20</v>
      </c>
      <c r="G521" s="1" t="s">
        <v>21</v>
      </c>
      <c r="H521" s="1" t="s">
        <v>263</v>
      </c>
      <c r="I521" s="1">
        <v>91</v>
      </c>
      <c r="J521" s="1" t="s">
        <v>9</v>
      </c>
      <c r="K521" s="1" t="s">
        <v>26</v>
      </c>
    </row>
    <row r="522" spans="1:11" x14ac:dyDescent="0.4">
      <c r="A522" s="1">
        <v>2965</v>
      </c>
      <c r="B522" s="1" t="s">
        <v>92</v>
      </c>
      <c r="C522" s="1">
        <v>8</v>
      </c>
      <c r="D522" s="1">
        <v>1</v>
      </c>
      <c r="E522" s="1" t="s">
        <v>0</v>
      </c>
      <c r="F522" s="1" t="s">
        <v>1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</row>
    <row r="523" spans="1:11" x14ac:dyDescent="0.4">
      <c r="A523" s="1">
        <v>2966</v>
      </c>
      <c r="B523" s="1" t="s">
        <v>108</v>
      </c>
      <c r="C523" s="1">
        <v>8</v>
      </c>
      <c r="D523" s="1">
        <v>1</v>
      </c>
      <c r="E523" s="1">
        <v>13</v>
      </c>
      <c r="F523" s="1">
        <v>1</v>
      </c>
      <c r="G523" s="1">
        <v>61</v>
      </c>
      <c r="H523" s="1">
        <v>7</v>
      </c>
      <c r="I523" s="1" t="s">
        <v>6</v>
      </c>
      <c r="J523" s="1">
        <v>50</v>
      </c>
      <c r="K523" s="1">
        <v>0</v>
      </c>
    </row>
    <row r="524" spans="1:11" x14ac:dyDescent="0.4">
      <c r="A524" s="1">
        <v>2967</v>
      </c>
      <c r="B524" s="1" t="s">
        <v>100</v>
      </c>
      <c r="C524" s="1">
        <v>8</v>
      </c>
      <c r="D524" s="1" t="s">
        <v>18</v>
      </c>
      <c r="E524" s="1" t="s">
        <v>19</v>
      </c>
      <c r="F524" s="1" t="s">
        <v>20</v>
      </c>
      <c r="G524" s="1" t="s">
        <v>21</v>
      </c>
      <c r="H524" s="1" t="s">
        <v>263</v>
      </c>
      <c r="I524" s="1">
        <v>91</v>
      </c>
      <c r="J524" s="1" t="s">
        <v>9</v>
      </c>
      <c r="K524" s="1" t="s">
        <v>90</v>
      </c>
    </row>
    <row r="525" spans="1:11" x14ac:dyDescent="0.4">
      <c r="A525" s="1">
        <v>2968</v>
      </c>
      <c r="B525" s="1" t="s">
        <v>92</v>
      </c>
      <c r="C525" s="1">
        <v>8</v>
      </c>
      <c r="D525" s="1">
        <v>1</v>
      </c>
      <c r="E525" s="1" t="s">
        <v>0</v>
      </c>
      <c r="F525" s="1">
        <v>10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  <row r="526" spans="1:11" x14ac:dyDescent="0.4">
      <c r="A526" s="1">
        <v>2969</v>
      </c>
      <c r="B526" s="1" t="s">
        <v>105</v>
      </c>
      <c r="C526" s="1">
        <v>8</v>
      </c>
      <c r="D526" s="1">
        <v>0</v>
      </c>
      <c r="E526" s="1">
        <v>1</v>
      </c>
      <c r="F526" s="1">
        <v>80</v>
      </c>
      <c r="G526" s="1" t="s">
        <v>3</v>
      </c>
      <c r="H526" s="1">
        <v>2</v>
      </c>
      <c r="I526" s="1" t="s">
        <v>1</v>
      </c>
      <c r="J526" s="1" t="s">
        <v>55</v>
      </c>
      <c r="K526" s="1">
        <v>0</v>
      </c>
    </row>
    <row r="527" spans="1:11" x14ac:dyDescent="0.4">
      <c r="A527" s="1">
        <v>2970</v>
      </c>
      <c r="B527" s="1" t="s">
        <v>100</v>
      </c>
      <c r="C527" s="1">
        <v>8</v>
      </c>
      <c r="D527" s="1" t="s">
        <v>18</v>
      </c>
      <c r="E527" s="1" t="s">
        <v>19</v>
      </c>
      <c r="F527" s="1" t="s">
        <v>20</v>
      </c>
      <c r="G527" s="1" t="s">
        <v>21</v>
      </c>
      <c r="H527" s="1" t="s">
        <v>263</v>
      </c>
      <c r="I527" s="1">
        <v>91</v>
      </c>
      <c r="J527" s="1" t="s">
        <v>9</v>
      </c>
      <c r="K527" s="1" t="s">
        <v>22</v>
      </c>
    </row>
    <row r="528" spans="1:11" x14ac:dyDescent="0.4">
      <c r="A528" s="1">
        <v>2971</v>
      </c>
      <c r="B528" s="1" t="s">
        <v>92</v>
      </c>
      <c r="C528" s="1">
        <v>8</v>
      </c>
      <c r="D528" s="1">
        <v>1</v>
      </c>
      <c r="E528" s="1" t="s">
        <v>0</v>
      </c>
      <c r="F528" s="1">
        <v>14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x14ac:dyDescent="0.4">
      <c r="A529" s="1">
        <v>2972</v>
      </c>
      <c r="B529" s="1" t="s">
        <v>110</v>
      </c>
      <c r="C529" s="1">
        <v>8</v>
      </c>
      <c r="D529" s="1">
        <v>0</v>
      </c>
      <c r="E529" s="1">
        <v>1</v>
      </c>
      <c r="F529" s="1">
        <v>0</v>
      </c>
      <c r="G529" s="1">
        <v>0</v>
      </c>
      <c r="H529" s="1">
        <v>0</v>
      </c>
      <c r="I529" s="1">
        <v>0</v>
      </c>
      <c r="J529" s="1">
        <v>1</v>
      </c>
      <c r="K529" s="1">
        <v>80</v>
      </c>
    </row>
    <row r="530" spans="1:11" x14ac:dyDescent="0.4">
      <c r="A530" s="1">
        <v>2973</v>
      </c>
      <c r="B530" s="1" t="s">
        <v>106</v>
      </c>
      <c r="C530" s="1">
        <v>8</v>
      </c>
      <c r="D530" s="1">
        <v>0</v>
      </c>
      <c r="E530" s="1">
        <v>24</v>
      </c>
      <c r="F530" s="1">
        <v>0</v>
      </c>
      <c r="G530" s="1">
        <v>80</v>
      </c>
      <c r="H530" s="1">
        <v>2</v>
      </c>
      <c r="I530" s="1">
        <v>20</v>
      </c>
      <c r="J530" s="1">
        <v>0</v>
      </c>
      <c r="K530" s="1">
        <v>20</v>
      </c>
    </row>
    <row r="531" spans="1:11" x14ac:dyDescent="0.4">
      <c r="A531" s="1">
        <v>2974</v>
      </c>
      <c r="B531" s="1" t="s">
        <v>92</v>
      </c>
      <c r="C531" s="1">
        <v>8</v>
      </c>
      <c r="D531" s="1">
        <v>1</v>
      </c>
      <c r="E531" s="1" t="s">
        <v>0</v>
      </c>
      <c r="F531" s="1">
        <v>18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x14ac:dyDescent="0.4">
      <c r="A532" s="1">
        <v>2975</v>
      </c>
      <c r="B532" s="1" t="s">
        <v>98</v>
      </c>
      <c r="C532" s="1">
        <v>8</v>
      </c>
      <c r="D532" s="1">
        <v>0</v>
      </c>
      <c r="E532" s="1">
        <v>0</v>
      </c>
      <c r="F532" s="1">
        <v>10</v>
      </c>
      <c r="G532" s="1" t="s">
        <v>40</v>
      </c>
      <c r="H532" s="1">
        <v>2</v>
      </c>
      <c r="I532" s="1">
        <v>0</v>
      </c>
      <c r="J532" s="1">
        <v>0</v>
      </c>
      <c r="K532" s="1" t="s">
        <v>255</v>
      </c>
    </row>
    <row r="533" spans="1:11" x14ac:dyDescent="0.4">
      <c r="A533" s="1">
        <v>2976</v>
      </c>
      <c r="B533" s="1" t="s">
        <v>106</v>
      </c>
      <c r="C533" s="1">
        <v>8</v>
      </c>
      <c r="D533" s="1">
        <v>0</v>
      </c>
      <c r="E533" s="1">
        <v>24</v>
      </c>
      <c r="F533" s="1">
        <v>0</v>
      </c>
      <c r="G533" s="1">
        <v>80</v>
      </c>
      <c r="H533" s="1">
        <v>2</v>
      </c>
      <c r="I533" s="1">
        <v>20</v>
      </c>
      <c r="J533" s="1">
        <v>0</v>
      </c>
      <c r="K533" s="1">
        <v>20</v>
      </c>
    </row>
    <row r="534" spans="1:11" x14ac:dyDescent="0.4">
      <c r="A534" s="1">
        <v>2977</v>
      </c>
      <c r="B534" s="1" t="s">
        <v>92</v>
      </c>
      <c r="C534" s="1">
        <v>8</v>
      </c>
      <c r="D534" s="1">
        <v>1</v>
      </c>
      <c r="E534" s="1" t="s">
        <v>0</v>
      </c>
      <c r="F534" s="1" t="s">
        <v>1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4">
      <c r="A535" s="1">
        <v>2978</v>
      </c>
      <c r="B535" s="1" t="s">
        <v>106</v>
      </c>
      <c r="C535" s="1">
        <v>8</v>
      </c>
      <c r="D535" s="1">
        <v>0</v>
      </c>
      <c r="E535" s="1">
        <v>24</v>
      </c>
      <c r="F535" s="1">
        <v>0</v>
      </c>
      <c r="G535" s="1">
        <v>80</v>
      </c>
      <c r="H535" s="1">
        <v>2</v>
      </c>
      <c r="I535" s="1">
        <v>20</v>
      </c>
      <c r="J535" s="1">
        <v>0</v>
      </c>
      <c r="K535" s="1">
        <v>20</v>
      </c>
    </row>
    <row r="536" spans="1:11" x14ac:dyDescent="0.4">
      <c r="A536" s="1">
        <v>2979</v>
      </c>
      <c r="B536" s="1" t="s">
        <v>108</v>
      </c>
      <c r="C536" s="1">
        <v>8</v>
      </c>
      <c r="D536" s="1">
        <v>1</v>
      </c>
      <c r="E536" s="1">
        <v>13</v>
      </c>
      <c r="F536" s="1">
        <v>1</v>
      </c>
      <c r="G536" s="1">
        <v>61</v>
      </c>
      <c r="H536" s="1">
        <v>7</v>
      </c>
      <c r="I536" s="1" t="s">
        <v>6</v>
      </c>
      <c r="J536" s="1">
        <v>50</v>
      </c>
      <c r="K536" s="1">
        <v>0</v>
      </c>
    </row>
    <row r="537" spans="1:11" x14ac:dyDescent="0.4">
      <c r="A537" s="1">
        <v>2980</v>
      </c>
      <c r="B537" s="1" t="s">
        <v>100</v>
      </c>
      <c r="C537" s="1">
        <v>8</v>
      </c>
      <c r="D537" s="1" t="s">
        <v>18</v>
      </c>
      <c r="E537" s="1" t="s">
        <v>19</v>
      </c>
      <c r="F537" s="1" t="s">
        <v>20</v>
      </c>
      <c r="G537" s="1" t="s">
        <v>21</v>
      </c>
      <c r="H537" s="1" t="s">
        <v>263</v>
      </c>
      <c r="I537" s="1">
        <v>91</v>
      </c>
      <c r="J537" s="1" t="s">
        <v>9</v>
      </c>
      <c r="K537" s="1">
        <v>80</v>
      </c>
    </row>
    <row r="538" spans="1:11" x14ac:dyDescent="0.4">
      <c r="A538" s="1">
        <v>2981</v>
      </c>
      <c r="B538" s="1" t="s">
        <v>106</v>
      </c>
      <c r="C538" s="1">
        <v>8</v>
      </c>
      <c r="D538" s="1">
        <v>0</v>
      </c>
      <c r="E538" s="1">
        <v>24</v>
      </c>
      <c r="F538" s="1">
        <v>0</v>
      </c>
      <c r="G538" s="1">
        <v>80</v>
      </c>
      <c r="H538" s="1">
        <v>2</v>
      </c>
      <c r="I538" s="1">
        <v>20</v>
      </c>
      <c r="J538" s="1">
        <v>0</v>
      </c>
      <c r="K538" s="1">
        <v>20</v>
      </c>
    </row>
    <row r="539" spans="1:11" x14ac:dyDescent="0.4">
      <c r="A539" s="1">
        <v>2982</v>
      </c>
      <c r="B539" s="1" t="s">
        <v>108</v>
      </c>
      <c r="C539" s="1">
        <v>8</v>
      </c>
      <c r="D539" s="1">
        <v>1</v>
      </c>
      <c r="E539" s="1">
        <v>13</v>
      </c>
      <c r="F539" s="1">
        <v>1</v>
      </c>
      <c r="G539" s="1">
        <v>61</v>
      </c>
      <c r="H539" s="1">
        <v>7</v>
      </c>
      <c r="I539" s="1" t="s">
        <v>6</v>
      </c>
      <c r="J539" s="1">
        <v>50</v>
      </c>
      <c r="K539" s="1">
        <v>0</v>
      </c>
    </row>
    <row r="540" spans="1:11" x14ac:dyDescent="0.4">
      <c r="A540" s="1">
        <v>2983</v>
      </c>
      <c r="B540" s="1" t="s">
        <v>100</v>
      </c>
      <c r="C540" s="1">
        <v>8</v>
      </c>
      <c r="D540" s="1" t="s">
        <v>18</v>
      </c>
      <c r="E540" s="1" t="s">
        <v>19</v>
      </c>
      <c r="F540" s="1" t="s">
        <v>20</v>
      </c>
      <c r="G540" s="1" t="s">
        <v>21</v>
      </c>
      <c r="H540" s="1" t="s">
        <v>263</v>
      </c>
      <c r="I540" s="1">
        <v>91</v>
      </c>
      <c r="J540" s="1" t="s">
        <v>9</v>
      </c>
      <c r="K540" s="1">
        <v>81</v>
      </c>
    </row>
    <row r="541" spans="1:11" x14ac:dyDescent="0.4">
      <c r="A541" s="1">
        <v>2984</v>
      </c>
      <c r="B541" s="1" t="s">
        <v>92</v>
      </c>
      <c r="C541" s="1">
        <v>8</v>
      </c>
      <c r="D541" s="1">
        <v>1</v>
      </c>
      <c r="E541" s="1" t="s">
        <v>0</v>
      </c>
      <c r="F541" s="1">
        <v>14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</row>
    <row r="542" spans="1:11" x14ac:dyDescent="0.4">
      <c r="A542" s="1">
        <v>2985</v>
      </c>
      <c r="B542" s="1" t="s">
        <v>106</v>
      </c>
      <c r="C542" s="1">
        <v>8</v>
      </c>
      <c r="D542" s="1">
        <v>0</v>
      </c>
      <c r="E542" s="1">
        <v>24</v>
      </c>
      <c r="F542" s="1">
        <v>0</v>
      </c>
      <c r="G542" s="1">
        <v>80</v>
      </c>
      <c r="H542" s="1">
        <v>2</v>
      </c>
      <c r="I542" s="1">
        <v>20</v>
      </c>
      <c r="J542" s="1">
        <v>0</v>
      </c>
      <c r="K542" s="1">
        <v>20</v>
      </c>
    </row>
    <row r="543" spans="1:11" x14ac:dyDescent="0.4">
      <c r="A543" s="1">
        <v>2986</v>
      </c>
      <c r="B543" s="1" t="s">
        <v>108</v>
      </c>
      <c r="C543" s="1">
        <v>8</v>
      </c>
      <c r="D543" s="1">
        <v>1</v>
      </c>
      <c r="E543" s="1">
        <v>13</v>
      </c>
      <c r="F543" s="1">
        <v>1</v>
      </c>
      <c r="G543" s="1">
        <v>61</v>
      </c>
      <c r="H543" s="1">
        <v>7</v>
      </c>
      <c r="I543" s="1" t="s">
        <v>6</v>
      </c>
      <c r="J543" s="1">
        <v>50</v>
      </c>
      <c r="K543" s="1">
        <v>0</v>
      </c>
    </row>
    <row r="544" spans="1:11" x14ac:dyDescent="0.4">
      <c r="A544" s="1">
        <v>2987</v>
      </c>
      <c r="B544" s="1" t="s">
        <v>100</v>
      </c>
      <c r="C544" s="1">
        <v>8</v>
      </c>
      <c r="D544" s="1" t="s">
        <v>18</v>
      </c>
      <c r="E544" s="1" t="s">
        <v>19</v>
      </c>
      <c r="F544" s="1" t="s">
        <v>20</v>
      </c>
      <c r="G544" s="1" t="s">
        <v>21</v>
      </c>
      <c r="H544" s="1" t="s">
        <v>263</v>
      </c>
      <c r="I544" s="1">
        <v>91</v>
      </c>
      <c r="J544" s="1" t="s">
        <v>9</v>
      </c>
      <c r="K544" s="1">
        <v>82</v>
      </c>
    </row>
    <row r="545" spans="1:11" x14ac:dyDescent="0.4">
      <c r="A545" s="1">
        <v>2988</v>
      </c>
      <c r="B545" s="1" t="s">
        <v>92</v>
      </c>
      <c r="C545" s="1">
        <v>8</v>
      </c>
      <c r="D545" s="1">
        <v>1</v>
      </c>
      <c r="E545" s="1" t="s">
        <v>0</v>
      </c>
      <c r="F545" s="1">
        <v>18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  <row r="546" spans="1:11" x14ac:dyDescent="0.4">
      <c r="A546" s="1">
        <v>2989</v>
      </c>
      <c r="B546" s="1" t="s">
        <v>108</v>
      </c>
      <c r="C546" s="1">
        <v>8</v>
      </c>
      <c r="D546" s="1">
        <v>1</v>
      </c>
      <c r="E546" s="1">
        <v>16</v>
      </c>
      <c r="F546" s="1">
        <v>0</v>
      </c>
      <c r="G546" s="1" t="s">
        <v>41</v>
      </c>
      <c r="H546" s="1">
        <v>7</v>
      </c>
      <c r="I546" s="1" t="s">
        <v>6</v>
      </c>
      <c r="J546" s="1" t="s">
        <v>3</v>
      </c>
      <c r="K546" s="1">
        <v>0</v>
      </c>
    </row>
    <row r="547" spans="1:11" x14ac:dyDescent="0.4">
      <c r="A547" s="1">
        <v>2990</v>
      </c>
      <c r="B547" s="1" t="s">
        <v>100</v>
      </c>
      <c r="C547" s="1">
        <v>8</v>
      </c>
      <c r="D547" s="1" t="s">
        <v>18</v>
      </c>
      <c r="E547" s="1" t="s">
        <v>19</v>
      </c>
      <c r="F547" s="1" t="s">
        <v>20</v>
      </c>
      <c r="G547" s="1" t="s">
        <v>21</v>
      </c>
      <c r="H547" s="1" t="s">
        <v>263</v>
      </c>
      <c r="I547" s="1">
        <v>91</v>
      </c>
      <c r="J547" s="1" t="s">
        <v>9</v>
      </c>
      <c r="K547" s="1">
        <v>83</v>
      </c>
    </row>
    <row r="548" spans="1:11" x14ac:dyDescent="0.4">
      <c r="A548" s="1">
        <v>2991</v>
      </c>
      <c r="B548" s="1" t="s">
        <v>92</v>
      </c>
      <c r="C548" s="1">
        <v>8</v>
      </c>
      <c r="D548" s="1">
        <v>1</v>
      </c>
      <c r="E548" s="1" t="s">
        <v>0</v>
      </c>
      <c r="F548" s="1" t="s">
        <v>1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</row>
    <row r="549" spans="1:11" x14ac:dyDescent="0.4">
      <c r="A549" s="1">
        <v>2992</v>
      </c>
      <c r="B549" s="1" t="s">
        <v>93</v>
      </c>
      <c r="C549" s="1">
        <v>8</v>
      </c>
      <c r="D549" s="1">
        <v>0</v>
      </c>
      <c r="E549" s="1">
        <v>0</v>
      </c>
      <c r="F549" s="1">
        <v>0</v>
      </c>
      <c r="G549" s="1" t="s">
        <v>255</v>
      </c>
      <c r="H549" s="1">
        <v>8</v>
      </c>
      <c r="I549" s="1">
        <v>86</v>
      </c>
      <c r="J549" s="1">
        <v>0</v>
      </c>
      <c r="K549" s="1">
        <v>0</v>
      </c>
    </row>
    <row r="550" spans="1:11" x14ac:dyDescent="0.4">
      <c r="A550" s="1">
        <v>2993</v>
      </c>
      <c r="B550" s="1" t="s">
        <v>100</v>
      </c>
      <c r="C550" s="1">
        <v>8</v>
      </c>
      <c r="D550" s="1" t="s">
        <v>18</v>
      </c>
      <c r="E550" s="1" t="s">
        <v>19</v>
      </c>
      <c r="F550" s="1" t="s">
        <v>20</v>
      </c>
      <c r="G550" s="1" t="s">
        <v>21</v>
      </c>
      <c r="H550" s="1" t="s">
        <v>263</v>
      </c>
      <c r="I550" s="1">
        <v>91</v>
      </c>
      <c r="J550" s="1" t="s">
        <v>9</v>
      </c>
      <c r="K550" s="1">
        <v>84</v>
      </c>
    </row>
    <row r="551" spans="1:11" x14ac:dyDescent="0.4">
      <c r="A551" s="1">
        <v>2994</v>
      </c>
      <c r="B551" s="1" t="s">
        <v>92</v>
      </c>
      <c r="C551" s="1">
        <v>8</v>
      </c>
      <c r="D551" s="1">
        <v>1</v>
      </c>
      <c r="E551" s="1" t="s">
        <v>0</v>
      </c>
      <c r="F551" s="1">
        <v>10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</row>
    <row r="552" spans="1:11" x14ac:dyDescent="0.4">
      <c r="A552" s="1">
        <v>2995</v>
      </c>
      <c r="B552" s="1" t="s">
        <v>106</v>
      </c>
      <c r="C552" s="1">
        <v>8</v>
      </c>
      <c r="D552" s="1">
        <v>0</v>
      </c>
      <c r="E552" s="1">
        <v>24</v>
      </c>
      <c r="F552" s="1">
        <v>0</v>
      </c>
      <c r="G552" s="1">
        <v>80</v>
      </c>
      <c r="H552" s="1">
        <v>2</v>
      </c>
      <c r="I552" s="1">
        <v>20</v>
      </c>
      <c r="J552" s="1">
        <v>0</v>
      </c>
      <c r="K552" s="1">
        <v>20</v>
      </c>
    </row>
    <row r="553" spans="1:11" x14ac:dyDescent="0.4">
      <c r="A553" s="1">
        <v>2996</v>
      </c>
      <c r="B553" s="1" t="s">
        <v>92</v>
      </c>
      <c r="C553" s="1">
        <v>8</v>
      </c>
      <c r="D553" s="1">
        <v>1</v>
      </c>
      <c r="E553" s="1" t="s">
        <v>0</v>
      </c>
      <c r="F553" s="1">
        <v>14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</row>
    <row r="554" spans="1:11" x14ac:dyDescent="0.4">
      <c r="A554" s="1">
        <v>2997</v>
      </c>
      <c r="B554" s="1" t="s">
        <v>94</v>
      </c>
      <c r="C554" s="1">
        <v>4</v>
      </c>
      <c r="D554" s="1">
        <v>0</v>
      </c>
      <c r="E554" s="1">
        <v>0</v>
      </c>
      <c r="F554" s="1">
        <v>2</v>
      </c>
      <c r="G554" s="1">
        <v>0</v>
      </c>
      <c r="H554" s="1"/>
      <c r="I554" s="1"/>
      <c r="J554" s="1"/>
      <c r="K554" s="1"/>
    </row>
    <row r="555" spans="1:11" x14ac:dyDescent="0.4">
      <c r="A555" s="1">
        <v>2998</v>
      </c>
      <c r="B555" s="1" t="s">
        <v>106</v>
      </c>
      <c r="C555" s="1">
        <v>8</v>
      </c>
      <c r="D555" s="1">
        <v>0</v>
      </c>
      <c r="E555" s="1">
        <v>24</v>
      </c>
      <c r="F555" s="1">
        <v>0</v>
      </c>
      <c r="G555" s="1">
        <v>80</v>
      </c>
      <c r="H555" s="1">
        <v>2</v>
      </c>
      <c r="I555" s="1">
        <v>20</v>
      </c>
      <c r="J555" s="1">
        <v>0</v>
      </c>
      <c r="K555" s="1">
        <v>20</v>
      </c>
    </row>
    <row r="556" spans="1:11" x14ac:dyDescent="0.4">
      <c r="A556" s="1">
        <v>2999</v>
      </c>
      <c r="B556" s="1" t="s">
        <v>108</v>
      </c>
      <c r="C556" s="1">
        <v>8</v>
      </c>
      <c r="D556" s="1">
        <v>1</v>
      </c>
      <c r="E556" s="1">
        <v>16</v>
      </c>
      <c r="F556" s="1">
        <v>0</v>
      </c>
      <c r="G556" s="1" t="s">
        <v>41</v>
      </c>
      <c r="H556" s="1">
        <v>7</v>
      </c>
      <c r="I556" s="1" t="s">
        <v>6</v>
      </c>
      <c r="J556" s="1" t="s">
        <v>210</v>
      </c>
      <c r="K556" s="1">
        <v>0</v>
      </c>
    </row>
    <row r="557" spans="1:11" x14ac:dyDescent="0.4">
      <c r="A557" s="1">
        <v>3000</v>
      </c>
      <c r="B557" s="1" t="s">
        <v>105</v>
      </c>
      <c r="C557" s="1">
        <v>8</v>
      </c>
      <c r="D557" s="1">
        <v>0</v>
      </c>
      <c r="E557" s="1">
        <v>1</v>
      </c>
      <c r="F557" s="1">
        <v>80</v>
      </c>
      <c r="G557" s="1" t="s">
        <v>3</v>
      </c>
      <c r="H557" s="1">
        <v>2</v>
      </c>
      <c r="I557" s="1" t="s">
        <v>1</v>
      </c>
      <c r="J557" s="1">
        <v>7</v>
      </c>
      <c r="K557" s="1">
        <v>0</v>
      </c>
    </row>
    <row r="558" spans="1:11" x14ac:dyDescent="0.4">
      <c r="A558" s="1">
        <v>3001</v>
      </c>
      <c r="B558" s="1" t="s">
        <v>113</v>
      </c>
      <c r="C558" s="1">
        <v>8</v>
      </c>
      <c r="D558" s="1">
        <v>14</v>
      </c>
      <c r="E558" s="1" t="s">
        <v>57</v>
      </c>
      <c r="F558" s="1" t="s">
        <v>13</v>
      </c>
      <c r="G558" s="1" t="s">
        <v>13</v>
      </c>
      <c r="H558" s="1">
        <v>0</v>
      </c>
      <c r="I558" s="1">
        <v>0</v>
      </c>
      <c r="J558" s="1">
        <v>0</v>
      </c>
      <c r="K558" s="1">
        <v>0</v>
      </c>
    </row>
    <row r="559" spans="1:11" x14ac:dyDescent="0.4">
      <c r="A559" s="1">
        <v>3002</v>
      </c>
      <c r="B559" s="1" t="s">
        <v>106</v>
      </c>
      <c r="C559" s="1">
        <v>8</v>
      </c>
      <c r="D559" s="1">
        <v>0</v>
      </c>
      <c r="E559" s="1">
        <v>24</v>
      </c>
      <c r="F559" s="1">
        <v>0</v>
      </c>
      <c r="G559" s="1">
        <v>80</v>
      </c>
      <c r="H559" s="1">
        <v>2</v>
      </c>
      <c r="I559" s="1">
        <v>20</v>
      </c>
      <c r="J559" s="1">
        <v>0</v>
      </c>
      <c r="K559" s="1">
        <v>20</v>
      </c>
    </row>
    <row r="560" spans="1:11" x14ac:dyDescent="0.4">
      <c r="A560" s="1">
        <v>3003</v>
      </c>
      <c r="B560" s="1" t="s">
        <v>111</v>
      </c>
      <c r="C560" s="1">
        <v>8</v>
      </c>
      <c r="D560" s="1" t="s">
        <v>30</v>
      </c>
      <c r="E560" s="1">
        <v>0</v>
      </c>
      <c r="F560" s="1">
        <v>0</v>
      </c>
      <c r="G560" s="1">
        <v>34</v>
      </c>
      <c r="H560" s="1">
        <v>20</v>
      </c>
      <c r="I560" s="1">
        <v>0</v>
      </c>
      <c r="J560" s="1">
        <v>0</v>
      </c>
      <c r="K560" s="1">
        <v>0</v>
      </c>
    </row>
    <row r="561" spans="1:11" x14ac:dyDescent="0.4">
      <c r="A561" s="1">
        <v>3004</v>
      </c>
      <c r="B561" s="1" t="s">
        <v>106</v>
      </c>
      <c r="C561" s="1">
        <v>8</v>
      </c>
      <c r="D561" s="1">
        <v>0</v>
      </c>
      <c r="E561" s="1">
        <v>24</v>
      </c>
      <c r="F561" s="1">
        <v>0</v>
      </c>
      <c r="G561" s="1">
        <v>80</v>
      </c>
      <c r="H561" s="1">
        <v>2</v>
      </c>
      <c r="I561" s="1">
        <v>20</v>
      </c>
      <c r="J561" s="1">
        <v>0</v>
      </c>
      <c r="K561" s="1">
        <v>20</v>
      </c>
    </row>
    <row r="562" spans="1:11" x14ac:dyDescent="0.4">
      <c r="A562" s="1">
        <v>3005</v>
      </c>
      <c r="B562" s="1" t="s">
        <v>108</v>
      </c>
      <c r="C562" s="1">
        <v>8</v>
      </c>
      <c r="D562" s="1">
        <v>1</v>
      </c>
      <c r="E562" s="1">
        <v>16</v>
      </c>
      <c r="F562" s="1">
        <v>0</v>
      </c>
      <c r="G562" s="1" t="s">
        <v>41</v>
      </c>
      <c r="H562" s="1">
        <v>7</v>
      </c>
      <c r="I562" s="1" t="s">
        <v>6</v>
      </c>
      <c r="J562" s="1" t="s">
        <v>210</v>
      </c>
      <c r="K562" s="1">
        <v>0</v>
      </c>
    </row>
    <row r="563" spans="1:11" x14ac:dyDescent="0.4">
      <c r="A563" s="1">
        <v>3006</v>
      </c>
      <c r="B563" s="1" t="s">
        <v>100</v>
      </c>
      <c r="C563" s="1">
        <v>8</v>
      </c>
      <c r="D563" s="1" t="s">
        <v>18</v>
      </c>
      <c r="E563" s="1" t="s">
        <v>19</v>
      </c>
      <c r="F563" s="1" t="s">
        <v>20</v>
      </c>
      <c r="G563" s="1" t="s">
        <v>21</v>
      </c>
      <c r="H563" s="1" t="s">
        <v>263</v>
      </c>
      <c r="I563" s="1">
        <v>91</v>
      </c>
      <c r="J563" s="1" t="s">
        <v>9</v>
      </c>
      <c r="K563" s="1">
        <v>88</v>
      </c>
    </row>
    <row r="564" spans="1:11" x14ac:dyDescent="0.4">
      <c r="A564" s="1">
        <v>3007</v>
      </c>
      <c r="B564" s="1" t="s">
        <v>92</v>
      </c>
      <c r="C564" s="1">
        <v>8</v>
      </c>
      <c r="D564" s="1">
        <v>1</v>
      </c>
      <c r="E564" s="1" t="s">
        <v>0</v>
      </c>
      <c r="F564" s="1">
        <v>10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</row>
    <row r="565" spans="1:11" x14ac:dyDescent="0.4">
      <c r="A565" s="1">
        <v>3008</v>
      </c>
      <c r="B565" s="1" t="s">
        <v>106</v>
      </c>
      <c r="C565" s="1">
        <v>8</v>
      </c>
      <c r="D565" s="1">
        <v>0</v>
      </c>
      <c r="E565" s="1">
        <v>24</v>
      </c>
      <c r="F565" s="1">
        <v>0</v>
      </c>
      <c r="G565" s="1">
        <v>80</v>
      </c>
      <c r="H565" s="1">
        <v>2</v>
      </c>
      <c r="I565" s="1">
        <v>20</v>
      </c>
      <c r="J565" s="1">
        <v>0</v>
      </c>
      <c r="K565" s="1">
        <v>20</v>
      </c>
    </row>
    <row r="566" spans="1:11" x14ac:dyDescent="0.4">
      <c r="A566" s="1">
        <v>3009</v>
      </c>
      <c r="B566" s="1" t="s">
        <v>108</v>
      </c>
      <c r="C566" s="1">
        <v>8</v>
      </c>
      <c r="D566" s="1">
        <v>1</v>
      </c>
      <c r="E566" s="1">
        <v>16</v>
      </c>
      <c r="F566" s="1">
        <v>0</v>
      </c>
      <c r="G566" s="1" t="s">
        <v>41</v>
      </c>
      <c r="H566" s="1">
        <v>7</v>
      </c>
      <c r="I566" s="1" t="s">
        <v>6</v>
      </c>
      <c r="J566" s="1" t="s">
        <v>210</v>
      </c>
      <c r="K566" s="1">
        <v>0</v>
      </c>
    </row>
    <row r="567" spans="1:11" x14ac:dyDescent="0.4">
      <c r="A567" s="1">
        <v>3010</v>
      </c>
      <c r="B567" s="1" t="s">
        <v>100</v>
      </c>
      <c r="C567" s="1">
        <v>8</v>
      </c>
      <c r="D567" s="1" t="s">
        <v>18</v>
      </c>
      <c r="E567" s="1" t="s">
        <v>19</v>
      </c>
      <c r="F567" s="1" t="s">
        <v>20</v>
      </c>
      <c r="G567" s="1" t="s">
        <v>21</v>
      </c>
      <c r="H567" s="1" t="s">
        <v>263</v>
      </c>
      <c r="I567" s="1">
        <v>91</v>
      </c>
      <c r="J567" s="1" t="s">
        <v>9</v>
      </c>
      <c r="K567" s="1">
        <v>89</v>
      </c>
    </row>
    <row r="568" spans="1:11" x14ac:dyDescent="0.4">
      <c r="A568" s="1">
        <v>3011</v>
      </c>
      <c r="B568" s="1" t="s">
        <v>101</v>
      </c>
      <c r="C568" s="1">
        <v>2</v>
      </c>
      <c r="D568" s="1">
        <v>0</v>
      </c>
      <c r="E568" s="1">
        <v>0</v>
      </c>
      <c r="F568" s="1"/>
      <c r="G568" s="1"/>
      <c r="H568" s="1"/>
      <c r="I568" s="1"/>
      <c r="J568" s="1"/>
      <c r="K568" s="1"/>
    </row>
    <row r="569" spans="1:11" x14ac:dyDescent="0.4">
      <c r="A569" s="1">
        <v>3012</v>
      </c>
      <c r="B569" s="1" t="s">
        <v>108</v>
      </c>
      <c r="C569" s="1">
        <v>8</v>
      </c>
      <c r="D569" s="1">
        <v>1</v>
      </c>
      <c r="E569" s="1">
        <v>16</v>
      </c>
      <c r="F569" s="1">
        <v>0</v>
      </c>
      <c r="G569" s="1" t="s">
        <v>41</v>
      </c>
      <c r="H569" s="1">
        <v>7</v>
      </c>
      <c r="I569" s="1" t="s">
        <v>6</v>
      </c>
      <c r="J569" s="1" t="s">
        <v>210</v>
      </c>
      <c r="K569" s="1">
        <v>0</v>
      </c>
    </row>
    <row r="570" spans="1:11" x14ac:dyDescent="0.4">
      <c r="A570" s="1">
        <v>3013</v>
      </c>
      <c r="B570" s="1" t="s">
        <v>100</v>
      </c>
      <c r="C570" s="1">
        <v>8</v>
      </c>
      <c r="D570" s="1" t="s">
        <v>18</v>
      </c>
      <c r="E570" s="1" t="s">
        <v>19</v>
      </c>
      <c r="F570" s="1" t="s">
        <v>20</v>
      </c>
      <c r="G570" s="1" t="s">
        <v>21</v>
      </c>
      <c r="H570" s="1" t="s">
        <v>263</v>
      </c>
      <c r="I570" s="1">
        <v>91</v>
      </c>
      <c r="J570" s="1" t="s">
        <v>9</v>
      </c>
      <c r="K570" s="1" t="s">
        <v>65</v>
      </c>
    </row>
    <row r="571" spans="1:11" x14ac:dyDescent="0.4">
      <c r="A571" s="1">
        <v>3014</v>
      </c>
      <c r="B571" s="1" t="s">
        <v>92</v>
      </c>
      <c r="C571" s="1">
        <v>8</v>
      </c>
      <c r="D571" s="1">
        <v>1</v>
      </c>
      <c r="E571" s="1" t="s">
        <v>0</v>
      </c>
      <c r="F571" s="1">
        <v>18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</row>
    <row r="572" spans="1:11" x14ac:dyDescent="0.4">
      <c r="A572" s="1">
        <v>3015</v>
      </c>
      <c r="B572" s="1" t="s">
        <v>106</v>
      </c>
      <c r="C572" s="1">
        <v>8</v>
      </c>
      <c r="D572" s="1">
        <v>0</v>
      </c>
      <c r="E572" s="1">
        <v>24</v>
      </c>
      <c r="F572" s="1">
        <v>0</v>
      </c>
      <c r="G572" s="1">
        <v>80</v>
      </c>
      <c r="H572" s="1">
        <v>2</v>
      </c>
      <c r="I572" s="1">
        <v>20</v>
      </c>
      <c r="J572" s="1">
        <v>0</v>
      </c>
      <c r="K572" s="1">
        <v>20</v>
      </c>
    </row>
    <row r="573" spans="1:11" x14ac:dyDescent="0.4">
      <c r="A573" s="1">
        <v>3016</v>
      </c>
      <c r="B573" s="1" t="s">
        <v>100</v>
      </c>
      <c r="C573" s="1">
        <v>8</v>
      </c>
      <c r="D573" s="1" t="s">
        <v>18</v>
      </c>
      <c r="E573" s="1" t="s">
        <v>19</v>
      </c>
      <c r="F573" s="1" t="s">
        <v>20</v>
      </c>
      <c r="G573" s="1" t="s">
        <v>21</v>
      </c>
      <c r="H573" s="1" t="s">
        <v>263</v>
      </c>
      <c r="I573" s="1">
        <v>91</v>
      </c>
      <c r="J573" s="1" t="s">
        <v>9</v>
      </c>
      <c r="K573" s="1" t="s">
        <v>26</v>
      </c>
    </row>
    <row r="574" spans="1:11" x14ac:dyDescent="0.4">
      <c r="A574" s="1">
        <v>3017</v>
      </c>
      <c r="B574" s="1" t="s">
        <v>92</v>
      </c>
      <c r="C574" s="1">
        <v>8</v>
      </c>
      <c r="D574" s="1">
        <v>1</v>
      </c>
      <c r="E574" s="1" t="s">
        <v>0</v>
      </c>
      <c r="F574" s="1" t="s">
        <v>1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</row>
    <row r="575" spans="1:11" x14ac:dyDescent="0.4">
      <c r="A575" s="1">
        <v>3018</v>
      </c>
      <c r="B575" s="1" t="s">
        <v>105</v>
      </c>
      <c r="C575" s="1">
        <v>8</v>
      </c>
      <c r="D575" s="1">
        <v>0</v>
      </c>
      <c r="E575" s="1">
        <v>1</v>
      </c>
      <c r="F575" s="1">
        <v>80</v>
      </c>
      <c r="G575" s="1" t="s">
        <v>3</v>
      </c>
      <c r="H575" s="1">
        <v>2</v>
      </c>
      <c r="I575" s="1" t="s">
        <v>1</v>
      </c>
      <c r="J575" s="1">
        <v>7</v>
      </c>
      <c r="K575" s="1">
        <v>0</v>
      </c>
    </row>
    <row r="576" spans="1:11" x14ac:dyDescent="0.4">
      <c r="A576" s="1">
        <v>3019</v>
      </c>
      <c r="B576" s="1" t="s">
        <v>106</v>
      </c>
      <c r="C576" s="1">
        <v>8</v>
      </c>
      <c r="D576" s="1">
        <v>0</v>
      </c>
      <c r="E576" s="1">
        <v>24</v>
      </c>
      <c r="F576" s="1">
        <v>0</v>
      </c>
      <c r="G576" s="1">
        <v>80</v>
      </c>
      <c r="H576" s="1">
        <v>2</v>
      </c>
      <c r="I576" s="1">
        <v>20</v>
      </c>
      <c r="J576" s="1">
        <v>0</v>
      </c>
      <c r="K576" s="1">
        <v>20</v>
      </c>
    </row>
    <row r="577" spans="1:11" x14ac:dyDescent="0.4">
      <c r="A577" s="1">
        <v>3020</v>
      </c>
      <c r="B577" s="1" t="s">
        <v>92</v>
      </c>
      <c r="C577" s="1">
        <v>8</v>
      </c>
      <c r="D577" s="1">
        <v>1</v>
      </c>
      <c r="E577" s="1" t="s">
        <v>0</v>
      </c>
      <c r="F577" s="1">
        <v>10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</row>
    <row r="578" spans="1:11" x14ac:dyDescent="0.4">
      <c r="A578" s="1">
        <v>3021</v>
      </c>
      <c r="B578" s="1" t="s">
        <v>110</v>
      </c>
      <c r="C578" s="1">
        <v>8</v>
      </c>
      <c r="D578" s="1">
        <v>0</v>
      </c>
      <c r="E578" s="1">
        <v>1</v>
      </c>
      <c r="F578" s="1">
        <v>0</v>
      </c>
      <c r="G578" s="1">
        <v>0</v>
      </c>
      <c r="H578" s="1">
        <v>0</v>
      </c>
      <c r="I578" s="1">
        <v>0</v>
      </c>
      <c r="J578" s="1">
        <v>1</v>
      </c>
      <c r="K578" s="1">
        <v>80</v>
      </c>
    </row>
    <row r="579" spans="1:11" x14ac:dyDescent="0.4">
      <c r="A579" s="1">
        <v>3022</v>
      </c>
      <c r="B579" s="1" t="s">
        <v>106</v>
      </c>
      <c r="C579" s="1">
        <v>8</v>
      </c>
      <c r="D579" s="1">
        <v>0</v>
      </c>
      <c r="E579" s="1">
        <v>24</v>
      </c>
      <c r="F579" s="1">
        <v>0</v>
      </c>
      <c r="G579" s="1">
        <v>80</v>
      </c>
      <c r="H579" s="1">
        <v>2</v>
      </c>
      <c r="I579" s="1">
        <v>20</v>
      </c>
      <c r="J579" s="1">
        <v>0</v>
      </c>
      <c r="K579" s="1">
        <v>20</v>
      </c>
    </row>
    <row r="580" spans="1:11" x14ac:dyDescent="0.4">
      <c r="A580" s="1">
        <v>3023</v>
      </c>
      <c r="B580" s="1" t="s">
        <v>108</v>
      </c>
      <c r="C580" s="1">
        <v>8</v>
      </c>
      <c r="D580" s="1">
        <v>1</v>
      </c>
      <c r="E580" s="1">
        <v>16</v>
      </c>
      <c r="F580" s="1">
        <v>0</v>
      </c>
      <c r="G580" s="1" t="s">
        <v>41</v>
      </c>
      <c r="H580" s="1">
        <v>7</v>
      </c>
      <c r="I580" s="1" t="s">
        <v>6</v>
      </c>
      <c r="J580" s="1" t="s">
        <v>210</v>
      </c>
      <c r="K580" s="1">
        <v>0</v>
      </c>
    </row>
    <row r="581" spans="1:11" x14ac:dyDescent="0.4">
      <c r="A581" s="1">
        <v>3024</v>
      </c>
      <c r="B581" s="1" t="s">
        <v>106</v>
      </c>
      <c r="C581" s="1">
        <v>8</v>
      </c>
      <c r="D581" s="1">
        <v>0</v>
      </c>
      <c r="E581" s="1">
        <v>24</v>
      </c>
      <c r="F581" s="1">
        <v>0</v>
      </c>
      <c r="G581" s="1">
        <v>80</v>
      </c>
      <c r="H581" s="1">
        <v>2</v>
      </c>
      <c r="I581" s="1">
        <v>20</v>
      </c>
      <c r="J581" s="1">
        <v>0</v>
      </c>
      <c r="K581" s="1">
        <v>20</v>
      </c>
    </row>
    <row r="582" spans="1:11" x14ac:dyDescent="0.4">
      <c r="A582" s="1">
        <v>3025</v>
      </c>
      <c r="B582" s="1" t="s">
        <v>108</v>
      </c>
      <c r="C582" s="1">
        <v>8</v>
      </c>
      <c r="D582" s="1">
        <v>1</v>
      </c>
      <c r="E582" s="1">
        <v>16</v>
      </c>
      <c r="F582" s="1">
        <v>0</v>
      </c>
      <c r="G582" s="1" t="s">
        <v>41</v>
      </c>
      <c r="H582" s="1">
        <v>7</v>
      </c>
      <c r="I582" s="1" t="s">
        <v>6</v>
      </c>
      <c r="J582" s="1" t="s">
        <v>210</v>
      </c>
      <c r="K582" s="1">
        <v>0</v>
      </c>
    </row>
    <row r="583" spans="1:11" x14ac:dyDescent="0.4">
      <c r="A583" s="1">
        <v>3026</v>
      </c>
      <c r="B583" s="1" t="s">
        <v>100</v>
      </c>
      <c r="C583" s="1">
        <v>8</v>
      </c>
      <c r="D583" s="1" t="s">
        <v>18</v>
      </c>
      <c r="E583" s="1" t="s">
        <v>19</v>
      </c>
      <c r="F583" s="1" t="s">
        <v>20</v>
      </c>
      <c r="G583" s="1" t="s">
        <v>21</v>
      </c>
      <c r="H583" s="1" t="s">
        <v>263</v>
      </c>
      <c r="I583" s="1">
        <v>91</v>
      </c>
      <c r="J583" s="1" t="s">
        <v>9</v>
      </c>
      <c r="K583" s="1" t="s">
        <v>31</v>
      </c>
    </row>
    <row r="584" spans="1:11" x14ac:dyDescent="0.4">
      <c r="A584" s="1">
        <v>3027</v>
      </c>
      <c r="B584" s="1" t="s">
        <v>106</v>
      </c>
      <c r="C584" s="1">
        <v>8</v>
      </c>
      <c r="D584" s="1">
        <v>0</v>
      </c>
      <c r="E584" s="1">
        <v>24</v>
      </c>
      <c r="F584" s="1">
        <v>0</v>
      </c>
      <c r="G584" s="1">
        <v>80</v>
      </c>
      <c r="H584" s="1">
        <v>2</v>
      </c>
      <c r="I584" s="1">
        <v>20</v>
      </c>
      <c r="J584" s="1">
        <v>0</v>
      </c>
      <c r="K584" s="1">
        <v>20</v>
      </c>
    </row>
    <row r="585" spans="1:11" x14ac:dyDescent="0.4">
      <c r="A585" s="1">
        <v>3028</v>
      </c>
      <c r="B585" s="1" t="s">
        <v>108</v>
      </c>
      <c r="C585" s="1">
        <v>8</v>
      </c>
      <c r="D585" s="1">
        <v>1</v>
      </c>
      <c r="E585" s="1">
        <v>16</v>
      </c>
      <c r="F585" s="1">
        <v>0</v>
      </c>
      <c r="G585" s="1" t="s">
        <v>41</v>
      </c>
      <c r="H585" s="1">
        <v>7</v>
      </c>
      <c r="I585" s="1" t="s">
        <v>6</v>
      </c>
      <c r="J585" s="1" t="s">
        <v>210</v>
      </c>
      <c r="K585" s="1">
        <v>0</v>
      </c>
    </row>
    <row r="586" spans="1:11" x14ac:dyDescent="0.4">
      <c r="A586" s="1">
        <v>3029</v>
      </c>
      <c r="B586" s="1" t="s">
        <v>100</v>
      </c>
      <c r="C586" s="1">
        <v>8</v>
      </c>
      <c r="D586" s="1" t="s">
        <v>18</v>
      </c>
      <c r="E586" s="1" t="s">
        <v>19</v>
      </c>
      <c r="F586" s="1" t="s">
        <v>20</v>
      </c>
      <c r="G586" s="1" t="s">
        <v>21</v>
      </c>
      <c r="H586" s="1" t="s">
        <v>263</v>
      </c>
      <c r="I586" s="1">
        <v>91</v>
      </c>
      <c r="J586" s="1" t="s">
        <v>9</v>
      </c>
      <c r="K586" s="1" t="s">
        <v>38</v>
      </c>
    </row>
    <row r="587" spans="1:11" x14ac:dyDescent="0.4">
      <c r="A587" s="1">
        <v>3030</v>
      </c>
      <c r="B587" s="1" t="s">
        <v>92</v>
      </c>
      <c r="C587" s="1">
        <v>8</v>
      </c>
      <c r="D587" s="1">
        <v>1</v>
      </c>
      <c r="E587" s="1" t="s">
        <v>0</v>
      </c>
      <c r="F587" s="1" t="s">
        <v>1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</row>
    <row r="588" spans="1:11" x14ac:dyDescent="0.4">
      <c r="A588" s="1">
        <v>3031</v>
      </c>
      <c r="B588" s="1" t="s">
        <v>106</v>
      </c>
      <c r="C588" s="1">
        <v>8</v>
      </c>
      <c r="D588" s="1">
        <v>0</v>
      </c>
      <c r="E588" s="1">
        <v>24</v>
      </c>
      <c r="F588" s="1">
        <v>0</v>
      </c>
      <c r="G588" s="1">
        <v>80</v>
      </c>
      <c r="H588" s="1">
        <v>2</v>
      </c>
      <c r="I588" s="1">
        <v>20</v>
      </c>
      <c r="J588" s="1">
        <v>0</v>
      </c>
      <c r="K588" s="1">
        <v>20</v>
      </c>
    </row>
    <row r="589" spans="1:11" x14ac:dyDescent="0.4">
      <c r="A589" s="1">
        <v>3032</v>
      </c>
      <c r="B589" s="1" t="s">
        <v>108</v>
      </c>
      <c r="C589" s="1">
        <v>8</v>
      </c>
      <c r="D589" s="1">
        <v>1</v>
      </c>
      <c r="E589" s="1">
        <v>16</v>
      </c>
      <c r="F589" s="1">
        <v>0</v>
      </c>
      <c r="G589" s="1" t="s">
        <v>41</v>
      </c>
      <c r="H589" s="1">
        <v>7</v>
      </c>
      <c r="I589" s="1" t="s">
        <v>6</v>
      </c>
      <c r="J589" s="1" t="s">
        <v>210</v>
      </c>
      <c r="K589" s="1">
        <v>0</v>
      </c>
    </row>
    <row r="590" spans="1:11" x14ac:dyDescent="0.4">
      <c r="A590" s="1">
        <v>3033</v>
      </c>
      <c r="B590" s="1" t="s">
        <v>100</v>
      </c>
      <c r="C590" s="1">
        <v>8</v>
      </c>
      <c r="D590" s="1" t="s">
        <v>18</v>
      </c>
      <c r="E590" s="1" t="s">
        <v>19</v>
      </c>
      <c r="F590" s="1" t="s">
        <v>20</v>
      </c>
      <c r="G590" s="1" t="s">
        <v>21</v>
      </c>
      <c r="H590" s="1" t="s">
        <v>263</v>
      </c>
      <c r="I590" s="1">
        <v>91</v>
      </c>
      <c r="J590" s="1" t="s">
        <v>9</v>
      </c>
      <c r="K590" s="1">
        <v>80</v>
      </c>
    </row>
    <row r="591" spans="1:11" x14ac:dyDescent="0.4">
      <c r="A591" s="1">
        <v>3034</v>
      </c>
      <c r="B591" s="1" t="s">
        <v>92</v>
      </c>
      <c r="C591" s="1">
        <v>8</v>
      </c>
      <c r="D591" s="1">
        <v>1</v>
      </c>
      <c r="E591" s="1" t="s">
        <v>0</v>
      </c>
      <c r="F591" s="1">
        <v>10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</row>
    <row r="592" spans="1:11" x14ac:dyDescent="0.4">
      <c r="A592" s="1">
        <v>3035</v>
      </c>
      <c r="B592" s="1" t="s">
        <v>108</v>
      </c>
      <c r="C592" s="1">
        <v>8</v>
      </c>
      <c r="D592" s="1">
        <v>1</v>
      </c>
      <c r="E592" s="1">
        <v>16</v>
      </c>
      <c r="F592" s="1">
        <v>0</v>
      </c>
      <c r="G592" s="1" t="s">
        <v>41</v>
      </c>
      <c r="H592" s="1">
        <v>7</v>
      </c>
      <c r="I592" s="1" t="s">
        <v>6</v>
      </c>
      <c r="J592" s="1" t="s">
        <v>210</v>
      </c>
      <c r="K592" s="1">
        <v>0</v>
      </c>
    </row>
    <row r="593" spans="1:11" x14ac:dyDescent="0.4">
      <c r="A593" s="1">
        <v>3036</v>
      </c>
      <c r="B593" s="1" t="s">
        <v>100</v>
      </c>
      <c r="C593" s="1">
        <v>8</v>
      </c>
      <c r="D593" s="1" t="s">
        <v>18</v>
      </c>
      <c r="E593" s="1" t="s">
        <v>19</v>
      </c>
      <c r="F593" s="1" t="s">
        <v>20</v>
      </c>
      <c r="G593" s="1" t="s">
        <v>21</v>
      </c>
      <c r="H593" s="1" t="s">
        <v>263</v>
      </c>
      <c r="I593" s="1">
        <v>91</v>
      </c>
      <c r="J593" s="1" t="s">
        <v>9</v>
      </c>
      <c r="K593" s="1">
        <v>81</v>
      </c>
    </row>
    <row r="594" spans="1:11" x14ac:dyDescent="0.4">
      <c r="A594" s="1">
        <v>3037</v>
      </c>
      <c r="B594" s="1" t="s">
        <v>92</v>
      </c>
      <c r="C594" s="1">
        <v>8</v>
      </c>
      <c r="D594" s="1">
        <v>1</v>
      </c>
      <c r="E594" s="1" t="s">
        <v>0</v>
      </c>
      <c r="F594" s="1">
        <v>14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</row>
    <row r="595" spans="1:11" x14ac:dyDescent="0.4">
      <c r="A595" s="1">
        <v>3038</v>
      </c>
      <c r="B595" s="1" t="s">
        <v>110</v>
      </c>
      <c r="C595" s="1">
        <v>8</v>
      </c>
      <c r="D595" s="1">
        <v>0</v>
      </c>
      <c r="E595" s="1">
        <v>1</v>
      </c>
      <c r="F595" s="1">
        <v>0</v>
      </c>
      <c r="G595" s="1">
        <v>0</v>
      </c>
      <c r="H595" s="1">
        <v>0</v>
      </c>
      <c r="I595" s="1">
        <v>0</v>
      </c>
      <c r="J595" s="1">
        <v>1</v>
      </c>
      <c r="K595" s="1">
        <v>80</v>
      </c>
    </row>
    <row r="596" spans="1:11" x14ac:dyDescent="0.4">
      <c r="A596" s="1">
        <v>3039</v>
      </c>
      <c r="B596" s="1" t="s">
        <v>92</v>
      </c>
      <c r="C596" s="1">
        <v>8</v>
      </c>
      <c r="D596" s="1">
        <v>1</v>
      </c>
      <c r="E596" s="1" t="s">
        <v>0</v>
      </c>
      <c r="F596" s="1">
        <v>18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x14ac:dyDescent="0.4">
      <c r="A597" s="1">
        <v>3040</v>
      </c>
      <c r="B597" s="1" t="s">
        <v>98</v>
      </c>
      <c r="C597" s="1">
        <v>8</v>
      </c>
      <c r="D597" s="1">
        <v>0</v>
      </c>
      <c r="E597" s="1">
        <v>0</v>
      </c>
      <c r="F597" s="1">
        <v>10</v>
      </c>
      <c r="G597" s="1" t="s">
        <v>40</v>
      </c>
      <c r="H597" s="1">
        <v>2</v>
      </c>
      <c r="I597" s="1">
        <v>0</v>
      </c>
      <c r="J597" s="1">
        <v>0</v>
      </c>
      <c r="K597" s="1" t="s">
        <v>255</v>
      </c>
    </row>
    <row r="598" spans="1:11" x14ac:dyDescent="0.4">
      <c r="A598" s="1">
        <v>3041</v>
      </c>
      <c r="B598" s="1" t="s">
        <v>106</v>
      </c>
      <c r="C598" s="1">
        <v>8</v>
      </c>
      <c r="D598" s="1">
        <v>0</v>
      </c>
      <c r="E598" s="1">
        <v>24</v>
      </c>
      <c r="F598" s="1">
        <v>0</v>
      </c>
      <c r="G598" s="1">
        <v>80</v>
      </c>
      <c r="H598" s="1">
        <v>2</v>
      </c>
      <c r="I598" s="1">
        <v>20</v>
      </c>
      <c r="J598" s="1">
        <v>0</v>
      </c>
      <c r="K598" s="1">
        <v>20</v>
      </c>
    </row>
    <row r="599" spans="1:11" x14ac:dyDescent="0.4">
      <c r="A599" s="1">
        <v>3042</v>
      </c>
      <c r="B599" s="1" t="s">
        <v>108</v>
      </c>
      <c r="C599" s="1">
        <v>8</v>
      </c>
      <c r="D599" s="1">
        <v>1</v>
      </c>
      <c r="E599" s="1">
        <v>16</v>
      </c>
      <c r="F599" s="1">
        <v>0</v>
      </c>
      <c r="G599" s="1" t="s">
        <v>41</v>
      </c>
      <c r="H599" s="1">
        <v>7</v>
      </c>
      <c r="I599" s="1" t="s">
        <v>6</v>
      </c>
      <c r="J599" s="1" t="s">
        <v>210</v>
      </c>
      <c r="K599" s="1">
        <v>0</v>
      </c>
    </row>
    <row r="600" spans="1:11" x14ac:dyDescent="0.4">
      <c r="A600" s="1">
        <v>3043</v>
      </c>
      <c r="B600" s="1" t="s">
        <v>92</v>
      </c>
      <c r="C600" s="1">
        <v>8</v>
      </c>
      <c r="D600" s="1">
        <v>1</v>
      </c>
      <c r="E600" s="1" t="s">
        <v>0</v>
      </c>
      <c r="F600" s="1" t="s">
        <v>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</row>
    <row r="601" spans="1:11" x14ac:dyDescent="0.4">
      <c r="A601" s="1">
        <v>3044</v>
      </c>
      <c r="B601" s="1" t="s">
        <v>99</v>
      </c>
      <c r="C601" s="1">
        <v>8</v>
      </c>
      <c r="D601" s="1">
        <v>0</v>
      </c>
      <c r="E601" s="1">
        <v>0</v>
      </c>
      <c r="F601" s="1">
        <v>20</v>
      </c>
      <c r="G601" s="1">
        <v>36</v>
      </c>
      <c r="H601" s="1">
        <v>80</v>
      </c>
      <c r="I601" s="1" t="s">
        <v>69</v>
      </c>
      <c r="J601" s="1">
        <v>0</v>
      </c>
      <c r="K601" s="1">
        <v>0</v>
      </c>
    </row>
    <row r="602" spans="1:11" x14ac:dyDescent="0.4">
      <c r="A602" s="1">
        <v>3045</v>
      </c>
      <c r="B602" s="1" t="s">
        <v>106</v>
      </c>
      <c r="C602" s="1">
        <v>8</v>
      </c>
      <c r="D602" s="1">
        <v>0</v>
      </c>
      <c r="E602" s="1">
        <v>24</v>
      </c>
      <c r="F602" s="1">
        <v>0</v>
      </c>
      <c r="G602" s="1">
        <v>80</v>
      </c>
      <c r="H602" s="1">
        <v>2</v>
      </c>
      <c r="I602" s="1">
        <v>20</v>
      </c>
      <c r="J602" s="1">
        <v>0</v>
      </c>
      <c r="K602" s="1">
        <v>20</v>
      </c>
    </row>
    <row r="603" spans="1:11" x14ac:dyDescent="0.4">
      <c r="A603" s="1">
        <v>3046</v>
      </c>
      <c r="B603" s="1" t="s">
        <v>106</v>
      </c>
      <c r="C603" s="1">
        <v>8</v>
      </c>
      <c r="D603" s="1">
        <v>0</v>
      </c>
      <c r="E603" s="1">
        <v>24</v>
      </c>
      <c r="F603" s="1">
        <v>0</v>
      </c>
      <c r="G603" s="1">
        <v>80</v>
      </c>
      <c r="H603" s="1">
        <v>2</v>
      </c>
      <c r="I603" s="1">
        <v>20</v>
      </c>
      <c r="J603" s="1">
        <v>0</v>
      </c>
      <c r="K603" s="1">
        <v>20</v>
      </c>
    </row>
    <row r="604" spans="1:11" x14ac:dyDescent="0.4">
      <c r="A604" s="1">
        <v>3047</v>
      </c>
      <c r="B604" s="1" t="s">
        <v>108</v>
      </c>
      <c r="C604" s="1">
        <v>8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49</v>
      </c>
      <c r="K604" s="1">
        <v>0</v>
      </c>
    </row>
    <row r="605" spans="1:11" x14ac:dyDescent="0.4">
      <c r="A605" s="1">
        <v>3048</v>
      </c>
      <c r="B605" s="1" t="s">
        <v>100</v>
      </c>
      <c r="C605" s="1">
        <v>8</v>
      </c>
      <c r="D605" s="1" t="s">
        <v>18</v>
      </c>
      <c r="E605" s="1" t="s">
        <v>19</v>
      </c>
      <c r="F605" s="1" t="s">
        <v>20</v>
      </c>
      <c r="G605" s="1" t="s">
        <v>21</v>
      </c>
      <c r="H605" s="1" t="s">
        <v>263</v>
      </c>
      <c r="I605" s="1">
        <v>91</v>
      </c>
      <c r="J605" s="1" t="s">
        <v>9</v>
      </c>
      <c r="K605" s="1">
        <v>85</v>
      </c>
    </row>
    <row r="606" spans="1:11" x14ac:dyDescent="0.4">
      <c r="A606" s="1">
        <v>3049</v>
      </c>
      <c r="B606" s="1" t="s">
        <v>92</v>
      </c>
      <c r="C606" s="1">
        <v>8</v>
      </c>
      <c r="D606" s="1">
        <v>1</v>
      </c>
      <c r="E606" s="1" t="s">
        <v>0</v>
      </c>
      <c r="F606" s="1">
        <v>14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</row>
    <row r="607" spans="1:11" x14ac:dyDescent="0.4">
      <c r="A607" s="1">
        <v>3050</v>
      </c>
      <c r="B607" s="1" t="s">
        <v>106</v>
      </c>
      <c r="C607" s="1">
        <v>8</v>
      </c>
      <c r="D607" s="1">
        <v>0</v>
      </c>
      <c r="E607" s="1">
        <v>24</v>
      </c>
      <c r="F607" s="1">
        <v>0</v>
      </c>
      <c r="G607" s="1">
        <v>80</v>
      </c>
      <c r="H607" s="1">
        <v>2</v>
      </c>
      <c r="I607" s="1">
        <v>20</v>
      </c>
      <c r="J607" s="1">
        <v>0</v>
      </c>
      <c r="K607" s="1">
        <v>0</v>
      </c>
    </row>
    <row r="608" spans="1:11" x14ac:dyDescent="0.4">
      <c r="A608" s="1">
        <v>3051</v>
      </c>
      <c r="B608" s="1" t="s">
        <v>108</v>
      </c>
      <c r="C608" s="1">
        <v>8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 t="s">
        <v>63</v>
      </c>
      <c r="K608" s="1">
        <v>0</v>
      </c>
    </row>
    <row r="609" spans="1:11" x14ac:dyDescent="0.4">
      <c r="A609" s="1">
        <v>3052</v>
      </c>
      <c r="B609" s="1" t="s">
        <v>100</v>
      </c>
      <c r="C609" s="1">
        <v>8</v>
      </c>
      <c r="D609" s="1" t="s">
        <v>18</v>
      </c>
      <c r="E609" s="1" t="s">
        <v>19</v>
      </c>
      <c r="F609" s="1" t="s">
        <v>20</v>
      </c>
      <c r="G609" s="1" t="s">
        <v>21</v>
      </c>
      <c r="H609" s="1" t="s">
        <v>263</v>
      </c>
      <c r="I609" s="1">
        <v>91</v>
      </c>
      <c r="J609" s="1" t="s">
        <v>9</v>
      </c>
      <c r="K609" s="1">
        <v>86</v>
      </c>
    </row>
    <row r="610" spans="1:11" x14ac:dyDescent="0.4">
      <c r="A610" s="1">
        <v>3053</v>
      </c>
      <c r="B610" s="1" t="s">
        <v>92</v>
      </c>
      <c r="C610" s="1">
        <v>8</v>
      </c>
      <c r="D610" s="1">
        <v>1</v>
      </c>
      <c r="E610" s="1" t="s">
        <v>0</v>
      </c>
      <c r="F610" s="1">
        <v>18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</row>
    <row r="611" spans="1:11" x14ac:dyDescent="0.4">
      <c r="A611" s="1">
        <v>3054</v>
      </c>
      <c r="B611" s="1" t="s">
        <v>108</v>
      </c>
      <c r="C611" s="1">
        <v>8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 t="s">
        <v>9</v>
      </c>
      <c r="K611" s="1">
        <v>0</v>
      </c>
    </row>
    <row r="612" spans="1:11" x14ac:dyDescent="0.4">
      <c r="A612" s="1">
        <v>3055</v>
      </c>
      <c r="B612" s="1" t="s">
        <v>100</v>
      </c>
      <c r="C612" s="1">
        <v>8</v>
      </c>
      <c r="D612" s="1" t="s">
        <v>18</v>
      </c>
      <c r="E612" s="1" t="s">
        <v>19</v>
      </c>
      <c r="F612" s="1" t="s">
        <v>20</v>
      </c>
      <c r="G612" s="1" t="s">
        <v>21</v>
      </c>
      <c r="H612" s="1" t="s">
        <v>263</v>
      </c>
      <c r="I612" s="1">
        <v>91</v>
      </c>
      <c r="J612" s="1" t="s">
        <v>9</v>
      </c>
      <c r="K612" s="1">
        <v>87</v>
      </c>
    </row>
    <row r="613" spans="1:11" x14ac:dyDescent="0.4">
      <c r="A613" s="1">
        <v>3056</v>
      </c>
      <c r="B613" s="1" t="s">
        <v>92</v>
      </c>
      <c r="C613" s="1">
        <v>8</v>
      </c>
      <c r="D613" s="1">
        <v>1</v>
      </c>
      <c r="E613" s="1" t="s">
        <v>0</v>
      </c>
      <c r="F613" s="1" t="s">
        <v>1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</row>
    <row r="614" spans="1:11" x14ac:dyDescent="0.4">
      <c r="A614" s="1">
        <v>3057</v>
      </c>
      <c r="B614" s="1" t="s">
        <v>93</v>
      </c>
      <c r="C614" s="1">
        <v>8</v>
      </c>
      <c r="D614" s="1">
        <v>0</v>
      </c>
      <c r="E614" s="1">
        <v>0</v>
      </c>
      <c r="F614" s="1">
        <v>0</v>
      </c>
      <c r="G614" s="1" t="s">
        <v>255</v>
      </c>
      <c r="H614" s="1">
        <v>8</v>
      </c>
      <c r="I614" s="1">
        <v>86</v>
      </c>
      <c r="J614" s="1">
        <v>0</v>
      </c>
      <c r="K614" s="1">
        <v>0</v>
      </c>
    </row>
    <row r="615" spans="1:11" x14ac:dyDescent="0.4">
      <c r="A615" s="1">
        <v>3058</v>
      </c>
      <c r="B615" s="1" t="s">
        <v>108</v>
      </c>
      <c r="C615" s="1">
        <v>8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 t="s">
        <v>9</v>
      </c>
      <c r="K615" s="1">
        <v>0</v>
      </c>
    </row>
    <row r="616" spans="1:11" x14ac:dyDescent="0.4">
      <c r="A616" s="1">
        <v>3059</v>
      </c>
      <c r="B616" s="1" t="s">
        <v>100</v>
      </c>
      <c r="C616" s="1">
        <v>8</v>
      </c>
      <c r="D616" s="1" t="s">
        <v>18</v>
      </c>
      <c r="E616" s="1" t="s">
        <v>19</v>
      </c>
      <c r="F616" s="1" t="s">
        <v>20</v>
      </c>
      <c r="G616" s="1" t="s">
        <v>21</v>
      </c>
      <c r="H616" s="1" t="s">
        <v>263</v>
      </c>
      <c r="I616" s="1">
        <v>91</v>
      </c>
      <c r="J616" s="1" t="s">
        <v>9</v>
      </c>
      <c r="K616" s="1">
        <v>88</v>
      </c>
    </row>
    <row r="617" spans="1:11" x14ac:dyDescent="0.4">
      <c r="A617" s="1">
        <v>3060</v>
      </c>
      <c r="B617" s="1" t="s">
        <v>92</v>
      </c>
      <c r="C617" s="1">
        <v>8</v>
      </c>
      <c r="D617" s="1">
        <v>1</v>
      </c>
      <c r="E617" s="1" t="s">
        <v>0</v>
      </c>
      <c r="F617" s="1">
        <v>10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</row>
    <row r="618" spans="1:11" x14ac:dyDescent="0.4">
      <c r="A618" s="1">
        <v>3061</v>
      </c>
      <c r="B618" s="1" t="s">
        <v>92</v>
      </c>
      <c r="C618" s="1">
        <v>8</v>
      </c>
      <c r="D618" s="1">
        <v>1</v>
      </c>
      <c r="E618" s="1" t="s">
        <v>0</v>
      </c>
      <c r="F618" s="1">
        <v>14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</row>
    <row r="619" spans="1:11" x14ac:dyDescent="0.4">
      <c r="A619" s="1">
        <v>3062</v>
      </c>
      <c r="B619" s="1" t="s">
        <v>94</v>
      </c>
      <c r="C619" s="1">
        <v>4</v>
      </c>
      <c r="D619" s="1">
        <v>0</v>
      </c>
      <c r="E619" s="1">
        <v>0</v>
      </c>
      <c r="F619" s="1">
        <v>2</v>
      </c>
      <c r="G619" s="1">
        <v>0</v>
      </c>
      <c r="H619" s="1"/>
      <c r="I619" s="1"/>
      <c r="J619" s="1"/>
      <c r="K619" s="1"/>
    </row>
    <row r="620" spans="1:11" x14ac:dyDescent="0.4">
      <c r="A620" s="1">
        <v>3063</v>
      </c>
      <c r="B620" s="1" t="s">
        <v>106</v>
      </c>
      <c r="C620" s="1">
        <v>8</v>
      </c>
      <c r="D620" s="1">
        <v>0</v>
      </c>
      <c r="E620" s="1">
        <v>24</v>
      </c>
      <c r="F620" s="1">
        <v>0</v>
      </c>
      <c r="G620" s="1">
        <v>80</v>
      </c>
      <c r="H620" s="1">
        <v>2</v>
      </c>
      <c r="I620" s="1">
        <v>20</v>
      </c>
      <c r="J620" s="1">
        <v>0</v>
      </c>
      <c r="K620" s="1">
        <v>0</v>
      </c>
    </row>
    <row r="621" spans="1:11" x14ac:dyDescent="0.4">
      <c r="A621" s="1">
        <v>3064</v>
      </c>
      <c r="B621" s="1" t="s">
        <v>108</v>
      </c>
      <c r="C621" s="1">
        <v>8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 t="s">
        <v>209</v>
      </c>
      <c r="K621" s="1">
        <v>0</v>
      </c>
    </row>
    <row r="622" spans="1:11" x14ac:dyDescent="0.4">
      <c r="A622" s="1">
        <v>3065</v>
      </c>
      <c r="B622" s="1" t="s">
        <v>100</v>
      </c>
      <c r="C622" s="1">
        <v>8</v>
      </c>
      <c r="D622" s="1" t="s">
        <v>18</v>
      </c>
      <c r="E622" s="1" t="s">
        <v>19</v>
      </c>
      <c r="F622" s="1" t="s">
        <v>20</v>
      </c>
      <c r="G622" s="1" t="s">
        <v>21</v>
      </c>
      <c r="H622" s="1" t="s">
        <v>263</v>
      </c>
      <c r="I622" s="1">
        <v>91</v>
      </c>
      <c r="J622" s="1" t="s">
        <v>9</v>
      </c>
      <c r="K622" s="1" t="s">
        <v>65</v>
      </c>
    </row>
    <row r="623" spans="1:11" x14ac:dyDescent="0.4">
      <c r="A623" s="1">
        <v>3066</v>
      </c>
      <c r="B623" s="1" t="s">
        <v>92</v>
      </c>
      <c r="C623" s="1">
        <v>8</v>
      </c>
      <c r="D623" s="1">
        <v>1</v>
      </c>
      <c r="E623" s="1" t="s">
        <v>0</v>
      </c>
      <c r="F623" s="1">
        <v>18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</row>
    <row r="624" spans="1:11" x14ac:dyDescent="0.4">
      <c r="A624" s="1">
        <v>3067</v>
      </c>
      <c r="B624" s="1" t="s">
        <v>105</v>
      </c>
      <c r="C624" s="1">
        <v>8</v>
      </c>
      <c r="D624" s="1">
        <v>0</v>
      </c>
      <c r="E624" s="1">
        <v>1</v>
      </c>
      <c r="F624" s="1">
        <v>80</v>
      </c>
      <c r="G624" s="1" t="s">
        <v>3</v>
      </c>
      <c r="H624" s="1">
        <v>2</v>
      </c>
      <c r="I624" s="1" t="s">
        <v>1</v>
      </c>
      <c r="J624" s="1">
        <v>0</v>
      </c>
      <c r="K624" s="1">
        <v>0</v>
      </c>
    </row>
    <row r="625" spans="1:11" x14ac:dyDescent="0.4">
      <c r="A625" s="1">
        <v>3068</v>
      </c>
      <c r="B625" s="1" t="s">
        <v>113</v>
      </c>
      <c r="C625" s="1">
        <v>8</v>
      </c>
      <c r="D625" s="1">
        <v>14</v>
      </c>
      <c r="E625" s="1" t="s">
        <v>57</v>
      </c>
      <c r="F625" s="1" t="s">
        <v>13</v>
      </c>
      <c r="G625" s="1" t="s">
        <v>13</v>
      </c>
      <c r="H625" s="1">
        <v>0</v>
      </c>
      <c r="I625" s="1">
        <v>0</v>
      </c>
      <c r="J625" s="1">
        <v>0</v>
      </c>
      <c r="K625" s="1">
        <v>0</v>
      </c>
    </row>
    <row r="626" spans="1:11" x14ac:dyDescent="0.4">
      <c r="A626" s="1">
        <v>3069</v>
      </c>
      <c r="B626" s="1" t="s">
        <v>106</v>
      </c>
      <c r="C626" s="1">
        <v>8</v>
      </c>
      <c r="D626" s="1">
        <v>0</v>
      </c>
      <c r="E626" s="1">
        <v>24</v>
      </c>
      <c r="F626" s="1">
        <v>0</v>
      </c>
      <c r="G626" s="1">
        <v>80</v>
      </c>
      <c r="H626" s="1">
        <v>2</v>
      </c>
      <c r="I626" s="1">
        <v>20</v>
      </c>
      <c r="J626" s="1">
        <v>0</v>
      </c>
      <c r="K626" s="1">
        <v>0</v>
      </c>
    </row>
    <row r="627" spans="1:11" x14ac:dyDescent="0.4">
      <c r="A627" s="1">
        <v>3070</v>
      </c>
      <c r="B627" s="1" t="s">
        <v>108</v>
      </c>
      <c r="C627" s="1">
        <v>8</v>
      </c>
      <c r="D627" s="1">
        <v>0</v>
      </c>
      <c r="E627" s="1">
        <v>0</v>
      </c>
      <c r="F627" s="1">
        <v>0</v>
      </c>
      <c r="G627" s="1">
        <v>0</v>
      </c>
      <c r="H627" s="1" t="s">
        <v>23</v>
      </c>
      <c r="I627" s="1" t="s">
        <v>23</v>
      </c>
      <c r="J627" s="1">
        <v>12</v>
      </c>
      <c r="K627" s="1">
        <v>0</v>
      </c>
    </row>
    <row r="628" spans="1:11" x14ac:dyDescent="0.4">
      <c r="A628" s="1">
        <v>3071</v>
      </c>
      <c r="B628" s="1" t="s">
        <v>100</v>
      </c>
      <c r="C628" s="1">
        <v>8</v>
      </c>
      <c r="D628" s="1" t="s">
        <v>18</v>
      </c>
      <c r="E628" s="1" t="s">
        <v>19</v>
      </c>
      <c r="F628" s="1" t="s">
        <v>20</v>
      </c>
      <c r="G628" s="1" t="s">
        <v>21</v>
      </c>
      <c r="H628" s="1" t="s">
        <v>263</v>
      </c>
      <c r="I628" s="1">
        <v>91</v>
      </c>
      <c r="J628" s="1" t="s">
        <v>9</v>
      </c>
      <c r="K628" s="1" t="s">
        <v>90</v>
      </c>
    </row>
    <row r="629" spans="1:11" x14ac:dyDescent="0.4">
      <c r="A629" s="1">
        <v>3072</v>
      </c>
      <c r="B629" s="1" t="s">
        <v>92</v>
      </c>
      <c r="C629" s="1">
        <v>8</v>
      </c>
      <c r="D629" s="1">
        <v>1</v>
      </c>
      <c r="E629" s="1" t="s">
        <v>0</v>
      </c>
      <c r="F629" s="1">
        <v>10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</row>
    <row r="630" spans="1:11" x14ac:dyDescent="0.4">
      <c r="A630" s="1">
        <v>3073</v>
      </c>
      <c r="B630" s="1" t="s">
        <v>106</v>
      </c>
      <c r="C630" s="1">
        <v>8</v>
      </c>
      <c r="D630" s="1">
        <v>0</v>
      </c>
      <c r="E630" s="1">
        <v>24</v>
      </c>
      <c r="F630" s="1">
        <v>0</v>
      </c>
      <c r="G630" s="1">
        <v>80</v>
      </c>
      <c r="H630" s="1">
        <v>2</v>
      </c>
      <c r="I630" s="1">
        <v>20</v>
      </c>
      <c r="J630" s="1">
        <v>0</v>
      </c>
      <c r="K630" s="1">
        <v>0</v>
      </c>
    </row>
    <row r="631" spans="1:11" x14ac:dyDescent="0.4">
      <c r="A631" s="1">
        <v>3074</v>
      </c>
      <c r="B631" s="1" t="s">
        <v>108</v>
      </c>
      <c r="C631" s="1">
        <v>8</v>
      </c>
      <c r="D631" s="1">
        <v>0</v>
      </c>
      <c r="E631" s="1">
        <v>0</v>
      </c>
      <c r="F631" s="1">
        <v>0</v>
      </c>
      <c r="G631" s="1">
        <v>0</v>
      </c>
      <c r="H631" s="1" t="s">
        <v>23</v>
      </c>
      <c r="I631" s="1" t="s">
        <v>23</v>
      </c>
      <c r="J631" s="1" t="s">
        <v>34</v>
      </c>
      <c r="K631" s="1">
        <v>0</v>
      </c>
    </row>
    <row r="632" spans="1:11" x14ac:dyDescent="0.4">
      <c r="A632" s="1">
        <v>3075</v>
      </c>
      <c r="B632" s="1" t="s">
        <v>100</v>
      </c>
      <c r="C632" s="1">
        <v>8</v>
      </c>
      <c r="D632" s="1" t="s">
        <v>18</v>
      </c>
      <c r="E632" s="1" t="s">
        <v>19</v>
      </c>
      <c r="F632" s="1" t="s">
        <v>20</v>
      </c>
      <c r="G632" s="1" t="s">
        <v>21</v>
      </c>
      <c r="H632" s="1" t="s">
        <v>263</v>
      </c>
      <c r="I632" s="1">
        <v>91</v>
      </c>
      <c r="J632" s="1" t="s">
        <v>9</v>
      </c>
      <c r="K632" s="1" t="s">
        <v>22</v>
      </c>
    </row>
    <row r="633" spans="1:11" x14ac:dyDescent="0.4">
      <c r="A633" s="1">
        <v>3076</v>
      </c>
      <c r="B633" s="1" t="s">
        <v>101</v>
      </c>
      <c r="C633" s="1">
        <v>2</v>
      </c>
      <c r="D633" s="1">
        <v>0</v>
      </c>
      <c r="E633" s="1">
        <v>0</v>
      </c>
      <c r="F633" s="1"/>
      <c r="G633" s="1"/>
      <c r="H633" s="1"/>
      <c r="I633" s="1"/>
      <c r="J633" s="1"/>
      <c r="K633" s="1"/>
    </row>
    <row r="634" spans="1:11" x14ac:dyDescent="0.4">
      <c r="A634" s="1">
        <v>3077</v>
      </c>
      <c r="B634" s="1" t="s">
        <v>108</v>
      </c>
      <c r="C634" s="1">
        <v>8</v>
      </c>
      <c r="D634" s="1">
        <v>0</v>
      </c>
      <c r="E634" s="1">
        <v>0</v>
      </c>
      <c r="F634" s="1">
        <v>0</v>
      </c>
      <c r="G634" s="1">
        <v>0</v>
      </c>
      <c r="H634" s="1" t="s">
        <v>23</v>
      </c>
      <c r="I634" s="1" t="s">
        <v>23</v>
      </c>
      <c r="J634" s="1" t="s">
        <v>6</v>
      </c>
      <c r="K634" s="1">
        <v>0</v>
      </c>
    </row>
    <row r="635" spans="1:11" x14ac:dyDescent="0.4">
      <c r="A635" s="1">
        <v>3078</v>
      </c>
      <c r="B635" s="1" t="s">
        <v>100</v>
      </c>
      <c r="C635" s="1">
        <v>8</v>
      </c>
      <c r="D635" s="1" t="s">
        <v>18</v>
      </c>
      <c r="E635" s="1" t="s">
        <v>19</v>
      </c>
      <c r="F635" s="1" t="s">
        <v>20</v>
      </c>
      <c r="G635" s="1" t="s">
        <v>21</v>
      </c>
      <c r="H635" s="1" t="s">
        <v>263</v>
      </c>
      <c r="I635" s="1">
        <v>91</v>
      </c>
      <c r="J635" s="1" t="s">
        <v>9</v>
      </c>
      <c r="K635" s="1" t="s">
        <v>31</v>
      </c>
    </row>
    <row r="636" spans="1:11" x14ac:dyDescent="0.4">
      <c r="A636" s="1">
        <v>3079</v>
      </c>
      <c r="B636" s="1" t="s">
        <v>92</v>
      </c>
      <c r="C636" s="1">
        <v>8</v>
      </c>
      <c r="D636" s="1">
        <v>1</v>
      </c>
      <c r="E636" s="1" t="s">
        <v>0</v>
      </c>
      <c r="F636" s="1">
        <v>18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</row>
    <row r="637" spans="1:11" x14ac:dyDescent="0.4">
      <c r="A637" s="1">
        <v>3080</v>
      </c>
      <c r="B637" s="1" t="s">
        <v>106</v>
      </c>
      <c r="C637" s="1">
        <v>8</v>
      </c>
      <c r="D637" s="1">
        <v>0</v>
      </c>
      <c r="E637" s="1">
        <v>24</v>
      </c>
      <c r="F637" s="1">
        <v>0</v>
      </c>
      <c r="G637" s="1">
        <v>80</v>
      </c>
      <c r="H637" s="1">
        <v>2</v>
      </c>
      <c r="I637" s="1">
        <v>20</v>
      </c>
      <c r="J637" s="1">
        <v>0</v>
      </c>
      <c r="K637" s="1">
        <v>0</v>
      </c>
    </row>
    <row r="638" spans="1:11" x14ac:dyDescent="0.4">
      <c r="A638" s="1">
        <v>3081</v>
      </c>
      <c r="B638" s="1" t="s">
        <v>108</v>
      </c>
      <c r="C638" s="1">
        <v>8</v>
      </c>
      <c r="D638" s="1">
        <v>0</v>
      </c>
      <c r="E638" s="1">
        <v>0</v>
      </c>
      <c r="F638" s="1">
        <v>0</v>
      </c>
      <c r="G638" s="1">
        <v>0</v>
      </c>
      <c r="H638" s="1" t="s">
        <v>23</v>
      </c>
      <c r="I638" s="1" t="s">
        <v>23</v>
      </c>
      <c r="J638" s="1" t="s">
        <v>55</v>
      </c>
      <c r="K638" s="1">
        <v>0</v>
      </c>
    </row>
    <row r="639" spans="1:11" x14ac:dyDescent="0.4">
      <c r="A639" s="1">
        <v>3082</v>
      </c>
      <c r="B639" s="1" t="s">
        <v>100</v>
      </c>
      <c r="C639" s="1">
        <v>8</v>
      </c>
      <c r="D639" s="1" t="s">
        <v>18</v>
      </c>
      <c r="E639" s="1" t="s">
        <v>19</v>
      </c>
      <c r="F639" s="1" t="s">
        <v>20</v>
      </c>
      <c r="G639" s="1" t="s">
        <v>21</v>
      </c>
      <c r="H639" s="1" t="s">
        <v>263</v>
      </c>
      <c r="I639" s="1">
        <v>91</v>
      </c>
      <c r="J639" s="1" t="s">
        <v>9</v>
      </c>
      <c r="K639" s="1" t="s">
        <v>38</v>
      </c>
    </row>
    <row r="640" spans="1:11" x14ac:dyDescent="0.4">
      <c r="A640" s="1">
        <v>3083</v>
      </c>
      <c r="B640" s="1" t="s">
        <v>92</v>
      </c>
      <c r="C640" s="1">
        <v>8</v>
      </c>
      <c r="D640" s="1">
        <v>1</v>
      </c>
      <c r="E640" s="1" t="s">
        <v>0</v>
      </c>
      <c r="F640" s="1" t="s">
        <v>1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</row>
    <row r="641" spans="1:11" x14ac:dyDescent="0.4">
      <c r="A641" s="1">
        <v>3084</v>
      </c>
      <c r="B641" s="1" t="s">
        <v>105</v>
      </c>
      <c r="C641" s="1">
        <v>8</v>
      </c>
      <c r="D641" s="1">
        <v>0</v>
      </c>
      <c r="E641" s="1">
        <v>81</v>
      </c>
      <c r="F641" s="1">
        <v>80</v>
      </c>
      <c r="G641" s="1" t="s">
        <v>3</v>
      </c>
      <c r="H641" s="1">
        <v>2</v>
      </c>
      <c r="I641" s="1" t="s">
        <v>1</v>
      </c>
      <c r="J641" s="1">
        <v>0</v>
      </c>
      <c r="K641" s="1">
        <v>0</v>
      </c>
    </row>
    <row r="642" spans="1:11" x14ac:dyDescent="0.4">
      <c r="A642" s="1">
        <v>3085</v>
      </c>
      <c r="B642" s="1" t="s">
        <v>92</v>
      </c>
      <c r="C642" s="1">
        <v>8</v>
      </c>
      <c r="D642" s="1">
        <v>1</v>
      </c>
      <c r="E642" s="1" t="s">
        <v>0</v>
      </c>
      <c r="F642" s="1">
        <v>10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</row>
    <row r="643" spans="1:11" x14ac:dyDescent="0.4">
      <c r="A643" s="1">
        <v>3086</v>
      </c>
      <c r="B643" s="1" t="s">
        <v>100</v>
      </c>
      <c r="C643" s="1">
        <v>8</v>
      </c>
      <c r="D643" s="1" t="s">
        <v>18</v>
      </c>
      <c r="E643" s="1" t="s">
        <v>19</v>
      </c>
      <c r="F643" s="1" t="s">
        <v>20</v>
      </c>
      <c r="G643" s="1" t="s">
        <v>21</v>
      </c>
      <c r="H643" s="1" t="s">
        <v>263</v>
      </c>
      <c r="I643" s="1">
        <v>91</v>
      </c>
      <c r="J643" s="1" t="s">
        <v>9</v>
      </c>
      <c r="K643" s="1">
        <v>81</v>
      </c>
    </row>
    <row r="644" spans="1:11" x14ac:dyDescent="0.4">
      <c r="A644" s="1">
        <v>3087</v>
      </c>
      <c r="B644" s="1" t="s">
        <v>92</v>
      </c>
      <c r="C644" s="1">
        <v>8</v>
      </c>
      <c r="D644" s="1">
        <v>1</v>
      </c>
      <c r="E644" s="1" t="s">
        <v>0</v>
      </c>
      <c r="F644" s="1">
        <v>14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</row>
    <row r="645" spans="1:11" x14ac:dyDescent="0.4">
      <c r="A645" s="1">
        <v>3088</v>
      </c>
      <c r="B645" s="1" t="s">
        <v>93</v>
      </c>
      <c r="C645" s="1">
        <v>8</v>
      </c>
      <c r="D645" s="1">
        <v>0</v>
      </c>
      <c r="E645" s="1">
        <v>0</v>
      </c>
      <c r="F645" s="1">
        <v>0</v>
      </c>
      <c r="G645" s="1" t="s">
        <v>255</v>
      </c>
      <c r="H645" s="1">
        <v>8</v>
      </c>
      <c r="I645" s="1">
        <v>86</v>
      </c>
      <c r="J645" s="1">
        <v>0</v>
      </c>
      <c r="K645" s="1">
        <v>0</v>
      </c>
    </row>
    <row r="646" spans="1:11" x14ac:dyDescent="0.4">
      <c r="A646" s="1">
        <v>3089</v>
      </c>
      <c r="B646" s="1" t="s">
        <v>100</v>
      </c>
      <c r="C646" s="1">
        <v>8</v>
      </c>
      <c r="D646" s="1" t="s">
        <v>18</v>
      </c>
      <c r="E646" s="1" t="s">
        <v>19</v>
      </c>
      <c r="F646" s="1" t="s">
        <v>20</v>
      </c>
      <c r="G646" s="1" t="s">
        <v>21</v>
      </c>
      <c r="H646" s="1" t="s">
        <v>263</v>
      </c>
      <c r="I646" s="1">
        <v>91</v>
      </c>
      <c r="J646" s="1" t="s">
        <v>9</v>
      </c>
      <c r="K646" s="1">
        <v>82</v>
      </c>
    </row>
    <row r="647" spans="1:11" x14ac:dyDescent="0.4">
      <c r="A647" s="1">
        <v>3090</v>
      </c>
      <c r="B647" s="1" t="s">
        <v>92</v>
      </c>
      <c r="C647" s="1">
        <v>8</v>
      </c>
      <c r="D647" s="1">
        <v>1</v>
      </c>
      <c r="E647" s="1" t="s">
        <v>0</v>
      </c>
      <c r="F647" s="1">
        <v>18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</row>
    <row r="648" spans="1:11" x14ac:dyDescent="0.4">
      <c r="A648" s="1">
        <v>3091</v>
      </c>
      <c r="B648" s="1" t="s">
        <v>100</v>
      </c>
      <c r="C648" s="1">
        <v>8</v>
      </c>
      <c r="D648" s="1" t="s">
        <v>18</v>
      </c>
      <c r="E648" s="1" t="s">
        <v>19</v>
      </c>
      <c r="F648" s="1" t="s">
        <v>20</v>
      </c>
      <c r="G648" s="1" t="s">
        <v>21</v>
      </c>
      <c r="H648" s="1" t="s">
        <v>263</v>
      </c>
      <c r="I648" s="1">
        <v>91</v>
      </c>
      <c r="J648" s="1" t="s">
        <v>9</v>
      </c>
      <c r="K648" s="1">
        <v>83</v>
      </c>
    </row>
    <row r="649" spans="1:11" x14ac:dyDescent="0.4">
      <c r="A649" s="1">
        <v>3092</v>
      </c>
      <c r="B649" s="1" t="s">
        <v>92</v>
      </c>
      <c r="C649" s="1">
        <v>8</v>
      </c>
      <c r="D649" s="1">
        <v>1</v>
      </c>
      <c r="E649" s="1" t="s">
        <v>0</v>
      </c>
      <c r="F649" s="1" t="s">
        <v>1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</row>
    <row r="650" spans="1:11" x14ac:dyDescent="0.4">
      <c r="A650" s="1">
        <v>3093</v>
      </c>
      <c r="B650" s="1" t="s">
        <v>94</v>
      </c>
      <c r="C650" s="1">
        <v>4</v>
      </c>
      <c r="D650" s="1">
        <v>0</v>
      </c>
      <c r="E650" s="1">
        <v>0</v>
      </c>
      <c r="F650" s="1">
        <v>2</v>
      </c>
      <c r="G650" s="1">
        <v>0</v>
      </c>
      <c r="H650" s="1"/>
      <c r="I650" s="1"/>
      <c r="J650" s="1"/>
      <c r="K650" s="1"/>
    </row>
    <row r="651" spans="1:11" x14ac:dyDescent="0.4">
      <c r="A651" s="1">
        <v>3094</v>
      </c>
      <c r="B651" s="1" t="s">
        <v>100</v>
      </c>
      <c r="C651" s="1">
        <v>8</v>
      </c>
      <c r="D651" s="1" t="s">
        <v>18</v>
      </c>
      <c r="E651" s="1" t="s">
        <v>19</v>
      </c>
      <c r="F651" s="1" t="s">
        <v>20</v>
      </c>
      <c r="G651" s="1" t="s">
        <v>21</v>
      </c>
      <c r="H651" s="1" t="s">
        <v>263</v>
      </c>
      <c r="I651" s="1">
        <v>91</v>
      </c>
      <c r="J651" s="1" t="s">
        <v>9</v>
      </c>
      <c r="K651" s="1">
        <v>84</v>
      </c>
    </row>
    <row r="652" spans="1:11" x14ac:dyDescent="0.4">
      <c r="A652" s="1">
        <v>3095</v>
      </c>
      <c r="B652" s="1" t="s">
        <v>92</v>
      </c>
      <c r="C652" s="1">
        <v>8</v>
      </c>
      <c r="D652" s="1">
        <v>1</v>
      </c>
      <c r="E652" s="1" t="s">
        <v>0</v>
      </c>
      <c r="F652" s="1">
        <v>10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</row>
    <row r="653" spans="1:11" x14ac:dyDescent="0.4">
      <c r="A653" s="1">
        <v>3096</v>
      </c>
      <c r="B653" s="1" t="s">
        <v>100</v>
      </c>
      <c r="C653" s="1">
        <v>8</v>
      </c>
      <c r="D653" s="1" t="s">
        <v>18</v>
      </c>
      <c r="E653" s="1" t="s">
        <v>19</v>
      </c>
      <c r="F653" s="1" t="s">
        <v>20</v>
      </c>
      <c r="G653" s="1" t="s">
        <v>21</v>
      </c>
      <c r="H653" s="1" t="s">
        <v>263</v>
      </c>
      <c r="I653" s="1">
        <v>91</v>
      </c>
      <c r="J653" s="1" t="s">
        <v>9</v>
      </c>
      <c r="K653" s="1">
        <v>85</v>
      </c>
    </row>
    <row r="654" spans="1:11" x14ac:dyDescent="0.4">
      <c r="A654" s="1">
        <v>3097</v>
      </c>
      <c r="B654" s="1" t="s">
        <v>92</v>
      </c>
      <c r="C654" s="1">
        <v>8</v>
      </c>
      <c r="D654" s="1">
        <v>1</v>
      </c>
      <c r="E654" s="1" t="s">
        <v>0</v>
      </c>
      <c r="F654" s="1">
        <v>14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</row>
    <row r="655" spans="1:11" x14ac:dyDescent="0.4">
      <c r="A655" s="1">
        <v>3098</v>
      </c>
      <c r="B655" s="1" t="s">
        <v>100</v>
      </c>
      <c r="C655" s="1">
        <v>8</v>
      </c>
      <c r="D655" s="1" t="s">
        <v>18</v>
      </c>
      <c r="E655" s="1" t="s">
        <v>19</v>
      </c>
      <c r="F655" s="1" t="s">
        <v>20</v>
      </c>
      <c r="G655" s="1" t="s">
        <v>21</v>
      </c>
      <c r="H655" s="1" t="s">
        <v>263</v>
      </c>
      <c r="I655" s="1">
        <v>91</v>
      </c>
      <c r="J655" s="1" t="s">
        <v>9</v>
      </c>
      <c r="K655" s="1">
        <v>86</v>
      </c>
    </row>
    <row r="656" spans="1:11" x14ac:dyDescent="0.4">
      <c r="A656" s="1">
        <v>3099</v>
      </c>
      <c r="B656" s="1" t="s">
        <v>92</v>
      </c>
      <c r="C656" s="1">
        <v>8</v>
      </c>
      <c r="D656" s="1">
        <v>1</v>
      </c>
      <c r="E656" s="1" t="s">
        <v>0</v>
      </c>
      <c r="F656" s="1">
        <v>18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</row>
    <row r="657" spans="1:11" x14ac:dyDescent="0.4">
      <c r="A657" s="1">
        <v>3100</v>
      </c>
      <c r="B657" s="1" t="s">
        <v>98</v>
      </c>
      <c r="C657" s="1">
        <v>8</v>
      </c>
      <c r="D657" s="1">
        <v>0</v>
      </c>
      <c r="E657" s="1">
        <v>0</v>
      </c>
      <c r="F657" s="1">
        <v>10</v>
      </c>
      <c r="G657" s="1" t="s">
        <v>40</v>
      </c>
      <c r="H657" s="1">
        <v>2</v>
      </c>
      <c r="I657" s="1">
        <v>0</v>
      </c>
      <c r="J657" s="1">
        <v>0</v>
      </c>
      <c r="K657" s="1" t="s">
        <v>255</v>
      </c>
    </row>
    <row r="658" spans="1:11" x14ac:dyDescent="0.4">
      <c r="A658" s="1">
        <v>3101</v>
      </c>
      <c r="B658" s="1" t="s">
        <v>100</v>
      </c>
      <c r="C658" s="1">
        <v>8</v>
      </c>
      <c r="D658" s="1" t="s">
        <v>18</v>
      </c>
      <c r="E658" s="1" t="s">
        <v>19</v>
      </c>
      <c r="F658" s="1" t="s">
        <v>20</v>
      </c>
      <c r="G658" s="1" t="s">
        <v>21</v>
      </c>
      <c r="H658" s="1" t="s">
        <v>263</v>
      </c>
      <c r="I658" s="1">
        <v>91</v>
      </c>
      <c r="J658" s="1" t="s">
        <v>9</v>
      </c>
      <c r="K658" s="1">
        <v>87</v>
      </c>
    </row>
    <row r="659" spans="1:11" x14ac:dyDescent="0.4">
      <c r="A659" s="1">
        <v>3102</v>
      </c>
      <c r="B659" s="1" t="s">
        <v>101</v>
      </c>
      <c r="C659" s="1">
        <v>2</v>
      </c>
      <c r="D659" s="1">
        <v>0</v>
      </c>
      <c r="E659" s="1">
        <v>0</v>
      </c>
      <c r="F659" s="1"/>
      <c r="G659" s="1"/>
      <c r="H659" s="1"/>
      <c r="I659" s="1"/>
      <c r="J659" s="1"/>
      <c r="K659" s="1"/>
    </row>
    <row r="660" spans="1:11" x14ac:dyDescent="0.4">
      <c r="A660" s="1">
        <v>3103</v>
      </c>
      <c r="B660" s="1" t="s">
        <v>92</v>
      </c>
      <c r="C660" s="1">
        <v>8</v>
      </c>
      <c r="D660" s="1">
        <v>1</v>
      </c>
      <c r="E660" s="1" t="s">
        <v>0</v>
      </c>
      <c r="F660" s="1" t="s">
        <v>1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</row>
    <row r="661" spans="1:11" x14ac:dyDescent="0.4">
      <c r="A661" s="1">
        <v>3104</v>
      </c>
      <c r="B661" s="1" t="s">
        <v>100</v>
      </c>
      <c r="C661" s="1">
        <v>8</v>
      </c>
      <c r="D661" s="1" t="s">
        <v>18</v>
      </c>
      <c r="E661" s="1" t="s">
        <v>19</v>
      </c>
      <c r="F661" s="1" t="s">
        <v>20</v>
      </c>
      <c r="G661" s="1" t="s">
        <v>21</v>
      </c>
      <c r="H661" s="1" t="s">
        <v>263</v>
      </c>
      <c r="I661" s="1">
        <v>91</v>
      </c>
      <c r="J661" s="1" t="s">
        <v>9</v>
      </c>
      <c r="K661" s="1">
        <v>88</v>
      </c>
    </row>
    <row r="662" spans="1:11" x14ac:dyDescent="0.4">
      <c r="A662" s="1">
        <v>3105</v>
      </c>
      <c r="B662" s="1" t="s">
        <v>92</v>
      </c>
      <c r="C662" s="1">
        <v>8</v>
      </c>
      <c r="D662" s="1">
        <v>1</v>
      </c>
      <c r="E662" s="1" t="s">
        <v>0</v>
      </c>
      <c r="F662" s="1">
        <v>10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</row>
    <row r="663" spans="1:11" x14ac:dyDescent="0.4">
      <c r="A663" s="1">
        <v>3106</v>
      </c>
      <c r="B663" s="1" t="s">
        <v>100</v>
      </c>
      <c r="C663" s="1">
        <v>8</v>
      </c>
      <c r="D663" s="1" t="s">
        <v>18</v>
      </c>
      <c r="E663" s="1" t="s">
        <v>19</v>
      </c>
      <c r="F663" s="1" t="s">
        <v>20</v>
      </c>
      <c r="G663" s="1" t="s">
        <v>21</v>
      </c>
      <c r="H663" s="1" t="s">
        <v>263</v>
      </c>
      <c r="I663" s="1">
        <v>91</v>
      </c>
      <c r="J663" s="1" t="s">
        <v>9</v>
      </c>
      <c r="K663" s="1">
        <v>89</v>
      </c>
    </row>
    <row r="664" spans="1:11" x14ac:dyDescent="0.4">
      <c r="A664" s="1">
        <v>3107</v>
      </c>
      <c r="B664" s="1" t="s">
        <v>92</v>
      </c>
      <c r="C664" s="1">
        <v>8</v>
      </c>
      <c r="D664" s="1">
        <v>1</v>
      </c>
      <c r="E664" s="1" t="s">
        <v>0</v>
      </c>
      <c r="F664" s="1">
        <v>14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</row>
    <row r="665" spans="1:11" x14ac:dyDescent="0.4">
      <c r="A665" s="1">
        <v>3108</v>
      </c>
      <c r="B665" s="1" t="s">
        <v>100</v>
      </c>
      <c r="C665" s="1">
        <v>8</v>
      </c>
      <c r="D665" s="1" t="s">
        <v>18</v>
      </c>
      <c r="E665" s="1" t="s">
        <v>19</v>
      </c>
      <c r="F665" s="1" t="s">
        <v>20</v>
      </c>
      <c r="G665" s="1" t="s">
        <v>21</v>
      </c>
      <c r="H665" s="1" t="s">
        <v>263</v>
      </c>
      <c r="I665" s="1">
        <v>91</v>
      </c>
      <c r="J665" s="1" t="s">
        <v>9</v>
      </c>
      <c r="K665" s="1" t="s">
        <v>65</v>
      </c>
    </row>
    <row r="666" spans="1:11" x14ac:dyDescent="0.4">
      <c r="A666" s="1">
        <v>3109</v>
      </c>
      <c r="B666" s="1" t="s">
        <v>92</v>
      </c>
      <c r="C666" s="1">
        <v>8</v>
      </c>
      <c r="D666" s="1">
        <v>1</v>
      </c>
      <c r="E666" s="1" t="s">
        <v>0</v>
      </c>
      <c r="F666" s="1">
        <v>18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</row>
    <row r="667" spans="1:11" x14ac:dyDescent="0.4">
      <c r="A667" s="1">
        <v>3110</v>
      </c>
      <c r="B667" s="1" t="s">
        <v>100</v>
      </c>
      <c r="C667" s="1">
        <v>8</v>
      </c>
      <c r="D667" s="1" t="s">
        <v>18</v>
      </c>
      <c r="E667" s="1" t="s">
        <v>19</v>
      </c>
      <c r="F667" s="1" t="s">
        <v>20</v>
      </c>
      <c r="G667" s="1" t="s">
        <v>21</v>
      </c>
      <c r="H667" s="1" t="s">
        <v>263</v>
      </c>
      <c r="I667" s="1">
        <v>91</v>
      </c>
      <c r="J667" s="1" t="s">
        <v>9</v>
      </c>
      <c r="K667" s="1" t="s">
        <v>26</v>
      </c>
    </row>
    <row r="668" spans="1:11" x14ac:dyDescent="0.4">
      <c r="A668" s="1">
        <v>3111</v>
      </c>
      <c r="B668" s="1" t="s">
        <v>92</v>
      </c>
      <c r="C668" s="1">
        <v>8</v>
      </c>
      <c r="D668" s="1">
        <v>1</v>
      </c>
      <c r="E668" s="1" t="s">
        <v>0</v>
      </c>
      <c r="F668" s="1" t="s">
        <v>1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</row>
    <row r="669" spans="1:11" x14ac:dyDescent="0.4">
      <c r="A669" s="1">
        <v>3112</v>
      </c>
      <c r="B669" s="1" t="s">
        <v>93</v>
      </c>
      <c r="C669" s="1">
        <v>8</v>
      </c>
      <c r="D669" s="1">
        <v>0</v>
      </c>
      <c r="E669" s="1">
        <v>0</v>
      </c>
      <c r="F669" s="1">
        <v>0</v>
      </c>
      <c r="G669" s="1" t="s">
        <v>255</v>
      </c>
      <c r="H669" s="1">
        <v>8</v>
      </c>
      <c r="I669" s="1">
        <v>86</v>
      </c>
      <c r="J669" s="1">
        <v>0</v>
      </c>
      <c r="K669" s="1">
        <v>0</v>
      </c>
    </row>
    <row r="670" spans="1:11" x14ac:dyDescent="0.4">
      <c r="A670" s="1">
        <v>3113</v>
      </c>
      <c r="B670" s="1" t="s">
        <v>100</v>
      </c>
      <c r="C670" s="1">
        <v>8</v>
      </c>
      <c r="D670" s="1" t="s">
        <v>18</v>
      </c>
      <c r="E670" s="1" t="s">
        <v>19</v>
      </c>
      <c r="F670" s="1" t="s">
        <v>20</v>
      </c>
      <c r="G670" s="1" t="s">
        <v>21</v>
      </c>
      <c r="H670" s="1" t="s">
        <v>263</v>
      </c>
      <c r="I670" s="1">
        <v>91</v>
      </c>
      <c r="J670" s="1" t="s">
        <v>9</v>
      </c>
      <c r="K670" s="1" t="s">
        <v>90</v>
      </c>
    </row>
    <row r="671" spans="1:11" x14ac:dyDescent="0.4">
      <c r="A671" s="1">
        <v>3114</v>
      </c>
      <c r="B671" s="1" t="s">
        <v>92</v>
      </c>
      <c r="C671" s="1">
        <v>8</v>
      </c>
      <c r="D671" s="1">
        <v>1</v>
      </c>
      <c r="E671" s="1" t="s">
        <v>0</v>
      </c>
      <c r="F671" s="1">
        <v>10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</row>
    <row r="672" spans="1:11" x14ac:dyDescent="0.4">
      <c r="A672" s="1">
        <v>3115</v>
      </c>
      <c r="B672" s="1" t="s">
        <v>99</v>
      </c>
      <c r="C672" s="1">
        <v>8</v>
      </c>
      <c r="D672" s="1">
        <v>0</v>
      </c>
      <c r="E672" s="1">
        <v>0</v>
      </c>
      <c r="F672" s="1">
        <v>20</v>
      </c>
      <c r="G672" s="1">
        <v>36</v>
      </c>
      <c r="H672" s="1">
        <v>40</v>
      </c>
      <c r="I672" s="1" t="s">
        <v>69</v>
      </c>
      <c r="J672" s="1">
        <v>0</v>
      </c>
      <c r="K672" s="1">
        <v>0</v>
      </c>
    </row>
    <row r="673" spans="1:11" x14ac:dyDescent="0.4">
      <c r="A673" s="1">
        <v>3116</v>
      </c>
      <c r="B673" s="1" t="s">
        <v>100</v>
      </c>
      <c r="C673" s="1">
        <v>8</v>
      </c>
      <c r="D673" s="1" t="s">
        <v>18</v>
      </c>
      <c r="E673" s="1" t="s">
        <v>19</v>
      </c>
      <c r="F673" s="1" t="s">
        <v>20</v>
      </c>
      <c r="G673" s="1" t="s">
        <v>21</v>
      </c>
      <c r="H673" s="1" t="s">
        <v>263</v>
      </c>
      <c r="I673" s="1">
        <v>91</v>
      </c>
      <c r="J673" s="1" t="s">
        <v>9</v>
      </c>
      <c r="K673" s="1" t="s">
        <v>22</v>
      </c>
    </row>
    <row r="674" spans="1:11" x14ac:dyDescent="0.4">
      <c r="A674" s="1">
        <v>3117</v>
      </c>
      <c r="B674" s="1" t="s">
        <v>92</v>
      </c>
      <c r="C674" s="1">
        <v>8</v>
      </c>
      <c r="D674" s="1">
        <v>1</v>
      </c>
      <c r="E674" s="1" t="s">
        <v>0</v>
      </c>
      <c r="F674" s="1">
        <v>14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</row>
    <row r="675" spans="1:11" x14ac:dyDescent="0.4">
      <c r="A675" s="1">
        <v>3118</v>
      </c>
      <c r="B675" s="1" t="s">
        <v>94</v>
      </c>
      <c r="C675" s="1">
        <v>4</v>
      </c>
      <c r="D675" s="1">
        <v>0</v>
      </c>
      <c r="E675" s="1">
        <v>0</v>
      </c>
      <c r="F675" s="1">
        <v>2</v>
      </c>
      <c r="G675" s="1">
        <v>0</v>
      </c>
      <c r="H675" s="1"/>
      <c r="I675" s="1"/>
      <c r="J675" s="1"/>
      <c r="K675" s="1"/>
    </row>
    <row r="676" spans="1:11" x14ac:dyDescent="0.4">
      <c r="A676" s="1">
        <v>3119</v>
      </c>
      <c r="B676" s="1" t="s">
        <v>100</v>
      </c>
      <c r="C676" s="1">
        <v>8</v>
      </c>
      <c r="D676" s="1" t="s">
        <v>18</v>
      </c>
      <c r="E676" s="1" t="s">
        <v>19</v>
      </c>
      <c r="F676" s="1" t="s">
        <v>20</v>
      </c>
      <c r="G676" s="1" t="s">
        <v>21</v>
      </c>
      <c r="H676" s="1" t="s">
        <v>263</v>
      </c>
      <c r="I676" s="1">
        <v>91</v>
      </c>
      <c r="J676" s="1" t="s">
        <v>9</v>
      </c>
      <c r="K676" s="1" t="s">
        <v>31</v>
      </c>
    </row>
    <row r="677" spans="1:11" x14ac:dyDescent="0.4">
      <c r="A677" s="1">
        <v>3120</v>
      </c>
      <c r="B677" s="1" t="s">
        <v>92</v>
      </c>
      <c r="C677" s="1">
        <v>8</v>
      </c>
      <c r="D677" s="1">
        <v>1</v>
      </c>
      <c r="E677" s="1" t="s">
        <v>0</v>
      </c>
      <c r="F677" s="1">
        <v>18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</row>
    <row r="678" spans="1:11" x14ac:dyDescent="0.4">
      <c r="A678" s="1">
        <v>3121</v>
      </c>
      <c r="B678" s="1" t="s">
        <v>100</v>
      </c>
      <c r="C678" s="1">
        <v>8</v>
      </c>
      <c r="D678" s="1" t="s">
        <v>18</v>
      </c>
      <c r="E678" s="1" t="s">
        <v>19</v>
      </c>
      <c r="F678" s="1" t="s">
        <v>20</v>
      </c>
      <c r="G678" s="1" t="s">
        <v>21</v>
      </c>
      <c r="H678" s="1" t="s">
        <v>263</v>
      </c>
      <c r="I678" s="1">
        <v>91</v>
      </c>
      <c r="J678" s="1" t="s">
        <v>9</v>
      </c>
      <c r="K678" s="1" t="s">
        <v>38</v>
      </c>
    </row>
    <row r="679" spans="1:11" x14ac:dyDescent="0.4">
      <c r="A679" s="1">
        <v>3122</v>
      </c>
      <c r="B679" s="1" t="s">
        <v>92</v>
      </c>
      <c r="C679" s="1">
        <v>8</v>
      </c>
      <c r="D679" s="1">
        <v>1</v>
      </c>
      <c r="E679" s="1" t="s">
        <v>0</v>
      </c>
      <c r="F679" s="1" t="s">
        <v>1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</row>
    <row r="680" spans="1:11" x14ac:dyDescent="0.4">
      <c r="A680" s="1">
        <v>3123</v>
      </c>
      <c r="B680" s="1" t="s">
        <v>100</v>
      </c>
      <c r="C680" s="1">
        <v>8</v>
      </c>
      <c r="D680" s="1" t="s">
        <v>18</v>
      </c>
      <c r="E680" s="1" t="s">
        <v>19</v>
      </c>
      <c r="F680" s="1" t="s">
        <v>20</v>
      </c>
      <c r="G680" s="1" t="s">
        <v>21</v>
      </c>
      <c r="H680" s="1" t="s">
        <v>263</v>
      </c>
      <c r="I680" s="1">
        <v>91</v>
      </c>
      <c r="J680" s="1" t="s">
        <v>9</v>
      </c>
      <c r="K680" s="1">
        <v>80</v>
      </c>
    </row>
    <row r="681" spans="1:11" x14ac:dyDescent="0.4">
      <c r="A681" s="1">
        <v>3124</v>
      </c>
      <c r="B681" s="1" t="s">
        <v>92</v>
      </c>
      <c r="C681" s="1">
        <v>8</v>
      </c>
      <c r="D681" s="1">
        <v>1</v>
      </c>
      <c r="E681" s="1" t="s">
        <v>0</v>
      </c>
      <c r="F681" s="1">
        <v>10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</row>
    <row r="682" spans="1:11" x14ac:dyDescent="0.4">
      <c r="A682" s="1">
        <v>3125</v>
      </c>
      <c r="B682" s="1" t="s">
        <v>98</v>
      </c>
      <c r="C682" s="1">
        <v>8</v>
      </c>
      <c r="D682" s="1">
        <v>0</v>
      </c>
      <c r="E682" s="1">
        <v>0</v>
      </c>
      <c r="F682" s="1">
        <v>10</v>
      </c>
      <c r="G682" s="1" t="s">
        <v>40</v>
      </c>
      <c r="H682" s="1">
        <v>2</v>
      </c>
      <c r="I682" s="1">
        <v>0</v>
      </c>
      <c r="J682" s="1">
        <v>0</v>
      </c>
      <c r="K682" s="1" t="s">
        <v>255</v>
      </c>
    </row>
    <row r="683" spans="1:11" x14ac:dyDescent="0.4">
      <c r="A683" s="1">
        <v>3126</v>
      </c>
      <c r="B683" s="1" t="s">
        <v>100</v>
      </c>
      <c r="C683" s="1">
        <v>8</v>
      </c>
      <c r="D683" s="1" t="s">
        <v>18</v>
      </c>
      <c r="E683" s="1" t="s">
        <v>19</v>
      </c>
      <c r="F683" s="1" t="s">
        <v>20</v>
      </c>
      <c r="G683" s="1" t="s">
        <v>21</v>
      </c>
      <c r="H683" s="1" t="s">
        <v>263</v>
      </c>
      <c r="I683" s="1">
        <v>91</v>
      </c>
      <c r="J683" s="1" t="s">
        <v>9</v>
      </c>
      <c r="K683" s="1">
        <v>81</v>
      </c>
    </row>
    <row r="684" spans="1:11" x14ac:dyDescent="0.4">
      <c r="A684" s="1">
        <v>3127</v>
      </c>
      <c r="B684" s="1" t="s">
        <v>101</v>
      </c>
      <c r="C684" s="1">
        <v>2</v>
      </c>
      <c r="D684" s="1">
        <v>0</v>
      </c>
      <c r="E684" s="1">
        <v>0</v>
      </c>
      <c r="F684" s="1"/>
      <c r="G684" s="1"/>
      <c r="H684" s="1"/>
      <c r="I684" s="1"/>
      <c r="J684" s="1"/>
      <c r="K684" s="1"/>
    </row>
    <row r="685" spans="1:11" x14ac:dyDescent="0.4">
      <c r="A685" s="1">
        <v>3128</v>
      </c>
      <c r="B685" s="1" t="s">
        <v>92</v>
      </c>
      <c r="C685" s="1">
        <v>8</v>
      </c>
      <c r="D685" s="1">
        <v>1</v>
      </c>
      <c r="E685" s="1" t="s">
        <v>0</v>
      </c>
      <c r="F685" s="1">
        <v>14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</row>
    <row r="686" spans="1:11" x14ac:dyDescent="0.4">
      <c r="A686" s="1">
        <v>3129</v>
      </c>
      <c r="B686" s="1" t="s">
        <v>100</v>
      </c>
      <c r="C686" s="1">
        <v>8</v>
      </c>
      <c r="D686" s="1" t="s">
        <v>18</v>
      </c>
      <c r="E686" s="1" t="s">
        <v>19</v>
      </c>
      <c r="F686" s="1" t="s">
        <v>20</v>
      </c>
      <c r="G686" s="1" t="s">
        <v>21</v>
      </c>
      <c r="H686" s="1" t="s">
        <v>263</v>
      </c>
      <c r="I686" s="1">
        <v>91</v>
      </c>
      <c r="J686" s="1" t="s">
        <v>9</v>
      </c>
      <c r="K686" s="1">
        <v>82</v>
      </c>
    </row>
    <row r="687" spans="1:11" x14ac:dyDescent="0.4">
      <c r="A687" s="1">
        <v>3130</v>
      </c>
      <c r="B687" s="1" t="s">
        <v>92</v>
      </c>
      <c r="C687" s="1">
        <v>8</v>
      </c>
      <c r="D687" s="1">
        <v>1</v>
      </c>
      <c r="E687" s="1" t="s">
        <v>0</v>
      </c>
      <c r="F687" s="1">
        <v>18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</row>
    <row r="688" spans="1:11" x14ac:dyDescent="0.4">
      <c r="A688" s="1">
        <v>3131</v>
      </c>
      <c r="B688" s="1" t="s">
        <v>100</v>
      </c>
      <c r="C688" s="1">
        <v>8</v>
      </c>
      <c r="D688" s="1" t="s">
        <v>18</v>
      </c>
      <c r="E688" s="1" t="s">
        <v>19</v>
      </c>
      <c r="F688" s="1" t="s">
        <v>20</v>
      </c>
      <c r="G688" s="1" t="s">
        <v>21</v>
      </c>
      <c r="H688" s="1" t="s">
        <v>263</v>
      </c>
      <c r="I688" s="1">
        <v>91</v>
      </c>
      <c r="J688" s="1" t="s">
        <v>9</v>
      </c>
      <c r="K688" s="1">
        <v>83</v>
      </c>
    </row>
    <row r="689" spans="1:11" x14ac:dyDescent="0.4">
      <c r="A689" s="1">
        <v>3132</v>
      </c>
      <c r="B689" s="1" t="s">
        <v>92</v>
      </c>
      <c r="C689" s="1">
        <v>8</v>
      </c>
      <c r="D689" s="1">
        <v>1</v>
      </c>
      <c r="E689" s="1" t="s">
        <v>0</v>
      </c>
      <c r="F689" s="1" t="s">
        <v>1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</row>
    <row r="690" spans="1:11" x14ac:dyDescent="0.4">
      <c r="A690" s="1">
        <v>3133</v>
      </c>
      <c r="B690" s="1" t="s">
        <v>100</v>
      </c>
      <c r="C690" s="1">
        <v>8</v>
      </c>
      <c r="D690" s="1" t="s">
        <v>18</v>
      </c>
      <c r="E690" s="1" t="s">
        <v>19</v>
      </c>
      <c r="F690" s="1" t="s">
        <v>20</v>
      </c>
      <c r="G690" s="1" t="s">
        <v>21</v>
      </c>
      <c r="H690" s="1" t="s">
        <v>263</v>
      </c>
      <c r="I690" s="1">
        <v>91</v>
      </c>
      <c r="J690" s="1" t="s">
        <v>9</v>
      </c>
      <c r="K690" s="1">
        <v>84</v>
      </c>
    </row>
    <row r="691" spans="1:11" x14ac:dyDescent="0.4">
      <c r="A691" s="1">
        <v>3134</v>
      </c>
      <c r="B691" s="1" t="s">
        <v>92</v>
      </c>
      <c r="C691" s="1">
        <v>8</v>
      </c>
      <c r="D691" s="1">
        <v>1</v>
      </c>
      <c r="E691" s="1" t="s">
        <v>0</v>
      </c>
      <c r="F691" s="1">
        <v>10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</row>
    <row r="692" spans="1:11" x14ac:dyDescent="0.4">
      <c r="A692" s="1">
        <v>3135</v>
      </c>
      <c r="B692" s="1" t="s">
        <v>100</v>
      </c>
      <c r="C692" s="1">
        <v>8</v>
      </c>
      <c r="D692" s="1" t="s">
        <v>18</v>
      </c>
      <c r="E692" s="1" t="s">
        <v>19</v>
      </c>
      <c r="F692" s="1" t="s">
        <v>20</v>
      </c>
      <c r="G692" s="1" t="s">
        <v>21</v>
      </c>
      <c r="H692" s="1" t="s">
        <v>263</v>
      </c>
      <c r="I692" s="1">
        <v>91</v>
      </c>
      <c r="J692" s="1" t="s">
        <v>9</v>
      </c>
      <c r="K692" s="1">
        <v>85</v>
      </c>
    </row>
    <row r="693" spans="1:11" x14ac:dyDescent="0.4">
      <c r="A693" s="1">
        <v>3136</v>
      </c>
      <c r="B693" s="1" t="s">
        <v>92</v>
      </c>
      <c r="C693" s="1">
        <v>8</v>
      </c>
      <c r="D693" s="1">
        <v>1</v>
      </c>
      <c r="E693" s="1" t="s">
        <v>0</v>
      </c>
      <c r="F693" s="1">
        <v>14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</row>
    <row r="694" spans="1:11" x14ac:dyDescent="0.4">
      <c r="A694" s="1">
        <v>3137</v>
      </c>
      <c r="B694" s="1" t="s">
        <v>93</v>
      </c>
      <c r="C694" s="1">
        <v>8</v>
      </c>
      <c r="D694" s="1">
        <v>0</v>
      </c>
      <c r="E694" s="1">
        <v>0</v>
      </c>
      <c r="F694" s="1">
        <v>0</v>
      </c>
      <c r="G694" s="1" t="s">
        <v>255</v>
      </c>
      <c r="H694" s="1">
        <v>8</v>
      </c>
      <c r="I694" s="1">
        <v>86</v>
      </c>
      <c r="J694" s="1">
        <v>0</v>
      </c>
      <c r="K694" s="1">
        <v>0</v>
      </c>
    </row>
    <row r="695" spans="1:11" x14ac:dyDescent="0.4">
      <c r="A695" s="1">
        <v>3138</v>
      </c>
      <c r="B695" s="1" t="s">
        <v>100</v>
      </c>
      <c r="C695" s="1">
        <v>8</v>
      </c>
      <c r="D695" s="1" t="s">
        <v>18</v>
      </c>
      <c r="E695" s="1" t="s">
        <v>19</v>
      </c>
      <c r="F695" s="1" t="s">
        <v>20</v>
      </c>
      <c r="G695" s="1" t="s">
        <v>21</v>
      </c>
      <c r="H695" s="1" t="s">
        <v>263</v>
      </c>
      <c r="I695" s="1">
        <v>91</v>
      </c>
      <c r="J695" s="1" t="s">
        <v>9</v>
      </c>
      <c r="K695" s="1">
        <v>86</v>
      </c>
    </row>
    <row r="696" spans="1:11" x14ac:dyDescent="0.4">
      <c r="A696" s="1">
        <v>3139</v>
      </c>
      <c r="B696" s="1" t="s">
        <v>92</v>
      </c>
      <c r="C696" s="1">
        <v>8</v>
      </c>
      <c r="D696" s="1">
        <v>1</v>
      </c>
      <c r="E696" s="1" t="s">
        <v>0</v>
      </c>
      <c r="F696" s="1">
        <v>18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</row>
    <row r="697" spans="1:11" x14ac:dyDescent="0.4">
      <c r="A697" s="1">
        <v>3140</v>
      </c>
      <c r="B697" s="1" t="s">
        <v>100</v>
      </c>
      <c r="C697" s="1">
        <v>8</v>
      </c>
      <c r="D697" s="1" t="s">
        <v>18</v>
      </c>
      <c r="E697" s="1" t="s">
        <v>19</v>
      </c>
      <c r="F697" s="1" t="s">
        <v>20</v>
      </c>
      <c r="G697" s="1" t="s">
        <v>21</v>
      </c>
      <c r="H697" s="1" t="s">
        <v>263</v>
      </c>
      <c r="I697" s="1">
        <v>91</v>
      </c>
      <c r="J697" s="1" t="s">
        <v>9</v>
      </c>
      <c r="K697" s="1">
        <v>87</v>
      </c>
    </row>
    <row r="698" spans="1:11" x14ac:dyDescent="0.4">
      <c r="A698" s="1">
        <v>3141</v>
      </c>
      <c r="B698" s="1" t="s">
        <v>92</v>
      </c>
      <c r="C698" s="1">
        <v>8</v>
      </c>
      <c r="D698" s="1">
        <v>1</v>
      </c>
      <c r="E698" s="1" t="s">
        <v>0</v>
      </c>
      <c r="F698" s="1" t="s">
        <v>1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</row>
    <row r="699" spans="1:11" x14ac:dyDescent="0.4">
      <c r="A699" s="1">
        <v>3142</v>
      </c>
      <c r="B699" s="1" t="s">
        <v>94</v>
      </c>
      <c r="C699" s="1">
        <v>4</v>
      </c>
      <c r="D699" s="1">
        <v>0</v>
      </c>
      <c r="E699" s="1">
        <v>0</v>
      </c>
      <c r="F699" s="1">
        <v>2</v>
      </c>
      <c r="G699" s="1">
        <v>0</v>
      </c>
      <c r="H699" s="1"/>
      <c r="I699" s="1"/>
      <c r="J699" s="1"/>
      <c r="K699" s="1"/>
    </row>
    <row r="700" spans="1:11" x14ac:dyDescent="0.4">
      <c r="A700" s="1">
        <v>3143</v>
      </c>
      <c r="B700" s="1" t="s">
        <v>100</v>
      </c>
      <c r="C700" s="1">
        <v>8</v>
      </c>
      <c r="D700" s="1" t="s">
        <v>18</v>
      </c>
      <c r="E700" s="1" t="s">
        <v>19</v>
      </c>
      <c r="F700" s="1" t="s">
        <v>20</v>
      </c>
      <c r="G700" s="1" t="s">
        <v>21</v>
      </c>
      <c r="H700" s="1" t="s">
        <v>263</v>
      </c>
      <c r="I700" s="1">
        <v>91</v>
      </c>
      <c r="J700" s="1" t="s">
        <v>9</v>
      </c>
      <c r="K700" s="1">
        <v>88</v>
      </c>
    </row>
    <row r="701" spans="1:11" x14ac:dyDescent="0.4">
      <c r="A701" s="1">
        <v>3144</v>
      </c>
      <c r="B701" s="1" t="s">
        <v>92</v>
      </c>
      <c r="C701" s="1">
        <v>8</v>
      </c>
      <c r="D701" s="1">
        <v>1</v>
      </c>
      <c r="E701" s="1" t="s">
        <v>0</v>
      </c>
      <c r="F701" s="1">
        <v>10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</row>
    <row r="702" spans="1:11" x14ac:dyDescent="0.4">
      <c r="A702" s="1">
        <v>3145</v>
      </c>
      <c r="B702" s="1" t="s">
        <v>100</v>
      </c>
      <c r="C702" s="1">
        <v>8</v>
      </c>
      <c r="D702" s="1" t="s">
        <v>18</v>
      </c>
      <c r="E702" s="1" t="s">
        <v>19</v>
      </c>
      <c r="F702" s="1" t="s">
        <v>20</v>
      </c>
      <c r="G702" s="1" t="s">
        <v>21</v>
      </c>
      <c r="H702" s="1" t="s">
        <v>263</v>
      </c>
      <c r="I702" s="1">
        <v>91</v>
      </c>
      <c r="J702" s="1" t="s">
        <v>9</v>
      </c>
      <c r="K702" s="1">
        <v>89</v>
      </c>
    </row>
    <row r="703" spans="1:11" x14ac:dyDescent="0.4">
      <c r="A703" s="1">
        <v>3146</v>
      </c>
      <c r="B703" s="1" t="s">
        <v>92</v>
      </c>
      <c r="C703" s="1">
        <v>8</v>
      </c>
      <c r="D703" s="1">
        <v>1</v>
      </c>
      <c r="E703" s="1" t="s">
        <v>0</v>
      </c>
      <c r="F703" s="1">
        <v>14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</row>
    <row r="704" spans="1:11" x14ac:dyDescent="0.4">
      <c r="A704" s="1">
        <v>3147</v>
      </c>
      <c r="B704" s="1" t="s">
        <v>100</v>
      </c>
      <c r="C704" s="1">
        <v>8</v>
      </c>
      <c r="D704" s="1" t="s">
        <v>18</v>
      </c>
      <c r="E704" s="1" t="s">
        <v>19</v>
      </c>
      <c r="F704" s="1" t="s">
        <v>20</v>
      </c>
      <c r="G704" s="1" t="s">
        <v>21</v>
      </c>
      <c r="H704" s="1" t="s">
        <v>263</v>
      </c>
      <c r="I704" s="1">
        <v>91</v>
      </c>
      <c r="J704" s="1" t="s">
        <v>9</v>
      </c>
      <c r="K704" s="1" t="s">
        <v>65</v>
      </c>
    </row>
    <row r="705" spans="1:11" x14ac:dyDescent="0.4">
      <c r="A705" s="1">
        <v>3148</v>
      </c>
      <c r="B705" s="1" t="s">
        <v>92</v>
      </c>
      <c r="C705" s="1">
        <v>8</v>
      </c>
      <c r="D705" s="1">
        <v>1</v>
      </c>
      <c r="E705" s="1" t="s">
        <v>0</v>
      </c>
      <c r="F705" s="1">
        <v>18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</row>
    <row r="706" spans="1:11" x14ac:dyDescent="0.4">
      <c r="A706" s="1">
        <v>3149</v>
      </c>
      <c r="B706" s="1" t="s">
        <v>98</v>
      </c>
      <c r="C706" s="1">
        <v>8</v>
      </c>
      <c r="D706" s="1">
        <v>0</v>
      </c>
      <c r="E706" s="1">
        <v>0</v>
      </c>
      <c r="F706" s="1">
        <v>10</v>
      </c>
      <c r="G706" s="1" t="s">
        <v>40</v>
      </c>
      <c r="H706" s="1">
        <v>2</v>
      </c>
      <c r="I706" s="1">
        <v>0</v>
      </c>
      <c r="J706" s="1">
        <v>0</v>
      </c>
      <c r="K706" s="1" t="s">
        <v>255</v>
      </c>
    </row>
    <row r="707" spans="1:11" x14ac:dyDescent="0.4">
      <c r="A707" s="1">
        <v>3150</v>
      </c>
      <c r="B707" s="1" t="s">
        <v>100</v>
      </c>
      <c r="C707" s="1">
        <v>8</v>
      </c>
      <c r="D707" s="1" t="s">
        <v>18</v>
      </c>
      <c r="E707" s="1" t="s">
        <v>19</v>
      </c>
      <c r="F707" s="1" t="s">
        <v>20</v>
      </c>
      <c r="G707" s="1" t="s">
        <v>21</v>
      </c>
      <c r="H707" s="1" t="s">
        <v>263</v>
      </c>
      <c r="I707" s="1">
        <v>91</v>
      </c>
      <c r="J707" s="1" t="s">
        <v>9</v>
      </c>
      <c r="K707" s="1" t="s">
        <v>26</v>
      </c>
    </row>
    <row r="708" spans="1:11" x14ac:dyDescent="0.4">
      <c r="A708" s="1">
        <v>3151</v>
      </c>
      <c r="B708" s="1" t="s">
        <v>101</v>
      </c>
      <c r="C708" s="1">
        <v>2</v>
      </c>
      <c r="D708" s="1">
        <v>0</v>
      </c>
      <c r="E708" s="1">
        <v>0</v>
      </c>
      <c r="F708" s="1"/>
      <c r="G708" s="1"/>
      <c r="H708" s="1"/>
      <c r="I708" s="1"/>
      <c r="J708" s="1"/>
      <c r="K708" s="1"/>
    </row>
    <row r="709" spans="1:11" x14ac:dyDescent="0.4">
      <c r="A709" s="1">
        <v>3152</v>
      </c>
      <c r="B709" s="1" t="s">
        <v>92</v>
      </c>
      <c r="C709" s="1">
        <v>8</v>
      </c>
      <c r="D709" s="1">
        <v>1</v>
      </c>
      <c r="E709" s="1" t="s">
        <v>0</v>
      </c>
      <c r="F709" s="1" t="s">
        <v>1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</row>
    <row r="710" spans="1:11" x14ac:dyDescent="0.4">
      <c r="A710" s="1">
        <v>3153</v>
      </c>
      <c r="B710" s="1" t="s">
        <v>100</v>
      </c>
      <c r="C710" s="1">
        <v>8</v>
      </c>
      <c r="D710" s="1" t="s">
        <v>18</v>
      </c>
      <c r="E710" s="1" t="s">
        <v>19</v>
      </c>
      <c r="F710" s="1" t="s">
        <v>20</v>
      </c>
      <c r="G710" s="1" t="s">
        <v>21</v>
      </c>
      <c r="H710" s="1" t="s">
        <v>263</v>
      </c>
      <c r="I710" s="1">
        <v>91</v>
      </c>
      <c r="J710" s="1" t="s">
        <v>9</v>
      </c>
      <c r="K710" s="1" t="s">
        <v>90</v>
      </c>
    </row>
    <row r="711" spans="1:11" x14ac:dyDescent="0.4">
      <c r="A711" s="1">
        <v>3154</v>
      </c>
      <c r="B711" s="1" t="s">
        <v>92</v>
      </c>
      <c r="C711" s="1">
        <v>8</v>
      </c>
      <c r="D711" s="1">
        <v>1</v>
      </c>
      <c r="E711" s="1" t="s">
        <v>0</v>
      </c>
      <c r="F711" s="1">
        <v>10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</row>
    <row r="712" spans="1:11" x14ac:dyDescent="0.4">
      <c r="A712" s="1">
        <v>3155</v>
      </c>
      <c r="B712" s="1" t="s">
        <v>100</v>
      </c>
      <c r="C712" s="1">
        <v>8</v>
      </c>
      <c r="D712" s="1" t="s">
        <v>18</v>
      </c>
      <c r="E712" s="1" t="s">
        <v>19</v>
      </c>
      <c r="F712" s="1" t="s">
        <v>20</v>
      </c>
      <c r="G712" s="1" t="s">
        <v>21</v>
      </c>
      <c r="H712" s="1" t="s">
        <v>263</v>
      </c>
      <c r="I712" s="1">
        <v>91</v>
      </c>
      <c r="J712" s="1" t="s">
        <v>9</v>
      </c>
      <c r="K712" s="1" t="s">
        <v>22</v>
      </c>
    </row>
    <row r="713" spans="1:11" x14ac:dyDescent="0.4">
      <c r="A713" s="1">
        <v>3156</v>
      </c>
      <c r="B713" s="1" t="s">
        <v>92</v>
      </c>
      <c r="C713" s="1">
        <v>8</v>
      </c>
      <c r="D713" s="1">
        <v>1</v>
      </c>
      <c r="E713" s="1" t="s">
        <v>0</v>
      </c>
      <c r="F713" s="1">
        <v>14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</row>
    <row r="714" spans="1:11" x14ac:dyDescent="0.4">
      <c r="A714" s="1">
        <v>3157</v>
      </c>
      <c r="B714" s="1" t="s">
        <v>100</v>
      </c>
      <c r="C714" s="1">
        <v>8</v>
      </c>
      <c r="D714" s="1" t="s">
        <v>18</v>
      </c>
      <c r="E714" s="1" t="s">
        <v>19</v>
      </c>
      <c r="F714" s="1" t="s">
        <v>20</v>
      </c>
      <c r="G714" s="1" t="s">
        <v>21</v>
      </c>
      <c r="H714" s="1" t="s">
        <v>263</v>
      </c>
      <c r="I714" s="1">
        <v>91</v>
      </c>
      <c r="J714" s="1" t="s">
        <v>9</v>
      </c>
      <c r="K714" s="1" t="s">
        <v>31</v>
      </c>
    </row>
    <row r="715" spans="1:11" x14ac:dyDescent="0.4">
      <c r="A715" s="1">
        <v>3158</v>
      </c>
      <c r="B715" s="1" t="s">
        <v>92</v>
      </c>
      <c r="C715" s="1">
        <v>8</v>
      </c>
      <c r="D715" s="1">
        <v>1</v>
      </c>
      <c r="E715" s="1" t="s">
        <v>0</v>
      </c>
      <c r="F715" s="1">
        <v>18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</row>
    <row r="716" spans="1:11" x14ac:dyDescent="0.4">
      <c r="A716" s="1">
        <v>3159</v>
      </c>
      <c r="B716" s="1" t="s">
        <v>100</v>
      </c>
      <c r="C716" s="1">
        <v>8</v>
      </c>
      <c r="D716" s="1" t="s">
        <v>18</v>
      </c>
      <c r="E716" s="1" t="s">
        <v>19</v>
      </c>
      <c r="F716" s="1" t="s">
        <v>20</v>
      </c>
      <c r="G716" s="1" t="s">
        <v>21</v>
      </c>
      <c r="H716" s="1" t="s">
        <v>263</v>
      </c>
      <c r="I716" s="1">
        <v>91</v>
      </c>
      <c r="J716" s="1" t="s">
        <v>9</v>
      </c>
      <c r="K716" s="1" t="s">
        <v>38</v>
      </c>
    </row>
    <row r="717" spans="1:11" x14ac:dyDescent="0.4">
      <c r="A717" s="1">
        <v>3160</v>
      </c>
      <c r="B717" s="1" t="s">
        <v>92</v>
      </c>
      <c r="C717" s="1">
        <v>8</v>
      </c>
      <c r="D717" s="1">
        <v>1</v>
      </c>
      <c r="E717" s="1" t="s">
        <v>0</v>
      </c>
      <c r="F717" s="1" t="s">
        <v>1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</row>
    <row r="718" spans="1:11" x14ac:dyDescent="0.4">
      <c r="A718" s="1">
        <v>3161</v>
      </c>
      <c r="B718" s="1" t="s">
        <v>93</v>
      </c>
      <c r="C718" s="1">
        <v>8</v>
      </c>
      <c r="D718" s="1">
        <v>0</v>
      </c>
      <c r="E718" s="1">
        <v>0</v>
      </c>
      <c r="F718" s="1">
        <v>0</v>
      </c>
      <c r="G718" s="1" t="s">
        <v>255</v>
      </c>
      <c r="H718" s="1">
        <v>8</v>
      </c>
      <c r="I718" s="1">
        <v>86</v>
      </c>
      <c r="J718" s="1">
        <v>0</v>
      </c>
      <c r="K718" s="1">
        <v>0</v>
      </c>
    </row>
    <row r="719" spans="1:11" x14ac:dyDescent="0.4">
      <c r="A719" s="1">
        <v>3162</v>
      </c>
      <c r="B719" s="1" t="s">
        <v>100</v>
      </c>
      <c r="C719" s="1">
        <v>8</v>
      </c>
      <c r="D719" s="1" t="s">
        <v>18</v>
      </c>
      <c r="E719" s="1" t="s">
        <v>19</v>
      </c>
      <c r="F719" s="1" t="s">
        <v>20</v>
      </c>
      <c r="G719" s="1" t="s">
        <v>21</v>
      </c>
      <c r="H719" s="1" t="s">
        <v>263</v>
      </c>
      <c r="I719" s="1">
        <v>91</v>
      </c>
      <c r="J719" s="1" t="s">
        <v>9</v>
      </c>
      <c r="K719" s="1">
        <v>80</v>
      </c>
    </row>
    <row r="720" spans="1:11" x14ac:dyDescent="0.4">
      <c r="A720" s="1">
        <v>3163</v>
      </c>
      <c r="B720" s="1" t="s">
        <v>92</v>
      </c>
      <c r="C720" s="1">
        <v>8</v>
      </c>
      <c r="D720" s="1">
        <v>1</v>
      </c>
      <c r="E720" s="1" t="s">
        <v>0</v>
      </c>
      <c r="F720" s="1">
        <v>10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</row>
    <row r="721" spans="1:11" x14ac:dyDescent="0.4">
      <c r="A721" s="1">
        <v>3164</v>
      </c>
      <c r="B721" s="1" t="s">
        <v>100</v>
      </c>
      <c r="C721" s="1">
        <v>8</v>
      </c>
      <c r="D721" s="1" t="s">
        <v>18</v>
      </c>
      <c r="E721" s="1" t="s">
        <v>19</v>
      </c>
      <c r="F721" s="1" t="s">
        <v>20</v>
      </c>
      <c r="G721" s="1" t="s">
        <v>21</v>
      </c>
      <c r="H721" s="1" t="s">
        <v>263</v>
      </c>
      <c r="I721" s="1">
        <v>91</v>
      </c>
      <c r="J721" s="1" t="s">
        <v>9</v>
      </c>
      <c r="K721" s="1">
        <v>81</v>
      </c>
    </row>
    <row r="722" spans="1:11" x14ac:dyDescent="0.4">
      <c r="A722" s="1">
        <v>3165</v>
      </c>
      <c r="B722" s="1" t="s">
        <v>92</v>
      </c>
      <c r="C722" s="1">
        <v>8</v>
      </c>
      <c r="D722" s="1">
        <v>1</v>
      </c>
      <c r="E722" s="1" t="s">
        <v>0</v>
      </c>
      <c r="F722" s="1">
        <v>14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</row>
    <row r="723" spans="1:11" x14ac:dyDescent="0.4">
      <c r="A723" s="1">
        <v>3166</v>
      </c>
      <c r="B723" s="1" t="s">
        <v>94</v>
      </c>
      <c r="C723" s="1">
        <v>4</v>
      </c>
      <c r="D723" s="1">
        <v>0</v>
      </c>
      <c r="E723" s="1">
        <v>0</v>
      </c>
      <c r="F723" s="1">
        <v>2</v>
      </c>
      <c r="G723" s="1">
        <v>0</v>
      </c>
      <c r="H723" s="1"/>
      <c r="I723" s="1"/>
      <c r="J723" s="1"/>
      <c r="K723" s="1"/>
    </row>
    <row r="724" spans="1:11" x14ac:dyDescent="0.4">
      <c r="A724" s="1">
        <v>3167</v>
      </c>
      <c r="B724" s="1" t="s">
        <v>100</v>
      </c>
      <c r="C724" s="1">
        <v>8</v>
      </c>
      <c r="D724" s="1" t="s">
        <v>18</v>
      </c>
      <c r="E724" s="1" t="s">
        <v>19</v>
      </c>
      <c r="F724" s="1" t="s">
        <v>20</v>
      </c>
      <c r="G724" s="1" t="s">
        <v>21</v>
      </c>
      <c r="H724" s="1" t="s">
        <v>263</v>
      </c>
      <c r="I724" s="1">
        <v>91</v>
      </c>
      <c r="J724" s="1" t="s">
        <v>9</v>
      </c>
      <c r="K724" s="1">
        <v>82</v>
      </c>
    </row>
    <row r="725" spans="1:11" x14ac:dyDescent="0.4">
      <c r="A725" s="1">
        <v>3168</v>
      </c>
      <c r="B725" s="1" t="s">
        <v>92</v>
      </c>
      <c r="C725" s="1">
        <v>8</v>
      </c>
      <c r="D725" s="1">
        <v>1</v>
      </c>
      <c r="E725" s="1" t="s">
        <v>0</v>
      </c>
      <c r="F725" s="1">
        <v>18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</row>
    <row r="726" spans="1:11" x14ac:dyDescent="0.4">
      <c r="A726" s="1">
        <v>3169</v>
      </c>
      <c r="B726" s="1" t="s">
        <v>100</v>
      </c>
      <c r="C726" s="1">
        <v>8</v>
      </c>
      <c r="D726" s="1" t="s">
        <v>18</v>
      </c>
      <c r="E726" s="1" t="s">
        <v>19</v>
      </c>
      <c r="F726" s="1" t="s">
        <v>20</v>
      </c>
      <c r="G726" s="1" t="s">
        <v>21</v>
      </c>
      <c r="H726" s="1" t="s">
        <v>263</v>
      </c>
      <c r="I726" s="1">
        <v>91</v>
      </c>
      <c r="J726" s="1" t="s">
        <v>9</v>
      </c>
      <c r="K726" s="1">
        <v>83</v>
      </c>
    </row>
    <row r="727" spans="1:11" x14ac:dyDescent="0.4">
      <c r="A727" s="1">
        <v>3170</v>
      </c>
      <c r="B727" s="1" t="s">
        <v>92</v>
      </c>
      <c r="C727" s="1">
        <v>8</v>
      </c>
      <c r="D727" s="1">
        <v>1</v>
      </c>
      <c r="E727" s="1" t="s">
        <v>0</v>
      </c>
      <c r="F727" s="1" t="s">
        <v>1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</row>
    <row r="728" spans="1:11" x14ac:dyDescent="0.4">
      <c r="A728" s="1">
        <v>3171</v>
      </c>
      <c r="B728" s="1" t="s">
        <v>100</v>
      </c>
      <c r="C728" s="1">
        <v>8</v>
      </c>
      <c r="D728" s="1" t="s">
        <v>18</v>
      </c>
      <c r="E728" s="1" t="s">
        <v>19</v>
      </c>
      <c r="F728" s="1" t="s">
        <v>20</v>
      </c>
      <c r="G728" s="1" t="s">
        <v>21</v>
      </c>
      <c r="H728" s="1" t="s">
        <v>263</v>
      </c>
      <c r="I728" s="1">
        <v>91</v>
      </c>
      <c r="J728" s="1" t="s">
        <v>9</v>
      </c>
      <c r="K728" s="1">
        <v>84</v>
      </c>
    </row>
    <row r="729" spans="1:11" x14ac:dyDescent="0.4">
      <c r="A729" s="1">
        <v>3172</v>
      </c>
      <c r="B729" s="1" t="s">
        <v>92</v>
      </c>
      <c r="C729" s="1">
        <v>8</v>
      </c>
      <c r="D729" s="1">
        <v>1</v>
      </c>
      <c r="E729" s="1" t="s">
        <v>0</v>
      </c>
      <c r="F729" s="1">
        <v>10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</row>
    <row r="730" spans="1:11" x14ac:dyDescent="0.4">
      <c r="A730" s="1">
        <v>3173</v>
      </c>
      <c r="B730" s="1" t="s">
        <v>98</v>
      </c>
      <c r="C730" s="1">
        <v>8</v>
      </c>
      <c r="D730" s="1">
        <v>0</v>
      </c>
      <c r="E730" s="1">
        <v>0</v>
      </c>
      <c r="F730" s="1">
        <v>10</v>
      </c>
      <c r="G730" s="1" t="s">
        <v>40</v>
      </c>
      <c r="H730" s="1">
        <v>2</v>
      </c>
      <c r="I730" s="1">
        <v>0</v>
      </c>
      <c r="J730" s="1">
        <v>0</v>
      </c>
      <c r="K730" s="1" t="s">
        <v>255</v>
      </c>
    </row>
    <row r="731" spans="1:11" x14ac:dyDescent="0.4">
      <c r="A731" s="1">
        <v>3174</v>
      </c>
      <c r="B731" s="1" t="s">
        <v>100</v>
      </c>
      <c r="C731" s="1">
        <v>8</v>
      </c>
      <c r="D731" s="1" t="s">
        <v>18</v>
      </c>
      <c r="E731" s="1" t="s">
        <v>19</v>
      </c>
      <c r="F731" s="1" t="s">
        <v>20</v>
      </c>
      <c r="G731" s="1" t="s">
        <v>21</v>
      </c>
      <c r="H731" s="1" t="s">
        <v>263</v>
      </c>
      <c r="I731" s="1">
        <v>91</v>
      </c>
      <c r="J731" s="1" t="s">
        <v>9</v>
      </c>
      <c r="K731" s="1">
        <v>85</v>
      </c>
    </row>
    <row r="732" spans="1:11" x14ac:dyDescent="0.4">
      <c r="A732" s="1">
        <v>3175</v>
      </c>
      <c r="B732" s="1" t="s">
        <v>101</v>
      </c>
      <c r="C732" s="1">
        <v>2</v>
      </c>
      <c r="D732" s="1">
        <v>0</v>
      </c>
      <c r="E732" s="1">
        <v>0</v>
      </c>
      <c r="F732" s="1"/>
      <c r="G732" s="1"/>
      <c r="H732" s="1"/>
      <c r="I732" s="1"/>
      <c r="J732" s="1"/>
      <c r="K732" s="1"/>
    </row>
    <row r="733" spans="1:11" x14ac:dyDescent="0.4">
      <c r="A733" s="1">
        <v>3176</v>
      </c>
      <c r="B733" s="1" t="s">
        <v>92</v>
      </c>
      <c r="C733" s="1">
        <v>8</v>
      </c>
      <c r="D733" s="1">
        <v>1</v>
      </c>
      <c r="E733" s="1" t="s">
        <v>0</v>
      </c>
      <c r="F733" s="1">
        <v>14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</row>
    <row r="734" spans="1:11" x14ac:dyDescent="0.4">
      <c r="A734" s="1">
        <v>3177</v>
      </c>
      <c r="B734" s="1" t="s">
        <v>99</v>
      </c>
      <c r="C734" s="1">
        <v>8</v>
      </c>
      <c r="D734" s="1">
        <v>0</v>
      </c>
      <c r="E734" s="1">
        <v>0</v>
      </c>
      <c r="F734" s="1">
        <v>20</v>
      </c>
      <c r="G734" s="1">
        <v>36</v>
      </c>
      <c r="H734" s="1">
        <v>80</v>
      </c>
      <c r="I734" s="1" t="s">
        <v>69</v>
      </c>
      <c r="J734" s="1">
        <v>0</v>
      </c>
      <c r="K734" s="1">
        <v>0</v>
      </c>
    </row>
    <row r="735" spans="1:11" x14ac:dyDescent="0.4">
      <c r="A735" s="1">
        <v>3178</v>
      </c>
      <c r="B735" s="1" t="s">
        <v>100</v>
      </c>
      <c r="C735" s="1">
        <v>8</v>
      </c>
      <c r="D735" s="1" t="s">
        <v>18</v>
      </c>
      <c r="E735" s="1" t="s">
        <v>19</v>
      </c>
      <c r="F735" s="1" t="s">
        <v>20</v>
      </c>
      <c r="G735" s="1" t="s">
        <v>21</v>
      </c>
      <c r="H735" s="1" t="s">
        <v>263</v>
      </c>
      <c r="I735" s="1">
        <v>91</v>
      </c>
      <c r="J735" s="1" t="s">
        <v>9</v>
      </c>
      <c r="K735" s="1">
        <v>86</v>
      </c>
    </row>
    <row r="736" spans="1:11" x14ac:dyDescent="0.4">
      <c r="A736" s="1">
        <v>3179</v>
      </c>
      <c r="B736" s="1" t="s">
        <v>92</v>
      </c>
      <c r="C736" s="1">
        <v>8</v>
      </c>
      <c r="D736" s="1">
        <v>1</v>
      </c>
      <c r="E736" s="1" t="s">
        <v>0</v>
      </c>
      <c r="F736" s="1">
        <v>18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</row>
    <row r="737" spans="1:11" x14ac:dyDescent="0.4">
      <c r="A737" s="1">
        <v>3180</v>
      </c>
      <c r="B737" s="1" t="s">
        <v>100</v>
      </c>
      <c r="C737" s="1">
        <v>8</v>
      </c>
      <c r="D737" s="1" t="s">
        <v>18</v>
      </c>
      <c r="E737" s="1" t="s">
        <v>19</v>
      </c>
      <c r="F737" s="1" t="s">
        <v>20</v>
      </c>
      <c r="G737" s="1" t="s">
        <v>21</v>
      </c>
      <c r="H737" s="1" t="s">
        <v>263</v>
      </c>
      <c r="I737" s="1">
        <v>91</v>
      </c>
      <c r="J737" s="1" t="s">
        <v>9</v>
      </c>
      <c r="K737" s="1">
        <v>87</v>
      </c>
    </row>
    <row r="738" spans="1:11" x14ac:dyDescent="0.4">
      <c r="A738" s="1">
        <v>3181</v>
      </c>
      <c r="B738" s="1" t="s">
        <v>92</v>
      </c>
      <c r="C738" s="1">
        <v>8</v>
      </c>
      <c r="D738" s="1">
        <v>1</v>
      </c>
      <c r="E738" s="1" t="s">
        <v>0</v>
      </c>
      <c r="F738" s="1" t="s">
        <v>1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</row>
    <row r="739" spans="1:11" x14ac:dyDescent="0.4">
      <c r="A739" s="1">
        <v>3182</v>
      </c>
      <c r="B739" s="1" t="s">
        <v>100</v>
      </c>
      <c r="C739" s="1">
        <v>8</v>
      </c>
      <c r="D739" s="1" t="s">
        <v>18</v>
      </c>
      <c r="E739" s="1" t="s">
        <v>19</v>
      </c>
      <c r="F739" s="1" t="s">
        <v>20</v>
      </c>
      <c r="G739" s="1" t="s">
        <v>21</v>
      </c>
      <c r="H739" s="1" t="s">
        <v>263</v>
      </c>
      <c r="I739" s="1">
        <v>91</v>
      </c>
      <c r="J739" s="1" t="s">
        <v>9</v>
      </c>
      <c r="K739" s="1">
        <v>88</v>
      </c>
    </row>
    <row r="740" spans="1:11" x14ac:dyDescent="0.4">
      <c r="A740" s="1">
        <v>3183</v>
      </c>
      <c r="B740" s="1" t="s">
        <v>92</v>
      </c>
      <c r="C740" s="1">
        <v>8</v>
      </c>
      <c r="D740" s="1">
        <v>1</v>
      </c>
      <c r="E740" s="1" t="s">
        <v>0</v>
      </c>
      <c r="F740" s="1">
        <v>10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</row>
    <row r="741" spans="1:11" x14ac:dyDescent="0.4">
      <c r="A741" s="1">
        <v>3184</v>
      </c>
      <c r="B741" s="1" t="s">
        <v>100</v>
      </c>
      <c r="C741" s="1">
        <v>8</v>
      </c>
      <c r="D741" s="1" t="s">
        <v>18</v>
      </c>
      <c r="E741" s="1" t="s">
        <v>19</v>
      </c>
      <c r="F741" s="1" t="s">
        <v>20</v>
      </c>
      <c r="G741" s="1" t="s">
        <v>21</v>
      </c>
      <c r="H741" s="1" t="s">
        <v>263</v>
      </c>
      <c r="I741" s="1">
        <v>91</v>
      </c>
      <c r="J741" s="1" t="s">
        <v>9</v>
      </c>
      <c r="K741" s="1">
        <v>89</v>
      </c>
    </row>
    <row r="742" spans="1:11" x14ac:dyDescent="0.4">
      <c r="A742" s="1">
        <v>3185</v>
      </c>
      <c r="B742" s="1" t="s">
        <v>92</v>
      </c>
      <c r="C742" s="1">
        <v>8</v>
      </c>
      <c r="D742" s="1">
        <v>1</v>
      </c>
      <c r="E742" s="1" t="s">
        <v>0</v>
      </c>
      <c r="F742" s="1">
        <v>14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</row>
    <row r="743" spans="1:11" x14ac:dyDescent="0.4">
      <c r="A743" s="1">
        <v>3186</v>
      </c>
      <c r="B743" s="1" t="s">
        <v>93</v>
      </c>
      <c r="C743" s="1">
        <v>8</v>
      </c>
      <c r="D743" s="1">
        <v>0</v>
      </c>
      <c r="E743" s="1">
        <v>0</v>
      </c>
      <c r="F743" s="1">
        <v>0</v>
      </c>
      <c r="G743" s="1" t="s">
        <v>255</v>
      </c>
      <c r="H743" s="1">
        <v>8</v>
      </c>
      <c r="I743" s="1">
        <v>86</v>
      </c>
      <c r="J743" s="1">
        <v>0</v>
      </c>
      <c r="K743" s="1">
        <v>0</v>
      </c>
    </row>
    <row r="744" spans="1:11" x14ac:dyDescent="0.4">
      <c r="A744" s="1">
        <v>3187</v>
      </c>
      <c r="B744" s="1" t="s">
        <v>100</v>
      </c>
      <c r="C744" s="1">
        <v>8</v>
      </c>
      <c r="D744" s="1" t="s">
        <v>18</v>
      </c>
      <c r="E744" s="1" t="s">
        <v>19</v>
      </c>
      <c r="F744" s="1" t="s">
        <v>20</v>
      </c>
      <c r="G744" s="1" t="s">
        <v>21</v>
      </c>
      <c r="H744" s="1" t="s">
        <v>263</v>
      </c>
      <c r="I744" s="1">
        <v>91</v>
      </c>
      <c r="J744" s="1" t="s">
        <v>9</v>
      </c>
      <c r="K744" s="1" t="s">
        <v>65</v>
      </c>
    </row>
    <row r="745" spans="1:11" x14ac:dyDescent="0.4">
      <c r="A745" s="1">
        <v>3188</v>
      </c>
      <c r="B745" s="1" t="s">
        <v>92</v>
      </c>
      <c r="C745" s="1">
        <v>8</v>
      </c>
      <c r="D745" s="1">
        <v>1</v>
      </c>
      <c r="E745" s="1" t="s">
        <v>0</v>
      </c>
      <c r="F745" s="1">
        <v>18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</row>
    <row r="746" spans="1:11" x14ac:dyDescent="0.4">
      <c r="A746" s="1">
        <v>3189</v>
      </c>
      <c r="B746" s="1" t="s">
        <v>100</v>
      </c>
      <c r="C746" s="1">
        <v>8</v>
      </c>
      <c r="D746" s="1" t="s">
        <v>18</v>
      </c>
      <c r="E746" s="1" t="s">
        <v>19</v>
      </c>
      <c r="F746" s="1" t="s">
        <v>20</v>
      </c>
      <c r="G746" s="1" t="s">
        <v>21</v>
      </c>
      <c r="H746" s="1" t="s">
        <v>263</v>
      </c>
      <c r="I746" s="1">
        <v>91</v>
      </c>
      <c r="J746" s="1" t="s">
        <v>9</v>
      </c>
      <c r="K746" s="1" t="s">
        <v>26</v>
      </c>
    </row>
    <row r="747" spans="1:11" x14ac:dyDescent="0.4">
      <c r="A747" s="1">
        <v>3190</v>
      </c>
      <c r="B747" s="1" t="s">
        <v>92</v>
      </c>
      <c r="C747" s="1">
        <v>8</v>
      </c>
      <c r="D747" s="1">
        <v>1</v>
      </c>
      <c r="E747" s="1" t="s">
        <v>0</v>
      </c>
      <c r="F747" s="1" t="s">
        <v>1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</row>
    <row r="748" spans="1:11" x14ac:dyDescent="0.4">
      <c r="A748" s="1">
        <v>3191</v>
      </c>
      <c r="B748" s="1" t="s">
        <v>94</v>
      </c>
      <c r="C748" s="1">
        <v>4</v>
      </c>
      <c r="D748" s="1">
        <v>0</v>
      </c>
      <c r="E748" s="1">
        <v>0</v>
      </c>
      <c r="F748" s="1">
        <v>2</v>
      </c>
      <c r="G748" s="1">
        <v>0</v>
      </c>
      <c r="H748" s="1"/>
      <c r="I748" s="1"/>
      <c r="J748" s="1"/>
      <c r="K748" s="1"/>
    </row>
    <row r="749" spans="1:11" x14ac:dyDescent="0.4">
      <c r="A749" s="1">
        <v>3192</v>
      </c>
      <c r="B749" s="1" t="s">
        <v>100</v>
      </c>
      <c r="C749" s="1">
        <v>8</v>
      </c>
      <c r="D749" s="1" t="s">
        <v>18</v>
      </c>
      <c r="E749" s="1" t="s">
        <v>19</v>
      </c>
      <c r="F749" s="1" t="s">
        <v>20</v>
      </c>
      <c r="G749" s="1" t="s">
        <v>21</v>
      </c>
      <c r="H749" s="1" t="s">
        <v>263</v>
      </c>
      <c r="I749" s="1">
        <v>91</v>
      </c>
      <c r="J749" s="1" t="s">
        <v>9</v>
      </c>
      <c r="K749" s="1" t="s">
        <v>90</v>
      </c>
    </row>
    <row r="750" spans="1:11" x14ac:dyDescent="0.4">
      <c r="A750" s="1">
        <v>3193</v>
      </c>
      <c r="B750" s="1" t="s">
        <v>92</v>
      </c>
      <c r="C750" s="1">
        <v>8</v>
      </c>
      <c r="D750" s="1">
        <v>1</v>
      </c>
      <c r="E750" s="1" t="s">
        <v>0</v>
      </c>
      <c r="F750" s="1">
        <v>10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</row>
    <row r="751" spans="1:11" x14ac:dyDescent="0.4">
      <c r="A751" s="1">
        <v>3194</v>
      </c>
      <c r="B751" s="1" t="s">
        <v>100</v>
      </c>
      <c r="C751" s="1">
        <v>8</v>
      </c>
      <c r="D751" s="1" t="s">
        <v>18</v>
      </c>
      <c r="E751" s="1" t="s">
        <v>19</v>
      </c>
      <c r="F751" s="1" t="s">
        <v>20</v>
      </c>
      <c r="G751" s="1" t="s">
        <v>21</v>
      </c>
      <c r="H751" s="1" t="s">
        <v>263</v>
      </c>
      <c r="I751" s="1">
        <v>91</v>
      </c>
      <c r="J751" s="1" t="s">
        <v>9</v>
      </c>
      <c r="K751" s="1" t="s">
        <v>22</v>
      </c>
    </row>
    <row r="752" spans="1:11" x14ac:dyDescent="0.4">
      <c r="A752" s="1">
        <v>3195</v>
      </c>
      <c r="B752" s="1" t="s">
        <v>92</v>
      </c>
      <c r="C752" s="1">
        <v>8</v>
      </c>
      <c r="D752" s="1">
        <v>1</v>
      </c>
      <c r="E752" s="1" t="s">
        <v>0</v>
      </c>
      <c r="F752" s="1">
        <v>14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</row>
    <row r="753" spans="1:11" x14ac:dyDescent="0.4">
      <c r="A753" s="1">
        <v>3196</v>
      </c>
      <c r="B753" s="1" t="s">
        <v>100</v>
      </c>
      <c r="C753" s="1">
        <v>8</v>
      </c>
      <c r="D753" s="1" t="s">
        <v>18</v>
      </c>
      <c r="E753" s="1" t="s">
        <v>19</v>
      </c>
      <c r="F753" s="1" t="s">
        <v>20</v>
      </c>
      <c r="G753" s="1" t="s">
        <v>21</v>
      </c>
      <c r="H753" s="1" t="s">
        <v>263</v>
      </c>
      <c r="I753" s="1">
        <v>91</v>
      </c>
      <c r="J753" s="1" t="s">
        <v>9</v>
      </c>
      <c r="K753" s="1" t="s">
        <v>31</v>
      </c>
    </row>
    <row r="754" spans="1:11" x14ac:dyDescent="0.4">
      <c r="A754" s="1">
        <v>3197</v>
      </c>
      <c r="B754" s="1" t="s">
        <v>92</v>
      </c>
      <c r="C754" s="1">
        <v>8</v>
      </c>
      <c r="D754" s="1">
        <v>1</v>
      </c>
      <c r="E754" s="1" t="s">
        <v>0</v>
      </c>
      <c r="F754" s="1">
        <v>18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</row>
    <row r="755" spans="1:11" x14ac:dyDescent="0.4">
      <c r="A755" s="1">
        <v>3198</v>
      </c>
      <c r="B755" s="1" t="s">
        <v>98</v>
      </c>
      <c r="C755" s="1">
        <v>8</v>
      </c>
      <c r="D755" s="1">
        <v>0</v>
      </c>
      <c r="E755" s="1">
        <v>0</v>
      </c>
      <c r="F755" s="1">
        <v>10</v>
      </c>
      <c r="G755" s="1" t="s">
        <v>40</v>
      </c>
      <c r="H755" s="1">
        <v>2</v>
      </c>
      <c r="I755" s="1">
        <v>0</v>
      </c>
      <c r="J755" s="1">
        <v>0</v>
      </c>
      <c r="K755" s="1" t="s">
        <v>255</v>
      </c>
    </row>
    <row r="756" spans="1:11" x14ac:dyDescent="0.4">
      <c r="A756" s="1">
        <v>3199</v>
      </c>
      <c r="B756" s="1" t="s">
        <v>100</v>
      </c>
      <c r="C756" s="1">
        <v>8</v>
      </c>
      <c r="D756" s="1" t="s">
        <v>18</v>
      </c>
      <c r="E756" s="1" t="s">
        <v>19</v>
      </c>
      <c r="F756" s="1" t="s">
        <v>20</v>
      </c>
      <c r="G756" s="1" t="s">
        <v>21</v>
      </c>
      <c r="H756" s="1" t="s">
        <v>263</v>
      </c>
      <c r="I756" s="1">
        <v>91</v>
      </c>
      <c r="J756" s="1" t="s">
        <v>9</v>
      </c>
      <c r="K756" s="1" t="s">
        <v>38</v>
      </c>
    </row>
    <row r="757" spans="1:11" x14ac:dyDescent="0.4">
      <c r="A757" s="1">
        <v>3200</v>
      </c>
      <c r="B757" s="1" t="s">
        <v>101</v>
      </c>
      <c r="C757" s="1">
        <v>2</v>
      </c>
      <c r="D757" s="1">
        <v>0</v>
      </c>
      <c r="E757" s="1">
        <v>0</v>
      </c>
      <c r="F757" s="1"/>
      <c r="G757" s="1"/>
      <c r="H757" s="1"/>
      <c r="I757" s="1"/>
      <c r="J757" s="1"/>
      <c r="K757" s="1"/>
    </row>
    <row r="758" spans="1:11" x14ac:dyDescent="0.4">
      <c r="A758" s="1">
        <v>3201</v>
      </c>
      <c r="B758" s="1" t="s">
        <v>92</v>
      </c>
      <c r="C758" s="1">
        <v>8</v>
      </c>
      <c r="D758" s="1">
        <v>1</v>
      </c>
      <c r="E758" s="1" t="s">
        <v>0</v>
      </c>
      <c r="F758" s="1" t="s">
        <v>1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</row>
    <row r="759" spans="1:11" x14ac:dyDescent="0.4">
      <c r="A759" s="1">
        <v>3202</v>
      </c>
      <c r="B759" s="1" t="s">
        <v>114</v>
      </c>
      <c r="C759" s="1">
        <v>6</v>
      </c>
      <c r="D759" s="1">
        <v>15</v>
      </c>
      <c r="E759" s="1">
        <v>12</v>
      </c>
      <c r="F759" s="1">
        <v>9</v>
      </c>
      <c r="G759" s="1">
        <v>6</v>
      </c>
      <c r="H759" s="1">
        <v>20</v>
      </c>
      <c r="I759" s="1">
        <v>24</v>
      </c>
      <c r="J759" s="1"/>
      <c r="K759" s="1"/>
    </row>
    <row r="760" spans="1:11" x14ac:dyDescent="0.4">
      <c r="A760" s="1">
        <v>3203</v>
      </c>
      <c r="B760" s="1" t="s">
        <v>100</v>
      </c>
      <c r="C760" s="1">
        <v>8</v>
      </c>
      <c r="D760" s="1" t="s">
        <v>18</v>
      </c>
      <c r="E760" s="1" t="s">
        <v>19</v>
      </c>
      <c r="F760" s="1" t="s">
        <v>20</v>
      </c>
      <c r="G760" s="1" t="s">
        <v>21</v>
      </c>
      <c r="H760" s="1" t="s">
        <v>263</v>
      </c>
      <c r="I760" s="1">
        <v>91</v>
      </c>
      <c r="J760" s="1" t="s">
        <v>9</v>
      </c>
      <c r="K760" s="1">
        <v>80</v>
      </c>
    </row>
    <row r="761" spans="1:11" x14ac:dyDescent="0.4">
      <c r="A761" s="1">
        <v>3204</v>
      </c>
      <c r="B761" s="1" t="s">
        <v>92</v>
      </c>
      <c r="C761" s="1">
        <v>8</v>
      </c>
      <c r="D761" s="1">
        <v>1</v>
      </c>
      <c r="E761" s="1" t="s">
        <v>0</v>
      </c>
      <c r="F761" s="1">
        <v>10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</row>
    <row r="762" spans="1:11" x14ac:dyDescent="0.4">
      <c r="A762" s="1">
        <v>3205</v>
      </c>
      <c r="B762" s="1" t="s">
        <v>100</v>
      </c>
      <c r="C762" s="1">
        <v>8</v>
      </c>
      <c r="D762" s="1" t="s">
        <v>18</v>
      </c>
      <c r="E762" s="1" t="s">
        <v>19</v>
      </c>
      <c r="F762" s="1" t="s">
        <v>20</v>
      </c>
      <c r="G762" s="1" t="s">
        <v>21</v>
      </c>
      <c r="H762" s="1" t="s">
        <v>263</v>
      </c>
      <c r="I762" s="1">
        <v>91</v>
      </c>
      <c r="J762" s="1" t="s">
        <v>9</v>
      </c>
      <c r="K762" s="1">
        <v>81</v>
      </c>
    </row>
    <row r="763" spans="1:11" x14ac:dyDescent="0.4">
      <c r="A763" s="1">
        <v>3206</v>
      </c>
      <c r="B763" s="1" t="s">
        <v>92</v>
      </c>
      <c r="C763" s="1">
        <v>8</v>
      </c>
      <c r="D763" s="1">
        <v>1</v>
      </c>
      <c r="E763" s="1" t="s">
        <v>0</v>
      </c>
      <c r="F763" s="1">
        <v>14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</row>
    <row r="764" spans="1:11" x14ac:dyDescent="0.4">
      <c r="A764" s="1">
        <v>3207</v>
      </c>
      <c r="B764" s="1" t="s">
        <v>100</v>
      </c>
      <c r="C764" s="1">
        <v>8</v>
      </c>
      <c r="D764" s="1" t="s">
        <v>18</v>
      </c>
      <c r="E764" s="1" t="s">
        <v>19</v>
      </c>
      <c r="F764" s="1" t="s">
        <v>20</v>
      </c>
      <c r="G764" s="1" t="s">
        <v>21</v>
      </c>
      <c r="H764" s="1" t="s">
        <v>263</v>
      </c>
      <c r="I764" s="1">
        <v>91</v>
      </c>
      <c r="J764" s="1" t="s">
        <v>9</v>
      </c>
      <c r="K764" s="1">
        <v>82</v>
      </c>
    </row>
    <row r="765" spans="1:11" x14ac:dyDescent="0.4">
      <c r="A765" s="1">
        <v>3208</v>
      </c>
      <c r="B765" s="1" t="s">
        <v>92</v>
      </c>
      <c r="C765" s="1">
        <v>8</v>
      </c>
      <c r="D765" s="1">
        <v>1</v>
      </c>
      <c r="E765" s="1" t="s">
        <v>0</v>
      </c>
      <c r="F765" s="1">
        <v>18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</row>
    <row r="766" spans="1:11" x14ac:dyDescent="0.4">
      <c r="A766" s="1">
        <v>3209</v>
      </c>
      <c r="B766" s="1" t="s">
        <v>100</v>
      </c>
      <c r="C766" s="1">
        <v>8</v>
      </c>
      <c r="D766" s="1" t="s">
        <v>18</v>
      </c>
      <c r="E766" s="1" t="s">
        <v>19</v>
      </c>
      <c r="F766" s="1" t="s">
        <v>20</v>
      </c>
      <c r="G766" s="1" t="s">
        <v>21</v>
      </c>
      <c r="H766" s="1" t="s">
        <v>263</v>
      </c>
      <c r="I766" s="1">
        <v>91</v>
      </c>
      <c r="J766" s="1" t="s">
        <v>9</v>
      </c>
      <c r="K766" s="1">
        <v>83</v>
      </c>
    </row>
    <row r="767" spans="1:11" x14ac:dyDescent="0.4">
      <c r="A767" s="1">
        <v>3210</v>
      </c>
      <c r="B767" s="1" t="s">
        <v>92</v>
      </c>
      <c r="C767" s="1">
        <v>8</v>
      </c>
      <c r="D767" s="1">
        <v>1</v>
      </c>
      <c r="E767" s="1" t="s">
        <v>0</v>
      </c>
      <c r="F767" s="1" t="s">
        <v>1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</row>
    <row r="768" spans="1:11" x14ac:dyDescent="0.4">
      <c r="A768" s="1">
        <v>3211</v>
      </c>
      <c r="B768" s="1" t="s">
        <v>93</v>
      </c>
      <c r="C768" s="1">
        <v>8</v>
      </c>
      <c r="D768" s="1">
        <v>0</v>
      </c>
      <c r="E768" s="1">
        <v>0</v>
      </c>
      <c r="F768" s="1">
        <v>0</v>
      </c>
      <c r="G768" s="1" t="s">
        <v>255</v>
      </c>
      <c r="H768" s="1">
        <v>8</v>
      </c>
      <c r="I768" s="1">
        <v>86</v>
      </c>
      <c r="J768" s="1">
        <v>0</v>
      </c>
      <c r="K768" s="1">
        <v>0</v>
      </c>
    </row>
    <row r="769" spans="1:11" x14ac:dyDescent="0.4">
      <c r="A769" s="1">
        <v>3212</v>
      </c>
      <c r="B769" s="1" t="s">
        <v>100</v>
      </c>
      <c r="C769" s="1">
        <v>8</v>
      </c>
      <c r="D769" s="1" t="s">
        <v>18</v>
      </c>
      <c r="E769" s="1" t="s">
        <v>19</v>
      </c>
      <c r="F769" s="1" t="s">
        <v>20</v>
      </c>
      <c r="G769" s="1" t="s">
        <v>21</v>
      </c>
      <c r="H769" s="1" t="s">
        <v>263</v>
      </c>
      <c r="I769" s="1">
        <v>91</v>
      </c>
      <c r="J769" s="1" t="s">
        <v>9</v>
      </c>
      <c r="K769" s="1">
        <v>84</v>
      </c>
    </row>
    <row r="770" spans="1:11" x14ac:dyDescent="0.4">
      <c r="A770" s="1">
        <v>3213</v>
      </c>
      <c r="B770" s="1" t="s">
        <v>92</v>
      </c>
      <c r="C770" s="1">
        <v>8</v>
      </c>
      <c r="D770" s="1">
        <v>1</v>
      </c>
      <c r="E770" s="1" t="s">
        <v>0</v>
      </c>
      <c r="F770" s="1">
        <v>10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</row>
    <row r="771" spans="1:11" x14ac:dyDescent="0.4">
      <c r="A771" s="1">
        <v>3214</v>
      </c>
      <c r="B771" s="1" t="s">
        <v>100</v>
      </c>
      <c r="C771" s="1">
        <v>8</v>
      </c>
      <c r="D771" s="1" t="s">
        <v>18</v>
      </c>
      <c r="E771" s="1" t="s">
        <v>19</v>
      </c>
      <c r="F771" s="1" t="s">
        <v>20</v>
      </c>
      <c r="G771" s="1" t="s">
        <v>21</v>
      </c>
      <c r="H771" s="1" t="s">
        <v>263</v>
      </c>
      <c r="I771" s="1">
        <v>91</v>
      </c>
      <c r="J771" s="1" t="s">
        <v>9</v>
      </c>
      <c r="K771" s="1">
        <v>85</v>
      </c>
    </row>
    <row r="772" spans="1:11" x14ac:dyDescent="0.4">
      <c r="A772" s="1">
        <v>3215</v>
      </c>
      <c r="B772" s="1" t="s">
        <v>92</v>
      </c>
      <c r="C772" s="1">
        <v>8</v>
      </c>
      <c r="D772" s="1">
        <v>1</v>
      </c>
      <c r="E772" s="1" t="s">
        <v>0</v>
      </c>
      <c r="F772" s="1">
        <v>14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</row>
    <row r="773" spans="1:11" x14ac:dyDescent="0.4">
      <c r="A773" s="1">
        <v>3216</v>
      </c>
      <c r="B773" s="1" t="s">
        <v>94</v>
      </c>
      <c r="C773" s="1">
        <v>4</v>
      </c>
      <c r="D773" s="1">
        <v>0</v>
      </c>
      <c r="E773" s="1">
        <v>0</v>
      </c>
      <c r="F773" s="1">
        <v>2</v>
      </c>
      <c r="G773" s="1">
        <v>0</v>
      </c>
      <c r="H773" s="1"/>
      <c r="I773" s="1"/>
      <c r="J773" s="1"/>
      <c r="K773" s="1"/>
    </row>
    <row r="774" spans="1:11" x14ac:dyDescent="0.4">
      <c r="A774" s="1">
        <v>3217</v>
      </c>
      <c r="B774" s="1" t="s">
        <v>100</v>
      </c>
      <c r="C774" s="1">
        <v>8</v>
      </c>
      <c r="D774" s="1" t="s">
        <v>18</v>
      </c>
      <c r="E774" s="1" t="s">
        <v>19</v>
      </c>
      <c r="F774" s="1" t="s">
        <v>20</v>
      </c>
      <c r="G774" s="1" t="s">
        <v>21</v>
      </c>
      <c r="H774" s="1" t="s">
        <v>263</v>
      </c>
      <c r="I774" s="1">
        <v>91</v>
      </c>
      <c r="J774" s="1" t="s">
        <v>9</v>
      </c>
      <c r="K774" s="1">
        <v>86</v>
      </c>
    </row>
    <row r="775" spans="1:11" x14ac:dyDescent="0.4">
      <c r="A775" s="1">
        <v>3218</v>
      </c>
      <c r="B775" s="1" t="s">
        <v>92</v>
      </c>
      <c r="C775" s="1">
        <v>8</v>
      </c>
      <c r="D775" s="1">
        <v>1</v>
      </c>
      <c r="E775" s="1" t="s">
        <v>0</v>
      </c>
      <c r="F775" s="1">
        <v>18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</row>
    <row r="776" spans="1:11" x14ac:dyDescent="0.4">
      <c r="A776" s="1">
        <v>3219</v>
      </c>
      <c r="B776" s="1" t="s">
        <v>100</v>
      </c>
      <c r="C776" s="1">
        <v>8</v>
      </c>
      <c r="D776" s="1" t="s">
        <v>18</v>
      </c>
      <c r="E776" s="1" t="s">
        <v>19</v>
      </c>
      <c r="F776" s="1" t="s">
        <v>20</v>
      </c>
      <c r="G776" s="1" t="s">
        <v>21</v>
      </c>
      <c r="H776" s="1" t="s">
        <v>263</v>
      </c>
      <c r="I776" s="1">
        <v>91</v>
      </c>
      <c r="J776" s="1" t="s">
        <v>9</v>
      </c>
      <c r="K776" s="1">
        <v>87</v>
      </c>
    </row>
    <row r="777" spans="1:11" x14ac:dyDescent="0.4">
      <c r="A777" s="1">
        <v>3220</v>
      </c>
      <c r="B777" s="1" t="s">
        <v>92</v>
      </c>
      <c r="C777" s="1">
        <v>8</v>
      </c>
      <c r="D777" s="1">
        <v>1</v>
      </c>
      <c r="E777" s="1" t="s">
        <v>0</v>
      </c>
      <c r="F777" s="1" t="s">
        <v>1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</row>
    <row r="778" spans="1:11" x14ac:dyDescent="0.4">
      <c r="A778" s="1">
        <v>3221</v>
      </c>
      <c r="B778" s="1" t="s">
        <v>100</v>
      </c>
      <c r="C778" s="1">
        <v>8</v>
      </c>
      <c r="D778" s="1" t="s">
        <v>18</v>
      </c>
      <c r="E778" s="1" t="s">
        <v>19</v>
      </c>
      <c r="F778" s="1" t="s">
        <v>20</v>
      </c>
      <c r="G778" s="1" t="s">
        <v>21</v>
      </c>
      <c r="H778" s="1" t="s">
        <v>263</v>
      </c>
      <c r="I778" s="1">
        <v>91</v>
      </c>
      <c r="J778" s="1" t="s">
        <v>9</v>
      </c>
      <c r="K778" s="1">
        <v>88</v>
      </c>
    </row>
    <row r="779" spans="1:11" x14ac:dyDescent="0.4">
      <c r="A779" s="1">
        <v>3222</v>
      </c>
      <c r="B779" s="1" t="s">
        <v>92</v>
      </c>
      <c r="C779" s="1">
        <v>8</v>
      </c>
      <c r="D779" s="1">
        <v>1</v>
      </c>
      <c r="E779" s="1" t="s">
        <v>0</v>
      </c>
      <c r="F779" s="1">
        <v>10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</row>
    <row r="780" spans="1:11" x14ac:dyDescent="0.4">
      <c r="A780" s="1">
        <v>3223</v>
      </c>
      <c r="B780" s="1" t="s">
        <v>98</v>
      </c>
      <c r="C780" s="1">
        <v>8</v>
      </c>
      <c r="D780" s="1">
        <v>0</v>
      </c>
      <c r="E780" s="1">
        <v>0</v>
      </c>
      <c r="F780" s="1">
        <v>10</v>
      </c>
      <c r="G780" s="1" t="s">
        <v>40</v>
      </c>
      <c r="H780" s="1">
        <v>2</v>
      </c>
      <c r="I780" s="1">
        <v>0</v>
      </c>
      <c r="J780" s="1">
        <v>0</v>
      </c>
      <c r="K780" s="1" t="s">
        <v>255</v>
      </c>
    </row>
    <row r="781" spans="1:11" x14ac:dyDescent="0.4">
      <c r="A781" s="1">
        <v>3224</v>
      </c>
      <c r="B781" s="1" t="s">
        <v>100</v>
      </c>
      <c r="C781" s="1">
        <v>8</v>
      </c>
      <c r="D781" s="1" t="s">
        <v>18</v>
      </c>
      <c r="E781" s="1" t="s">
        <v>19</v>
      </c>
      <c r="F781" s="1" t="s">
        <v>20</v>
      </c>
      <c r="G781" s="1" t="s">
        <v>21</v>
      </c>
      <c r="H781" s="1" t="s">
        <v>263</v>
      </c>
      <c r="I781" s="1">
        <v>91</v>
      </c>
      <c r="J781" s="1" t="s">
        <v>9</v>
      </c>
      <c r="K781" s="1">
        <v>89</v>
      </c>
    </row>
    <row r="782" spans="1:11" x14ac:dyDescent="0.4">
      <c r="A782" s="1">
        <v>3225</v>
      </c>
      <c r="B782" s="1" t="s">
        <v>101</v>
      </c>
      <c r="C782" s="1">
        <v>2</v>
      </c>
      <c r="D782" s="1">
        <v>0</v>
      </c>
      <c r="E782" s="1">
        <v>0</v>
      </c>
      <c r="F782" s="1"/>
      <c r="G782" s="1"/>
      <c r="H782" s="1"/>
      <c r="I782" s="1"/>
      <c r="J782" s="1"/>
      <c r="K782" s="1"/>
    </row>
    <row r="783" spans="1:11" x14ac:dyDescent="0.4">
      <c r="A783" s="1">
        <v>3226</v>
      </c>
      <c r="B783" s="1" t="s">
        <v>92</v>
      </c>
      <c r="C783" s="1">
        <v>8</v>
      </c>
      <c r="D783" s="1">
        <v>1</v>
      </c>
      <c r="E783" s="1" t="s">
        <v>0</v>
      </c>
      <c r="F783" s="1">
        <v>14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</row>
    <row r="784" spans="1:11" x14ac:dyDescent="0.4">
      <c r="A784" s="1">
        <v>3227</v>
      </c>
      <c r="B784" s="1" t="s">
        <v>100</v>
      </c>
      <c r="C784" s="1">
        <v>8</v>
      </c>
      <c r="D784" s="1" t="s">
        <v>18</v>
      </c>
      <c r="E784" s="1" t="s">
        <v>19</v>
      </c>
      <c r="F784" s="1" t="s">
        <v>20</v>
      </c>
      <c r="G784" s="1" t="s">
        <v>21</v>
      </c>
      <c r="H784" s="1" t="s">
        <v>263</v>
      </c>
      <c r="I784" s="1">
        <v>91</v>
      </c>
      <c r="J784" s="1" t="s">
        <v>9</v>
      </c>
      <c r="K784" s="1" t="s">
        <v>65</v>
      </c>
    </row>
    <row r="785" spans="1:11" x14ac:dyDescent="0.4">
      <c r="A785" s="1">
        <v>3228</v>
      </c>
      <c r="B785" s="1" t="s">
        <v>92</v>
      </c>
      <c r="C785" s="1">
        <v>8</v>
      </c>
      <c r="D785" s="1">
        <v>1</v>
      </c>
      <c r="E785" s="1" t="s">
        <v>0</v>
      </c>
      <c r="F785" s="1">
        <v>18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</row>
    <row r="786" spans="1:11" x14ac:dyDescent="0.4">
      <c r="A786" s="1">
        <v>3229</v>
      </c>
      <c r="B786" s="1" t="s">
        <v>100</v>
      </c>
      <c r="C786" s="1">
        <v>8</v>
      </c>
      <c r="D786" s="1" t="s">
        <v>18</v>
      </c>
      <c r="E786" s="1" t="s">
        <v>19</v>
      </c>
      <c r="F786" s="1" t="s">
        <v>20</v>
      </c>
      <c r="G786" s="1" t="s">
        <v>21</v>
      </c>
      <c r="H786" s="1" t="s">
        <v>263</v>
      </c>
      <c r="I786" s="1">
        <v>91</v>
      </c>
      <c r="J786" s="1" t="s">
        <v>9</v>
      </c>
      <c r="K786" s="1" t="s">
        <v>26</v>
      </c>
    </row>
    <row r="787" spans="1:11" x14ac:dyDescent="0.4">
      <c r="A787" s="1">
        <v>3230</v>
      </c>
      <c r="B787" s="1" t="s">
        <v>92</v>
      </c>
      <c r="C787" s="1">
        <v>8</v>
      </c>
      <c r="D787" s="1">
        <v>1</v>
      </c>
      <c r="E787" s="1" t="s">
        <v>0</v>
      </c>
      <c r="F787" s="1" t="s">
        <v>1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</row>
    <row r="788" spans="1:11" x14ac:dyDescent="0.4">
      <c r="A788" s="1">
        <v>3231</v>
      </c>
      <c r="B788" s="1" t="s">
        <v>100</v>
      </c>
      <c r="C788" s="1">
        <v>8</v>
      </c>
      <c r="D788" s="1" t="s">
        <v>18</v>
      </c>
      <c r="E788" s="1" t="s">
        <v>19</v>
      </c>
      <c r="F788" s="1" t="s">
        <v>20</v>
      </c>
      <c r="G788" s="1" t="s">
        <v>21</v>
      </c>
      <c r="H788" s="1" t="s">
        <v>263</v>
      </c>
      <c r="I788" s="1">
        <v>91</v>
      </c>
      <c r="J788" s="1" t="s">
        <v>9</v>
      </c>
      <c r="K788" s="1" t="s">
        <v>90</v>
      </c>
    </row>
    <row r="789" spans="1:11" x14ac:dyDescent="0.4">
      <c r="A789" s="1">
        <v>3232</v>
      </c>
      <c r="B789" s="1" t="s">
        <v>92</v>
      </c>
      <c r="C789" s="1">
        <v>8</v>
      </c>
      <c r="D789" s="1">
        <v>1</v>
      </c>
      <c r="E789" s="1" t="s">
        <v>0</v>
      </c>
      <c r="F789" s="1">
        <v>10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</row>
    <row r="790" spans="1:11" x14ac:dyDescent="0.4">
      <c r="A790" s="1">
        <v>3233</v>
      </c>
      <c r="B790" s="1" t="s">
        <v>100</v>
      </c>
      <c r="C790" s="1">
        <v>8</v>
      </c>
      <c r="D790" s="1" t="s">
        <v>18</v>
      </c>
      <c r="E790" s="1" t="s">
        <v>19</v>
      </c>
      <c r="F790" s="1" t="s">
        <v>20</v>
      </c>
      <c r="G790" s="1" t="s">
        <v>21</v>
      </c>
      <c r="H790" s="1" t="s">
        <v>263</v>
      </c>
      <c r="I790" s="1">
        <v>91</v>
      </c>
      <c r="J790" s="1" t="s">
        <v>9</v>
      </c>
      <c r="K790" s="1" t="s">
        <v>22</v>
      </c>
    </row>
    <row r="791" spans="1:11" x14ac:dyDescent="0.4">
      <c r="A791" s="1">
        <v>3234</v>
      </c>
      <c r="B791" s="1" t="s">
        <v>92</v>
      </c>
      <c r="C791" s="1">
        <v>8</v>
      </c>
      <c r="D791" s="1">
        <v>1</v>
      </c>
      <c r="E791" s="1" t="s">
        <v>0</v>
      </c>
      <c r="F791" s="1">
        <v>14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</row>
    <row r="792" spans="1:11" x14ac:dyDescent="0.4">
      <c r="A792" s="1">
        <v>3235</v>
      </c>
      <c r="B792" s="1" t="s">
        <v>93</v>
      </c>
      <c r="C792" s="1">
        <v>8</v>
      </c>
      <c r="D792" s="1">
        <v>0</v>
      </c>
      <c r="E792" s="1">
        <v>0</v>
      </c>
      <c r="F792" s="1">
        <v>0</v>
      </c>
      <c r="G792" s="1" t="s">
        <v>255</v>
      </c>
      <c r="H792" s="1">
        <v>8</v>
      </c>
      <c r="I792" s="1">
        <v>86</v>
      </c>
      <c r="J792" s="1">
        <v>0</v>
      </c>
      <c r="K792" s="1">
        <v>0</v>
      </c>
    </row>
    <row r="793" spans="1:11" x14ac:dyDescent="0.4">
      <c r="A793" s="1">
        <v>3236</v>
      </c>
      <c r="B793" s="1" t="s">
        <v>100</v>
      </c>
      <c r="C793" s="1">
        <v>8</v>
      </c>
      <c r="D793" s="1" t="s">
        <v>18</v>
      </c>
      <c r="E793" s="1" t="s">
        <v>19</v>
      </c>
      <c r="F793" s="1" t="s">
        <v>20</v>
      </c>
      <c r="G793" s="1" t="s">
        <v>21</v>
      </c>
      <c r="H793" s="1" t="s">
        <v>263</v>
      </c>
      <c r="I793" s="1">
        <v>91</v>
      </c>
      <c r="J793" s="1" t="s">
        <v>9</v>
      </c>
      <c r="K793" s="1" t="s">
        <v>31</v>
      </c>
    </row>
    <row r="794" spans="1:11" x14ac:dyDescent="0.4">
      <c r="A794" s="1">
        <v>3237</v>
      </c>
      <c r="B794" s="1" t="s">
        <v>92</v>
      </c>
      <c r="C794" s="1">
        <v>8</v>
      </c>
      <c r="D794" s="1">
        <v>1</v>
      </c>
      <c r="E794" s="1" t="s">
        <v>0</v>
      </c>
      <c r="F794" s="1">
        <v>18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</row>
    <row r="795" spans="1:11" x14ac:dyDescent="0.4">
      <c r="A795" s="1">
        <v>3238</v>
      </c>
      <c r="B795" s="1" t="s">
        <v>99</v>
      </c>
      <c r="C795" s="1">
        <v>8</v>
      </c>
      <c r="D795" s="1">
        <v>0</v>
      </c>
      <c r="E795" s="1">
        <v>0</v>
      </c>
      <c r="F795" s="1">
        <v>20</v>
      </c>
      <c r="G795" s="1">
        <v>36</v>
      </c>
      <c r="H795" s="1">
        <v>40</v>
      </c>
      <c r="I795" s="1" t="s">
        <v>69</v>
      </c>
      <c r="J795" s="1">
        <v>0</v>
      </c>
      <c r="K795" s="1">
        <v>0</v>
      </c>
    </row>
    <row r="796" spans="1:11" x14ac:dyDescent="0.4">
      <c r="A796" s="1">
        <v>3239</v>
      </c>
      <c r="B796" s="1" t="s">
        <v>100</v>
      </c>
      <c r="C796" s="1">
        <v>8</v>
      </c>
      <c r="D796" s="1" t="s">
        <v>18</v>
      </c>
      <c r="E796" s="1" t="s">
        <v>19</v>
      </c>
      <c r="F796" s="1" t="s">
        <v>20</v>
      </c>
      <c r="G796" s="1" t="s">
        <v>21</v>
      </c>
      <c r="H796" s="1" t="s">
        <v>263</v>
      </c>
      <c r="I796" s="1">
        <v>91</v>
      </c>
      <c r="J796" s="1" t="s">
        <v>9</v>
      </c>
      <c r="K796" s="1" t="s">
        <v>38</v>
      </c>
    </row>
    <row r="797" spans="1:11" x14ac:dyDescent="0.4">
      <c r="A797" s="1">
        <v>3240</v>
      </c>
      <c r="B797" s="1" t="s">
        <v>92</v>
      </c>
      <c r="C797" s="1">
        <v>8</v>
      </c>
      <c r="D797" s="1">
        <v>1</v>
      </c>
      <c r="E797" s="1" t="s">
        <v>0</v>
      </c>
      <c r="F797" s="1" t="s">
        <v>1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</row>
    <row r="798" spans="1:11" x14ac:dyDescent="0.4">
      <c r="A798" s="1">
        <v>3241</v>
      </c>
      <c r="B798" s="1" t="s">
        <v>94</v>
      </c>
      <c r="C798" s="1">
        <v>4</v>
      </c>
      <c r="D798" s="1">
        <v>0</v>
      </c>
      <c r="E798" s="1">
        <v>0</v>
      </c>
      <c r="F798" s="1">
        <v>2</v>
      </c>
      <c r="G798" s="1">
        <v>0</v>
      </c>
      <c r="H798" s="1"/>
      <c r="I798" s="1"/>
      <c r="J798" s="1"/>
      <c r="K798" s="1"/>
    </row>
    <row r="799" spans="1:11" x14ac:dyDescent="0.4">
      <c r="A799" s="1">
        <v>3242</v>
      </c>
      <c r="B799" s="1" t="s">
        <v>100</v>
      </c>
      <c r="C799" s="1">
        <v>8</v>
      </c>
      <c r="D799" s="1" t="s">
        <v>18</v>
      </c>
      <c r="E799" s="1" t="s">
        <v>19</v>
      </c>
      <c r="F799" s="1" t="s">
        <v>20</v>
      </c>
      <c r="G799" s="1" t="s">
        <v>21</v>
      </c>
      <c r="H799" s="1" t="s">
        <v>263</v>
      </c>
      <c r="I799" s="1">
        <v>91</v>
      </c>
      <c r="J799" s="1" t="s">
        <v>9</v>
      </c>
      <c r="K799" s="1">
        <v>80</v>
      </c>
    </row>
    <row r="800" spans="1:11" x14ac:dyDescent="0.4">
      <c r="A800" s="1">
        <v>3243</v>
      </c>
      <c r="B800" s="1" t="s">
        <v>92</v>
      </c>
      <c r="C800" s="1">
        <v>8</v>
      </c>
      <c r="D800" s="1">
        <v>1</v>
      </c>
      <c r="E800" s="1" t="s">
        <v>0</v>
      </c>
      <c r="F800" s="1">
        <v>10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</row>
    <row r="801" spans="1:11" x14ac:dyDescent="0.4">
      <c r="A801" s="1">
        <v>3244</v>
      </c>
      <c r="B801" s="1" t="s">
        <v>100</v>
      </c>
      <c r="C801" s="1">
        <v>8</v>
      </c>
      <c r="D801" s="1" t="s">
        <v>18</v>
      </c>
      <c r="E801" s="1" t="s">
        <v>19</v>
      </c>
      <c r="F801" s="1" t="s">
        <v>20</v>
      </c>
      <c r="G801" s="1" t="s">
        <v>21</v>
      </c>
      <c r="H801" s="1" t="s">
        <v>263</v>
      </c>
      <c r="I801" s="1">
        <v>91</v>
      </c>
      <c r="J801" s="1" t="s">
        <v>9</v>
      </c>
      <c r="K801" s="1">
        <v>81</v>
      </c>
    </row>
    <row r="802" spans="1:11" x14ac:dyDescent="0.4">
      <c r="A802" s="1">
        <v>3245</v>
      </c>
      <c r="B802" s="1" t="s">
        <v>92</v>
      </c>
      <c r="C802" s="1">
        <v>8</v>
      </c>
      <c r="D802" s="1">
        <v>1</v>
      </c>
      <c r="E802" s="1" t="s">
        <v>0</v>
      </c>
      <c r="F802" s="1">
        <v>14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</row>
    <row r="803" spans="1:11" x14ac:dyDescent="0.4">
      <c r="A803" s="1">
        <v>3246</v>
      </c>
      <c r="B803" s="1" t="s">
        <v>100</v>
      </c>
      <c r="C803" s="1">
        <v>8</v>
      </c>
      <c r="D803" s="1" t="s">
        <v>18</v>
      </c>
      <c r="E803" s="1" t="s">
        <v>19</v>
      </c>
      <c r="F803" s="1" t="s">
        <v>20</v>
      </c>
      <c r="G803" s="1" t="s">
        <v>21</v>
      </c>
      <c r="H803" s="1" t="s">
        <v>263</v>
      </c>
      <c r="I803" s="1">
        <v>91</v>
      </c>
      <c r="J803" s="1" t="s">
        <v>9</v>
      </c>
      <c r="K803" s="1">
        <v>82</v>
      </c>
    </row>
    <row r="804" spans="1:11" x14ac:dyDescent="0.4">
      <c r="A804" s="1">
        <v>3247</v>
      </c>
      <c r="B804" s="1" t="s">
        <v>92</v>
      </c>
      <c r="C804" s="1">
        <v>8</v>
      </c>
      <c r="D804" s="1">
        <v>1</v>
      </c>
      <c r="E804" s="1" t="s">
        <v>0</v>
      </c>
      <c r="F804" s="1">
        <v>18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</row>
    <row r="805" spans="1:11" x14ac:dyDescent="0.4">
      <c r="A805" s="1">
        <v>3248</v>
      </c>
      <c r="B805" s="1" t="s">
        <v>98</v>
      </c>
      <c r="C805" s="1">
        <v>8</v>
      </c>
      <c r="D805" s="1">
        <v>0</v>
      </c>
      <c r="E805" s="1">
        <v>0</v>
      </c>
      <c r="F805" s="1">
        <v>10</v>
      </c>
      <c r="G805" s="1" t="s">
        <v>40</v>
      </c>
      <c r="H805" s="1">
        <v>2</v>
      </c>
      <c r="I805" s="1">
        <v>0</v>
      </c>
      <c r="J805" s="1">
        <v>0</v>
      </c>
      <c r="K805" s="1" t="s">
        <v>255</v>
      </c>
    </row>
    <row r="806" spans="1:11" x14ac:dyDescent="0.4">
      <c r="A806" s="1">
        <v>3249</v>
      </c>
      <c r="B806" s="1" t="s">
        <v>100</v>
      </c>
      <c r="C806" s="1">
        <v>8</v>
      </c>
      <c r="D806" s="1" t="s">
        <v>18</v>
      </c>
      <c r="E806" s="1" t="s">
        <v>19</v>
      </c>
      <c r="F806" s="1" t="s">
        <v>20</v>
      </c>
      <c r="G806" s="1" t="s">
        <v>21</v>
      </c>
      <c r="H806" s="1" t="s">
        <v>263</v>
      </c>
      <c r="I806" s="1">
        <v>91</v>
      </c>
      <c r="J806" s="1" t="s">
        <v>9</v>
      </c>
      <c r="K806" s="1">
        <v>83</v>
      </c>
    </row>
    <row r="807" spans="1:11" x14ac:dyDescent="0.4">
      <c r="A807" s="1">
        <v>3250</v>
      </c>
      <c r="B807" s="1" t="s">
        <v>101</v>
      </c>
      <c r="C807" s="1">
        <v>2</v>
      </c>
      <c r="D807" s="1">
        <v>0</v>
      </c>
      <c r="E807" s="1">
        <v>0</v>
      </c>
      <c r="F807" s="1"/>
      <c r="G807" s="1"/>
      <c r="H807" s="1"/>
      <c r="I807" s="1"/>
      <c r="J807" s="1"/>
      <c r="K807" s="1"/>
    </row>
    <row r="808" spans="1:11" x14ac:dyDescent="0.4">
      <c r="A808" s="1">
        <v>3251</v>
      </c>
      <c r="B808" s="1" t="s">
        <v>92</v>
      </c>
      <c r="C808" s="1">
        <v>8</v>
      </c>
      <c r="D808" s="1">
        <v>1</v>
      </c>
      <c r="E808" s="1" t="s">
        <v>0</v>
      </c>
      <c r="F808" s="1" t="s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</row>
    <row r="809" spans="1:11" x14ac:dyDescent="0.4">
      <c r="A809" s="1">
        <v>3252</v>
      </c>
      <c r="B809" s="1" t="s">
        <v>100</v>
      </c>
      <c r="C809" s="1">
        <v>8</v>
      </c>
      <c r="D809" s="1" t="s">
        <v>18</v>
      </c>
      <c r="E809" s="1" t="s">
        <v>19</v>
      </c>
      <c r="F809" s="1" t="s">
        <v>20</v>
      </c>
      <c r="G809" s="1" t="s">
        <v>21</v>
      </c>
      <c r="H809" s="1" t="s">
        <v>263</v>
      </c>
      <c r="I809" s="1">
        <v>91</v>
      </c>
      <c r="J809" s="1" t="s">
        <v>9</v>
      </c>
      <c r="K809" s="1">
        <v>84</v>
      </c>
    </row>
    <row r="810" spans="1:11" x14ac:dyDescent="0.4">
      <c r="A810" s="1">
        <v>3253</v>
      </c>
      <c r="B810" s="1" t="s">
        <v>92</v>
      </c>
      <c r="C810" s="1">
        <v>8</v>
      </c>
      <c r="D810" s="1">
        <v>1</v>
      </c>
      <c r="E810" s="1" t="s">
        <v>0</v>
      </c>
      <c r="F810" s="1">
        <v>10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</row>
    <row r="811" spans="1:11" x14ac:dyDescent="0.4">
      <c r="A811" s="1">
        <v>3254</v>
      </c>
      <c r="B811" s="1" t="s">
        <v>100</v>
      </c>
      <c r="C811" s="1">
        <v>8</v>
      </c>
      <c r="D811" s="1" t="s">
        <v>18</v>
      </c>
      <c r="E811" s="1" t="s">
        <v>19</v>
      </c>
      <c r="F811" s="1" t="s">
        <v>20</v>
      </c>
      <c r="G811" s="1" t="s">
        <v>21</v>
      </c>
      <c r="H811" s="1" t="s">
        <v>263</v>
      </c>
      <c r="I811" s="1">
        <v>91</v>
      </c>
      <c r="J811" s="1" t="s">
        <v>9</v>
      </c>
      <c r="K811" s="1">
        <v>85</v>
      </c>
    </row>
    <row r="812" spans="1:11" x14ac:dyDescent="0.4">
      <c r="A812" s="1">
        <v>3255</v>
      </c>
      <c r="B812" s="1" t="s">
        <v>92</v>
      </c>
      <c r="C812" s="1">
        <v>8</v>
      </c>
      <c r="D812" s="1">
        <v>1</v>
      </c>
      <c r="E812" s="1" t="s">
        <v>0</v>
      </c>
      <c r="F812" s="1">
        <v>14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</row>
    <row r="813" spans="1:11" x14ac:dyDescent="0.4">
      <c r="A813" s="1">
        <v>3256</v>
      </c>
      <c r="B813" s="1" t="s">
        <v>100</v>
      </c>
      <c r="C813" s="1">
        <v>8</v>
      </c>
      <c r="D813" s="1" t="s">
        <v>18</v>
      </c>
      <c r="E813" s="1" t="s">
        <v>19</v>
      </c>
      <c r="F813" s="1" t="s">
        <v>20</v>
      </c>
      <c r="G813" s="1" t="s">
        <v>21</v>
      </c>
      <c r="H813" s="1" t="s">
        <v>263</v>
      </c>
      <c r="I813" s="1">
        <v>91</v>
      </c>
      <c r="J813" s="1" t="s">
        <v>9</v>
      </c>
      <c r="K813" s="1">
        <v>86</v>
      </c>
    </row>
    <row r="814" spans="1:11" x14ac:dyDescent="0.4">
      <c r="A814" s="1">
        <v>3257</v>
      </c>
      <c r="B814" s="1" t="s">
        <v>92</v>
      </c>
      <c r="C814" s="1">
        <v>8</v>
      </c>
      <c r="D814" s="1">
        <v>1</v>
      </c>
      <c r="E814" s="1" t="s">
        <v>0</v>
      </c>
      <c r="F814" s="1">
        <v>18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</row>
    <row r="815" spans="1:11" x14ac:dyDescent="0.4">
      <c r="A815" s="1">
        <v>3258</v>
      </c>
      <c r="B815" s="1" t="s">
        <v>100</v>
      </c>
      <c r="C815" s="1">
        <v>8</v>
      </c>
      <c r="D815" s="1" t="s">
        <v>18</v>
      </c>
      <c r="E815" s="1" t="s">
        <v>19</v>
      </c>
      <c r="F815" s="1" t="s">
        <v>20</v>
      </c>
      <c r="G815" s="1" t="s">
        <v>21</v>
      </c>
      <c r="H815" s="1" t="s">
        <v>263</v>
      </c>
      <c r="I815" s="1">
        <v>91</v>
      </c>
      <c r="J815" s="1" t="s">
        <v>9</v>
      </c>
      <c r="K815" s="1">
        <v>87</v>
      </c>
    </row>
    <row r="816" spans="1:11" x14ac:dyDescent="0.4">
      <c r="A816" s="1">
        <v>3259</v>
      </c>
      <c r="B816" s="1" t="s">
        <v>92</v>
      </c>
      <c r="C816" s="1">
        <v>8</v>
      </c>
      <c r="D816" s="1">
        <v>1</v>
      </c>
      <c r="E816" s="1" t="s">
        <v>0</v>
      </c>
      <c r="F816" s="1" t="s">
        <v>1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</row>
    <row r="817" spans="1:11" x14ac:dyDescent="0.4">
      <c r="A817" s="1">
        <v>3260</v>
      </c>
      <c r="B817" s="1" t="s">
        <v>93</v>
      </c>
      <c r="C817" s="1">
        <v>8</v>
      </c>
      <c r="D817" s="1">
        <v>0</v>
      </c>
      <c r="E817" s="1">
        <v>0</v>
      </c>
      <c r="F817" s="1">
        <v>0</v>
      </c>
      <c r="G817" s="1" t="s">
        <v>255</v>
      </c>
      <c r="H817" s="1">
        <v>8</v>
      </c>
      <c r="I817" s="1">
        <v>86</v>
      </c>
      <c r="J817" s="1">
        <v>0</v>
      </c>
      <c r="K817" s="1">
        <v>0</v>
      </c>
    </row>
    <row r="818" spans="1:11" x14ac:dyDescent="0.4">
      <c r="A818" s="1">
        <v>3261</v>
      </c>
      <c r="B818" s="1" t="s">
        <v>100</v>
      </c>
      <c r="C818" s="1">
        <v>8</v>
      </c>
      <c r="D818" s="1" t="s">
        <v>18</v>
      </c>
      <c r="E818" s="1" t="s">
        <v>19</v>
      </c>
      <c r="F818" s="1" t="s">
        <v>20</v>
      </c>
      <c r="G818" s="1" t="s">
        <v>21</v>
      </c>
      <c r="H818" s="1" t="s">
        <v>263</v>
      </c>
      <c r="I818" s="1">
        <v>91</v>
      </c>
      <c r="J818" s="1" t="s">
        <v>9</v>
      </c>
      <c r="K818" s="1">
        <v>88</v>
      </c>
    </row>
    <row r="819" spans="1:11" x14ac:dyDescent="0.4">
      <c r="A819" s="1">
        <v>3262</v>
      </c>
      <c r="B819" s="1" t="s">
        <v>92</v>
      </c>
      <c r="C819" s="1">
        <v>8</v>
      </c>
      <c r="D819" s="1">
        <v>1</v>
      </c>
      <c r="E819" s="1" t="s">
        <v>0</v>
      </c>
      <c r="F819" s="1">
        <v>10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</row>
    <row r="820" spans="1:11" x14ac:dyDescent="0.4">
      <c r="A820" s="1">
        <v>3263</v>
      </c>
      <c r="B820" s="1" t="s">
        <v>100</v>
      </c>
      <c r="C820" s="1">
        <v>8</v>
      </c>
      <c r="D820" s="1" t="s">
        <v>18</v>
      </c>
      <c r="E820" s="1" t="s">
        <v>19</v>
      </c>
      <c r="F820" s="1" t="s">
        <v>20</v>
      </c>
      <c r="G820" s="1" t="s">
        <v>21</v>
      </c>
      <c r="H820" s="1" t="s">
        <v>263</v>
      </c>
      <c r="I820" s="1">
        <v>91</v>
      </c>
      <c r="J820" s="1" t="s">
        <v>9</v>
      </c>
      <c r="K820" s="1">
        <v>89</v>
      </c>
    </row>
    <row r="821" spans="1:11" x14ac:dyDescent="0.4">
      <c r="A821" s="1">
        <v>3264</v>
      </c>
      <c r="B821" s="1" t="s">
        <v>92</v>
      </c>
      <c r="C821" s="1">
        <v>8</v>
      </c>
      <c r="D821" s="1">
        <v>1</v>
      </c>
      <c r="E821" s="1" t="s">
        <v>0</v>
      </c>
      <c r="F821" s="1">
        <v>14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</row>
    <row r="822" spans="1:11" x14ac:dyDescent="0.4">
      <c r="A822" s="1">
        <v>3265</v>
      </c>
      <c r="B822" s="1" t="s">
        <v>94</v>
      </c>
      <c r="C822" s="1">
        <v>4</v>
      </c>
      <c r="D822" s="1">
        <v>0</v>
      </c>
      <c r="E822" s="1">
        <v>0</v>
      </c>
      <c r="F822" s="1">
        <v>2</v>
      </c>
      <c r="G822" s="1">
        <v>0</v>
      </c>
      <c r="H822" s="1"/>
      <c r="I822" s="1"/>
      <c r="J822" s="1"/>
      <c r="K822" s="1"/>
    </row>
    <row r="823" spans="1:11" x14ac:dyDescent="0.4">
      <c r="A823" s="1">
        <v>3266</v>
      </c>
      <c r="B823" s="1" t="s">
        <v>100</v>
      </c>
      <c r="C823" s="1">
        <v>8</v>
      </c>
      <c r="D823" s="1" t="s">
        <v>18</v>
      </c>
      <c r="E823" s="1" t="s">
        <v>19</v>
      </c>
      <c r="F823" s="1" t="s">
        <v>20</v>
      </c>
      <c r="G823" s="1" t="s">
        <v>21</v>
      </c>
      <c r="H823" s="1" t="s">
        <v>263</v>
      </c>
      <c r="I823" s="1">
        <v>91</v>
      </c>
      <c r="J823" s="1" t="s">
        <v>9</v>
      </c>
      <c r="K823" s="1" t="s">
        <v>65</v>
      </c>
    </row>
    <row r="824" spans="1:11" x14ac:dyDescent="0.4">
      <c r="A824" s="1">
        <v>3267</v>
      </c>
      <c r="B824" s="1" t="s">
        <v>92</v>
      </c>
      <c r="C824" s="1">
        <v>8</v>
      </c>
      <c r="D824" s="1">
        <v>1</v>
      </c>
      <c r="E824" s="1" t="s">
        <v>0</v>
      </c>
      <c r="F824" s="1">
        <v>18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</row>
    <row r="825" spans="1:11" x14ac:dyDescent="0.4">
      <c r="A825" s="1">
        <v>3268</v>
      </c>
      <c r="B825" s="1" t="s">
        <v>100</v>
      </c>
      <c r="C825" s="1">
        <v>8</v>
      </c>
      <c r="D825" s="1" t="s">
        <v>18</v>
      </c>
      <c r="E825" s="1" t="s">
        <v>19</v>
      </c>
      <c r="F825" s="1" t="s">
        <v>20</v>
      </c>
      <c r="G825" s="1" t="s">
        <v>21</v>
      </c>
      <c r="H825" s="1" t="s">
        <v>263</v>
      </c>
      <c r="I825" s="1">
        <v>91</v>
      </c>
      <c r="J825" s="1" t="s">
        <v>9</v>
      </c>
      <c r="K825" s="1" t="s">
        <v>26</v>
      </c>
    </row>
    <row r="826" spans="1:11" x14ac:dyDescent="0.4">
      <c r="A826" s="1">
        <v>3269</v>
      </c>
      <c r="B826" s="1" t="s">
        <v>92</v>
      </c>
      <c r="C826" s="1">
        <v>8</v>
      </c>
      <c r="D826" s="1">
        <v>1</v>
      </c>
      <c r="E826" s="1" t="s">
        <v>0</v>
      </c>
      <c r="F826" s="1" t="s">
        <v>1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</row>
    <row r="827" spans="1:11" x14ac:dyDescent="0.4">
      <c r="A827" s="1">
        <v>3270</v>
      </c>
      <c r="B827" s="1" t="s">
        <v>100</v>
      </c>
      <c r="C827" s="1">
        <v>8</v>
      </c>
      <c r="D827" s="1" t="s">
        <v>18</v>
      </c>
      <c r="E827" s="1" t="s">
        <v>19</v>
      </c>
      <c r="F827" s="1" t="s">
        <v>20</v>
      </c>
      <c r="G827" s="1" t="s">
        <v>21</v>
      </c>
      <c r="H827" s="1" t="s">
        <v>263</v>
      </c>
      <c r="I827" s="1">
        <v>91</v>
      </c>
      <c r="J827" s="1" t="s">
        <v>9</v>
      </c>
      <c r="K827" s="1" t="s">
        <v>90</v>
      </c>
    </row>
    <row r="828" spans="1:11" x14ac:dyDescent="0.4">
      <c r="A828" s="1">
        <v>3271</v>
      </c>
      <c r="B828" s="1" t="s">
        <v>92</v>
      </c>
      <c r="C828" s="1">
        <v>8</v>
      </c>
      <c r="D828" s="1">
        <v>1</v>
      </c>
      <c r="E828" s="1" t="s">
        <v>0</v>
      </c>
      <c r="F828" s="1">
        <v>10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</row>
    <row r="829" spans="1:11" x14ac:dyDescent="0.4">
      <c r="A829" s="1">
        <v>3272</v>
      </c>
      <c r="B829" s="1" t="s">
        <v>98</v>
      </c>
      <c r="C829" s="1">
        <v>8</v>
      </c>
      <c r="D829" s="1">
        <v>0</v>
      </c>
      <c r="E829" s="1">
        <v>0</v>
      </c>
      <c r="F829" s="1">
        <v>10</v>
      </c>
      <c r="G829" s="1" t="s">
        <v>40</v>
      </c>
      <c r="H829" s="1">
        <v>2</v>
      </c>
      <c r="I829" s="1">
        <v>0</v>
      </c>
      <c r="J829" s="1">
        <v>0</v>
      </c>
      <c r="K829" s="1" t="s">
        <v>255</v>
      </c>
    </row>
    <row r="830" spans="1:11" x14ac:dyDescent="0.4">
      <c r="A830" s="1">
        <v>3273</v>
      </c>
      <c r="B830" s="1" t="s">
        <v>100</v>
      </c>
      <c r="C830" s="1">
        <v>8</v>
      </c>
      <c r="D830" s="1" t="s">
        <v>18</v>
      </c>
      <c r="E830" s="1" t="s">
        <v>19</v>
      </c>
      <c r="F830" s="1" t="s">
        <v>20</v>
      </c>
      <c r="G830" s="1" t="s">
        <v>21</v>
      </c>
      <c r="H830" s="1" t="s">
        <v>263</v>
      </c>
      <c r="I830" s="1">
        <v>91</v>
      </c>
      <c r="J830" s="1" t="s">
        <v>9</v>
      </c>
      <c r="K830" s="1" t="s">
        <v>22</v>
      </c>
    </row>
    <row r="831" spans="1:11" x14ac:dyDescent="0.4">
      <c r="A831" s="1">
        <v>3274</v>
      </c>
      <c r="B831" s="1" t="s">
        <v>101</v>
      </c>
      <c r="C831" s="1">
        <v>2</v>
      </c>
      <c r="D831" s="1">
        <v>0</v>
      </c>
      <c r="E831" s="1">
        <v>0</v>
      </c>
      <c r="F831" s="1"/>
      <c r="G831" s="1"/>
      <c r="H831" s="1"/>
      <c r="I831" s="1"/>
      <c r="J831" s="1"/>
      <c r="K831" s="1"/>
    </row>
    <row r="832" spans="1:11" x14ac:dyDescent="0.4">
      <c r="A832" s="1">
        <v>3275</v>
      </c>
      <c r="B832" s="1" t="s">
        <v>92</v>
      </c>
      <c r="C832" s="1">
        <v>8</v>
      </c>
      <c r="D832" s="1">
        <v>1</v>
      </c>
      <c r="E832" s="1" t="s">
        <v>0</v>
      </c>
      <c r="F832" s="1">
        <v>14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</row>
    <row r="833" spans="1:11" x14ac:dyDescent="0.4">
      <c r="A833" s="1">
        <v>3276</v>
      </c>
      <c r="B833" s="1" t="s">
        <v>100</v>
      </c>
      <c r="C833" s="1">
        <v>8</v>
      </c>
      <c r="D833" s="1" t="s">
        <v>18</v>
      </c>
      <c r="E833" s="1" t="s">
        <v>19</v>
      </c>
      <c r="F833" s="1" t="s">
        <v>20</v>
      </c>
      <c r="G833" s="1" t="s">
        <v>21</v>
      </c>
      <c r="H833" s="1" t="s">
        <v>263</v>
      </c>
      <c r="I833" s="1">
        <v>91</v>
      </c>
      <c r="J833" s="1" t="s">
        <v>9</v>
      </c>
      <c r="K833" s="1" t="s">
        <v>31</v>
      </c>
    </row>
    <row r="834" spans="1:11" x14ac:dyDescent="0.4">
      <c r="A834" s="1">
        <v>3277</v>
      </c>
      <c r="B834" s="1" t="s">
        <v>92</v>
      </c>
      <c r="C834" s="1">
        <v>8</v>
      </c>
      <c r="D834" s="1">
        <v>1</v>
      </c>
      <c r="E834" s="1" t="s">
        <v>0</v>
      </c>
      <c r="F834" s="1">
        <v>18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</row>
    <row r="835" spans="1:11" x14ac:dyDescent="0.4">
      <c r="A835" s="1">
        <v>3278</v>
      </c>
      <c r="B835" s="1" t="s">
        <v>100</v>
      </c>
      <c r="C835" s="1">
        <v>8</v>
      </c>
      <c r="D835" s="1" t="s">
        <v>18</v>
      </c>
      <c r="E835" s="1" t="s">
        <v>19</v>
      </c>
      <c r="F835" s="1" t="s">
        <v>20</v>
      </c>
      <c r="G835" s="1" t="s">
        <v>21</v>
      </c>
      <c r="H835" s="1" t="s">
        <v>263</v>
      </c>
      <c r="I835" s="1">
        <v>91</v>
      </c>
      <c r="J835" s="1" t="s">
        <v>9</v>
      </c>
      <c r="K835" s="1" t="s">
        <v>38</v>
      </c>
    </row>
    <row r="836" spans="1:11" x14ac:dyDescent="0.4">
      <c r="A836" s="1">
        <v>3279</v>
      </c>
      <c r="B836" s="1" t="s">
        <v>92</v>
      </c>
      <c r="C836" s="1">
        <v>8</v>
      </c>
      <c r="D836" s="1">
        <v>1</v>
      </c>
      <c r="E836" s="1" t="s">
        <v>0</v>
      </c>
      <c r="F836" s="1" t="s">
        <v>1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</row>
    <row r="837" spans="1:11" x14ac:dyDescent="0.4">
      <c r="A837" s="1">
        <v>3280</v>
      </c>
      <c r="B837" s="1" t="s">
        <v>100</v>
      </c>
      <c r="C837" s="1">
        <v>8</v>
      </c>
      <c r="D837" s="1" t="s">
        <v>18</v>
      </c>
      <c r="E837" s="1" t="s">
        <v>19</v>
      </c>
      <c r="F837" s="1" t="s">
        <v>20</v>
      </c>
      <c r="G837" s="1" t="s">
        <v>21</v>
      </c>
      <c r="H837" s="1" t="s">
        <v>263</v>
      </c>
      <c r="I837" s="1">
        <v>91</v>
      </c>
      <c r="J837" s="1" t="s">
        <v>9</v>
      </c>
      <c r="K837" s="1">
        <v>80</v>
      </c>
    </row>
    <row r="838" spans="1:11" x14ac:dyDescent="0.4">
      <c r="A838" s="1">
        <v>3281</v>
      </c>
      <c r="B838" s="1" t="s">
        <v>92</v>
      </c>
      <c r="C838" s="1">
        <v>8</v>
      </c>
      <c r="D838" s="1">
        <v>1</v>
      </c>
      <c r="E838" s="1" t="s">
        <v>0</v>
      </c>
      <c r="F838" s="1">
        <v>10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</row>
    <row r="839" spans="1:11" x14ac:dyDescent="0.4">
      <c r="A839" s="1">
        <v>3282</v>
      </c>
      <c r="B839" s="1" t="s">
        <v>100</v>
      </c>
      <c r="C839" s="1">
        <v>8</v>
      </c>
      <c r="D839" s="1" t="s">
        <v>18</v>
      </c>
      <c r="E839" s="1" t="s">
        <v>19</v>
      </c>
      <c r="F839" s="1" t="s">
        <v>20</v>
      </c>
      <c r="G839" s="1" t="s">
        <v>21</v>
      </c>
      <c r="H839" s="1" t="s">
        <v>263</v>
      </c>
      <c r="I839" s="1">
        <v>91</v>
      </c>
      <c r="J839" s="1" t="s">
        <v>9</v>
      </c>
      <c r="K839" s="1">
        <v>81</v>
      </c>
    </row>
    <row r="840" spans="1:11" x14ac:dyDescent="0.4">
      <c r="A840" s="1">
        <v>3283</v>
      </c>
      <c r="B840" s="1" t="s">
        <v>92</v>
      </c>
      <c r="C840" s="1">
        <v>8</v>
      </c>
      <c r="D840" s="1">
        <v>1</v>
      </c>
      <c r="E840" s="1" t="s">
        <v>0</v>
      </c>
      <c r="F840" s="1">
        <v>14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</row>
    <row r="841" spans="1:11" x14ac:dyDescent="0.4">
      <c r="A841" s="1">
        <v>3284</v>
      </c>
      <c r="B841" s="1" t="s">
        <v>93</v>
      </c>
      <c r="C841" s="1">
        <v>8</v>
      </c>
      <c r="D841" s="1">
        <v>0</v>
      </c>
      <c r="E841" s="1">
        <v>0</v>
      </c>
      <c r="F841" s="1">
        <v>0</v>
      </c>
      <c r="G841" s="1" t="s">
        <v>255</v>
      </c>
      <c r="H841" s="1">
        <v>8</v>
      </c>
      <c r="I841" s="1">
        <v>86</v>
      </c>
      <c r="J841" s="1">
        <v>0</v>
      </c>
      <c r="K841" s="1">
        <v>0</v>
      </c>
    </row>
    <row r="842" spans="1:11" x14ac:dyDescent="0.4">
      <c r="A842" s="1">
        <v>3285</v>
      </c>
      <c r="B842" s="1" t="s">
        <v>100</v>
      </c>
      <c r="C842" s="1">
        <v>8</v>
      </c>
      <c r="D842" s="1" t="s">
        <v>18</v>
      </c>
      <c r="E842" s="1" t="s">
        <v>19</v>
      </c>
      <c r="F842" s="1" t="s">
        <v>20</v>
      </c>
      <c r="G842" s="1" t="s">
        <v>21</v>
      </c>
      <c r="H842" s="1" t="s">
        <v>263</v>
      </c>
      <c r="I842" s="1">
        <v>91</v>
      </c>
      <c r="J842" s="1" t="s">
        <v>9</v>
      </c>
      <c r="K842" s="1">
        <v>82</v>
      </c>
    </row>
    <row r="843" spans="1:11" x14ac:dyDescent="0.4">
      <c r="A843" s="1">
        <v>3286</v>
      </c>
      <c r="B843" s="1" t="s">
        <v>92</v>
      </c>
      <c r="C843" s="1">
        <v>8</v>
      </c>
      <c r="D843" s="1">
        <v>1</v>
      </c>
      <c r="E843" s="1" t="s">
        <v>0</v>
      </c>
      <c r="F843" s="1">
        <v>18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</row>
    <row r="844" spans="1:11" x14ac:dyDescent="0.4">
      <c r="A844" s="1">
        <v>3287</v>
      </c>
      <c r="B844" s="1" t="s">
        <v>100</v>
      </c>
      <c r="C844" s="1">
        <v>8</v>
      </c>
      <c r="D844" s="1" t="s">
        <v>18</v>
      </c>
      <c r="E844" s="1" t="s">
        <v>19</v>
      </c>
      <c r="F844" s="1" t="s">
        <v>20</v>
      </c>
      <c r="G844" s="1" t="s">
        <v>21</v>
      </c>
      <c r="H844" s="1" t="s">
        <v>263</v>
      </c>
      <c r="I844" s="1">
        <v>91</v>
      </c>
      <c r="J844" s="1" t="s">
        <v>9</v>
      </c>
      <c r="K844" s="1">
        <v>83</v>
      </c>
    </row>
    <row r="845" spans="1:11" x14ac:dyDescent="0.4">
      <c r="A845" s="1">
        <v>3288</v>
      </c>
      <c r="B845" s="1" t="s">
        <v>92</v>
      </c>
      <c r="C845" s="1">
        <v>8</v>
      </c>
      <c r="D845" s="1">
        <v>1</v>
      </c>
      <c r="E845" s="1" t="s">
        <v>0</v>
      </c>
      <c r="F845" s="1" t="s">
        <v>1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</row>
    <row r="846" spans="1:11" x14ac:dyDescent="0.4">
      <c r="A846" s="1">
        <v>3289</v>
      </c>
      <c r="B846" s="1" t="s">
        <v>94</v>
      </c>
      <c r="C846" s="1">
        <v>4</v>
      </c>
      <c r="D846" s="1">
        <v>0</v>
      </c>
      <c r="E846" s="1">
        <v>0</v>
      </c>
      <c r="F846" s="1">
        <v>2</v>
      </c>
      <c r="G846" s="1">
        <v>0</v>
      </c>
      <c r="H846" s="1"/>
      <c r="I846" s="1"/>
      <c r="J846" s="1"/>
      <c r="K846" s="1"/>
    </row>
    <row r="847" spans="1:11" x14ac:dyDescent="0.4">
      <c r="A847" s="1">
        <v>3290</v>
      </c>
      <c r="B847" s="1" t="s">
        <v>95</v>
      </c>
      <c r="C847" s="1">
        <v>8</v>
      </c>
      <c r="D847" s="1">
        <v>0</v>
      </c>
      <c r="E847" s="1">
        <v>0</v>
      </c>
      <c r="F847" s="1">
        <v>0</v>
      </c>
      <c r="G847" s="1">
        <v>3</v>
      </c>
      <c r="H847" s="1">
        <v>4</v>
      </c>
      <c r="I847" s="1">
        <v>0</v>
      </c>
      <c r="J847" s="1">
        <v>80</v>
      </c>
      <c r="K847" s="1" t="s">
        <v>4</v>
      </c>
    </row>
    <row r="848" spans="1:11" x14ac:dyDescent="0.4">
      <c r="A848" s="1">
        <v>3291</v>
      </c>
      <c r="B848" s="1" t="s">
        <v>100</v>
      </c>
      <c r="C848" s="1">
        <v>8</v>
      </c>
      <c r="D848" s="1" t="s">
        <v>18</v>
      </c>
      <c r="E848" s="1" t="s">
        <v>19</v>
      </c>
      <c r="F848" s="1" t="s">
        <v>20</v>
      </c>
      <c r="G848" s="1" t="s">
        <v>21</v>
      </c>
      <c r="H848" s="1" t="s">
        <v>263</v>
      </c>
      <c r="I848" s="1">
        <v>91</v>
      </c>
      <c r="J848" s="1" t="s">
        <v>9</v>
      </c>
      <c r="K848" s="1">
        <v>84</v>
      </c>
    </row>
    <row r="849" spans="1:11" x14ac:dyDescent="0.4">
      <c r="A849" s="1">
        <v>3292</v>
      </c>
      <c r="B849" s="1" t="s">
        <v>92</v>
      </c>
      <c r="C849" s="1">
        <v>8</v>
      </c>
      <c r="D849" s="1">
        <v>1</v>
      </c>
      <c r="E849" s="1" t="s">
        <v>0</v>
      </c>
      <c r="F849" s="1">
        <v>10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</row>
    <row r="850" spans="1:11" x14ac:dyDescent="0.4">
      <c r="A850" s="1">
        <v>3293</v>
      </c>
      <c r="B850" s="1" t="s">
        <v>96</v>
      </c>
      <c r="C850" s="1">
        <v>8</v>
      </c>
      <c r="D850" s="1">
        <v>44</v>
      </c>
      <c r="E850" s="1">
        <v>31</v>
      </c>
      <c r="F850" s="1">
        <v>6</v>
      </c>
      <c r="G850" s="1" t="s">
        <v>5</v>
      </c>
      <c r="H850" s="1">
        <v>1</v>
      </c>
      <c r="I850" s="1">
        <v>0</v>
      </c>
      <c r="J850" s="1">
        <v>0</v>
      </c>
      <c r="K850" s="1">
        <v>68</v>
      </c>
    </row>
    <row r="851" spans="1:11" x14ac:dyDescent="0.4">
      <c r="A851" s="1">
        <v>3294</v>
      </c>
      <c r="B851" s="1" t="s">
        <v>100</v>
      </c>
      <c r="C851" s="1">
        <v>8</v>
      </c>
      <c r="D851" s="1" t="s">
        <v>18</v>
      </c>
      <c r="E851" s="1" t="s">
        <v>19</v>
      </c>
      <c r="F851" s="1" t="s">
        <v>20</v>
      </c>
      <c r="G851" s="1" t="s">
        <v>21</v>
      </c>
      <c r="H851" s="1" t="s">
        <v>263</v>
      </c>
      <c r="I851" s="1">
        <v>91</v>
      </c>
      <c r="J851" s="1" t="s">
        <v>9</v>
      </c>
      <c r="K851" s="1">
        <v>85</v>
      </c>
    </row>
    <row r="852" spans="1:11" x14ac:dyDescent="0.4">
      <c r="A852" s="1">
        <v>3295</v>
      </c>
      <c r="B852" s="1" t="s">
        <v>92</v>
      </c>
      <c r="C852" s="1">
        <v>8</v>
      </c>
      <c r="D852" s="1">
        <v>1</v>
      </c>
      <c r="E852" s="1" t="s">
        <v>0</v>
      </c>
      <c r="F852" s="1">
        <v>14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</row>
    <row r="853" spans="1:11" x14ac:dyDescent="0.4">
      <c r="A853" s="1">
        <v>3296</v>
      </c>
      <c r="B853" s="1" t="s">
        <v>100</v>
      </c>
      <c r="C853" s="1">
        <v>8</v>
      </c>
      <c r="D853" s="1" t="s">
        <v>18</v>
      </c>
      <c r="E853" s="1" t="s">
        <v>19</v>
      </c>
      <c r="F853" s="1" t="s">
        <v>20</v>
      </c>
      <c r="G853" s="1" t="s">
        <v>21</v>
      </c>
      <c r="H853" s="1" t="s">
        <v>263</v>
      </c>
      <c r="I853" s="1">
        <v>91</v>
      </c>
      <c r="J853" s="1" t="s">
        <v>9</v>
      </c>
      <c r="K853" s="1">
        <v>86</v>
      </c>
    </row>
    <row r="854" spans="1:11" x14ac:dyDescent="0.4">
      <c r="A854" s="1">
        <v>3297</v>
      </c>
      <c r="B854" s="1" t="s">
        <v>92</v>
      </c>
      <c r="C854" s="1">
        <v>8</v>
      </c>
      <c r="D854" s="1">
        <v>1</v>
      </c>
      <c r="E854" s="1" t="s">
        <v>0</v>
      </c>
      <c r="F854" s="1">
        <v>18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</row>
    <row r="855" spans="1:11" x14ac:dyDescent="0.4">
      <c r="A855" s="1">
        <v>3298</v>
      </c>
      <c r="B855" s="1" t="s">
        <v>98</v>
      </c>
      <c r="C855" s="1">
        <v>8</v>
      </c>
      <c r="D855" s="1">
        <v>0</v>
      </c>
      <c r="E855" s="1">
        <v>0</v>
      </c>
      <c r="F855" s="1">
        <v>10</v>
      </c>
      <c r="G855" s="1" t="s">
        <v>40</v>
      </c>
      <c r="H855" s="1">
        <v>2</v>
      </c>
      <c r="I855" s="1">
        <v>0</v>
      </c>
      <c r="J855" s="1">
        <v>0</v>
      </c>
      <c r="K855" s="1" t="s">
        <v>255</v>
      </c>
    </row>
    <row r="856" spans="1:11" x14ac:dyDescent="0.4">
      <c r="A856" s="1">
        <v>3299</v>
      </c>
      <c r="B856" s="1" t="s">
        <v>100</v>
      </c>
      <c r="C856" s="1">
        <v>8</v>
      </c>
      <c r="D856" s="1" t="s">
        <v>18</v>
      </c>
      <c r="E856" s="1" t="s">
        <v>19</v>
      </c>
      <c r="F856" s="1" t="s">
        <v>20</v>
      </c>
      <c r="G856" s="1" t="s">
        <v>21</v>
      </c>
      <c r="H856" s="1" t="s">
        <v>263</v>
      </c>
      <c r="I856" s="1">
        <v>91</v>
      </c>
      <c r="J856" s="1" t="s">
        <v>9</v>
      </c>
      <c r="K856" s="1">
        <v>87</v>
      </c>
    </row>
    <row r="857" spans="1:11" x14ac:dyDescent="0.4">
      <c r="A857" s="1">
        <v>3300</v>
      </c>
      <c r="B857" s="1" t="s">
        <v>101</v>
      </c>
      <c r="C857" s="1">
        <v>2</v>
      </c>
      <c r="D857" s="1">
        <v>0</v>
      </c>
      <c r="E857" s="1">
        <v>0</v>
      </c>
      <c r="F857" s="1"/>
      <c r="G857" s="1"/>
      <c r="H857" s="1"/>
      <c r="I857" s="1"/>
      <c r="J857" s="1"/>
      <c r="K857" s="1"/>
    </row>
    <row r="858" spans="1:11" x14ac:dyDescent="0.4">
      <c r="A858" s="1">
        <v>3301</v>
      </c>
      <c r="B858" s="1" t="s">
        <v>92</v>
      </c>
      <c r="C858" s="1">
        <v>8</v>
      </c>
      <c r="D858" s="1">
        <v>1</v>
      </c>
      <c r="E858" s="1" t="s">
        <v>0</v>
      </c>
      <c r="F858" s="1" t="s">
        <v>1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</row>
    <row r="859" spans="1:11" x14ac:dyDescent="0.4">
      <c r="A859" s="1">
        <v>3302</v>
      </c>
      <c r="B859" s="1" t="s">
        <v>99</v>
      </c>
      <c r="C859" s="1">
        <v>8</v>
      </c>
      <c r="D859" s="1">
        <v>0</v>
      </c>
      <c r="E859" s="1">
        <v>0</v>
      </c>
      <c r="F859" s="1">
        <v>20</v>
      </c>
      <c r="G859" s="1">
        <v>36</v>
      </c>
      <c r="H859" s="1">
        <v>80</v>
      </c>
      <c r="I859" s="1" t="s">
        <v>69</v>
      </c>
      <c r="J859" s="1">
        <v>0</v>
      </c>
      <c r="K859" s="1">
        <v>0</v>
      </c>
    </row>
    <row r="860" spans="1:11" x14ac:dyDescent="0.4">
      <c r="A860" s="1">
        <v>3303</v>
      </c>
      <c r="B860" s="1" t="s">
        <v>100</v>
      </c>
      <c r="C860" s="1">
        <v>8</v>
      </c>
      <c r="D860" s="1" t="s">
        <v>18</v>
      </c>
      <c r="E860" s="1" t="s">
        <v>19</v>
      </c>
      <c r="F860" s="1" t="s">
        <v>20</v>
      </c>
      <c r="G860" s="1" t="s">
        <v>21</v>
      </c>
      <c r="H860" s="1" t="s">
        <v>263</v>
      </c>
      <c r="I860" s="1">
        <v>91</v>
      </c>
      <c r="J860" s="1" t="s">
        <v>9</v>
      </c>
      <c r="K860" s="1">
        <v>88</v>
      </c>
    </row>
    <row r="861" spans="1:11" x14ac:dyDescent="0.4">
      <c r="A861" s="1">
        <v>3304</v>
      </c>
      <c r="B861" s="1" t="s">
        <v>92</v>
      </c>
      <c r="C861" s="1">
        <v>8</v>
      </c>
      <c r="D861" s="1">
        <v>1</v>
      </c>
      <c r="E861" s="1" t="s">
        <v>0</v>
      </c>
      <c r="F861" s="1">
        <v>10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</row>
    <row r="862" spans="1:11" x14ac:dyDescent="0.4">
      <c r="A862" s="1">
        <v>3305</v>
      </c>
      <c r="B862" s="1" t="s">
        <v>100</v>
      </c>
      <c r="C862" s="1">
        <v>8</v>
      </c>
      <c r="D862" s="1" t="s">
        <v>18</v>
      </c>
      <c r="E862" s="1" t="s">
        <v>19</v>
      </c>
      <c r="F862" s="1" t="s">
        <v>20</v>
      </c>
      <c r="G862" s="1" t="s">
        <v>21</v>
      </c>
      <c r="H862" s="1" t="s">
        <v>263</v>
      </c>
      <c r="I862" s="1">
        <v>91</v>
      </c>
      <c r="J862" s="1" t="s">
        <v>9</v>
      </c>
      <c r="K862" s="1">
        <v>89</v>
      </c>
    </row>
    <row r="863" spans="1:11" x14ac:dyDescent="0.4">
      <c r="A863" s="1">
        <v>3306</v>
      </c>
      <c r="B863" s="1" t="s">
        <v>92</v>
      </c>
      <c r="C863" s="1">
        <v>8</v>
      </c>
      <c r="D863" s="1">
        <v>1</v>
      </c>
      <c r="E863" s="1" t="s">
        <v>0</v>
      </c>
      <c r="F863" s="1">
        <v>14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</row>
    <row r="864" spans="1:11" x14ac:dyDescent="0.4">
      <c r="A864" s="1">
        <v>3307</v>
      </c>
      <c r="B864" s="1" t="s">
        <v>100</v>
      </c>
      <c r="C864" s="1">
        <v>8</v>
      </c>
      <c r="D864" s="1" t="s">
        <v>18</v>
      </c>
      <c r="E864" s="1" t="s">
        <v>19</v>
      </c>
      <c r="F864" s="1" t="s">
        <v>20</v>
      </c>
      <c r="G864" s="1" t="s">
        <v>21</v>
      </c>
      <c r="H864" s="1" t="s">
        <v>263</v>
      </c>
      <c r="I864" s="1">
        <v>91</v>
      </c>
      <c r="J864" s="1" t="s">
        <v>9</v>
      </c>
      <c r="K864" s="1" t="s">
        <v>65</v>
      </c>
    </row>
    <row r="865" spans="1:11" x14ac:dyDescent="0.4">
      <c r="A865" s="1">
        <v>3308</v>
      </c>
      <c r="B865" s="1" t="s">
        <v>92</v>
      </c>
      <c r="C865" s="1">
        <v>8</v>
      </c>
      <c r="D865" s="1">
        <v>1</v>
      </c>
      <c r="E865" s="1" t="s">
        <v>0</v>
      </c>
      <c r="F865" s="1">
        <v>18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</row>
    <row r="866" spans="1:11" x14ac:dyDescent="0.4">
      <c r="A866" s="1">
        <v>3309</v>
      </c>
      <c r="B866" s="1" t="s">
        <v>100</v>
      </c>
      <c r="C866" s="1">
        <v>8</v>
      </c>
      <c r="D866" s="1" t="s">
        <v>18</v>
      </c>
      <c r="E866" s="1" t="s">
        <v>19</v>
      </c>
      <c r="F866" s="1" t="s">
        <v>20</v>
      </c>
      <c r="G866" s="1" t="s">
        <v>21</v>
      </c>
      <c r="H866" s="1" t="s">
        <v>263</v>
      </c>
      <c r="I866" s="1">
        <v>91</v>
      </c>
      <c r="J866" s="1" t="s">
        <v>9</v>
      </c>
      <c r="K866" s="1" t="s">
        <v>26</v>
      </c>
    </row>
    <row r="867" spans="1:11" x14ac:dyDescent="0.4">
      <c r="A867" s="1">
        <v>3310</v>
      </c>
      <c r="B867" s="1" t="s">
        <v>92</v>
      </c>
      <c r="C867" s="1">
        <v>8</v>
      </c>
      <c r="D867" s="1">
        <v>1</v>
      </c>
      <c r="E867" s="1" t="s">
        <v>0</v>
      </c>
      <c r="F867" s="1" t="s">
        <v>1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</row>
    <row r="868" spans="1:11" x14ac:dyDescent="0.4">
      <c r="A868" s="1">
        <v>3311</v>
      </c>
      <c r="B868" s="1" t="s">
        <v>93</v>
      </c>
      <c r="C868" s="1">
        <v>8</v>
      </c>
      <c r="D868" s="1">
        <v>0</v>
      </c>
      <c r="E868" s="1">
        <v>0</v>
      </c>
      <c r="F868" s="1">
        <v>0</v>
      </c>
      <c r="G868" s="1" t="s">
        <v>255</v>
      </c>
      <c r="H868" s="1">
        <v>8</v>
      </c>
      <c r="I868" s="1">
        <v>86</v>
      </c>
      <c r="J868" s="1">
        <v>0</v>
      </c>
      <c r="K868" s="1">
        <v>0</v>
      </c>
    </row>
    <row r="869" spans="1:11" x14ac:dyDescent="0.4">
      <c r="A869" s="1">
        <v>3312</v>
      </c>
      <c r="B869" s="1" t="s">
        <v>100</v>
      </c>
      <c r="C869" s="1">
        <v>8</v>
      </c>
      <c r="D869" s="1" t="s">
        <v>18</v>
      </c>
      <c r="E869" s="1" t="s">
        <v>19</v>
      </c>
      <c r="F869" s="1" t="s">
        <v>20</v>
      </c>
      <c r="G869" s="1" t="s">
        <v>21</v>
      </c>
      <c r="H869" s="1" t="s">
        <v>263</v>
      </c>
      <c r="I869" s="1">
        <v>91</v>
      </c>
      <c r="J869" s="1" t="s">
        <v>9</v>
      </c>
      <c r="K869" s="1" t="s">
        <v>90</v>
      </c>
    </row>
    <row r="870" spans="1:11" x14ac:dyDescent="0.4">
      <c r="A870" s="1">
        <v>3313</v>
      </c>
      <c r="B870" s="1" t="s">
        <v>92</v>
      </c>
      <c r="C870" s="1">
        <v>8</v>
      </c>
      <c r="D870" s="1">
        <v>1</v>
      </c>
      <c r="E870" s="1" t="s">
        <v>0</v>
      </c>
      <c r="F870" s="1">
        <v>10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</row>
    <row r="871" spans="1:11" x14ac:dyDescent="0.4">
      <c r="A871" s="1">
        <v>3314</v>
      </c>
      <c r="B871" s="1" t="s">
        <v>100</v>
      </c>
      <c r="C871" s="1">
        <v>8</v>
      </c>
      <c r="D871" s="1" t="s">
        <v>18</v>
      </c>
      <c r="E871" s="1" t="s">
        <v>19</v>
      </c>
      <c r="F871" s="1" t="s">
        <v>20</v>
      </c>
      <c r="G871" s="1" t="s">
        <v>21</v>
      </c>
      <c r="H871" s="1" t="s">
        <v>263</v>
      </c>
      <c r="I871" s="1">
        <v>91</v>
      </c>
      <c r="J871" s="1" t="s">
        <v>9</v>
      </c>
      <c r="K871" s="1" t="s">
        <v>22</v>
      </c>
    </row>
    <row r="872" spans="1:11" x14ac:dyDescent="0.4">
      <c r="A872" s="1">
        <v>3315</v>
      </c>
      <c r="B872" s="1" t="s">
        <v>92</v>
      </c>
      <c r="C872" s="1">
        <v>8</v>
      </c>
      <c r="D872" s="1">
        <v>1</v>
      </c>
      <c r="E872" s="1" t="s">
        <v>0</v>
      </c>
      <c r="F872" s="1">
        <v>14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</row>
    <row r="873" spans="1:11" x14ac:dyDescent="0.4">
      <c r="A873" s="1">
        <v>3316</v>
      </c>
      <c r="B873" s="1" t="s">
        <v>94</v>
      </c>
      <c r="C873" s="1">
        <v>4</v>
      </c>
      <c r="D873" s="1">
        <v>0</v>
      </c>
      <c r="E873" s="1">
        <v>0</v>
      </c>
      <c r="F873" s="1">
        <v>2</v>
      </c>
      <c r="G873" s="1">
        <v>0</v>
      </c>
      <c r="H873" s="1"/>
      <c r="I873" s="1"/>
      <c r="J873" s="1"/>
      <c r="K873" s="1"/>
    </row>
    <row r="874" spans="1:11" x14ac:dyDescent="0.4">
      <c r="A874" s="1">
        <v>3317</v>
      </c>
      <c r="B874" s="1" t="s">
        <v>100</v>
      </c>
      <c r="C874" s="1">
        <v>8</v>
      </c>
      <c r="D874" s="1" t="s">
        <v>18</v>
      </c>
      <c r="E874" s="1" t="s">
        <v>19</v>
      </c>
      <c r="F874" s="1" t="s">
        <v>20</v>
      </c>
      <c r="G874" s="1" t="s">
        <v>21</v>
      </c>
      <c r="H874" s="1" t="s">
        <v>263</v>
      </c>
      <c r="I874" s="1">
        <v>91</v>
      </c>
      <c r="J874" s="1" t="s">
        <v>9</v>
      </c>
      <c r="K874" s="1" t="s">
        <v>31</v>
      </c>
    </row>
    <row r="875" spans="1:11" x14ac:dyDescent="0.4">
      <c r="A875" s="1">
        <v>3318</v>
      </c>
      <c r="B875" s="1" t="s">
        <v>92</v>
      </c>
      <c r="C875" s="1">
        <v>8</v>
      </c>
      <c r="D875" s="1">
        <v>1</v>
      </c>
      <c r="E875" s="1" t="s">
        <v>0</v>
      </c>
      <c r="F875" s="1">
        <v>18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</row>
    <row r="876" spans="1:11" x14ac:dyDescent="0.4">
      <c r="A876" s="1">
        <v>3319</v>
      </c>
      <c r="B876" s="1" t="s">
        <v>100</v>
      </c>
      <c r="C876" s="1">
        <v>8</v>
      </c>
      <c r="D876" s="1" t="s">
        <v>18</v>
      </c>
      <c r="E876" s="1" t="s">
        <v>19</v>
      </c>
      <c r="F876" s="1" t="s">
        <v>20</v>
      </c>
      <c r="G876" s="1" t="s">
        <v>21</v>
      </c>
      <c r="H876" s="1" t="s">
        <v>263</v>
      </c>
      <c r="I876" s="1">
        <v>91</v>
      </c>
      <c r="J876" s="1" t="s">
        <v>9</v>
      </c>
      <c r="K876" s="1" t="s">
        <v>38</v>
      </c>
    </row>
    <row r="877" spans="1:11" x14ac:dyDescent="0.4">
      <c r="A877" s="1">
        <v>3320</v>
      </c>
      <c r="B877" s="1" t="s">
        <v>92</v>
      </c>
      <c r="C877" s="1">
        <v>8</v>
      </c>
      <c r="D877" s="1">
        <v>1</v>
      </c>
      <c r="E877" s="1" t="s">
        <v>0</v>
      </c>
      <c r="F877" s="1" t="s">
        <v>1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</row>
    <row r="878" spans="1:11" x14ac:dyDescent="0.4">
      <c r="A878" s="1">
        <v>3321</v>
      </c>
      <c r="B878" s="1" t="s">
        <v>100</v>
      </c>
      <c r="C878" s="1">
        <v>8</v>
      </c>
      <c r="D878" s="1" t="s">
        <v>18</v>
      </c>
      <c r="E878" s="1" t="s">
        <v>19</v>
      </c>
      <c r="F878" s="1" t="s">
        <v>20</v>
      </c>
      <c r="G878" s="1" t="s">
        <v>21</v>
      </c>
      <c r="H878" s="1" t="s">
        <v>263</v>
      </c>
      <c r="I878" s="1">
        <v>91</v>
      </c>
      <c r="J878" s="1" t="s">
        <v>9</v>
      </c>
      <c r="K878" s="1">
        <v>80</v>
      </c>
    </row>
    <row r="879" spans="1:11" x14ac:dyDescent="0.4">
      <c r="A879" s="1">
        <v>3322</v>
      </c>
      <c r="B879" s="1" t="s">
        <v>92</v>
      </c>
      <c r="C879" s="1">
        <v>8</v>
      </c>
      <c r="D879" s="1">
        <v>1</v>
      </c>
      <c r="E879" s="1" t="s">
        <v>0</v>
      </c>
      <c r="F879" s="1">
        <v>10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</row>
    <row r="880" spans="1:11" x14ac:dyDescent="0.4">
      <c r="A880" s="1">
        <v>3323</v>
      </c>
      <c r="B880" s="1" t="s">
        <v>98</v>
      </c>
      <c r="C880" s="1">
        <v>8</v>
      </c>
      <c r="D880" s="1">
        <v>0</v>
      </c>
      <c r="E880" s="1">
        <v>0</v>
      </c>
      <c r="F880" s="1">
        <v>10</v>
      </c>
      <c r="G880" s="1" t="s">
        <v>40</v>
      </c>
      <c r="H880" s="1">
        <v>2</v>
      </c>
      <c r="I880" s="1">
        <v>0</v>
      </c>
      <c r="J880" s="1">
        <v>0</v>
      </c>
      <c r="K880" s="1" t="s">
        <v>255</v>
      </c>
    </row>
    <row r="881" spans="1:11" x14ac:dyDescent="0.4">
      <c r="A881" s="1">
        <v>3324</v>
      </c>
      <c r="B881" s="1" t="s">
        <v>100</v>
      </c>
      <c r="C881" s="1">
        <v>8</v>
      </c>
      <c r="D881" s="1" t="s">
        <v>18</v>
      </c>
      <c r="E881" s="1" t="s">
        <v>19</v>
      </c>
      <c r="F881" s="1" t="s">
        <v>20</v>
      </c>
      <c r="G881" s="1" t="s">
        <v>21</v>
      </c>
      <c r="H881" s="1" t="s">
        <v>263</v>
      </c>
      <c r="I881" s="1">
        <v>91</v>
      </c>
      <c r="J881" s="1" t="s">
        <v>9</v>
      </c>
      <c r="K881" s="1">
        <v>81</v>
      </c>
    </row>
    <row r="882" spans="1:11" x14ac:dyDescent="0.4">
      <c r="A882" s="1">
        <v>3325</v>
      </c>
      <c r="B882" s="1" t="s">
        <v>101</v>
      </c>
      <c r="C882" s="1">
        <v>2</v>
      </c>
      <c r="D882" s="1">
        <v>0</v>
      </c>
      <c r="E882" s="1">
        <v>0</v>
      </c>
      <c r="F882" s="1"/>
      <c r="G882" s="1"/>
      <c r="H882" s="1"/>
      <c r="I882" s="1"/>
      <c r="J882" s="1"/>
      <c r="K882" s="1"/>
    </row>
    <row r="883" spans="1:11" x14ac:dyDescent="0.4">
      <c r="A883" s="1">
        <v>3326</v>
      </c>
      <c r="B883" s="1" t="s">
        <v>92</v>
      </c>
      <c r="C883" s="1">
        <v>8</v>
      </c>
      <c r="D883" s="1">
        <v>1</v>
      </c>
      <c r="E883" s="1" t="s">
        <v>0</v>
      </c>
      <c r="F883" s="1">
        <v>14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</row>
    <row r="884" spans="1:11" x14ac:dyDescent="0.4">
      <c r="A884" s="1">
        <v>3327</v>
      </c>
      <c r="B884" s="1" t="s">
        <v>100</v>
      </c>
      <c r="C884" s="1">
        <v>8</v>
      </c>
      <c r="D884" s="1" t="s">
        <v>18</v>
      </c>
      <c r="E884" s="1" t="s">
        <v>19</v>
      </c>
      <c r="F884" s="1" t="s">
        <v>20</v>
      </c>
      <c r="G884" s="1" t="s">
        <v>21</v>
      </c>
      <c r="H884" s="1" t="s">
        <v>263</v>
      </c>
      <c r="I884" s="1">
        <v>91</v>
      </c>
      <c r="J884" s="1" t="s">
        <v>9</v>
      </c>
      <c r="K884" s="1">
        <v>82</v>
      </c>
    </row>
    <row r="885" spans="1:11" x14ac:dyDescent="0.4">
      <c r="A885" s="1">
        <v>3328</v>
      </c>
      <c r="B885" s="1" t="s">
        <v>92</v>
      </c>
      <c r="C885" s="1">
        <v>8</v>
      </c>
      <c r="D885" s="1">
        <v>1</v>
      </c>
      <c r="E885" s="1" t="s">
        <v>0</v>
      </c>
      <c r="F885" s="1">
        <v>18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</row>
    <row r="886" spans="1:11" x14ac:dyDescent="0.4">
      <c r="A886" s="1">
        <v>3329</v>
      </c>
      <c r="B886" s="1" t="s">
        <v>100</v>
      </c>
      <c r="C886" s="1">
        <v>8</v>
      </c>
      <c r="D886" s="1" t="s">
        <v>18</v>
      </c>
      <c r="E886" s="1" t="s">
        <v>19</v>
      </c>
      <c r="F886" s="1" t="s">
        <v>20</v>
      </c>
      <c r="G886" s="1" t="s">
        <v>21</v>
      </c>
      <c r="H886" s="1" t="s">
        <v>263</v>
      </c>
      <c r="I886" s="1">
        <v>91</v>
      </c>
      <c r="J886" s="1" t="s">
        <v>9</v>
      </c>
      <c r="K886" s="1">
        <v>83</v>
      </c>
    </row>
    <row r="887" spans="1:11" x14ac:dyDescent="0.4">
      <c r="A887" s="1">
        <v>3330</v>
      </c>
      <c r="B887" s="1" t="s">
        <v>92</v>
      </c>
      <c r="C887" s="1">
        <v>8</v>
      </c>
      <c r="D887" s="1">
        <v>1</v>
      </c>
      <c r="E887" s="1" t="s">
        <v>0</v>
      </c>
      <c r="F887" s="1" t="s">
        <v>1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</row>
    <row r="888" spans="1:11" x14ac:dyDescent="0.4">
      <c r="A888" s="1">
        <v>3331</v>
      </c>
      <c r="B888" s="1" t="s">
        <v>100</v>
      </c>
      <c r="C888" s="1">
        <v>8</v>
      </c>
      <c r="D888" s="1" t="s">
        <v>18</v>
      </c>
      <c r="E888" s="1" t="s">
        <v>19</v>
      </c>
      <c r="F888" s="1" t="s">
        <v>20</v>
      </c>
      <c r="G888" s="1" t="s">
        <v>21</v>
      </c>
      <c r="H888" s="1" t="s">
        <v>263</v>
      </c>
      <c r="I888" s="1">
        <v>91</v>
      </c>
      <c r="J888" s="1" t="s">
        <v>9</v>
      </c>
      <c r="K888" s="1">
        <v>84</v>
      </c>
    </row>
    <row r="889" spans="1:11" x14ac:dyDescent="0.4">
      <c r="A889" s="1">
        <v>3332</v>
      </c>
      <c r="B889" s="1" t="s">
        <v>92</v>
      </c>
      <c r="C889" s="1">
        <v>8</v>
      </c>
      <c r="D889" s="1">
        <v>1</v>
      </c>
      <c r="E889" s="1" t="s">
        <v>0</v>
      </c>
      <c r="F889" s="1">
        <v>10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</row>
    <row r="890" spans="1:11" x14ac:dyDescent="0.4">
      <c r="A890" s="1">
        <v>3333</v>
      </c>
      <c r="B890" s="1" t="s">
        <v>100</v>
      </c>
      <c r="C890" s="1">
        <v>8</v>
      </c>
      <c r="D890" s="1" t="s">
        <v>18</v>
      </c>
      <c r="E890" s="1" t="s">
        <v>19</v>
      </c>
      <c r="F890" s="1" t="s">
        <v>20</v>
      </c>
      <c r="G890" s="1" t="s">
        <v>21</v>
      </c>
      <c r="H890" s="1" t="s">
        <v>263</v>
      </c>
      <c r="I890" s="1">
        <v>91</v>
      </c>
      <c r="J890" s="1" t="s">
        <v>9</v>
      </c>
      <c r="K890" s="1">
        <v>85</v>
      </c>
    </row>
    <row r="891" spans="1:11" x14ac:dyDescent="0.4">
      <c r="A891" s="1">
        <v>3334</v>
      </c>
      <c r="B891" s="1" t="s">
        <v>92</v>
      </c>
      <c r="C891" s="1">
        <v>8</v>
      </c>
      <c r="D891" s="1">
        <v>1</v>
      </c>
      <c r="E891" s="1" t="s">
        <v>0</v>
      </c>
      <c r="F891" s="1">
        <v>14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</row>
    <row r="892" spans="1:11" x14ac:dyDescent="0.4">
      <c r="A892" s="1">
        <v>3335</v>
      </c>
      <c r="B892" s="1" t="s">
        <v>93</v>
      </c>
      <c r="C892" s="1">
        <v>8</v>
      </c>
      <c r="D892" s="1">
        <v>0</v>
      </c>
      <c r="E892" s="1">
        <v>0</v>
      </c>
      <c r="F892" s="1">
        <v>0</v>
      </c>
      <c r="G892" s="1" t="s">
        <v>255</v>
      </c>
      <c r="H892" s="1">
        <v>8</v>
      </c>
      <c r="I892" s="1">
        <v>86</v>
      </c>
      <c r="J892" s="1">
        <v>0</v>
      </c>
      <c r="K892" s="1">
        <v>0</v>
      </c>
    </row>
    <row r="893" spans="1:11" x14ac:dyDescent="0.4">
      <c r="A893" s="1">
        <v>3336</v>
      </c>
      <c r="B893" s="1" t="s">
        <v>100</v>
      </c>
      <c r="C893" s="1">
        <v>8</v>
      </c>
      <c r="D893" s="1" t="s">
        <v>18</v>
      </c>
      <c r="E893" s="1" t="s">
        <v>19</v>
      </c>
      <c r="F893" s="1" t="s">
        <v>20</v>
      </c>
      <c r="G893" s="1" t="s">
        <v>21</v>
      </c>
      <c r="H893" s="1" t="s">
        <v>263</v>
      </c>
      <c r="I893" s="1">
        <v>91</v>
      </c>
      <c r="J893" s="1" t="s">
        <v>9</v>
      </c>
      <c r="K893" s="1">
        <v>86</v>
      </c>
    </row>
    <row r="894" spans="1:11" x14ac:dyDescent="0.4">
      <c r="A894" s="1">
        <v>3337</v>
      </c>
      <c r="B894" s="1" t="s">
        <v>92</v>
      </c>
      <c r="C894" s="1">
        <v>8</v>
      </c>
      <c r="D894" s="1">
        <v>1</v>
      </c>
      <c r="E894" s="1" t="s">
        <v>0</v>
      </c>
      <c r="F894" s="1">
        <v>18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</row>
    <row r="895" spans="1:11" x14ac:dyDescent="0.4">
      <c r="A895" s="1">
        <v>3338</v>
      </c>
      <c r="B895" s="1" t="s">
        <v>100</v>
      </c>
      <c r="C895" s="1">
        <v>8</v>
      </c>
      <c r="D895" s="1" t="s">
        <v>18</v>
      </c>
      <c r="E895" s="1" t="s">
        <v>19</v>
      </c>
      <c r="F895" s="1" t="s">
        <v>20</v>
      </c>
      <c r="G895" s="1" t="s">
        <v>21</v>
      </c>
      <c r="H895" s="1" t="s">
        <v>263</v>
      </c>
      <c r="I895" s="1">
        <v>91</v>
      </c>
      <c r="J895" s="1" t="s">
        <v>9</v>
      </c>
      <c r="K895" s="1">
        <v>87</v>
      </c>
    </row>
    <row r="896" spans="1:11" x14ac:dyDescent="0.4">
      <c r="A896" s="1">
        <v>3339</v>
      </c>
      <c r="B896" s="1" t="s">
        <v>92</v>
      </c>
      <c r="C896" s="1">
        <v>8</v>
      </c>
      <c r="D896" s="1">
        <v>1</v>
      </c>
      <c r="E896" s="1" t="s">
        <v>0</v>
      </c>
      <c r="F896" s="1" t="s">
        <v>1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</row>
    <row r="897" spans="1:11" x14ac:dyDescent="0.4">
      <c r="A897" s="1">
        <v>3340</v>
      </c>
      <c r="B897" s="1" t="s">
        <v>94</v>
      </c>
      <c r="C897" s="1">
        <v>4</v>
      </c>
      <c r="D897" s="1">
        <v>0</v>
      </c>
      <c r="E897" s="1">
        <v>0</v>
      </c>
      <c r="F897" s="1">
        <v>2</v>
      </c>
      <c r="G897" s="1">
        <v>0</v>
      </c>
      <c r="H897" s="1"/>
      <c r="I897" s="1"/>
      <c r="J897" s="1"/>
      <c r="K897" s="1"/>
    </row>
    <row r="898" spans="1:11" x14ac:dyDescent="0.4">
      <c r="A898" s="1">
        <v>3341</v>
      </c>
      <c r="B898" s="1" t="s">
        <v>100</v>
      </c>
      <c r="C898" s="1">
        <v>8</v>
      </c>
      <c r="D898" s="1" t="s">
        <v>18</v>
      </c>
      <c r="E898" s="1" t="s">
        <v>19</v>
      </c>
      <c r="F898" s="1" t="s">
        <v>20</v>
      </c>
      <c r="G898" s="1" t="s">
        <v>21</v>
      </c>
      <c r="H898" s="1" t="s">
        <v>263</v>
      </c>
      <c r="I898" s="1">
        <v>91</v>
      </c>
      <c r="J898" s="1" t="s">
        <v>9</v>
      </c>
      <c r="K898" s="1">
        <v>88</v>
      </c>
    </row>
    <row r="899" spans="1:11" x14ac:dyDescent="0.4">
      <c r="A899" s="1">
        <v>3342</v>
      </c>
      <c r="B899" s="1" t="s">
        <v>92</v>
      </c>
      <c r="C899" s="1">
        <v>8</v>
      </c>
      <c r="D899" s="1">
        <v>1</v>
      </c>
      <c r="E899" s="1" t="s">
        <v>0</v>
      </c>
      <c r="F899" s="1">
        <v>10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</row>
    <row r="900" spans="1:11" x14ac:dyDescent="0.4">
      <c r="A900" s="1">
        <v>3343</v>
      </c>
      <c r="B900" s="1" t="s">
        <v>100</v>
      </c>
      <c r="C900" s="1">
        <v>8</v>
      </c>
      <c r="D900" s="1" t="s">
        <v>18</v>
      </c>
      <c r="E900" s="1" t="s">
        <v>19</v>
      </c>
      <c r="F900" s="1" t="s">
        <v>20</v>
      </c>
      <c r="G900" s="1" t="s">
        <v>21</v>
      </c>
      <c r="H900" s="1" t="s">
        <v>263</v>
      </c>
      <c r="I900" s="1">
        <v>91</v>
      </c>
      <c r="J900" s="1" t="s">
        <v>9</v>
      </c>
      <c r="K900" s="1">
        <v>89</v>
      </c>
    </row>
    <row r="901" spans="1:11" x14ac:dyDescent="0.4">
      <c r="A901" s="1">
        <v>3344</v>
      </c>
      <c r="B901" s="1" t="s">
        <v>92</v>
      </c>
      <c r="C901" s="1">
        <v>8</v>
      </c>
      <c r="D901" s="1">
        <v>1</v>
      </c>
      <c r="E901" s="1" t="s">
        <v>0</v>
      </c>
      <c r="F901" s="1">
        <v>14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</row>
    <row r="902" spans="1:11" x14ac:dyDescent="0.4">
      <c r="A902" s="1">
        <v>3345</v>
      </c>
      <c r="B902" s="1" t="s">
        <v>100</v>
      </c>
      <c r="C902" s="1">
        <v>8</v>
      </c>
      <c r="D902" s="1" t="s">
        <v>18</v>
      </c>
      <c r="E902" s="1" t="s">
        <v>19</v>
      </c>
      <c r="F902" s="1" t="s">
        <v>20</v>
      </c>
      <c r="G902" s="1" t="s">
        <v>21</v>
      </c>
      <c r="H902" s="1" t="s">
        <v>263</v>
      </c>
      <c r="I902" s="1">
        <v>91</v>
      </c>
      <c r="J902" s="1" t="s">
        <v>9</v>
      </c>
      <c r="K902" s="1" t="s">
        <v>65</v>
      </c>
    </row>
    <row r="903" spans="1:11" x14ac:dyDescent="0.4">
      <c r="A903" s="1">
        <v>3346</v>
      </c>
      <c r="B903" s="1" t="s">
        <v>92</v>
      </c>
      <c r="C903" s="1">
        <v>8</v>
      </c>
      <c r="D903" s="1">
        <v>1</v>
      </c>
      <c r="E903" s="1" t="s">
        <v>0</v>
      </c>
      <c r="F903" s="1">
        <v>18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</row>
    <row r="904" spans="1:11" x14ac:dyDescent="0.4">
      <c r="A904" s="1">
        <v>3347</v>
      </c>
      <c r="B904" s="1" t="s">
        <v>98</v>
      </c>
      <c r="C904" s="1">
        <v>8</v>
      </c>
      <c r="D904" s="1">
        <v>0</v>
      </c>
      <c r="E904" s="1">
        <v>0</v>
      </c>
      <c r="F904" s="1">
        <v>10</v>
      </c>
      <c r="G904" s="1" t="s">
        <v>40</v>
      </c>
      <c r="H904" s="1">
        <v>2</v>
      </c>
      <c r="I904" s="1">
        <v>0</v>
      </c>
      <c r="J904" s="1">
        <v>0</v>
      </c>
      <c r="K904" s="1" t="s">
        <v>255</v>
      </c>
    </row>
    <row r="905" spans="1:11" x14ac:dyDescent="0.4">
      <c r="A905" s="1">
        <v>3348</v>
      </c>
      <c r="B905" s="1" t="s">
        <v>100</v>
      </c>
      <c r="C905" s="1">
        <v>8</v>
      </c>
      <c r="D905" s="1" t="s">
        <v>18</v>
      </c>
      <c r="E905" s="1" t="s">
        <v>19</v>
      </c>
      <c r="F905" s="1" t="s">
        <v>20</v>
      </c>
      <c r="G905" s="1" t="s">
        <v>21</v>
      </c>
      <c r="H905" s="1" t="s">
        <v>263</v>
      </c>
      <c r="I905" s="1">
        <v>91</v>
      </c>
      <c r="J905" s="1" t="s">
        <v>9</v>
      </c>
      <c r="K905" s="1" t="s">
        <v>26</v>
      </c>
    </row>
    <row r="906" spans="1:11" x14ac:dyDescent="0.4">
      <c r="A906" s="1">
        <v>3349</v>
      </c>
      <c r="B906" s="1" t="s">
        <v>101</v>
      </c>
      <c r="C906" s="1">
        <v>2</v>
      </c>
      <c r="D906" s="1">
        <v>0</v>
      </c>
      <c r="E906" s="1">
        <v>0</v>
      </c>
      <c r="F906" s="1"/>
      <c r="G906" s="1"/>
      <c r="H906" s="1"/>
      <c r="I906" s="1"/>
      <c r="J906" s="1"/>
      <c r="K906" s="1"/>
    </row>
    <row r="907" spans="1:11" x14ac:dyDescent="0.4">
      <c r="A907" s="1">
        <v>3350</v>
      </c>
      <c r="B907" s="1" t="s">
        <v>92</v>
      </c>
      <c r="C907" s="1">
        <v>8</v>
      </c>
      <c r="D907" s="1">
        <v>1</v>
      </c>
      <c r="E907" s="1" t="s">
        <v>0</v>
      </c>
      <c r="F907" s="1" t="s">
        <v>1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</row>
    <row r="908" spans="1:11" x14ac:dyDescent="0.4">
      <c r="A908" s="1">
        <v>3351</v>
      </c>
      <c r="B908" s="1" t="s">
        <v>100</v>
      </c>
      <c r="C908" s="1">
        <v>8</v>
      </c>
      <c r="D908" s="1" t="s">
        <v>18</v>
      </c>
      <c r="E908" s="1" t="s">
        <v>19</v>
      </c>
      <c r="F908" s="1" t="s">
        <v>20</v>
      </c>
      <c r="G908" s="1" t="s">
        <v>21</v>
      </c>
      <c r="H908" s="1" t="s">
        <v>263</v>
      </c>
      <c r="I908" s="1">
        <v>91</v>
      </c>
      <c r="J908" s="1" t="s">
        <v>9</v>
      </c>
      <c r="K908" s="1" t="s">
        <v>90</v>
      </c>
    </row>
    <row r="909" spans="1:11" x14ac:dyDescent="0.4">
      <c r="A909" s="1">
        <v>3352</v>
      </c>
      <c r="B909" s="1" t="s">
        <v>92</v>
      </c>
      <c r="C909" s="1">
        <v>8</v>
      </c>
      <c r="D909" s="1">
        <v>1</v>
      </c>
      <c r="E909" s="1" t="s">
        <v>0</v>
      </c>
      <c r="F909" s="1">
        <v>10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</row>
    <row r="910" spans="1:11" x14ac:dyDescent="0.4">
      <c r="A910" s="1">
        <v>3353</v>
      </c>
      <c r="B910" s="1" t="s">
        <v>100</v>
      </c>
      <c r="C910" s="1">
        <v>8</v>
      </c>
      <c r="D910" s="1" t="s">
        <v>18</v>
      </c>
      <c r="E910" s="1" t="s">
        <v>19</v>
      </c>
      <c r="F910" s="1" t="s">
        <v>20</v>
      </c>
      <c r="G910" s="1" t="s">
        <v>21</v>
      </c>
      <c r="H910" s="1" t="s">
        <v>263</v>
      </c>
      <c r="I910" s="1">
        <v>91</v>
      </c>
      <c r="J910" s="1" t="s">
        <v>9</v>
      </c>
      <c r="K910" s="1" t="s">
        <v>22</v>
      </c>
    </row>
    <row r="911" spans="1:11" x14ac:dyDescent="0.4">
      <c r="A911" s="1">
        <v>3354</v>
      </c>
      <c r="B911" s="1" t="s">
        <v>92</v>
      </c>
      <c r="C911" s="1">
        <v>8</v>
      </c>
      <c r="D911" s="1">
        <v>1</v>
      </c>
      <c r="E911" s="1" t="s">
        <v>0</v>
      </c>
      <c r="F911" s="1">
        <v>14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</row>
    <row r="912" spans="1:11" x14ac:dyDescent="0.4">
      <c r="A912" s="1">
        <v>3355</v>
      </c>
      <c r="B912" s="1" t="s">
        <v>100</v>
      </c>
      <c r="C912" s="1">
        <v>8</v>
      </c>
      <c r="D912" s="1" t="s">
        <v>18</v>
      </c>
      <c r="E912" s="1" t="s">
        <v>19</v>
      </c>
      <c r="F912" s="1" t="s">
        <v>20</v>
      </c>
      <c r="G912" s="1" t="s">
        <v>21</v>
      </c>
      <c r="H912" s="1" t="s">
        <v>263</v>
      </c>
      <c r="I912" s="1">
        <v>91</v>
      </c>
      <c r="J912" s="1" t="s">
        <v>9</v>
      </c>
      <c r="K912" s="1" t="s">
        <v>31</v>
      </c>
    </row>
    <row r="913" spans="1:11" x14ac:dyDescent="0.4">
      <c r="A913" s="1">
        <v>3356</v>
      </c>
      <c r="B913" s="1" t="s">
        <v>92</v>
      </c>
      <c r="C913" s="1">
        <v>8</v>
      </c>
      <c r="D913" s="1">
        <v>1</v>
      </c>
      <c r="E913" s="1" t="s">
        <v>0</v>
      </c>
      <c r="F913" s="1">
        <v>18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</row>
    <row r="914" spans="1:11" x14ac:dyDescent="0.4">
      <c r="A914" s="1">
        <v>3357</v>
      </c>
      <c r="B914" s="1" t="s">
        <v>100</v>
      </c>
      <c r="C914" s="1">
        <v>8</v>
      </c>
      <c r="D914" s="1" t="s">
        <v>18</v>
      </c>
      <c r="E914" s="1" t="s">
        <v>19</v>
      </c>
      <c r="F914" s="1" t="s">
        <v>20</v>
      </c>
      <c r="G914" s="1" t="s">
        <v>21</v>
      </c>
      <c r="H914" s="1" t="s">
        <v>263</v>
      </c>
      <c r="I914" s="1">
        <v>91</v>
      </c>
      <c r="J914" s="1" t="s">
        <v>9</v>
      </c>
      <c r="K914" s="1" t="s">
        <v>38</v>
      </c>
    </row>
    <row r="915" spans="1:11" x14ac:dyDescent="0.4">
      <c r="A915" s="1">
        <v>3358</v>
      </c>
      <c r="B915" s="1" t="s">
        <v>92</v>
      </c>
      <c r="C915" s="1">
        <v>8</v>
      </c>
      <c r="D915" s="1">
        <v>1</v>
      </c>
      <c r="E915" s="1" t="s">
        <v>0</v>
      </c>
      <c r="F915" s="1" t="s">
        <v>1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</row>
    <row r="916" spans="1:11" x14ac:dyDescent="0.4">
      <c r="A916" s="1">
        <v>3359</v>
      </c>
      <c r="B916" s="1" t="s">
        <v>93</v>
      </c>
      <c r="C916" s="1">
        <v>8</v>
      </c>
      <c r="D916" s="1">
        <v>0</v>
      </c>
      <c r="E916" s="1">
        <v>0</v>
      </c>
      <c r="F916" s="1">
        <v>0</v>
      </c>
      <c r="G916" s="1" t="s">
        <v>255</v>
      </c>
      <c r="H916" s="1">
        <v>8</v>
      </c>
      <c r="I916" s="1">
        <v>86</v>
      </c>
      <c r="J916" s="1">
        <v>0</v>
      </c>
      <c r="K916" s="1">
        <v>0</v>
      </c>
    </row>
    <row r="917" spans="1:11" x14ac:dyDescent="0.4">
      <c r="A917" s="1">
        <v>3360</v>
      </c>
      <c r="B917" s="1" t="s">
        <v>100</v>
      </c>
      <c r="C917" s="1">
        <v>8</v>
      </c>
      <c r="D917" s="1" t="s">
        <v>18</v>
      </c>
      <c r="E917" s="1" t="s">
        <v>19</v>
      </c>
      <c r="F917" s="1" t="s">
        <v>20</v>
      </c>
      <c r="G917" s="1" t="s">
        <v>21</v>
      </c>
      <c r="H917" s="1" t="s">
        <v>263</v>
      </c>
      <c r="I917" s="1">
        <v>91</v>
      </c>
      <c r="J917" s="1" t="s">
        <v>9</v>
      </c>
      <c r="K917" s="1">
        <v>80</v>
      </c>
    </row>
    <row r="918" spans="1:11" x14ac:dyDescent="0.4">
      <c r="A918" s="1">
        <v>3361</v>
      </c>
      <c r="B918" s="1" t="s">
        <v>92</v>
      </c>
      <c r="C918" s="1">
        <v>8</v>
      </c>
      <c r="D918" s="1">
        <v>1</v>
      </c>
      <c r="E918" s="1" t="s">
        <v>0</v>
      </c>
      <c r="F918" s="1">
        <v>10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</row>
    <row r="919" spans="1:11" x14ac:dyDescent="0.4">
      <c r="A919" s="1">
        <v>3362</v>
      </c>
      <c r="B919" s="1" t="s">
        <v>99</v>
      </c>
      <c r="C919" s="1">
        <v>8</v>
      </c>
      <c r="D919" s="1">
        <v>0</v>
      </c>
      <c r="E919" s="1">
        <v>0</v>
      </c>
      <c r="F919" s="1">
        <v>20</v>
      </c>
      <c r="G919" s="1">
        <v>36</v>
      </c>
      <c r="H919" s="1">
        <v>80</v>
      </c>
      <c r="I919" s="1" t="s">
        <v>69</v>
      </c>
      <c r="J919" s="1">
        <v>0</v>
      </c>
      <c r="K919" s="1">
        <v>0</v>
      </c>
    </row>
    <row r="920" spans="1:11" x14ac:dyDescent="0.4">
      <c r="A920" s="1">
        <v>3363</v>
      </c>
      <c r="B920" s="1" t="s">
        <v>100</v>
      </c>
      <c r="C920" s="1">
        <v>8</v>
      </c>
      <c r="D920" s="1" t="s">
        <v>18</v>
      </c>
      <c r="E920" s="1" t="s">
        <v>19</v>
      </c>
      <c r="F920" s="1" t="s">
        <v>20</v>
      </c>
      <c r="G920" s="1" t="s">
        <v>21</v>
      </c>
      <c r="H920" s="1" t="s">
        <v>263</v>
      </c>
      <c r="I920" s="1">
        <v>91</v>
      </c>
      <c r="J920" s="1" t="s">
        <v>9</v>
      </c>
      <c r="K920" s="1">
        <v>81</v>
      </c>
    </row>
    <row r="921" spans="1:11" x14ac:dyDescent="0.4">
      <c r="A921" s="1">
        <v>3364</v>
      </c>
      <c r="B921" s="1" t="s">
        <v>92</v>
      </c>
      <c r="C921" s="1">
        <v>8</v>
      </c>
      <c r="D921" s="1">
        <v>1</v>
      </c>
      <c r="E921" s="1" t="s">
        <v>0</v>
      </c>
      <c r="F921" s="1">
        <v>14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</row>
    <row r="922" spans="1:11" x14ac:dyDescent="0.4">
      <c r="A922" s="1">
        <v>3365</v>
      </c>
      <c r="B922" s="1" t="s">
        <v>94</v>
      </c>
      <c r="C922" s="1">
        <v>4</v>
      </c>
      <c r="D922" s="1">
        <v>0</v>
      </c>
      <c r="E922" s="1">
        <v>0</v>
      </c>
      <c r="F922" s="1">
        <v>2</v>
      </c>
      <c r="G922" s="1">
        <v>0</v>
      </c>
      <c r="H922" s="1"/>
      <c r="I922" s="1"/>
      <c r="J922" s="1"/>
      <c r="K922" s="1"/>
    </row>
    <row r="923" spans="1:11" x14ac:dyDescent="0.4">
      <c r="A923" s="1">
        <v>3366</v>
      </c>
      <c r="B923" s="1" t="s">
        <v>100</v>
      </c>
      <c r="C923" s="1">
        <v>8</v>
      </c>
      <c r="D923" s="1" t="s">
        <v>18</v>
      </c>
      <c r="E923" s="1" t="s">
        <v>19</v>
      </c>
      <c r="F923" s="1" t="s">
        <v>20</v>
      </c>
      <c r="G923" s="1" t="s">
        <v>21</v>
      </c>
      <c r="H923" s="1" t="s">
        <v>263</v>
      </c>
      <c r="I923" s="1">
        <v>91</v>
      </c>
      <c r="J923" s="1" t="s">
        <v>9</v>
      </c>
      <c r="K923" s="1">
        <v>82</v>
      </c>
    </row>
    <row r="924" spans="1:11" x14ac:dyDescent="0.4">
      <c r="A924" s="1">
        <v>3367</v>
      </c>
      <c r="B924" s="1" t="s">
        <v>92</v>
      </c>
      <c r="C924" s="1">
        <v>8</v>
      </c>
      <c r="D924" s="1">
        <v>1</v>
      </c>
      <c r="E924" s="1" t="s">
        <v>0</v>
      </c>
      <c r="F924" s="1">
        <v>18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</row>
    <row r="925" spans="1:11" x14ac:dyDescent="0.4">
      <c r="A925" s="1">
        <v>3368</v>
      </c>
      <c r="B925" s="1" t="s">
        <v>100</v>
      </c>
      <c r="C925" s="1">
        <v>8</v>
      </c>
      <c r="D925" s="1" t="s">
        <v>18</v>
      </c>
      <c r="E925" s="1" t="s">
        <v>19</v>
      </c>
      <c r="F925" s="1" t="s">
        <v>20</v>
      </c>
      <c r="G925" s="1" t="s">
        <v>21</v>
      </c>
      <c r="H925" s="1" t="s">
        <v>263</v>
      </c>
      <c r="I925" s="1">
        <v>91</v>
      </c>
      <c r="J925" s="1" t="s">
        <v>9</v>
      </c>
      <c r="K925" s="1">
        <v>83</v>
      </c>
    </row>
    <row r="926" spans="1:11" x14ac:dyDescent="0.4">
      <c r="A926" s="1">
        <v>3369</v>
      </c>
      <c r="B926" s="1" t="s">
        <v>92</v>
      </c>
      <c r="C926" s="1">
        <v>8</v>
      </c>
      <c r="D926" s="1">
        <v>1</v>
      </c>
      <c r="E926" s="1" t="s">
        <v>0</v>
      </c>
      <c r="F926" s="1" t="s">
        <v>1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</row>
    <row r="927" spans="1:11" x14ac:dyDescent="0.4">
      <c r="A927" s="1">
        <v>3370</v>
      </c>
      <c r="B927" s="1" t="s">
        <v>100</v>
      </c>
      <c r="C927" s="1">
        <v>8</v>
      </c>
      <c r="D927" s="1" t="s">
        <v>18</v>
      </c>
      <c r="E927" s="1" t="s">
        <v>19</v>
      </c>
      <c r="F927" s="1" t="s">
        <v>20</v>
      </c>
      <c r="G927" s="1" t="s">
        <v>21</v>
      </c>
      <c r="H927" s="1" t="s">
        <v>263</v>
      </c>
      <c r="I927" s="1">
        <v>91</v>
      </c>
      <c r="J927" s="1" t="s">
        <v>9</v>
      </c>
      <c r="K927" s="1">
        <v>84</v>
      </c>
    </row>
    <row r="928" spans="1:11" x14ac:dyDescent="0.4">
      <c r="A928" s="1">
        <v>3371</v>
      </c>
      <c r="B928" s="1" t="s">
        <v>92</v>
      </c>
      <c r="C928" s="1">
        <v>8</v>
      </c>
      <c r="D928" s="1">
        <v>1</v>
      </c>
      <c r="E928" s="1" t="s">
        <v>0</v>
      </c>
      <c r="F928" s="1">
        <v>10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</row>
    <row r="929" spans="1:11" x14ac:dyDescent="0.4">
      <c r="A929" s="1">
        <v>3372</v>
      </c>
      <c r="B929" s="1" t="s">
        <v>98</v>
      </c>
      <c r="C929" s="1">
        <v>8</v>
      </c>
      <c r="D929" s="1">
        <v>0</v>
      </c>
      <c r="E929" s="1">
        <v>0</v>
      </c>
      <c r="F929" s="1">
        <v>10</v>
      </c>
      <c r="G929" s="1" t="s">
        <v>40</v>
      </c>
      <c r="H929" s="1">
        <v>2</v>
      </c>
      <c r="I929" s="1">
        <v>0</v>
      </c>
      <c r="J929" s="1">
        <v>0</v>
      </c>
      <c r="K929" s="1" t="s">
        <v>255</v>
      </c>
    </row>
    <row r="930" spans="1:11" x14ac:dyDescent="0.4">
      <c r="A930" s="1">
        <v>3373</v>
      </c>
      <c r="B930" s="1" t="s">
        <v>100</v>
      </c>
      <c r="C930" s="1">
        <v>8</v>
      </c>
      <c r="D930" s="1" t="s">
        <v>18</v>
      </c>
      <c r="E930" s="1" t="s">
        <v>19</v>
      </c>
      <c r="F930" s="1" t="s">
        <v>20</v>
      </c>
      <c r="G930" s="1" t="s">
        <v>21</v>
      </c>
      <c r="H930" s="1" t="s">
        <v>263</v>
      </c>
      <c r="I930" s="1">
        <v>91</v>
      </c>
      <c r="J930" s="1" t="s">
        <v>9</v>
      </c>
      <c r="K930" s="1">
        <v>85</v>
      </c>
    </row>
    <row r="931" spans="1:11" x14ac:dyDescent="0.4">
      <c r="A931" s="1">
        <v>3374</v>
      </c>
      <c r="B931" s="1" t="s">
        <v>101</v>
      </c>
      <c r="C931" s="1">
        <v>2</v>
      </c>
      <c r="D931" s="1">
        <v>0</v>
      </c>
      <c r="E931" s="1">
        <v>0</v>
      </c>
      <c r="F931" s="1"/>
      <c r="G931" s="1"/>
      <c r="H931" s="1"/>
      <c r="I931" s="1"/>
      <c r="J931" s="1"/>
      <c r="K931" s="1"/>
    </row>
    <row r="932" spans="1:11" x14ac:dyDescent="0.4">
      <c r="A932" s="1">
        <v>3375</v>
      </c>
      <c r="B932" s="1" t="s">
        <v>92</v>
      </c>
      <c r="C932" s="1">
        <v>8</v>
      </c>
      <c r="D932" s="1">
        <v>1</v>
      </c>
      <c r="E932" s="1" t="s">
        <v>0</v>
      </c>
      <c r="F932" s="1">
        <v>14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</row>
    <row r="933" spans="1:11" x14ac:dyDescent="0.4">
      <c r="A933" s="1">
        <v>3376</v>
      </c>
      <c r="B933" s="1" t="s">
        <v>100</v>
      </c>
      <c r="C933" s="1">
        <v>8</v>
      </c>
      <c r="D933" s="1" t="s">
        <v>18</v>
      </c>
      <c r="E933" s="1" t="s">
        <v>19</v>
      </c>
      <c r="F933" s="1" t="s">
        <v>20</v>
      </c>
      <c r="G933" s="1" t="s">
        <v>21</v>
      </c>
      <c r="H933" s="1" t="s">
        <v>263</v>
      </c>
      <c r="I933" s="1">
        <v>91</v>
      </c>
      <c r="J933" s="1" t="s">
        <v>9</v>
      </c>
      <c r="K933" s="1">
        <v>86</v>
      </c>
    </row>
    <row r="934" spans="1:11" x14ac:dyDescent="0.4">
      <c r="A934" s="1">
        <v>3377</v>
      </c>
      <c r="B934" s="1" t="s">
        <v>92</v>
      </c>
      <c r="C934" s="1">
        <v>8</v>
      </c>
      <c r="D934" s="1">
        <v>1</v>
      </c>
      <c r="E934" s="1" t="s">
        <v>0</v>
      </c>
      <c r="F934" s="1">
        <v>18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</row>
    <row r="935" spans="1:11" x14ac:dyDescent="0.4">
      <c r="A935" s="1">
        <v>3378</v>
      </c>
      <c r="B935" s="1" t="s">
        <v>100</v>
      </c>
      <c r="C935" s="1">
        <v>8</v>
      </c>
      <c r="D935" s="1" t="s">
        <v>18</v>
      </c>
      <c r="E935" s="1" t="s">
        <v>19</v>
      </c>
      <c r="F935" s="1" t="s">
        <v>20</v>
      </c>
      <c r="G935" s="1" t="s">
        <v>21</v>
      </c>
      <c r="H935" s="1" t="s">
        <v>263</v>
      </c>
      <c r="I935" s="1">
        <v>91</v>
      </c>
      <c r="J935" s="1" t="s">
        <v>9</v>
      </c>
      <c r="K935" s="1">
        <v>87</v>
      </c>
    </row>
    <row r="936" spans="1:11" x14ac:dyDescent="0.4">
      <c r="A936" s="1">
        <v>3379</v>
      </c>
      <c r="B936" s="1" t="s">
        <v>92</v>
      </c>
      <c r="C936" s="1">
        <v>8</v>
      </c>
      <c r="D936" s="1">
        <v>1</v>
      </c>
      <c r="E936" s="1" t="s">
        <v>0</v>
      </c>
      <c r="F936" s="1" t="s">
        <v>1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</row>
    <row r="937" spans="1:11" x14ac:dyDescent="0.4">
      <c r="A937" s="1">
        <v>3380</v>
      </c>
      <c r="B937" s="1" t="s">
        <v>100</v>
      </c>
      <c r="C937" s="1">
        <v>8</v>
      </c>
      <c r="D937" s="1" t="s">
        <v>18</v>
      </c>
      <c r="E937" s="1" t="s">
        <v>19</v>
      </c>
      <c r="F937" s="1" t="s">
        <v>20</v>
      </c>
      <c r="G937" s="1" t="s">
        <v>21</v>
      </c>
      <c r="H937" s="1" t="s">
        <v>263</v>
      </c>
      <c r="I937" s="1">
        <v>91</v>
      </c>
      <c r="J937" s="1" t="s">
        <v>9</v>
      </c>
      <c r="K937" s="1">
        <v>88</v>
      </c>
    </row>
    <row r="938" spans="1:11" x14ac:dyDescent="0.4">
      <c r="A938" s="1">
        <v>3381</v>
      </c>
      <c r="B938" s="1" t="s">
        <v>92</v>
      </c>
      <c r="C938" s="1">
        <v>8</v>
      </c>
      <c r="D938" s="1">
        <v>1</v>
      </c>
      <c r="E938" s="1" t="s">
        <v>0</v>
      </c>
      <c r="F938" s="1">
        <v>10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</row>
    <row r="939" spans="1:11" x14ac:dyDescent="0.4">
      <c r="A939" s="1">
        <v>3382</v>
      </c>
      <c r="B939" s="1" t="s">
        <v>100</v>
      </c>
      <c r="C939" s="1">
        <v>8</v>
      </c>
      <c r="D939" s="1" t="s">
        <v>18</v>
      </c>
      <c r="E939" s="1" t="s">
        <v>19</v>
      </c>
      <c r="F939" s="1" t="s">
        <v>20</v>
      </c>
      <c r="G939" s="1" t="s">
        <v>21</v>
      </c>
      <c r="H939" s="1" t="s">
        <v>263</v>
      </c>
      <c r="I939" s="1">
        <v>91</v>
      </c>
      <c r="J939" s="1" t="s">
        <v>9</v>
      </c>
      <c r="K939" s="1">
        <v>89</v>
      </c>
    </row>
    <row r="940" spans="1:11" x14ac:dyDescent="0.4">
      <c r="A940" s="1">
        <v>3383</v>
      </c>
      <c r="B940" s="1" t="s">
        <v>92</v>
      </c>
      <c r="C940" s="1">
        <v>8</v>
      </c>
      <c r="D940" s="1">
        <v>1</v>
      </c>
      <c r="E940" s="1" t="s">
        <v>0</v>
      </c>
      <c r="F940" s="1">
        <v>14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</row>
    <row r="941" spans="1:11" x14ac:dyDescent="0.4">
      <c r="A941" s="1">
        <v>3384</v>
      </c>
      <c r="B941" s="1" t="s">
        <v>93</v>
      </c>
      <c r="C941" s="1">
        <v>8</v>
      </c>
      <c r="D941" s="1">
        <v>0</v>
      </c>
      <c r="E941" s="1">
        <v>0</v>
      </c>
      <c r="F941" s="1">
        <v>0</v>
      </c>
      <c r="G941" s="1" t="s">
        <v>255</v>
      </c>
      <c r="H941" s="1">
        <v>8</v>
      </c>
      <c r="I941" s="1">
        <v>86</v>
      </c>
      <c r="J941" s="1">
        <v>0</v>
      </c>
      <c r="K941" s="1">
        <v>0</v>
      </c>
    </row>
    <row r="942" spans="1:11" x14ac:dyDescent="0.4">
      <c r="A942" s="1">
        <v>3385</v>
      </c>
      <c r="B942" s="1" t="s">
        <v>100</v>
      </c>
      <c r="C942" s="1">
        <v>8</v>
      </c>
      <c r="D942" s="1" t="s">
        <v>18</v>
      </c>
      <c r="E942" s="1" t="s">
        <v>19</v>
      </c>
      <c r="F942" s="1" t="s">
        <v>20</v>
      </c>
      <c r="G942" s="1" t="s">
        <v>21</v>
      </c>
      <c r="H942" s="1" t="s">
        <v>263</v>
      </c>
      <c r="I942" s="1">
        <v>91</v>
      </c>
      <c r="J942" s="1" t="s">
        <v>9</v>
      </c>
      <c r="K942" s="1" t="s">
        <v>65</v>
      </c>
    </row>
    <row r="943" spans="1:11" x14ac:dyDescent="0.4">
      <c r="A943" s="1">
        <v>3386</v>
      </c>
      <c r="B943" s="1" t="s">
        <v>92</v>
      </c>
      <c r="C943" s="1">
        <v>8</v>
      </c>
      <c r="D943" s="1">
        <v>1</v>
      </c>
      <c r="E943" s="1" t="s">
        <v>0</v>
      </c>
      <c r="F943" s="1">
        <v>18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</row>
    <row r="944" spans="1:11" x14ac:dyDescent="0.4">
      <c r="A944" s="1">
        <v>3387</v>
      </c>
      <c r="B944" s="1" t="s">
        <v>100</v>
      </c>
      <c r="C944" s="1">
        <v>8</v>
      </c>
      <c r="D944" s="1" t="s">
        <v>18</v>
      </c>
      <c r="E944" s="1" t="s">
        <v>19</v>
      </c>
      <c r="F944" s="1" t="s">
        <v>20</v>
      </c>
      <c r="G944" s="1" t="s">
        <v>21</v>
      </c>
      <c r="H944" s="1" t="s">
        <v>263</v>
      </c>
      <c r="I944" s="1">
        <v>91</v>
      </c>
      <c r="J944" s="1" t="s">
        <v>9</v>
      </c>
      <c r="K944" s="1" t="s">
        <v>26</v>
      </c>
    </row>
    <row r="945" spans="1:11" x14ac:dyDescent="0.4">
      <c r="A945" s="1">
        <v>3388</v>
      </c>
      <c r="B945" s="1" t="s">
        <v>92</v>
      </c>
      <c r="C945" s="1">
        <v>8</v>
      </c>
      <c r="D945" s="1">
        <v>1</v>
      </c>
      <c r="E945" s="1" t="s">
        <v>0</v>
      </c>
      <c r="F945" s="1" t="s">
        <v>1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</row>
    <row r="946" spans="1:11" x14ac:dyDescent="0.4">
      <c r="A946" s="1">
        <v>3389</v>
      </c>
      <c r="B946" s="1" t="s">
        <v>94</v>
      </c>
      <c r="C946" s="1">
        <v>4</v>
      </c>
      <c r="D946" s="1">
        <v>0</v>
      </c>
      <c r="E946" s="1">
        <v>0</v>
      </c>
      <c r="F946" s="1">
        <v>2</v>
      </c>
      <c r="G946" s="1">
        <v>0</v>
      </c>
      <c r="H946" s="1"/>
      <c r="I946" s="1"/>
      <c r="J946" s="1"/>
      <c r="K946" s="1"/>
    </row>
    <row r="947" spans="1:11" x14ac:dyDescent="0.4">
      <c r="A947" s="1">
        <v>3390</v>
      </c>
      <c r="B947" s="1" t="s">
        <v>100</v>
      </c>
      <c r="C947" s="1">
        <v>8</v>
      </c>
      <c r="D947" s="1" t="s">
        <v>18</v>
      </c>
      <c r="E947" s="1" t="s">
        <v>19</v>
      </c>
      <c r="F947" s="1" t="s">
        <v>20</v>
      </c>
      <c r="G947" s="1" t="s">
        <v>21</v>
      </c>
      <c r="H947" s="1" t="s">
        <v>263</v>
      </c>
      <c r="I947" s="1">
        <v>91</v>
      </c>
      <c r="J947" s="1" t="s">
        <v>9</v>
      </c>
      <c r="K947" s="1" t="s">
        <v>90</v>
      </c>
    </row>
    <row r="948" spans="1:11" x14ac:dyDescent="0.4">
      <c r="A948" s="1">
        <v>3391</v>
      </c>
      <c r="B948" s="1" t="s">
        <v>92</v>
      </c>
      <c r="C948" s="1">
        <v>8</v>
      </c>
      <c r="D948" s="1">
        <v>1</v>
      </c>
      <c r="E948" s="1" t="s">
        <v>0</v>
      </c>
      <c r="F948" s="1">
        <v>10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</row>
    <row r="949" spans="1:11" x14ac:dyDescent="0.4">
      <c r="A949" s="1">
        <v>3392</v>
      </c>
      <c r="B949" s="1" t="s">
        <v>100</v>
      </c>
      <c r="C949" s="1">
        <v>8</v>
      </c>
      <c r="D949" s="1" t="s">
        <v>18</v>
      </c>
      <c r="E949" s="1" t="s">
        <v>19</v>
      </c>
      <c r="F949" s="1" t="s">
        <v>20</v>
      </c>
      <c r="G949" s="1" t="s">
        <v>21</v>
      </c>
      <c r="H949" s="1" t="s">
        <v>263</v>
      </c>
      <c r="I949" s="1">
        <v>91</v>
      </c>
      <c r="J949" s="1" t="s">
        <v>9</v>
      </c>
      <c r="K949" s="1" t="s">
        <v>22</v>
      </c>
    </row>
    <row r="950" spans="1:11" x14ac:dyDescent="0.4">
      <c r="A950" s="1">
        <v>3393</v>
      </c>
      <c r="B950" s="1" t="s">
        <v>92</v>
      </c>
      <c r="C950" s="1">
        <v>8</v>
      </c>
      <c r="D950" s="1">
        <v>1</v>
      </c>
      <c r="E950" s="1" t="s">
        <v>0</v>
      </c>
      <c r="F950" s="1">
        <v>14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</row>
    <row r="951" spans="1:11" x14ac:dyDescent="0.4">
      <c r="A951" s="1">
        <v>3394</v>
      </c>
      <c r="B951" s="1" t="s">
        <v>100</v>
      </c>
      <c r="C951" s="1">
        <v>8</v>
      </c>
      <c r="D951" s="1" t="s">
        <v>18</v>
      </c>
      <c r="E951" s="1" t="s">
        <v>19</v>
      </c>
      <c r="F951" s="1" t="s">
        <v>20</v>
      </c>
      <c r="G951" s="1" t="s">
        <v>21</v>
      </c>
      <c r="H951" s="1" t="s">
        <v>263</v>
      </c>
      <c r="I951" s="1">
        <v>91</v>
      </c>
      <c r="J951" s="1" t="s">
        <v>9</v>
      </c>
      <c r="K951" s="1" t="s">
        <v>31</v>
      </c>
    </row>
    <row r="952" spans="1:11" x14ac:dyDescent="0.4">
      <c r="A952" s="1">
        <v>3395</v>
      </c>
      <c r="B952" s="1" t="s">
        <v>92</v>
      </c>
      <c r="C952" s="1">
        <v>8</v>
      </c>
      <c r="D952" s="1">
        <v>1</v>
      </c>
      <c r="E952" s="1" t="s">
        <v>0</v>
      </c>
      <c r="F952" s="1">
        <v>18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</row>
    <row r="953" spans="1:11" x14ac:dyDescent="0.4">
      <c r="A953" s="1">
        <v>3396</v>
      </c>
      <c r="B953" s="1" t="s">
        <v>98</v>
      </c>
      <c r="C953" s="1">
        <v>8</v>
      </c>
      <c r="D953" s="1">
        <v>0</v>
      </c>
      <c r="E953" s="1">
        <v>0</v>
      </c>
      <c r="F953" s="1">
        <v>10</v>
      </c>
      <c r="G953" s="1" t="s">
        <v>40</v>
      </c>
      <c r="H953" s="1">
        <v>2</v>
      </c>
      <c r="I953" s="1">
        <v>0</v>
      </c>
      <c r="J953" s="1">
        <v>0</v>
      </c>
      <c r="K953" s="1" t="s">
        <v>255</v>
      </c>
    </row>
    <row r="954" spans="1:11" x14ac:dyDescent="0.4">
      <c r="A954" s="1">
        <v>3397</v>
      </c>
      <c r="B954" s="1" t="s">
        <v>100</v>
      </c>
      <c r="C954" s="1">
        <v>8</v>
      </c>
      <c r="D954" s="1" t="s">
        <v>18</v>
      </c>
      <c r="E954" s="1" t="s">
        <v>19</v>
      </c>
      <c r="F954" s="1" t="s">
        <v>20</v>
      </c>
      <c r="G954" s="1" t="s">
        <v>21</v>
      </c>
      <c r="H954" s="1" t="s">
        <v>263</v>
      </c>
      <c r="I954" s="1">
        <v>91</v>
      </c>
      <c r="J954" s="1" t="s">
        <v>9</v>
      </c>
      <c r="K954" s="1" t="s">
        <v>38</v>
      </c>
    </row>
    <row r="955" spans="1:11" x14ac:dyDescent="0.4">
      <c r="A955" s="1">
        <v>3398</v>
      </c>
      <c r="B955" s="1" t="s">
        <v>101</v>
      </c>
      <c r="C955" s="1">
        <v>2</v>
      </c>
      <c r="D955" s="1">
        <v>0</v>
      </c>
      <c r="E955" s="1">
        <v>0</v>
      </c>
      <c r="F955" s="1"/>
      <c r="G955" s="1"/>
      <c r="H955" s="1"/>
      <c r="I955" s="1"/>
      <c r="J955" s="1"/>
      <c r="K955" s="1"/>
    </row>
    <row r="956" spans="1:11" x14ac:dyDescent="0.4">
      <c r="A956" s="1">
        <v>3399</v>
      </c>
      <c r="B956" s="1" t="s">
        <v>92</v>
      </c>
      <c r="C956" s="1">
        <v>8</v>
      </c>
      <c r="D956" s="1">
        <v>1</v>
      </c>
      <c r="E956" s="1" t="s">
        <v>0</v>
      </c>
      <c r="F956" s="1" t="s">
        <v>1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</row>
    <row r="957" spans="1:11" x14ac:dyDescent="0.4">
      <c r="A957" s="1">
        <v>3400</v>
      </c>
      <c r="B957" s="1" t="s">
        <v>100</v>
      </c>
      <c r="C957" s="1">
        <v>8</v>
      </c>
      <c r="D957" s="1" t="s">
        <v>18</v>
      </c>
      <c r="E957" s="1" t="s">
        <v>19</v>
      </c>
      <c r="F957" s="1" t="s">
        <v>20</v>
      </c>
      <c r="G957" s="1" t="s">
        <v>21</v>
      </c>
      <c r="H957" s="1" t="s">
        <v>263</v>
      </c>
      <c r="I957" s="1">
        <v>91</v>
      </c>
      <c r="J957" s="1" t="s">
        <v>9</v>
      </c>
      <c r="K957" s="1">
        <v>80</v>
      </c>
    </row>
    <row r="958" spans="1:11" x14ac:dyDescent="0.4">
      <c r="A958" s="1">
        <v>3401</v>
      </c>
      <c r="B958" s="1" t="s">
        <v>92</v>
      </c>
      <c r="C958" s="1">
        <v>8</v>
      </c>
      <c r="D958" s="1">
        <v>1</v>
      </c>
      <c r="E958" s="1" t="s">
        <v>0</v>
      </c>
      <c r="F958" s="1">
        <v>10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</row>
    <row r="959" spans="1:11" x14ac:dyDescent="0.4">
      <c r="A959" s="1">
        <v>3402</v>
      </c>
      <c r="B959" s="1" t="s">
        <v>100</v>
      </c>
      <c r="C959" s="1">
        <v>8</v>
      </c>
      <c r="D959" s="1" t="s">
        <v>18</v>
      </c>
      <c r="E959" s="1" t="s">
        <v>19</v>
      </c>
      <c r="F959" s="1" t="s">
        <v>20</v>
      </c>
      <c r="G959" s="1" t="s">
        <v>21</v>
      </c>
      <c r="H959" s="1" t="s">
        <v>263</v>
      </c>
      <c r="I959" s="1">
        <v>91</v>
      </c>
      <c r="J959" s="1" t="s">
        <v>9</v>
      </c>
      <c r="K959" s="1">
        <v>81</v>
      </c>
    </row>
    <row r="960" spans="1:11" x14ac:dyDescent="0.4">
      <c r="A960" s="1">
        <v>3403</v>
      </c>
      <c r="B960" s="1" t="s">
        <v>92</v>
      </c>
      <c r="C960" s="1">
        <v>8</v>
      </c>
      <c r="D960" s="1">
        <v>1</v>
      </c>
      <c r="E960" s="1" t="s">
        <v>0</v>
      </c>
      <c r="F960" s="1">
        <v>14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</row>
    <row r="961" spans="1:11" x14ac:dyDescent="0.4">
      <c r="A961" s="1">
        <v>3404</v>
      </c>
      <c r="B961" s="1" t="s">
        <v>100</v>
      </c>
      <c r="C961" s="1">
        <v>8</v>
      </c>
      <c r="D961" s="1" t="s">
        <v>18</v>
      </c>
      <c r="E961" s="1" t="s">
        <v>19</v>
      </c>
      <c r="F961" s="1" t="s">
        <v>20</v>
      </c>
      <c r="G961" s="1" t="s">
        <v>21</v>
      </c>
      <c r="H961" s="1" t="s">
        <v>263</v>
      </c>
      <c r="I961" s="1">
        <v>91</v>
      </c>
      <c r="J961" s="1" t="s">
        <v>9</v>
      </c>
      <c r="K961" s="1">
        <v>82</v>
      </c>
    </row>
    <row r="962" spans="1:11" x14ac:dyDescent="0.4">
      <c r="A962" s="1">
        <v>3405</v>
      </c>
      <c r="B962" s="1" t="s">
        <v>92</v>
      </c>
      <c r="C962" s="1">
        <v>8</v>
      </c>
      <c r="D962" s="1">
        <v>1</v>
      </c>
      <c r="E962" s="1" t="s">
        <v>0</v>
      </c>
      <c r="F962" s="1">
        <v>18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</row>
    <row r="963" spans="1:11" x14ac:dyDescent="0.4">
      <c r="A963" s="1">
        <v>3406</v>
      </c>
      <c r="B963" s="1" t="s">
        <v>100</v>
      </c>
      <c r="C963" s="1">
        <v>8</v>
      </c>
      <c r="D963" s="1" t="s">
        <v>18</v>
      </c>
      <c r="E963" s="1" t="s">
        <v>19</v>
      </c>
      <c r="F963" s="1" t="s">
        <v>20</v>
      </c>
      <c r="G963" s="1" t="s">
        <v>21</v>
      </c>
      <c r="H963" s="1" t="s">
        <v>263</v>
      </c>
      <c r="I963" s="1">
        <v>91</v>
      </c>
      <c r="J963" s="1" t="s">
        <v>9</v>
      </c>
      <c r="K963" s="1">
        <v>83</v>
      </c>
    </row>
    <row r="964" spans="1:11" x14ac:dyDescent="0.4">
      <c r="A964" s="1">
        <v>3407</v>
      </c>
      <c r="B964" s="1" t="s">
        <v>92</v>
      </c>
      <c r="C964" s="1">
        <v>8</v>
      </c>
      <c r="D964" s="1">
        <v>1</v>
      </c>
      <c r="E964" s="1" t="s">
        <v>0</v>
      </c>
      <c r="F964" s="1" t="s">
        <v>1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</row>
    <row r="965" spans="1:11" x14ac:dyDescent="0.4">
      <c r="A965" s="1">
        <v>3408</v>
      </c>
      <c r="B965" s="1" t="s">
        <v>93</v>
      </c>
      <c r="C965" s="1">
        <v>8</v>
      </c>
      <c r="D965" s="1">
        <v>0</v>
      </c>
      <c r="E965" s="1">
        <v>0</v>
      </c>
      <c r="F965" s="1">
        <v>0</v>
      </c>
      <c r="G965" s="1" t="s">
        <v>255</v>
      </c>
      <c r="H965" s="1">
        <v>8</v>
      </c>
      <c r="I965" s="1">
        <v>86</v>
      </c>
      <c r="J965" s="1">
        <v>0</v>
      </c>
      <c r="K965" s="1">
        <v>0</v>
      </c>
    </row>
    <row r="966" spans="1:11" x14ac:dyDescent="0.4">
      <c r="A966" s="1">
        <v>3409</v>
      </c>
      <c r="B966" s="1" t="s">
        <v>100</v>
      </c>
      <c r="C966" s="1">
        <v>8</v>
      </c>
      <c r="D966" s="1" t="s">
        <v>18</v>
      </c>
      <c r="E966" s="1" t="s">
        <v>19</v>
      </c>
      <c r="F966" s="1" t="s">
        <v>20</v>
      </c>
      <c r="G966" s="1" t="s">
        <v>21</v>
      </c>
      <c r="H966" s="1" t="s">
        <v>263</v>
      </c>
      <c r="I966" s="1">
        <v>91</v>
      </c>
      <c r="J966" s="1" t="s">
        <v>9</v>
      </c>
      <c r="K966" s="1">
        <v>84</v>
      </c>
    </row>
    <row r="967" spans="1:11" x14ac:dyDescent="0.4">
      <c r="A967" s="1">
        <v>3410</v>
      </c>
      <c r="B967" s="1" t="s">
        <v>92</v>
      </c>
      <c r="C967" s="1">
        <v>8</v>
      </c>
      <c r="D967" s="1">
        <v>1</v>
      </c>
      <c r="E967" s="1" t="s">
        <v>0</v>
      </c>
      <c r="F967" s="1">
        <v>10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</row>
    <row r="968" spans="1:11" x14ac:dyDescent="0.4">
      <c r="A968" s="1">
        <v>3411</v>
      </c>
      <c r="B968" s="1" t="s">
        <v>100</v>
      </c>
      <c r="C968" s="1">
        <v>8</v>
      </c>
      <c r="D968" s="1" t="s">
        <v>18</v>
      </c>
      <c r="E968" s="1" t="s">
        <v>19</v>
      </c>
      <c r="F968" s="1" t="s">
        <v>20</v>
      </c>
      <c r="G968" s="1" t="s">
        <v>21</v>
      </c>
      <c r="H968" s="1" t="s">
        <v>263</v>
      </c>
      <c r="I968" s="1">
        <v>91</v>
      </c>
      <c r="J968" s="1" t="s">
        <v>9</v>
      </c>
      <c r="K968" s="1">
        <v>85</v>
      </c>
    </row>
    <row r="969" spans="1:11" x14ac:dyDescent="0.4">
      <c r="A969" s="1">
        <v>3412</v>
      </c>
      <c r="B969" s="1" t="s">
        <v>92</v>
      </c>
      <c r="C969" s="1">
        <v>8</v>
      </c>
      <c r="D969" s="1">
        <v>1</v>
      </c>
      <c r="E969" s="1" t="s">
        <v>0</v>
      </c>
      <c r="F969" s="1">
        <v>14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</row>
    <row r="970" spans="1:11" x14ac:dyDescent="0.4">
      <c r="A970" s="1">
        <v>3413</v>
      </c>
      <c r="B970" s="1" t="s">
        <v>94</v>
      </c>
      <c r="C970" s="1">
        <v>4</v>
      </c>
      <c r="D970" s="1">
        <v>0</v>
      </c>
      <c r="E970" s="1">
        <v>0</v>
      </c>
      <c r="F970" s="1">
        <v>2</v>
      </c>
      <c r="G970" s="1">
        <v>0</v>
      </c>
      <c r="H970" s="1"/>
      <c r="I970" s="1"/>
      <c r="J970" s="1"/>
      <c r="K970" s="1"/>
    </row>
    <row r="971" spans="1:11" x14ac:dyDescent="0.4">
      <c r="A971" s="1">
        <v>3414</v>
      </c>
      <c r="B971" s="1" t="s">
        <v>100</v>
      </c>
      <c r="C971" s="1">
        <v>8</v>
      </c>
      <c r="D971" s="1" t="s">
        <v>18</v>
      </c>
      <c r="E971" s="1" t="s">
        <v>19</v>
      </c>
      <c r="F971" s="1" t="s">
        <v>20</v>
      </c>
      <c r="G971" s="1" t="s">
        <v>21</v>
      </c>
      <c r="H971" s="1" t="s">
        <v>263</v>
      </c>
      <c r="I971" s="1">
        <v>91</v>
      </c>
      <c r="J971" s="1" t="s">
        <v>9</v>
      </c>
      <c r="K971" s="1">
        <v>86</v>
      </c>
    </row>
    <row r="972" spans="1:11" x14ac:dyDescent="0.4">
      <c r="A972" s="1">
        <v>3415</v>
      </c>
      <c r="B972" s="1" t="s">
        <v>92</v>
      </c>
      <c r="C972" s="1">
        <v>8</v>
      </c>
      <c r="D972" s="1">
        <v>1</v>
      </c>
      <c r="E972" s="1" t="s">
        <v>0</v>
      </c>
      <c r="F972" s="1">
        <v>18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</row>
    <row r="973" spans="1:11" x14ac:dyDescent="0.4">
      <c r="A973" s="1">
        <v>3416</v>
      </c>
      <c r="B973" s="1" t="s">
        <v>100</v>
      </c>
      <c r="C973" s="1">
        <v>8</v>
      </c>
      <c r="D973" s="1" t="s">
        <v>18</v>
      </c>
      <c r="E973" s="1" t="s">
        <v>19</v>
      </c>
      <c r="F973" s="1" t="s">
        <v>20</v>
      </c>
      <c r="G973" s="1" t="s">
        <v>21</v>
      </c>
      <c r="H973" s="1" t="s">
        <v>263</v>
      </c>
      <c r="I973" s="1">
        <v>91</v>
      </c>
      <c r="J973" s="1" t="s">
        <v>9</v>
      </c>
      <c r="K973" s="1">
        <v>87</v>
      </c>
    </row>
    <row r="974" spans="1:11" x14ac:dyDescent="0.4">
      <c r="A974" s="1">
        <v>3417</v>
      </c>
      <c r="B974" s="1" t="s">
        <v>92</v>
      </c>
      <c r="C974" s="1">
        <v>8</v>
      </c>
      <c r="D974" s="1">
        <v>1</v>
      </c>
      <c r="E974" s="1" t="s">
        <v>0</v>
      </c>
      <c r="F974" s="1" t="s">
        <v>1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</row>
    <row r="975" spans="1:11" x14ac:dyDescent="0.4">
      <c r="A975" s="1">
        <v>3418</v>
      </c>
      <c r="B975" s="1" t="s">
        <v>100</v>
      </c>
      <c r="C975" s="1">
        <v>8</v>
      </c>
      <c r="D975" s="1" t="s">
        <v>18</v>
      </c>
      <c r="E975" s="1" t="s">
        <v>19</v>
      </c>
      <c r="F975" s="1" t="s">
        <v>20</v>
      </c>
      <c r="G975" s="1" t="s">
        <v>21</v>
      </c>
      <c r="H975" s="1" t="s">
        <v>263</v>
      </c>
      <c r="I975" s="1">
        <v>91</v>
      </c>
      <c r="J975" s="1" t="s">
        <v>9</v>
      </c>
      <c r="K975" s="1">
        <v>88</v>
      </c>
    </row>
    <row r="976" spans="1:11" x14ac:dyDescent="0.4">
      <c r="A976" s="1">
        <v>3419</v>
      </c>
      <c r="B976" s="1" t="s">
        <v>92</v>
      </c>
      <c r="C976" s="1">
        <v>8</v>
      </c>
      <c r="D976" s="1">
        <v>1</v>
      </c>
      <c r="E976" s="1" t="s">
        <v>0</v>
      </c>
      <c r="F976" s="1">
        <v>10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</row>
    <row r="977" spans="1:11" x14ac:dyDescent="0.4">
      <c r="A977" s="1">
        <v>3420</v>
      </c>
      <c r="B977" s="1" t="s">
        <v>98</v>
      </c>
      <c r="C977" s="1">
        <v>8</v>
      </c>
      <c r="D977" s="1">
        <v>0</v>
      </c>
      <c r="E977" s="1">
        <v>0</v>
      </c>
      <c r="F977" s="1">
        <v>10</v>
      </c>
      <c r="G977" s="1" t="s">
        <v>40</v>
      </c>
      <c r="H977" s="1">
        <v>2</v>
      </c>
      <c r="I977" s="1">
        <v>0</v>
      </c>
      <c r="J977" s="1">
        <v>0</v>
      </c>
      <c r="K977" s="1" t="s">
        <v>255</v>
      </c>
    </row>
    <row r="978" spans="1:11" x14ac:dyDescent="0.4">
      <c r="A978" s="1">
        <v>3421</v>
      </c>
      <c r="B978" s="1" t="s">
        <v>100</v>
      </c>
      <c r="C978" s="1">
        <v>8</v>
      </c>
      <c r="D978" s="1" t="s">
        <v>18</v>
      </c>
      <c r="E978" s="1" t="s">
        <v>19</v>
      </c>
      <c r="F978" s="1" t="s">
        <v>20</v>
      </c>
      <c r="G978" s="1" t="s">
        <v>21</v>
      </c>
      <c r="H978" s="1" t="s">
        <v>263</v>
      </c>
      <c r="I978" s="1">
        <v>91</v>
      </c>
      <c r="J978" s="1" t="s">
        <v>9</v>
      </c>
      <c r="K978" s="1">
        <v>89</v>
      </c>
    </row>
    <row r="979" spans="1:11" x14ac:dyDescent="0.4">
      <c r="A979" s="1">
        <v>3422</v>
      </c>
      <c r="B979" s="1" t="s">
        <v>101</v>
      </c>
      <c r="C979" s="1">
        <v>2</v>
      </c>
      <c r="D979" s="1">
        <v>0</v>
      </c>
      <c r="E979" s="1">
        <v>0</v>
      </c>
      <c r="F979" s="1"/>
      <c r="G979" s="1"/>
      <c r="H979" s="1"/>
      <c r="I979" s="1"/>
      <c r="J979" s="1"/>
      <c r="K979" s="1"/>
    </row>
    <row r="980" spans="1:11" x14ac:dyDescent="0.4">
      <c r="A980" s="1">
        <v>3423</v>
      </c>
      <c r="B980" s="1" t="s">
        <v>92</v>
      </c>
      <c r="C980" s="1">
        <v>8</v>
      </c>
      <c r="D980" s="1">
        <v>1</v>
      </c>
      <c r="E980" s="1" t="s">
        <v>0</v>
      </c>
      <c r="F980" s="1">
        <v>14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</row>
    <row r="981" spans="1:11" x14ac:dyDescent="0.4">
      <c r="A981" s="1">
        <v>3424</v>
      </c>
      <c r="B981" s="1" t="s">
        <v>99</v>
      </c>
      <c r="C981" s="1">
        <v>8</v>
      </c>
      <c r="D981" s="1">
        <v>0</v>
      </c>
      <c r="E981" s="1">
        <v>0</v>
      </c>
      <c r="F981" s="1">
        <v>20</v>
      </c>
      <c r="G981" s="1">
        <v>36</v>
      </c>
      <c r="H981" s="1">
        <v>40</v>
      </c>
      <c r="I981" s="1" t="s">
        <v>69</v>
      </c>
      <c r="J981" s="1">
        <v>0</v>
      </c>
      <c r="K981" s="1">
        <v>0</v>
      </c>
    </row>
    <row r="982" spans="1:11" x14ac:dyDescent="0.4">
      <c r="A982" s="1">
        <v>3425</v>
      </c>
      <c r="B982" s="1" t="s">
        <v>100</v>
      </c>
      <c r="C982" s="1">
        <v>8</v>
      </c>
      <c r="D982" s="1" t="s">
        <v>18</v>
      </c>
      <c r="E982" s="1" t="s">
        <v>19</v>
      </c>
      <c r="F982" s="1" t="s">
        <v>20</v>
      </c>
      <c r="G982" s="1" t="s">
        <v>21</v>
      </c>
      <c r="H982" s="1" t="s">
        <v>263</v>
      </c>
      <c r="I982" s="1">
        <v>91</v>
      </c>
      <c r="J982" s="1" t="s">
        <v>9</v>
      </c>
      <c r="K982" s="1" t="s">
        <v>65</v>
      </c>
    </row>
    <row r="983" spans="1:11" x14ac:dyDescent="0.4">
      <c r="A983" s="1">
        <v>3426</v>
      </c>
      <c r="B983" s="1" t="s">
        <v>92</v>
      </c>
      <c r="C983" s="1">
        <v>8</v>
      </c>
      <c r="D983" s="1">
        <v>1</v>
      </c>
      <c r="E983" s="1" t="s">
        <v>0</v>
      </c>
      <c r="F983" s="1">
        <v>18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</row>
    <row r="984" spans="1:11" x14ac:dyDescent="0.4">
      <c r="A984" s="1">
        <v>3427</v>
      </c>
      <c r="B984" s="1" t="s">
        <v>100</v>
      </c>
      <c r="C984" s="1">
        <v>8</v>
      </c>
      <c r="D984" s="1" t="s">
        <v>18</v>
      </c>
      <c r="E984" s="1" t="s">
        <v>19</v>
      </c>
      <c r="F984" s="1" t="s">
        <v>20</v>
      </c>
      <c r="G984" s="1" t="s">
        <v>21</v>
      </c>
      <c r="H984" s="1" t="s">
        <v>263</v>
      </c>
      <c r="I984" s="1">
        <v>91</v>
      </c>
      <c r="J984" s="1" t="s">
        <v>9</v>
      </c>
      <c r="K984" s="1" t="s">
        <v>26</v>
      </c>
    </row>
    <row r="985" spans="1:11" x14ac:dyDescent="0.4">
      <c r="A985" s="1">
        <v>3428</v>
      </c>
      <c r="B985" s="1" t="s">
        <v>92</v>
      </c>
      <c r="C985" s="1">
        <v>8</v>
      </c>
      <c r="D985" s="1">
        <v>1</v>
      </c>
      <c r="E985" s="1" t="s">
        <v>0</v>
      </c>
      <c r="F985" s="1" t="s">
        <v>1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</row>
    <row r="986" spans="1:11" x14ac:dyDescent="0.4">
      <c r="A986" s="1">
        <v>3429</v>
      </c>
      <c r="B986" s="1" t="s">
        <v>100</v>
      </c>
      <c r="C986" s="1">
        <v>8</v>
      </c>
      <c r="D986" s="1" t="s">
        <v>18</v>
      </c>
      <c r="E986" s="1" t="s">
        <v>19</v>
      </c>
      <c r="F986" s="1" t="s">
        <v>20</v>
      </c>
      <c r="G986" s="1" t="s">
        <v>21</v>
      </c>
      <c r="H986" s="1" t="s">
        <v>263</v>
      </c>
      <c r="I986" s="1">
        <v>91</v>
      </c>
      <c r="J986" s="1" t="s">
        <v>9</v>
      </c>
      <c r="K986" s="1" t="s">
        <v>90</v>
      </c>
    </row>
    <row r="987" spans="1:11" x14ac:dyDescent="0.4">
      <c r="A987" s="1">
        <v>3430</v>
      </c>
      <c r="B987" s="1" t="s">
        <v>92</v>
      </c>
      <c r="C987" s="1">
        <v>8</v>
      </c>
      <c r="D987" s="1">
        <v>1</v>
      </c>
      <c r="E987" s="1" t="s">
        <v>0</v>
      </c>
      <c r="F987" s="1">
        <v>10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</row>
    <row r="988" spans="1:11" x14ac:dyDescent="0.4">
      <c r="A988" s="1">
        <v>3431</v>
      </c>
      <c r="B988" s="1" t="s">
        <v>100</v>
      </c>
      <c r="C988" s="1">
        <v>8</v>
      </c>
      <c r="D988" s="1" t="s">
        <v>18</v>
      </c>
      <c r="E988" s="1" t="s">
        <v>19</v>
      </c>
      <c r="F988" s="1" t="s">
        <v>20</v>
      </c>
      <c r="G988" s="1" t="s">
        <v>21</v>
      </c>
      <c r="H988" s="1" t="s">
        <v>263</v>
      </c>
      <c r="I988" s="1">
        <v>91</v>
      </c>
      <c r="J988" s="1" t="s">
        <v>9</v>
      </c>
      <c r="K988" s="1" t="s">
        <v>22</v>
      </c>
    </row>
    <row r="989" spans="1:11" x14ac:dyDescent="0.4">
      <c r="A989" s="1">
        <v>3432</v>
      </c>
      <c r="B989" s="1" t="s">
        <v>92</v>
      </c>
      <c r="C989" s="1">
        <v>8</v>
      </c>
      <c r="D989" s="1">
        <v>1</v>
      </c>
      <c r="E989" s="1" t="s">
        <v>0</v>
      </c>
      <c r="F989" s="1">
        <v>14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</row>
    <row r="990" spans="1:11" x14ac:dyDescent="0.4">
      <c r="A990" s="1">
        <v>3433</v>
      </c>
      <c r="B990" s="1" t="s">
        <v>93</v>
      </c>
      <c r="C990" s="1">
        <v>8</v>
      </c>
      <c r="D990" s="1">
        <v>0</v>
      </c>
      <c r="E990" s="1">
        <v>0</v>
      </c>
      <c r="F990" s="1">
        <v>0</v>
      </c>
      <c r="G990" s="1" t="s">
        <v>255</v>
      </c>
      <c r="H990" s="1">
        <v>8</v>
      </c>
      <c r="I990" s="1">
        <v>86</v>
      </c>
      <c r="J990" s="1">
        <v>0</v>
      </c>
      <c r="K990" s="1">
        <v>0</v>
      </c>
    </row>
    <row r="991" spans="1:11" x14ac:dyDescent="0.4">
      <c r="A991" s="1">
        <v>3434</v>
      </c>
      <c r="B991" s="1" t="s">
        <v>100</v>
      </c>
      <c r="C991" s="1">
        <v>8</v>
      </c>
      <c r="D991" s="1" t="s">
        <v>18</v>
      </c>
      <c r="E991" s="1" t="s">
        <v>19</v>
      </c>
      <c r="F991" s="1" t="s">
        <v>20</v>
      </c>
      <c r="G991" s="1" t="s">
        <v>21</v>
      </c>
      <c r="H991" s="1" t="s">
        <v>263</v>
      </c>
      <c r="I991" s="1">
        <v>91</v>
      </c>
      <c r="J991" s="1" t="s">
        <v>9</v>
      </c>
      <c r="K991" s="1" t="s">
        <v>31</v>
      </c>
    </row>
    <row r="992" spans="1:11" x14ac:dyDescent="0.4">
      <c r="A992" s="1">
        <v>3435</v>
      </c>
      <c r="B992" s="1" t="s">
        <v>92</v>
      </c>
      <c r="C992" s="1">
        <v>8</v>
      </c>
      <c r="D992" s="1">
        <v>1</v>
      </c>
      <c r="E992" s="1" t="s">
        <v>0</v>
      </c>
      <c r="F992" s="1">
        <v>18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</row>
    <row r="993" spans="1:11" x14ac:dyDescent="0.4">
      <c r="A993" s="1">
        <v>3436</v>
      </c>
      <c r="B993" s="1" t="s">
        <v>100</v>
      </c>
      <c r="C993" s="1">
        <v>8</v>
      </c>
      <c r="D993" s="1" t="s">
        <v>18</v>
      </c>
      <c r="E993" s="1" t="s">
        <v>19</v>
      </c>
      <c r="F993" s="1" t="s">
        <v>20</v>
      </c>
      <c r="G993" s="1" t="s">
        <v>21</v>
      </c>
      <c r="H993" s="1" t="s">
        <v>263</v>
      </c>
      <c r="I993" s="1">
        <v>91</v>
      </c>
      <c r="J993" s="1" t="s">
        <v>9</v>
      </c>
      <c r="K993" s="1" t="s">
        <v>38</v>
      </c>
    </row>
    <row r="994" spans="1:11" x14ac:dyDescent="0.4">
      <c r="A994" s="1">
        <v>3437</v>
      </c>
      <c r="B994" s="1" t="s">
        <v>92</v>
      </c>
      <c r="C994" s="1">
        <v>8</v>
      </c>
      <c r="D994" s="1">
        <v>1</v>
      </c>
      <c r="E994" s="1" t="s">
        <v>0</v>
      </c>
      <c r="F994" s="1" t="s">
        <v>1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</row>
    <row r="995" spans="1:11" x14ac:dyDescent="0.4">
      <c r="A995" s="1">
        <v>3438</v>
      </c>
      <c r="B995" s="1" t="s">
        <v>94</v>
      </c>
      <c r="C995" s="1">
        <v>4</v>
      </c>
      <c r="D995" s="1">
        <v>0</v>
      </c>
      <c r="E995" s="1">
        <v>0</v>
      </c>
      <c r="F995" s="1">
        <v>2</v>
      </c>
      <c r="G995" s="1">
        <v>0</v>
      </c>
      <c r="H995" s="1"/>
      <c r="I995" s="1"/>
      <c r="J995" s="1"/>
      <c r="K995" s="1"/>
    </row>
    <row r="996" spans="1:11" x14ac:dyDescent="0.4">
      <c r="A996" s="1">
        <v>3439</v>
      </c>
      <c r="B996" s="1" t="s">
        <v>100</v>
      </c>
      <c r="C996" s="1">
        <v>8</v>
      </c>
      <c r="D996" s="1" t="s">
        <v>18</v>
      </c>
      <c r="E996" s="1" t="s">
        <v>19</v>
      </c>
      <c r="F996" s="1" t="s">
        <v>20</v>
      </c>
      <c r="G996" s="1" t="s">
        <v>21</v>
      </c>
      <c r="H996" s="1" t="s">
        <v>263</v>
      </c>
      <c r="I996" s="1">
        <v>91</v>
      </c>
      <c r="J996" s="1" t="s">
        <v>9</v>
      </c>
      <c r="K996" s="1">
        <v>80</v>
      </c>
    </row>
    <row r="997" spans="1:11" x14ac:dyDescent="0.4">
      <c r="A997" s="1">
        <v>3440</v>
      </c>
      <c r="B997" s="1" t="s">
        <v>92</v>
      </c>
      <c r="C997" s="1">
        <v>8</v>
      </c>
      <c r="D997" s="1">
        <v>1</v>
      </c>
      <c r="E997" s="1" t="s">
        <v>0</v>
      </c>
      <c r="F997" s="1">
        <v>10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</row>
    <row r="998" spans="1:11" x14ac:dyDescent="0.4">
      <c r="A998" s="1">
        <v>3441</v>
      </c>
      <c r="B998" s="1" t="s">
        <v>100</v>
      </c>
      <c r="C998" s="1">
        <v>8</v>
      </c>
      <c r="D998" s="1" t="s">
        <v>18</v>
      </c>
      <c r="E998" s="1" t="s">
        <v>19</v>
      </c>
      <c r="F998" s="1" t="s">
        <v>20</v>
      </c>
      <c r="G998" s="1" t="s">
        <v>21</v>
      </c>
      <c r="H998" s="1" t="s">
        <v>263</v>
      </c>
      <c r="I998" s="1">
        <v>91</v>
      </c>
      <c r="J998" s="1" t="s">
        <v>9</v>
      </c>
      <c r="K998" s="1">
        <v>81</v>
      </c>
    </row>
    <row r="999" spans="1:11" x14ac:dyDescent="0.4">
      <c r="A999" s="1">
        <v>3442</v>
      </c>
      <c r="B999" s="1" t="s">
        <v>92</v>
      </c>
      <c r="C999" s="1">
        <v>8</v>
      </c>
      <c r="D999" s="1">
        <v>1</v>
      </c>
      <c r="E999" s="1" t="s">
        <v>0</v>
      </c>
      <c r="F999" s="1">
        <v>14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</row>
    <row r="1000" spans="1:11" x14ac:dyDescent="0.4">
      <c r="A1000" s="1">
        <v>3443</v>
      </c>
      <c r="B1000" s="1" t="s">
        <v>100</v>
      </c>
      <c r="C1000" s="1">
        <v>8</v>
      </c>
      <c r="D1000" s="1" t="s">
        <v>18</v>
      </c>
      <c r="E1000" s="1" t="s">
        <v>19</v>
      </c>
      <c r="F1000" s="1" t="s">
        <v>20</v>
      </c>
      <c r="G1000" s="1" t="s">
        <v>21</v>
      </c>
      <c r="H1000" s="1" t="s">
        <v>263</v>
      </c>
      <c r="I1000" s="1">
        <v>91</v>
      </c>
      <c r="J1000" s="1" t="s">
        <v>9</v>
      </c>
      <c r="K1000" s="1">
        <v>82</v>
      </c>
    </row>
    <row r="1001" spans="1:11" x14ac:dyDescent="0.4">
      <c r="A1001" s="1">
        <v>3444</v>
      </c>
      <c r="B1001" s="1" t="s">
        <v>92</v>
      </c>
      <c r="C1001" s="1">
        <v>8</v>
      </c>
      <c r="D1001" s="1">
        <v>1</v>
      </c>
      <c r="E1001" s="1" t="s">
        <v>0</v>
      </c>
      <c r="F1001" s="1">
        <v>18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</row>
    <row r="1002" spans="1:11" x14ac:dyDescent="0.4">
      <c r="A1002" s="1">
        <v>3445</v>
      </c>
      <c r="B1002" s="1" t="s">
        <v>98</v>
      </c>
      <c r="C1002" s="1">
        <v>8</v>
      </c>
      <c r="D1002" s="1">
        <v>0</v>
      </c>
      <c r="E1002" s="1">
        <v>0</v>
      </c>
      <c r="F1002" s="1">
        <v>10</v>
      </c>
      <c r="G1002" s="1" t="s">
        <v>40</v>
      </c>
      <c r="H1002" s="1">
        <v>2</v>
      </c>
      <c r="I1002" s="1">
        <v>0</v>
      </c>
      <c r="J1002" s="1">
        <v>0</v>
      </c>
      <c r="K1002" s="1" t="s">
        <v>255</v>
      </c>
    </row>
    <row r="1003" spans="1:11" x14ac:dyDescent="0.4">
      <c r="A1003" s="1">
        <v>3446</v>
      </c>
      <c r="B1003" s="1" t="s">
        <v>100</v>
      </c>
      <c r="C1003" s="1">
        <v>8</v>
      </c>
      <c r="D1003" s="1" t="s">
        <v>18</v>
      </c>
      <c r="E1003" s="1" t="s">
        <v>19</v>
      </c>
      <c r="F1003" s="1" t="s">
        <v>20</v>
      </c>
      <c r="G1003" s="1" t="s">
        <v>21</v>
      </c>
      <c r="H1003" s="1" t="s">
        <v>263</v>
      </c>
      <c r="I1003" s="1">
        <v>91</v>
      </c>
      <c r="J1003" s="1" t="s">
        <v>9</v>
      </c>
      <c r="K1003" s="1">
        <v>83</v>
      </c>
    </row>
    <row r="1004" spans="1:11" x14ac:dyDescent="0.4">
      <c r="A1004" s="1">
        <v>3447</v>
      </c>
      <c r="B1004" s="1" t="s">
        <v>101</v>
      </c>
      <c r="C1004" s="1">
        <v>2</v>
      </c>
      <c r="D1004" s="1">
        <v>0</v>
      </c>
      <c r="E1004" s="1">
        <v>0</v>
      </c>
      <c r="F1004" s="1"/>
      <c r="G1004" s="1"/>
      <c r="H1004" s="1"/>
      <c r="I1004" s="1"/>
      <c r="J1004" s="1"/>
      <c r="K1004" s="1"/>
    </row>
    <row r="1005" spans="1:11" x14ac:dyDescent="0.4">
      <c r="A1005" s="1">
        <v>3448</v>
      </c>
      <c r="B1005" s="1" t="s">
        <v>92</v>
      </c>
      <c r="C1005" s="1">
        <v>8</v>
      </c>
      <c r="D1005" s="1">
        <v>1</v>
      </c>
      <c r="E1005" s="1" t="s">
        <v>0</v>
      </c>
      <c r="F1005" s="1" t="s">
        <v>1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</row>
    <row r="1006" spans="1:11" x14ac:dyDescent="0.4">
      <c r="A1006" s="1">
        <v>3449</v>
      </c>
      <c r="B1006" s="1" t="s">
        <v>114</v>
      </c>
      <c r="C1006" s="1">
        <v>6</v>
      </c>
      <c r="D1006" s="1">
        <v>15</v>
      </c>
      <c r="E1006" s="1">
        <v>12</v>
      </c>
      <c r="F1006" s="1">
        <v>9</v>
      </c>
      <c r="G1006" s="1">
        <v>6</v>
      </c>
      <c r="H1006" s="1">
        <v>20</v>
      </c>
      <c r="I1006" s="1">
        <v>24</v>
      </c>
      <c r="J1006" s="1"/>
      <c r="K1006" s="1"/>
    </row>
    <row r="1007" spans="1:11" x14ac:dyDescent="0.4">
      <c r="A1007" s="1">
        <v>3450</v>
      </c>
      <c r="B1007" s="1" t="s">
        <v>100</v>
      </c>
      <c r="C1007" s="1">
        <v>8</v>
      </c>
      <c r="D1007" s="1" t="s">
        <v>18</v>
      </c>
      <c r="E1007" s="1" t="s">
        <v>19</v>
      </c>
      <c r="F1007" s="1" t="s">
        <v>20</v>
      </c>
      <c r="G1007" s="1" t="s">
        <v>21</v>
      </c>
      <c r="H1007" s="1" t="s">
        <v>263</v>
      </c>
      <c r="I1007" s="1">
        <v>91</v>
      </c>
      <c r="J1007" s="1" t="s">
        <v>9</v>
      </c>
      <c r="K1007" s="1">
        <v>84</v>
      </c>
    </row>
    <row r="1008" spans="1:11" x14ac:dyDescent="0.4">
      <c r="A1008" s="1">
        <v>3451</v>
      </c>
      <c r="B1008" s="1" t="s">
        <v>92</v>
      </c>
      <c r="C1008" s="1">
        <v>8</v>
      </c>
      <c r="D1008" s="1">
        <v>1</v>
      </c>
      <c r="E1008" s="1" t="s">
        <v>0</v>
      </c>
      <c r="F1008" s="1">
        <v>10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</row>
    <row r="1009" spans="1:11" x14ac:dyDescent="0.4">
      <c r="A1009" s="1">
        <v>3452</v>
      </c>
      <c r="B1009" s="1" t="s">
        <v>100</v>
      </c>
      <c r="C1009" s="1">
        <v>8</v>
      </c>
      <c r="D1009" s="1" t="s">
        <v>18</v>
      </c>
      <c r="E1009" s="1" t="s">
        <v>19</v>
      </c>
      <c r="F1009" s="1" t="s">
        <v>20</v>
      </c>
      <c r="G1009" s="1" t="s">
        <v>21</v>
      </c>
      <c r="H1009" s="1" t="s">
        <v>263</v>
      </c>
      <c r="I1009" s="1">
        <v>91</v>
      </c>
      <c r="J1009" s="1" t="s">
        <v>9</v>
      </c>
      <c r="K1009" s="1">
        <v>85</v>
      </c>
    </row>
    <row r="1010" spans="1:11" x14ac:dyDescent="0.4">
      <c r="A1010" s="1">
        <v>3453</v>
      </c>
      <c r="B1010" s="1" t="s">
        <v>92</v>
      </c>
      <c r="C1010" s="1">
        <v>8</v>
      </c>
      <c r="D1010" s="1">
        <v>1</v>
      </c>
      <c r="E1010" s="1" t="s">
        <v>0</v>
      </c>
      <c r="F1010" s="1">
        <v>14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</row>
    <row r="1011" spans="1:11" x14ac:dyDescent="0.4">
      <c r="A1011" s="1">
        <v>3454</v>
      </c>
      <c r="B1011" s="1" t="s">
        <v>100</v>
      </c>
      <c r="C1011" s="1">
        <v>8</v>
      </c>
      <c r="D1011" s="1" t="s">
        <v>18</v>
      </c>
      <c r="E1011" s="1" t="s">
        <v>19</v>
      </c>
      <c r="F1011" s="1" t="s">
        <v>20</v>
      </c>
      <c r="G1011" s="1" t="s">
        <v>21</v>
      </c>
      <c r="H1011" s="1" t="s">
        <v>263</v>
      </c>
      <c r="I1011" s="1">
        <v>91</v>
      </c>
      <c r="J1011" s="1" t="s">
        <v>9</v>
      </c>
      <c r="K1011" s="1">
        <v>86</v>
      </c>
    </row>
    <row r="1012" spans="1:11" x14ac:dyDescent="0.4">
      <c r="A1012" s="1">
        <v>3455</v>
      </c>
      <c r="B1012" s="1" t="s">
        <v>92</v>
      </c>
      <c r="C1012" s="1">
        <v>8</v>
      </c>
      <c r="D1012" s="1">
        <v>1</v>
      </c>
      <c r="E1012" s="1" t="s">
        <v>0</v>
      </c>
      <c r="F1012" s="1">
        <v>18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</row>
    <row r="1013" spans="1:11" x14ac:dyDescent="0.4">
      <c r="A1013" s="1">
        <v>3456</v>
      </c>
      <c r="B1013" s="1" t="s">
        <v>100</v>
      </c>
      <c r="C1013" s="1">
        <v>8</v>
      </c>
      <c r="D1013" s="1" t="s">
        <v>18</v>
      </c>
      <c r="E1013" s="1" t="s">
        <v>19</v>
      </c>
      <c r="F1013" s="1" t="s">
        <v>20</v>
      </c>
      <c r="G1013" s="1" t="s">
        <v>21</v>
      </c>
      <c r="H1013" s="1" t="s">
        <v>263</v>
      </c>
      <c r="I1013" s="1">
        <v>91</v>
      </c>
      <c r="J1013" s="1" t="s">
        <v>9</v>
      </c>
      <c r="K1013" s="1">
        <v>87</v>
      </c>
    </row>
    <row r="1014" spans="1:11" x14ac:dyDescent="0.4">
      <c r="A1014" s="1">
        <v>3457</v>
      </c>
      <c r="B1014" s="1" t="s">
        <v>92</v>
      </c>
      <c r="C1014" s="1">
        <v>8</v>
      </c>
      <c r="D1014" s="1">
        <v>1</v>
      </c>
      <c r="E1014" s="1" t="s">
        <v>0</v>
      </c>
      <c r="F1014" s="1" t="s">
        <v>1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</row>
    <row r="1015" spans="1:11" x14ac:dyDescent="0.4">
      <c r="A1015" s="1">
        <v>3458</v>
      </c>
      <c r="B1015" s="1" t="s">
        <v>93</v>
      </c>
      <c r="C1015" s="1">
        <v>8</v>
      </c>
      <c r="D1015" s="1">
        <v>0</v>
      </c>
      <c r="E1015" s="1">
        <v>0</v>
      </c>
      <c r="F1015" s="1">
        <v>0</v>
      </c>
      <c r="G1015" s="1" t="s">
        <v>255</v>
      </c>
      <c r="H1015" s="1">
        <v>8</v>
      </c>
      <c r="I1015" s="1">
        <v>86</v>
      </c>
      <c r="J1015" s="1">
        <v>0</v>
      </c>
      <c r="K1015" s="1">
        <v>0</v>
      </c>
    </row>
    <row r="1016" spans="1:11" x14ac:dyDescent="0.4">
      <c r="A1016" s="1">
        <v>3459</v>
      </c>
      <c r="B1016" s="1" t="s">
        <v>100</v>
      </c>
      <c r="C1016" s="1">
        <v>8</v>
      </c>
      <c r="D1016" s="1" t="s">
        <v>18</v>
      </c>
      <c r="E1016" s="1" t="s">
        <v>19</v>
      </c>
      <c r="F1016" s="1" t="s">
        <v>20</v>
      </c>
      <c r="G1016" s="1" t="s">
        <v>21</v>
      </c>
      <c r="H1016" s="1" t="s">
        <v>263</v>
      </c>
      <c r="I1016" s="1">
        <v>91</v>
      </c>
      <c r="J1016" s="1" t="s">
        <v>9</v>
      </c>
      <c r="K1016" s="1">
        <v>88</v>
      </c>
    </row>
    <row r="1017" spans="1:11" x14ac:dyDescent="0.4">
      <c r="A1017" s="1">
        <v>3460</v>
      </c>
      <c r="B1017" s="1" t="s">
        <v>92</v>
      </c>
      <c r="C1017" s="1">
        <v>8</v>
      </c>
      <c r="D1017" s="1">
        <v>1</v>
      </c>
      <c r="E1017" s="1" t="s">
        <v>0</v>
      </c>
      <c r="F1017" s="1">
        <v>10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</row>
    <row r="1018" spans="1:11" x14ac:dyDescent="0.4">
      <c r="A1018" s="1">
        <v>3461</v>
      </c>
      <c r="B1018" s="1" t="s">
        <v>100</v>
      </c>
      <c r="C1018" s="1">
        <v>8</v>
      </c>
      <c r="D1018" s="1" t="s">
        <v>18</v>
      </c>
      <c r="E1018" s="1" t="s">
        <v>19</v>
      </c>
      <c r="F1018" s="1" t="s">
        <v>20</v>
      </c>
      <c r="G1018" s="1" t="s">
        <v>21</v>
      </c>
      <c r="H1018" s="1" t="s">
        <v>263</v>
      </c>
      <c r="I1018" s="1">
        <v>91</v>
      </c>
      <c r="J1018" s="1" t="s">
        <v>9</v>
      </c>
      <c r="K1018" s="1">
        <v>89</v>
      </c>
    </row>
    <row r="1019" spans="1:11" x14ac:dyDescent="0.4">
      <c r="A1019" s="1">
        <v>3462</v>
      </c>
      <c r="B1019" s="1" t="s">
        <v>92</v>
      </c>
      <c r="C1019" s="1">
        <v>8</v>
      </c>
      <c r="D1019" s="1">
        <v>1</v>
      </c>
      <c r="E1019" s="1" t="s">
        <v>0</v>
      </c>
      <c r="F1019" s="1">
        <v>14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K y R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a K y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s k V g o i k e 4 D g A A A B E A A A A T A B w A R m 9 y b X V s Y X M v U 2 V j d G l v b j E u b S C i G A A o o B Q A A A A A A A A A A A A A A A A A A A A A A A A A A A A r T k 0 u y c z P U w i G 0 I b W A F B L A Q I t A B Q A A g A I A G i s k V g O 3 B O / p A A A A P Y A A A A S A A A A A A A A A A A A A A A A A A A A A A B D b 2 5 m a W c v U G F j a 2 F n Z S 5 4 b W x Q S w E C L Q A U A A I A C A B o r J F Y D 8 r p q 6 Q A A A D p A A A A E w A A A A A A A A A A A A A A A A D w A A A A W 0 N v b n R l b n R f V H l w Z X N d L n h t b F B L A Q I t A B Q A A g A I A G i s k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R 6 e G 6 z E r T K 1 q 2 c m z N r 7 6 A A A A A A I A A A A A A B B m A A A A A Q A A I A A A A O R t A C O y m n c + V b 9 t P R y 8 O p + U u Z z 4 2 q w p A R 5 j N 8 i l i b V o A A A A A A 6 A A A A A A g A A I A A A A E 0 C v Q s 6 k F X B c Y k n E R 9 4 z P q + k U Z E B x + G 4 J i 9 X C 4 0 Y r F s U A A A A O F 4 C W a I p h N k V j + 4 Z d a 9 i r 3 D t V + U C X F + F d m p Y d g l k a 8 g x B s w + Z Y D Y x C U A L A z 6 x P 7 9 E E p Y t F 2 W L f s 3 y D 8 a v 9 A r j V V w P v 6 F 8 U i v F M Y S o u b m 0 5 Q Q A A A A K J e 3 n m T M 2 L F i r A g 6 L E Z d 9 S E h O 6 p o N E J a / J H O z C z R U Y U f I a M K 2 3 F C E x o A I 2 B e 9 T G H u V 3 d x I a 3 w 3 o L i X A 3 J j w n v E = < / D a t a M a s h u p > 
</file>

<file path=customXml/itemProps1.xml><?xml version="1.0" encoding="utf-8"?>
<ds:datastoreItem xmlns:ds="http://schemas.openxmlformats.org/officeDocument/2006/customXml" ds:itemID="{8035A62A-64AF-4D3F-B848-B3D4208BB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Runs</vt:lpstr>
      <vt:lpstr>Verified PIDs</vt:lpstr>
      <vt:lpstr>Analyzer</vt:lpstr>
      <vt:lpstr>Run_001</vt:lpstr>
      <vt:lpstr>Run_002</vt:lpstr>
      <vt:lpstr>Run_003</vt:lpstr>
      <vt:lpstr>Run_004</vt:lpstr>
      <vt:lpstr>Codes</vt:lpstr>
      <vt:lpstr>Run_001</vt:lpstr>
      <vt:lpstr>Run_002</vt:lpstr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Marcucci</dc:creator>
  <cp:lastModifiedBy>Paolo Marcucci</cp:lastModifiedBy>
  <dcterms:created xsi:type="dcterms:W3CDTF">2024-04-17T23:02:01Z</dcterms:created>
  <dcterms:modified xsi:type="dcterms:W3CDTF">2024-06-09T22:28:24Z</dcterms:modified>
</cp:coreProperties>
</file>