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tgibson/Documents/GitHub/Archaeos/"/>
    </mc:Choice>
  </mc:AlternateContent>
  <xr:revisionPtr revIDLastSave="0" documentId="13_ncr:1_{C8BD729C-A95C-FF44-B148-C9820A5A16BF}" xr6:coauthVersionLast="47" xr6:coauthVersionMax="47" xr10:uidLastSave="{00000000-0000-0000-0000-000000000000}"/>
  <bookViews>
    <workbookView xWindow="640" yWindow="2880" windowWidth="26840" windowHeight="15440" xr2:uid="{583A5FEB-AE4E-B242-A25F-127587735FEC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K3" i="1"/>
  <c r="L3" i="1"/>
  <c r="K4" i="1"/>
  <c r="L4" i="1"/>
</calcChain>
</file>

<file path=xl/sharedStrings.xml><?xml version="1.0" encoding="utf-8"?>
<sst xmlns="http://schemas.openxmlformats.org/spreadsheetml/2006/main" count="19" uniqueCount="17">
  <si>
    <t>P48483</t>
  </si>
  <si>
    <t>P48482</t>
  </si>
  <si>
    <t>P48481</t>
  </si>
  <si>
    <t>Erismacoscinus bilateralis</t>
  </si>
  <si>
    <t>Excurrent Velocity (mm/s)</t>
  </si>
  <si>
    <t>Osculum Diameter (µm)</t>
  </si>
  <si>
    <t>Large Excurent Canal Diameter (µm)</t>
  </si>
  <si>
    <t>Medium Excurrent Canal Diameter (µm)</t>
  </si>
  <si>
    <t>Small Excurrent Canal Diameter (µm)</t>
  </si>
  <si>
    <t>Apopyle Diameter (µm)</t>
  </si>
  <si>
    <t>Prosopyle Diameter (µm)</t>
  </si>
  <si>
    <t>Small Incurrent Canal Diameter (µm)</t>
  </si>
  <si>
    <t>Medium Incurrent Canal Diameter (µm)</t>
  </si>
  <si>
    <t>Large Incurent Canal Diameter (µm)</t>
  </si>
  <si>
    <t>Ostia Diameter (µm)</t>
  </si>
  <si>
    <t>ID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</si>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</sst>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4402-7992-334B-84F2-A449A3845ADB}">
  <dimension ref="A1:M5"/>
  <sheetViews>
    <sheetView tabSelected="1" workbookViewId="0">
      <selection activeCell="B2" sqref="B2"/>
    </sheetView>
  </sheetViews>
  <sheetFormatPr baseColWidth="10" defaultRowHeight="16" x14ac:dyDescent="0.2"/>
  <sheetData>
    <row r="1" spans="1:13" x14ac:dyDescent="0.2">
      <c r="A1" t="s">
        <v>15</v>
      </c>
      <c r="B1" t="s">
        <v>16</v>
      </c>
      <c r="C1" t="s">
        <v>14</v>
      </c>
      <c r="D1" s="2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7</v>
      </c>
      <c r="K1" t="s">
        <v>6</v>
      </c>
      <c r="L1" t="s">
        <v>5</v>
      </c>
      <c r="M1" t="s">
        <v>4</v>
      </c>
    </row>
    <row r="2" spans="1:13" x14ac:dyDescent="0.2">
      <c r="A2" t="s">
        <v>2</v>
      </c>
      <c r="B2" s="3" t="s">
        <v>3</v>
      </c>
      <c r="C2">
        <v>70</v>
      </c>
      <c r="D2" s="2"/>
      <c r="E2" s="2"/>
      <c r="F2" s="2"/>
      <c r="G2" s="2"/>
      <c r="K2">
        <f>0.1*1000</f>
        <v>100</v>
      </c>
      <c r="L2" s="1">
        <f>(5.9-0.7)*1000</f>
        <v>5200</v>
      </c>
    </row>
    <row r="3" spans="1:13" x14ac:dyDescent="0.2">
      <c r="A3" t="s">
        <v>1</v>
      </c>
      <c r="B3" s="3" t="s">
        <v>3</v>
      </c>
      <c r="C3">
        <v>180</v>
      </c>
      <c r="D3" s="2"/>
      <c r="E3" s="2"/>
      <c r="F3" s="2"/>
      <c r="G3" s="2"/>
      <c r="K3">
        <f>0.2*1000</f>
        <v>200</v>
      </c>
      <c r="L3" s="1">
        <f>(14.2-1.1)*1000</f>
        <v>13100</v>
      </c>
    </row>
    <row r="4" spans="1:13" x14ac:dyDescent="0.2">
      <c r="A4" t="s">
        <v>0</v>
      </c>
      <c r="B4" s="3" t="s">
        <v>3</v>
      </c>
      <c r="C4">
        <v>140</v>
      </c>
      <c r="D4" s="2"/>
      <c r="E4" s="2"/>
      <c r="F4" s="2"/>
      <c r="G4" s="2"/>
      <c r="K4">
        <f>0.16*1000</f>
        <v>160</v>
      </c>
      <c r="L4" s="1">
        <f>(8-1)*1000</f>
        <v>7000</v>
      </c>
    </row>
    <row r="5" spans="1:13" x14ac:dyDescent="0.2">
      <c r="A5" s="3"/>
      <c r="B5" s="3"/>
      <c r="C5" s="2"/>
      <c r="D5" s="2"/>
      <c r="E5" s="2"/>
      <c r="F5" s="2"/>
      <c r="G5" s="2"/>
      <c r="L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Attanasio</dc:creator>
  <cp:lastModifiedBy>Brandt Gibson</cp:lastModifiedBy>
  <dcterms:created xsi:type="dcterms:W3CDTF">2024-04-26T13:43:15Z</dcterms:created>
  <dcterms:modified xsi:type="dcterms:W3CDTF">2024-04-26T16:12:00Z</dcterms:modified>
</cp:coreProperties>
</file>