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8_{018AC72B-463A-CC4D-9520-862B17D60F38}" xr6:coauthVersionLast="47" xr6:coauthVersionMax="47" xr10:uidLastSave="{00000000-0000-0000-0000-000000000000}"/>
  <bookViews>
    <workbookView xWindow="1300" yWindow="500" windowWidth="25040" windowHeight="17500" xr2:uid="{583A5FEB-AE4E-B242-A25F-127587735FEC}"/>
  </bookViews>
  <sheets>
    <sheet name="Sheet2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C5" i="1"/>
  <c r="K2" i="1"/>
  <c r="K3" i="1"/>
  <c r="K4" i="1"/>
</calcChain>
</file>

<file path=xl/sharedStrings.xml><?xml version="1.0" encoding="utf-8"?>
<sst xmlns="http://schemas.openxmlformats.org/spreadsheetml/2006/main" count="106" uniqueCount="72">
  <si>
    <t>P48483</t>
  </si>
  <si>
    <t>P48482</t>
  </si>
  <si>
    <t>P48481</t>
  </si>
  <si>
    <t>Erismacoscinus bilateralis</t>
  </si>
  <si>
    <t>ID</t>
  </si>
  <si>
    <t>Species</t>
  </si>
  <si>
    <t>Ostia_Diameter</t>
  </si>
  <si>
    <t>Large_Incurrent_Canal_Diameter</t>
  </si>
  <si>
    <t>Medium_Incurrent_Canal_Diameter</t>
  </si>
  <si>
    <t>Small_Incurrent_Canal_Diameter</t>
  </si>
  <si>
    <t>Prosopyle_Diameter</t>
  </si>
  <si>
    <t>Apopyle_Diameter</t>
  </si>
  <si>
    <t>Small_Excurrent_Canal_Diameter</t>
  </si>
  <si>
    <t>Medium_Excurrent_Canal_Diameter</t>
  </si>
  <si>
    <t>Large_Excurrent_Canal_Diameter</t>
  </si>
  <si>
    <t>Osculum_Diameter</t>
  </si>
  <si>
    <t>Excurrent_Velocity</t>
  </si>
  <si>
    <t>Polycoscinus cymbricensis</t>
  </si>
  <si>
    <t>P48484</t>
  </si>
  <si>
    <t>P48485</t>
  </si>
  <si>
    <t>P48486</t>
  </si>
  <si>
    <t>P48487</t>
  </si>
  <si>
    <t>P48488</t>
  </si>
  <si>
    <t>P48489</t>
  </si>
  <si>
    <t>P48490</t>
  </si>
  <si>
    <t>P48491</t>
  </si>
  <si>
    <t>P48492</t>
  </si>
  <si>
    <t>P48493</t>
  </si>
  <si>
    <t>P48510</t>
  </si>
  <si>
    <t>Veronicacyathus tatei</t>
  </si>
  <si>
    <t>P48511</t>
  </si>
  <si>
    <t>P48512</t>
  </si>
  <si>
    <t>P48513</t>
  </si>
  <si>
    <t>P48514</t>
  </si>
  <si>
    <t>Veronicacyathus cellularis</t>
  </si>
  <si>
    <t>P48515</t>
  </si>
  <si>
    <t>P48516</t>
  </si>
  <si>
    <t>P48517</t>
  </si>
  <si>
    <t>P48518</t>
  </si>
  <si>
    <t>P48519</t>
  </si>
  <si>
    <t>P48520</t>
  </si>
  <si>
    <t>P48521</t>
  </si>
  <si>
    <t>P48522</t>
  </si>
  <si>
    <t>P48523</t>
  </si>
  <si>
    <t>P48524</t>
  </si>
  <si>
    <t>P48525</t>
  </si>
  <si>
    <t>P48526</t>
  </si>
  <si>
    <t>P48527</t>
  </si>
  <si>
    <t>P48529</t>
  </si>
  <si>
    <t>P48530</t>
  </si>
  <si>
    <t>P48531</t>
  </si>
  <si>
    <t>P48532</t>
  </si>
  <si>
    <t>P48533</t>
  </si>
  <si>
    <t>P48534</t>
  </si>
  <si>
    <t>Veronicacyathus limbatus</t>
  </si>
  <si>
    <t>veronicacyathid</t>
  </si>
  <si>
    <t>P48535</t>
  </si>
  <si>
    <t>Coscinoptycta convoluta</t>
  </si>
  <si>
    <t>P48536</t>
  </si>
  <si>
    <t>P48537</t>
  </si>
  <si>
    <t>Porocoscinus rudens</t>
  </si>
  <si>
    <t>P48538</t>
  </si>
  <si>
    <t>P48539</t>
  </si>
  <si>
    <t>Cup_Diameter</t>
  </si>
  <si>
    <t>Outer_Wall_Thickness</t>
  </si>
  <si>
    <t>Inner_Wall_Thickness</t>
  </si>
  <si>
    <t>&gt;30</t>
  </si>
  <si>
    <t>&gt;27</t>
  </si>
  <si>
    <t>&gt;33</t>
  </si>
  <si>
    <t>~18</t>
  </si>
  <si>
    <t>0.2-0.3</t>
  </si>
  <si>
    <t>Intervallum_Width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</si>
</sst>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4402-7992-334B-84F2-A449A3845ADB}">
  <dimension ref="A1:Q43"/>
  <sheetViews>
    <sheetView tabSelected="1" zoomScale="85" workbookViewId="0">
      <selection activeCell="L2" sqref="L2"/>
    </sheetView>
  </sheetViews>
  <sheetFormatPr baseColWidth="10" defaultRowHeight="16" x14ac:dyDescent="0.2"/>
  <cols>
    <col min="2" max="2" width="29.33203125" customWidth="1"/>
    <col min="3" max="3" width="19" customWidth="1"/>
    <col min="4" max="4" width="20.5" hidden="1" customWidth="1"/>
    <col min="5" max="5" width="24.1640625" hidden="1" customWidth="1"/>
    <col min="6" max="6" width="21" hidden="1" customWidth="1"/>
    <col min="7" max="7" width="18.83203125" hidden="1" customWidth="1"/>
    <col min="8" max="8" width="18" hidden="1" customWidth="1"/>
    <col min="9" max="9" width="22.6640625" hidden="1" customWidth="1"/>
    <col min="10" max="10" width="22.83203125" hidden="1" customWidth="1"/>
    <col min="11" max="11" width="20.83203125" customWidth="1"/>
    <col min="12" max="12" width="14.33203125" customWidth="1"/>
    <col min="13" max="13" width="21.33203125" hidden="1" customWidth="1"/>
    <col min="14" max="14" width="13.83203125" customWidth="1"/>
    <col min="15" max="15" width="25.1640625" customWidth="1"/>
    <col min="16" max="16" width="18.1640625" customWidth="1"/>
    <col min="17" max="17" width="22.83203125" customWidth="1"/>
  </cols>
  <sheetData>
    <row r="1" spans="1:17" x14ac:dyDescent="0.2">
      <c r="A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63</v>
      </c>
      <c r="O1" t="s">
        <v>64</v>
      </c>
      <c r="P1" t="s">
        <v>65</v>
      </c>
      <c r="Q1" t="s">
        <v>71</v>
      </c>
    </row>
    <row r="2" spans="1:17" x14ac:dyDescent="0.2">
      <c r="A2" t="s">
        <v>2</v>
      </c>
      <c r="B2" s="3" t="s">
        <v>3</v>
      </c>
      <c r="C2">
        <v>70</v>
      </c>
      <c r="D2" s="2"/>
      <c r="E2" s="2"/>
      <c r="F2" s="2"/>
      <c r="G2" s="2"/>
      <c r="K2">
        <f>0.1*1000</f>
        <v>100</v>
      </c>
      <c r="L2" s="1">
        <f>N2-(2*O2+2*Q2+2*P2)</f>
        <v>4240</v>
      </c>
      <c r="N2">
        <v>5900</v>
      </c>
      <c r="O2">
        <v>50</v>
      </c>
      <c r="P2">
        <v>80</v>
      </c>
      <c r="Q2">
        <v>700</v>
      </c>
    </row>
    <row r="3" spans="1:17" x14ac:dyDescent="0.2">
      <c r="A3" t="s">
        <v>1</v>
      </c>
      <c r="B3" s="3" t="s">
        <v>3</v>
      </c>
      <c r="C3">
        <v>180</v>
      </c>
      <c r="D3" s="2"/>
      <c r="E3" s="2"/>
      <c r="F3" s="2"/>
      <c r="G3" s="2"/>
      <c r="K3">
        <f>0.2*1000</f>
        <v>200</v>
      </c>
      <c r="L3" s="1">
        <f t="shared" ref="L3:L43" si="0">N3-(2*O3+2*Q3+2*P3)</f>
        <v>11700</v>
      </c>
      <c r="N3">
        <v>14200</v>
      </c>
      <c r="O3">
        <v>70</v>
      </c>
      <c r="P3">
        <v>80</v>
      </c>
      <c r="Q3">
        <v>1100</v>
      </c>
    </row>
    <row r="4" spans="1:17" x14ac:dyDescent="0.2">
      <c r="A4" t="s">
        <v>0</v>
      </c>
      <c r="B4" s="3" t="s">
        <v>3</v>
      </c>
      <c r="C4">
        <v>140</v>
      </c>
      <c r="D4" s="2"/>
      <c r="E4" s="2"/>
      <c r="F4" s="2"/>
      <c r="G4" s="2"/>
      <c r="K4">
        <f>0.16*1000</f>
        <v>160</v>
      </c>
      <c r="L4" s="1">
        <f t="shared" si="0"/>
        <v>5720</v>
      </c>
      <c r="N4">
        <v>8000</v>
      </c>
      <c r="O4">
        <v>70</v>
      </c>
      <c r="P4">
        <v>70</v>
      </c>
      <c r="Q4">
        <v>1000</v>
      </c>
    </row>
    <row r="5" spans="1:17" x14ac:dyDescent="0.2">
      <c r="A5" t="s">
        <v>18</v>
      </c>
      <c r="B5" s="3" t="s">
        <v>17</v>
      </c>
      <c r="C5">
        <f>0.21*1000</f>
        <v>210</v>
      </c>
      <c r="D5" s="2"/>
      <c r="E5" s="2"/>
      <c r="F5" s="2"/>
      <c r="G5" s="2"/>
      <c r="K5">
        <v>200</v>
      </c>
      <c r="L5" s="1">
        <f t="shared" si="0"/>
        <v>8400</v>
      </c>
      <c r="N5">
        <v>15200</v>
      </c>
      <c r="O5">
        <v>200</v>
      </c>
      <c r="P5">
        <v>200</v>
      </c>
      <c r="Q5">
        <v>3000</v>
      </c>
    </row>
    <row r="6" spans="1:17" x14ac:dyDescent="0.2">
      <c r="A6" t="s">
        <v>19</v>
      </c>
      <c r="B6" s="3" t="s">
        <v>17</v>
      </c>
      <c r="C6">
        <v>210</v>
      </c>
      <c r="K6">
        <v>240</v>
      </c>
      <c r="L6" s="1">
        <f t="shared" si="0"/>
        <v>7600</v>
      </c>
      <c r="N6">
        <v>12200</v>
      </c>
      <c r="O6">
        <v>100</v>
      </c>
      <c r="P6">
        <v>200</v>
      </c>
      <c r="Q6">
        <v>2000</v>
      </c>
    </row>
    <row r="7" spans="1:17" x14ac:dyDescent="0.2">
      <c r="A7" t="s">
        <v>20</v>
      </c>
      <c r="B7" s="3" t="s">
        <v>17</v>
      </c>
      <c r="C7">
        <v>240</v>
      </c>
      <c r="K7">
        <v>220</v>
      </c>
      <c r="L7" s="1">
        <f t="shared" si="0"/>
        <v>6380</v>
      </c>
      <c r="N7">
        <v>10600</v>
      </c>
      <c r="O7">
        <v>100</v>
      </c>
      <c r="P7">
        <v>110</v>
      </c>
      <c r="Q7">
        <v>1900</v>
      </c>
    </row>
    <row r="8" spans="1:17" x14ac:dyDescent="0.2">
      <c r="A8" t="s">
        <v>21</v>
      </c>
      <c r="B8" s="3" t="s">
        <v>17</v>
      </c>
      <c r="C8">
        <v>170</v>
      </c>
      <c r="K8">
        <v>180</v>
      </c>
      <c r="L8" s="1">
        <f t="shared" si="0"/>
        <v>5620</v>
      </c>
      <c r="N8">
        <v>8500</v>
      </c>
      <c r="O8">
        <v>150</v>
      </c>
      <c r="P8">
        <v>90</v>
      </c>
      <c r="Q8">
        <v>1200</v>
      </c>
    </row>
    <row r="9" spans="1:17" x14ac:dyDescent="0.2">
      <c r="A9" t="s">
        <v>22</v>
      </c>
      <c r="B9" s="3" t="s">
        <v>17</v>
      </c>
      <c r="C9">
        <v>230</v>
      </c>
      <c r="K9">
        <v>190</v>
      </c>
      <c r="L9" s="1">
        <f t="shared" si="0"/>
        <v>4480</v>
      </c>
      <c r="N9">
        <v>7700</v>
      </c>
      <c r="O9">
        <v>210</v>
      </c>
      <c r="P9">
        <v>100</v>
      </c>
      <c r="Q9">
        <v>1300</v>
      </c>
    </row>
    <row r="10" spans="1:17" x14ac:dyDescent="0.2">
      <c r="A10" t="s">
        <v>23</v>
      </c>
      <c r="B10" s="3" t="s">
        <v>17</v>
      </c>
      <c r="C10">
        <v>210</v>
      </c>
      <c r="K10">
        <v>210</v>
      </c>
      <c r="L10" s="1">
        <f t="shared" si="0"/>
        <v>3500</v>
      </c>
      <c r="N10">
        <v>6700</v>
      </c>
      <c r="O10">
        <v>100</v>
      </c>
      <c r="P10">
        <v>100</v>
      </c>
      <c r="Q10">
        <v>1400</v>
      </c>
    </row>
    <row r="11" spans="1:17" x14ac:dyDescent="0.2">
      <c r="A11" t="s">
        <v>24</v>
      </c>
      <c r="B11" s="3" t="s">
        <v>17</v>
      </c>
      <c r="C11">
        <v>210</v>
      </c>
      <c r="K11">
        <v>210</v>
      </c>
      <c r="L11" s="1">
        <f t="shared" si="0"/>
        <v>3940</v>
      </c>
      <c r="N11">
        <v>6400</v>
      </c>
      <c r="O11">
        <v>110</v>
      </c>
      <c r="P11">
        <v>120</v>
      </c>
      <c r="Q11">
        <v>1000</v>
      </c>
    </row>
    <row r="12" spans="1:17" x14ac:dyDescent="0.2">
      <c r="A12" t="s">
        <v>25</v>
      </c>
      <c r="B12" s="3" t="s">
        <v>17</v>
      </c>
      <c r="C12">
        <v>230</v>
      </c>
      <c r="K12">
        <v>190</v>
      </c>
      <c r="L12" s="1">
        <f t="shared" si="0"/>
        <v>2360</v>
      </c>
      <c r="N12">
        <v>6000</v>
      </c>
      <c r="O12">
        <v>120</v>
      </c>
      <c r="P12">
        <v>100</v>
      </c>
      <c r="Q12">
        <v>1600</v>
      </c>
    </row>
    <row r="13" spans="1:17" x14ac:dyDescent="0.2">
      <c r="A13" t="s">
        <v>26</v>
      </c>
      <c r="B13" s="3" t="s">
        <v>17</v>
      </c>
      <c r="C13">
        <v>120</v>
      </c>
      <c r="K13">
        <v>120</v>
      </c>
      <c r="L13" s="1">
        <f t="shared" si="0"/>
        <v>3120</v>
      </c>
      <c r="N13">
        <v>5500</v>
      </c>
      <c r="O13">
        <v>100</v>
      </c>
      <c r="P13">
        <v>90</v>
      </c>
      <c r="Q13">
        <v>1000</v>
      </c>
    </row>
    <row r="14" spans="1:17" x14ac:dyDescent="0.2">
      <c r="A14" t="s">
        <v>27</v>
      </c>
      <c r="B14" s="3" t="s">
        <v>17</v>
      </c>
      <c r="C14">
        <v>160</v>
      </c>
      <c r="K14">
        <v>130</v>
      </c>
      <c r="L14" s="1">
        <f t="shared" si="0"/>
        <v>580</v>
      </c>
      <c r="N14">
        <v>3500</v>
      </c>
      <c r="O14">
        <v>80</v>
      </c>
      <c r="P14">
        <v>80</v>
      </c>
      <c r="Q14">
        <v>1300</v>
      </c>
    </row>
    <row r="15" spans="1:17" x14ac:dyDescent="0.2">
      <c r="A15" t="s">
        <v>28</v>
      </c>
      <c r="B15" s="3" t="s">
        <v>17</v>
      </c>
      <c r="C15">
        <v>260</v>
      </c>
      <c r="K15">
        <v>190</v>
      </c>
      <c r="L15" s="1">
        <f t="shared" si="0"/>
        <v>14500</v>
      </c>
      <c r="N15">
        <v>19300</v>
      </c>
      <c r="O15">
        <v>180</v>
      </c>
      <c r="P15">
        <v>120</v>
      </c>
      <c r="Q15">
        <v>2100</v>
      </c>
    </row>
    <row r="16" spans="1:17" x14ac:dyDescent="0.2">
      <c r="A16" t="s">
        <v>30</v>
      </c>
      <c r="B16" s="3" t="s">
        <v>29</v>
      </c>
      <c r="C16">
        <v>250</v>
      </c>
      <c r="K16">
        <v>170</v>
      </c>
      <c r="L16" s="1">
        <f t="shared" si="0"/>
        <v>4300</v>
      </c>
      <c r="N16">
        <v>10000</v>
      </c>
      <c r="O16">
        <v>150</v>
      </c>
      <c r="P16">
        <v>200</v>
      </c>
      <c r="Q16">
        <v>2500</v>
      </c>
    </row>
    <row r="17" spans="1:17" x14ac:dyDescent="0.2">
      <c r="A17" t="s">
        <v>31</v>
      </c>
      <c r="B17" s="3" t="s">
        <v>29</v>
      </c>
      <c r="C17">
        <v>230</v>
      </c>
      <c r="K17">
        <v>220</v>
      </c>
      <c r="L17" s="1">
        <f t="shared" si="0"/>
        <v>5000</v>
      </c>
      <c r="N17">
        <v>10000</v>
      </c>
      <c r="O17">
        <v>200</v>
      </c>
      <c r="P17">
        <v>200</v>
      </c>
      <c r="Q17">
        <v>2100</v>
      </c>
    </row>
    <row r="18" spans="1:17" x14ac:dyDescent="0.2">
      <c r="A18" t="s">
        <v>32</v>
      </c>
      <c r="B18" s="3" t="s">
        <v>29</v>
      </c>
      <c r="C18">
        <v>220</v>
      </c>
      <c r="K18">
        <v>140</v>
      </c>
      <c r="L18" s="1">
        <f t="shared" si="0"/>
        <v>3100</v>
      </c>
      <c r="N18">
        <v>8300</v>
      </c>
      <c r="O18">
        <v>200</v>
      </c>
      <c r="P18">
        <v>200</v>
      </c>
      <c r="Q18">
        <v>2200</v>
      </c>
    </row>
    <row r="19" spans="1:17" x14ac:dyDescent="0.2">
      <c r="A19" t="s">
        <v>33</v>
      </c>
      <c r="B19" s="3" t="s">
        <v>29</v>
      </c>
      <c r="C19">
        <v>210</v>
      </c>
      <c r="K19">
        <v>210</v>
      </c>
      <c r="L19" s="1">
        <f t="shared" si="0"/>
        <v>2800</v>
      </c>
      <c r="N19">
        <v>7200</v>
      </c>
      <c r="O19">
        <v>200</v>
      </c>
      <c r="P19">
        <v>200</v>
      </c>
      <c r="Q19">
        <v>1800</v>
      </c>
    </row>
    <row r="20" spans="1:17" x14ac:dyDescent="0.2">
      <c r="A20" t="s">
        <v>35</v>
      </c>
      <c r="B20" s="3" t="s">
        <v>34</v>
      </c>
      <c r="C20">
        <v>220</v>
      </c>
      <c r="K20">
        <v>120</v>
      </c>
      <c r="L20" s="1">
        <f t="shared" si="0"/>
        <v>3400</v>
      </c>
      <c r="N20">
        <v>8400</v>
      </c>
      <c r="O20">
        <v>100</v>
      </c>
      <c r="P20">
        <v>100</v>
      </c>
      <c r="Q20">
        <v>2300</v>
      </c>
    </row>
    <row r="21" spans="1:17" x14ac:dyDescent="0.2">
      <c r="A21" t="s">
        <v>36</v>
      </c>
      <c r="B21" s="3" t="s">
        <v>34</v>
      </c>
      <c r="C21">
        <v>0</v>
      </c>
      <c r="K21">
        <v>190</v>
      </c>
      <c r="L21" s="1">
        <f t="shared" si="0"/>
        <v>2600</v>
      </c>
      <c r="N21">
        <v>7300</v>
      </c>
      <c r="O21">
        <v>100</v>
      </c>
      <c r="P21">
        <v>150</v>
      </c>
      <c r="Q21">
        <v>2100</v>
      </c>
    </row>
    <row r="22" spans="1:17" x14ac:dyDescent="0.2">
      <c r="A22" t="s">
        <v>37</v>
      </c>
      <c r="B22" s="3" t="s">
        <v>34</v>
      </c>
      <c r="C22">
        <v>140</v>
      </c>
      <c r="K22">
        <v>170</v>
      </c>
      <c r="L22" s="1">
        <f t="shared" si="0"/>
        <v>2800</v>
      </c>
      <c r="N22">
        <v>7300</v>
      </c>
      <c r="O22">
        <v>100</v>
      </c>
      <c r="P22">
        <v>150</v>
      </c>
      <c r="Q22">
        <v>2000</v>
      </c>
    </row>
    <row r="23" spans="1:17" x14ac:dyDescent="0.2">
      <c r="A23" t="s">
        <v>38</v>
      </c>
      <c r="B23" s="3" t="s">
        <v>54</v>
      </c>
      <c r="C23">
        <v>270</v>
      </c>
      <c r="K23">
        <v>190</v>
      </c>
      <c r="L23" s="1" t="e">
        <f t="shared" si="0"/>
        <v>#VALUE!</v>
      </c>
      <c r="N23" t="s">
        <v>66</v>
      </c>
      <c r="O23">
        <v>160</v>
      </c>
      <c r="P23">
        <v>150</v>
      </c>
      <c r="Q23">
        <v>1200</v>
      </c>
    </row>
    <row r="24" spans="1:17" x14ac:dyDescent="0.2">
      <c r="A24" t="s">
        <v>39</v>
      </c>
      <c r="B24" s="3" t="s">
        <v>54</v>
      </c>
      <c r="C24">
        <v>130</v>
      </c>
      <c r="K24">
        <v>170</v>
      </c>
      <c r="L24" s="1" t="e">
        <f t="shared" si="0"/>
        <v>#VALUE!</v>
      </c>
      <c r="N24" t="s">
        <v>67</v>
      </c>
      <c r="O24">
        <v>100</v>
      </c>
      <c r="P24">
        <v>100</v>
      </c>
      <c r="Q24">
        <v>1300</v>
      </c>
    </row>
    <row r="25" spans="1:17" x14ac:dyDescent="0.2">
      <c r="A25" t="s">
        <v>40</v>
      </c>
      <c r="B25" s="3" t="s">
        <v>54</v>
      </c>
      <c r="C25">
        <v>120</v>
      </c>
      <c r="K25">
        <v>200</v>
      </c>
      <c r="L25" s="1">
        <f t="shared" si="0"/>
        <v>18000</v>
      </c>
      <c r="N25">
        <v>21600</v>
      </c>
      <c r="O25">
        <v>100</v>
      </c>
      <c r="P25">
        <v>200</v>
      </c>
      <c r="Q25">
        <v>1500</v>
      </c>
    </row>
    <row r="26" spans="1:17" x14ac:dyDescent="0.2">
      <c r="A26" t="s">
        <v>41</v>
      </c>
      <c r="B26" s="3" t="s">
        <v>54</v>
      </c>
      <c r="C26">
        <v>260</v>
      </c>
      <c r="K26">
        <v>220</v>
      </c>
      <c r="L26" s="1">
        <f t="shared" si="0"/>
        <v>18040</v>
      </c>
      <c r="N26">
        <v>21000</v>
      </c>
      <c r="O26">
        <v>100</v>
      </c>
      <c r="P26">
        <v>180</v>
      </c>
      <c r="Q26">
        <v>1200</v>
      </c>
    </row>
    <row r="27" spans="1:17" x14ac:dyDescent="0.2">
      <c r="A27" t="s">
        <v>42</v>
      </c>
      <c r="B27" s="3" t="s">
        <v>54</v>
      </c>
      <c r="C27">
        <v>190</v>
      </c>
      <c r="K27">
        <v>200</v>
      </c>
      <c r="L27" s="1" t="e">
        <f t="shared" si="0"/>
        <v>#VALUE!</v>
      </c>
      <c r="N27" t="s">
        <v>69</v>
      </c>
      <c r="O27">
        <v>100</v>
      </c>
      <c r="P27">
        <v>200</v>
      </c>
      <c r="Q27">
        <v>1200</v>
      </c>
    </row>
    <row r="28" spans="1:17" x14ac:dyDescent="0.2">
      <c r="A28" t="s">
        <v>43</v>
      </c>
      <c r="B28" s="3" t="s">
        <v>54</v>
      </c>
      <c r="C28">
        <v>120</v>
      </c>
      <c r="K28">
        <v>190</v>
      </c>
      <c r="L28" s="1" t="e">
        <f t="shared" si="0"/>
        <v>#VALUE!</v>
      </c>
      <c r="N28">
        <v>13400</v>
      </c>
      <c r="O28">
        <v>100</v>
      </c>
      <c r="P28" t="s">
        <v>70</v>
      </c>
      <c r="Q28">
        <v>1100</v>
      </c>
    </row>
    <row r="29" spans="1:17" x14ac:dyDescent="0.2">
      <c r="A29" t="s">
        <v>44</v>
      </c>
      <c r="B29" s="3" t="s">
        <v>54</v>
      </c>
      <c r="C29">
        <v>190</v>
      </c>
      <c r="K29">
        <v>170</v>
      </c>
      <c r="L29" s="1">
        <f t="shared" si="0"/>
        <v>9360</v>
      </c>
      <c r="N29">
        <v>12600</v>
      </c>
      <c r="O29">
        <v>100</v>
      </c>
      <c r="P29">
        <v>120</v>
      </c>
      <c r="Q29">
        <v>1400</v>
      </c>
    </row>
    <row r="30" spans="1:17" x14ac:dyDescent="0.2">
      <c r="A30" t="s">
        <v>45</v>
      </c>
      <c r="B30" s="3" t="s">
        <v>54</v>
      </c>
      <c r="C30">
        <v>190</v>
      </c>
      <c r="K30">
        <v>220</v>
      </c>
      <c r="L30" s="1">
        <f t="shared" si="0"/>
        <v>5900</v>
      </c>
      <c r="N30">
        <v>9700</v>
      </c>
      <c r="O30">
        <v>100</v>
      </c>
      <c r="P30">
        <v>200</v>
      </c>
      <c r="Q30">
        <v>1600</v>
      </c>
    </row>
    <row r="31" spans="1:17" x14ac:dyDescent="0.2">
      <c r="A31" t="s">
        <v>46</v>
      </c>
      <c r="B31" s="3" t="s">
        <v>54</v>
      </c>
      <c r="C31">
        <v>150</v>
      </c>
      <c r="K31">
        <v>180</v>
      </c>
      <c r="L31" s="1">
        <f t="shared" si="0"/>
        <v>6680</v>
      </c>
      <c r="N31">
        <v>9700</v>
      </c>
      <c r="O31">
        <v>110</v>
      </c>
      <c r="P31">
        <v>200</v>
      </c>
      <c r="Q31">
        <v>1200</v>
      </c>
    </row>
    <row r="32" spans="1:17" x14ac:dyDescent="0.2">
      <c r="A32" t="s">
        <v>47</v>
      </c>
      <c r="B32" s="3" t="s">
        <v>54</v>
      </c>
      <c r="C32">
        <v>150</v>
      </c>
      <c r="K32">
        <v>220</v>
      </c>
      <c r="L32" s="1">
        <f t="shared" si="0"/>
        <v>3220</v>
      </c>
      <c r="N32">
        <v>6300</v>
      </c>
      <c r="O32">
        <v>140</v>
      </c>
      <c r="P32">
        <v>200</v>
      </c>
      <c r="Q32">
        <v>1200</v>
      </c>
    </row>
    <row r="33" spans="1:17" x14ac:dyDescent="0.2">
      <c r="A33" t="s">
        <v>48</v>
      </c>
      <c r="B33" s="3" t="s">
        <v>54</v>
      </c>
      <c r="C33">
        <v>110</v>
      </c>
      <c r="K33">
        <v>210</v>
      </c>
      <c r="L33" s="1">
        <f t="shared" si="0"/>
        <v>3280</v>
      </c>
      <c r="N33">
        <v>6000</v>
      </c>
      <c r="O33">
        <v>60</v>
      </c>
      <c r="P33">
        <v>200</v>
      </c>
      <c r="Q33">
        <v>1100</v>
      </c>
    </row>
    <row r="34" spans="1:17" x14ac:dyDescent="0.2">
      <c r="A34" t="s">
        <v>49</v>
      </c>
      <c r="B34" s="3" t="s">
        <v>54</v>
      </c>
      <c r="C34">
        <v>170</v>
      </c>
      <c r="K34">
        <v>110</v>
      </c>
      <c r="L34" s="1">
        <f t="shared" si="0"/>
        <v>2900</v>
      </c>
      <c r="N34">
        <v>5900</v>
      </c>
      <c r="O34">
        <v>100</v>
      </c>
      <c r="P34">
        <v>100</v>
      </c>
      <c r="Q34">
        <v>1300</v>
      </c>
    </row>
    <row r="35" spans="1:17" x14ac:dyDescent="0.2">
      <c r="A35" t="s">
        <v>50</v>
      </c>
      <c r="B35" s="3" t="s">
        <v>54</v>
      </c>
      <c r="C35">
        <v>0</v>
      </c>
      <c r="K35">
        <v>190</v>
      </c>
      <c r="L35" s="1">
        <f t="shared" si="0"/>
        <v>2900</v>
      </c>
      <c r="N35">
        <v>5500</v>
      </c>
      <c r="O35">
        <v>100</v>
      </c>
      <c r="P35">
        <v>100</v>
      </c>
      <c r="Q35">
        <v>1100</v>
      </c>
    </row>
    <row r="36" spans="1:17" x14ac:dyDescent="0.2">
      <c r="A36" t="s">
        <v>51</v>
      </c>
      <c r="B36" s="3" t="s">
        <v>54</v>
      </c>
      <c r="C36">
        <v>130</v>
      </c>
      <c r="K36">
        <v>110</v>
      </c>
      <c r="L36" s="1">
        <f t="shared" si="0"/>
        <v>2040</v>
      </c>
      <c r="N36">
        <v>4100</v>
      </c>
      <c r="O36">
        <v>80</v>
      </c>
      <c r="P36">
        <v>50</v>
      </c>
      <c r="Q36">
        <v>900</v>
      </c>
    </row>
    <row r="37" spans="1:17" x14ac:dyDescent="0.2">
      <c r="A37" t="s">
        <v>52</v>
      </c>
      <c r="B37" s="3" t="s">
        <v>54</v>
      </c>
      <c r="C37">
        <v>130</v>
      </c>
      <c r="K37">
        <v>200</v>
      </c>
      <c r="L37" s="1">
        <f t="shared" si="0"/>
        <v>7740</v>
      </c>
      <c r="N37">
        <v>10900</v>
      </c>
      <c r="O37">
        <v>80</v>
      </c>
      <c r="P37">
        <v>200</v>
      </c>
      <c r="Q37">
        <v>1300</v>
      </c>
    </row>
    <row r="38" spans="1:17" x14ac:dyDescent="0.2">
      <c r="A38" t="s">
        <v>53</v>
      </c>
      <c r="B38" s="3" t="s">
        <v>54</v>
      </c>
      <c r="C38">
        <v>240</v>
      </c>
      <c r="K38">
        <v>280</v>
      </c>
      <c r="L38" s="1" t="e">
        <f t="shared" si="0"/>
        <v>#VALUE!</v>
      </c>
      <c r="N38" t="s">
        <v>68</v>
      </c>
      <c r="O38">
        <v>150</v>
      </c>
      <c r="P38">
        <v>300</v>
      </c>
      <c r="Q38">
        <v>1600</v>
      </c>
    </row>
    <row r="39" spans="1:17" x14ac:dyDescent="0.2">
      <c r="A39" t="s">
        <v>56</v>
      </c>
      <c r="B39" s="3" t="s">
        <v>55</v>
      </c>
      <c r="C39">
        <v>150</v>
      </c>
      <c r="K39">
        <v>180</v>
      </c>
      <c r="L39" s="1">
        <f t="shared" si="0"/>
        <v>4500</v>
      </c>
      <c r="N39">
        <v>7500</v>
      </c>
      <c r="O39">
        <v>100</v>
      </c>
      <c r="P39">
        <v>200</v>
      </c>
      <c r="Q39">
        <v>1200</v>
      </c>
    </row>
    <row r="40" spans="1:17" x14ac:dyDescent="0.2">
      <c r="A40" t="s">
        <v>58</v>
      </c>
      <c r="B40" s="3" t="s">
        <v>57</v>
      </c>
      <c r="C40">
        <v>120</v>
      </c>
      <c r="K40">
        <v>100</v>
      </c>
      <c r="L40" s="1">
        <f t="shared" si="0"/>
        <v>10640</v>
      </c>
      <c r="N40">
        <v>12900</v>
      </c>
      <c r="O40">
        <v>80</v>
      </c>
      <c r="P40">
        <v>50</v>
      </c>
      <c r="Q40">
        <v>1000</v>
      </c>
    </row>
    <row r="41" spans="1:17" x14ac:dyDescent="0.2">
      <c r="A41" t="s">
        <v>59</v>
      </c>
      <c r="B41" s="3" t="s">
        <v>57</v>
      </c>
      <c r="C41">
        <v>150</v>
      </c>
      <c r="K41">
        <v>110</v>
      </c>
      <c r="L41" s="1">
        <f t="shared" si="0"/>
        <v>6860</v>
      </c>
      <c r="N41">
        <v>9000</v>
      </c>
      <c r="O41">
        <v>80</v>
      </c>
      <c r="P41">
        <v>90</v>
      </c>
      <c r="Q41">
        <v>900</v>
      </c>
    </row>
    <row r="42" spans="1:17" x14ac:dyDescent="0.2">
      <c r="A42" t="s">
        <v>61</v>
      </c>
      <c r="B42" s="3" t="s">
        <v>60</v>
      </c>
      <c r="C42">
        <v>0</v>
      </c>
      <c r="K42">
        <v>0</v>
      </c>
      <c r="L42" s="1">
        <f t="shared" si="0"/>
        <v>-1920</v>
      </c>
      <c r="N42">
        <v>0</v>
      </c>
      <c r="O42">
        <v>180</v>
      </c>
      <c r="P42">
        <v>180</v>
      </c>
      <c r="Q42">
        <v>600</v>
      </c>
    </row>
    <row r="43" spans="1:17" x14ac:dyDescent="0.2">
      <c r="A43" t="s">
        <v>62</v>
      </c>
      <c r="B43" s="3" t="s">
        <v>60</v>
      </c>
      <c r="C43">
        <v>100</v>
      </c>
      <c r="K43">
        <v>130</v>
      </c>
      <c r="L43" s="1">
        <f t="shared" si="0"/>
        <v>-2080</v>
      </c>
      <c r="N43">
        <v>0</v>
      </c>
      <c r="O43">
        <v>120</v>
      </c>
      <c r="P43">
        <v>120</v>
      </c>
      <c r="Q4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Attanasio</dc:creator>
  <cp:lastModifiedBy>Paolo Attanasio</cp:lastModifiedBy>
  <dcterms:created xsi:type="dcterms:W3CDTF">2024-04-26T13:43:15Z</dcterms:created>
  <dcterms:modified xsi:type="dcterms:W3CDTF">2024-06-14T04:52:58Z</dcterms:modified>
</cp:coreProperties>
</file>