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oloattanasio/Documents/GitHub/Archaeos/"/>
    </mc:Choice>
  </mc:AlternateContent>
  <xr:revisionPtr revIDLastSave="0" documentId="13_ncr:1_{D3F347F8-AEB9-2F4D-B1A1-475A91804663}" xr6:coauthVersionLast="47" xr6:coauthVersionMax="47" xr10:uidLastSave="{00000000-0000-0000-0000-000000000000}"/>
  <bookViews>
    <workbookView xWindow="32920" yWindow="500" windowWidth="28520" windowHeight="16940" xr2:uid="{926EA85D-CAED-A643-9C12-2AD07D7D087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9" i="1" l="1"/>
  <c r="K21" i="1"/>
  <c r="K15" i="1"/>
  <c r="K19" i="1"/>
  <c r="K18" i="1"/>
  <c r="K22" i="1"/>
  <c r="K23" i="1"/>
  <c r="K20" i="1"/>
  <c r="K17" i="1"/>
  <c r="K16" i="1"/>
  <c r="K14" i="1"/>
  <c r="K13" i="1"/>
  <c r="K12" i="1"/>
  <c r="K24" i="1"/>
  <c r="K36" i="1"/>
  <c r="K35" i="1"/>
  <c r="K34" i="1"/>
  <c r="K31" i="1"/>
  <c r="K30" i="1"/>
  <c r="K32" i="1"/>
  <c r="K33" i="1"/>
  <c r="K25" i="1"/>
  <c r="K27" i="1"/>
  <c r="K28" i="1"/>
  <c r="K26" i="1"/>
  <c r="K10" i="1"/>
  <c r="K2" i="1"/>
  <c r="K4" i="1"/>
  <c r="K3" i="1"/>
  <c r="K8" i="1"/>
  <c r="K6" i="1"/>
  <c r="K7" i="1"/>
  <c r="K5" i="1"/>
  <c r="K9" i="1"/>
  <c r="K11" i="1"/>
</calcChain>
</file>

<file path=xl/sharedStrings.xml><?xml version="1.0" encoding="utf-8"?>
<sst xmlns="http://schemas.openxmlformats.org/spreadsheetml/2006/main" count="53" uniqueCount="21">
  <si>
    <t>Species</t>
  </si>
  <si>
    <t>Neopetrosia problematica</t>
  </si>
  <si>
    <t>Tethya californiana</t>
  </si>
  <si>
    <t>Callyspongia vaginalis</t>
  </si>
  <si>
    <t>Cliona delitrix</t>
  </si>
  <si>
    <t>Osculum_Diameter</t>
  </si>
  <si>
    <t>Excurrent_Velocity</t>
  </si>
  <si>
    <t>Geodia barretti</t>
  </si>
  <si>
    <t>Aphocallistes vastus</t>
  </si>
  <si>
    <t>Osculum_Area</t>
  </si>
  <si>
    <t>Haliclona mollis</t>
  </si>
  <si>
    <t>Tethya leysae</t>
  </si>
  <si>
    <t>Ostia_Area_Per_1mm3</t>
  </si>
  <si>
    <t>Large_Incurrent_Canal_Area_Per_1mm3</t>
  </si>
  <si>
    <t>Medium_Incurrent_Canal_Area_Per_1mm3</t>
  </si>
  <si>
    <t>Small_Incurrent_Canal_Area_Per_1mm3</t>
  </si>
  <si>
    <t>Prosopyle_Area_Per_1mm3</t>
  </si>
  <si>
    <t>Apopyle_Area_Per_1mm3</t>
  </si>
  <si>
    <t>Small_Excurrent_Canal_Area_Per_1mm3</t>
  </si>
  <si>
    <t>Medium_Excurrent_Canal_Area_Per_1mm3</t>
  </si>
  <si>
    <t>Large_Excurrent_Canal_Area_Per_1mm3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</si>
</sst>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F36F2-199D-1544-8250-4F7F2B1302BF}">
  <dimension ref="A1:M41"/>
  <sheetViews>
    <sheetView tabSelected="1" topLeftCell="F1" zoomScaleNormal="110" workbookViewId="0">
      <selection activeCell="A37" sqref="A37:J41"/>
    </sheetView>
  </sheetViews>
  <sheetFormatPr baseColWidth="10" defaultRowHeight="16" x14ac:dyDescent="0.2"/>
  <cols>
    <col min="1" max="1" width="26.6640625" customWidth="1"/>
    <col min="2" max="2" width="21.1640625" customWidth="1"/>
    <col min="3" max="3" width="35.5" customWidth="1"/>
    <col min="4" max="4" width="38" customWidth="1"/>
    <col min="5" max="5" width="35.33203125" customWidth="1"/>
    <col min="6" max="6" width="26" customWidth="1"/>
    <col min="7" max="7" width="27" customWidth="1"/>
    <col min="8" max="8" width="41.33203125" customWidth="1"/>
    <col min="9" max="9" width="37.5" customWidth="1"/>
    <col min="10" max="10" width="32.33203125" customWidth="1"/>
    <col min="11" max="11" width="28.6640625" customWidth="1"/>
    <col min="12" max="12" width="26.5" customWidth="1"/>
    <col min="13" max="13" width="27.5" customWidth="1"/>
    <col min="14" max="14" width="10.83203125" customWidth="1"/>
  </cols>
  <sheetData>
    <row r="1" spans="1:13" x14ac:dyDescent="0.2">
      <c r="A1" t="s">
        <v>0</v>
      </c>
      <c r="B1" t="s">
        <v>12</v>
      </c>
      <c r="C1" s="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5</v>
      </c>
      <c r="L1" t="s">
        <v>6</v>
      </c>
      <c r="M1" t="s">
        <v>9</v>
      </c>
    </row>
    <row r="2" spans="1:13" x14ac:dyDescent="0.2">
      <c r="A2" t="s">
        <v>8</v>
      </c>
      <c r="B2" s="1"/>
      <c r="C2" s="1"/>
      <c r="D2" s="1"/>
      <c r="E2" s="1"/>
      <c r="F2" s="1"/>
      <c r="G2" s="1"/>
      <c r="H2" s="1"/>
      <c r="I2" s="1"/>
      <c r="J2" s="1"/>
      <c r="K2" s="2">
        <f>SQRT(M2/PI())*2</f>
        <v>521.39159356904918</v>
      </c>
      <c r="L2">
        <v>5000</v>
      </c>
      <c r="M2">
        <v>213509.85756652564</v>
      </c>
    </row>
    <row r="3" spans="1:13" x14ac:dyDescent="0.2">
      <c r="A3" t="s">
        <v>8</v>
      </c>
      <c r="B3" s="1"/>
      <c r="C3" s="1"/>
      <c r="D3" s="1"/>
      <c r="E3" s="1"/>
      <c r="F3" s="1"/>
      <c r="G3" s="1"/>
      <c r="H3" s="1"/>
      <c r="I3" s="1"/>
      <c r="J3" s="1"/>
      <c r="K3" s="2">
        <f>SQRT(M3/PI())*2</f>
        <v>593.01131796040193</v>
      </c>
      <c r="L3">
        <v>20000</v>
      </c>
      <c r="M3">
        <v>276195.0213400572</v>
      </c>
    </row>
    <row r="4" spans="1:13" x14ac:dyDescent="0.2">
      <c r="A4" t="s">
        <v>8</v>
      </c>
      <c r="B4" s="1"/>
      <c r="C4" s="1"/>
      <c r="D4" s="1"/>
      <c r="E4" s="1"/>
      <c r="F4" s="1"/>
      <c r="G4" s="1"/>
      <c r="H4" s="1"/>
      <c r="I4" s="1"/>
      <c r="J4" s="1"/>
      <c r="K4" s="2">
        <f>SQRT(M4/PI())*2</f>
        <v>279.31692512627632</v>
      </c>
      <c r="L4">
        <v>24000</v>
      </c>
      <c r="M4">
        <v>61275.150449576875</v>
      </c>
    </row>
    <row r="5" spans="1:13" x14ac:dyDescent="0.2">
      <c r="A5" t="s">
        <v>8</v>
      </c>
      <c r="B5" s="1"/>
      <c r="C5" s="1"/>
      <c r="D5" s="1"/>
      <c r="E5" s="1"/>
      <c r="F5" s="1"/>
      <c r="G5" s="1"/>
      <c r="H5" s="1"/>
      <c r="I5" s="1"/>
      <c r="J5" s="1"/>
      <c r="K5" s="2">
        <f>SQRT(M5/PI())*2</f>
        <v>651.7394919613115</v>
      </c>
      <c r="L5">
        <v>29000</v>
      </c>
      <c r="M5">
        <v>333609.15244769637</v>
      </c>
    </row>
    <row r="6" spans="1:13" x14ac:dyDescent="0.2">
      <c r="A6" t="s">
        <v>8</v>
      </c>
      <c r="B6" s="1"/>
      <c r="C6" s="1"/>
      <c r="D6" s="1"/>
      <c r="E6" s="1"/>
      <c r="F6" s="1"/>
      <c r="G6" s="1"/>
      <c r="H6" s="1"/>
      <c r="I6" s="1"/>
      <c r="J6" s="1"/>
      <c r="K6" s="2">
        <f>SQRT(M6/PI())*2</f>
        <v>270.72255819931394</v>
      </c>
      <c r="L6">
        <v>33000</v>
      </c>
      <c r="M6">
        <v>57562.383937129118</v>
      </c>
    </row>
    <row r="7" spans="1:13" x14ac:dyDescent="0.2">
      <c r="A7" t="s">
        <v>8</v>
      </c>
      <c r="B7" s="1"/>
      <c r="C7" s="1"/>
      <c r="D7" s="1"/>
      <c r="E7" s="1"/>
      <c r="F7" s="1"/>
      <c r="G7" s="1"/>
      <c r="H7" s="1"/>
      <c r="I7" s="1"/>
      <c r="J7" s="1"/>
      <c r="K7" s="2">
        <f>SQRT(M7/PI())*2</f>
        <v>243.50706293059991</v>
      </c>
      <c r="L7">
        <v>37000</v>
      </c>
      <c r="M7">
        <v>46570.72578547724</v>
      </c>
    </row>
    <row r="8" spans="1:13" x14ac:dyDescent="0.2">
      <c r="A8" t="s">
        <v>8</v>
      </c>
      <c r="B8" s="1"/>
      <c r="C8" s="1"/>
      <c r="D8" s="1"/>
      <c r="E8" s="1"/>
      <c r="F8" s="1"/>
      <c r="G8" s="1"/>
      <c r="H8" s="1"/>
      <c r="I8" s="1"/>
      <c r="J8" s="1"/>
      <c r="K8" s="2">
        <f>SQRT(M8/PI())*2</f>
        <v>501.33807073947037</v>
      </c>
      <c r="L8">
        <v>43000</v>
      </c>
      <c r="M8">
        <v>197401.86535366648</v>
      </c>
    </row>
    <row r="9" spans="1:13" x14ac:dyDescent="0.2">
      <c r="A9" t="s">
        <v>8</v>
      </c>
      <c r="B9" s="1"/>
      <c r="C9" s="1"/>
      <c r="D9" s="1"/>
      <c r="E9" s="1"/>
      <c r="F9" s="1"/>
      <c r="G9" s="1"/>
      <c r="H9" s="1"/>
      <c r="I9" s="1"/>
      <c r="J9" s="1"/>
      <c r="K9" s="2">
        <f>SQRT(M9/PI())*2</f>
        <v>415.39440146984685</v>
      </c>
      <c r="L9">
        <v>52000</v>
      </c>
      <c r="M9">
        <v>135522.42347953754</v>
      </c>
    </row>
    <row r="10" spans="1:13" x14ac:dyDescent="0.2">
      <c r="A10" t="s">
        <v>8</v>
      </c>
      <c r="B10" s="1"/>
      <c r="C10" s="1"/>
      <c r="D10" s="1"/>
      <c r="E10" s="1"/>
      <c r="F10" s="1"/>
      <c r="G10" s="1"/>
      <c r="H10" s="1"/>
      <c r="I10" s="1"/>
      <c r="J10" s="1"/>
      <c r="K10" s="2">
        <f>SQRT(M10/PI())*2</f>
        <v>409.66482351853858</v>
      </c>
      <c r="M10">
        <v>131809.65696708977</v>
      </c>
    </row>
    <row r="11" spans="1:13" x14ac:dyDescent="0.2">
      <c r="A11" t="s">
        <v>8</v>
      </c>
      <c r="B11" s="1"/>
      <c r="C11" s="1"/>
      <c r="D11" s="1"/>
      <c r="E11" s="1"/>
      <c r="F11" s="1"/>
      <c r="G11" s="1"/>
      <c r="H11" s="1"/>
      <c r="I11" s="1"/>
      <c r="J11" s="1"/>
      <c r="K11" s="2">
        <f>SQRT(M11/PI())*2</f>
        <v>587.28174000909382</v>
      </c>
      <c r="M11">
        <v>270883.70257919451</v>
      </c>
    </row>
    <row r="12" spans="1:13" x14ac:dyDescent="0.2">
      <c r="A12" t="s">
        <v>3</v>
      </c>
      <c r="B12" s="1"/>
      <c r="C12" s="1"/>
      <c r="D12" s="1"/>
      <c r="E12" s="1"/>
      <c r="F12" s="1"/>
      <c r="G12" s="1"/>
      <c r="H12" s="1"/>
      <c r="I12" s="1"/>
      <c r="J12" s="1"/>
      <c r="K12" s="2">
        <f>SQRT(M12/PI())*2</f>
        <v>273.60000000000002</v>
      </c>
      <c r="L12">
        <v>34919.934000000001</v>
      </c>
      <c r="M12">
        <v>58792.518901516254</v>
      </c>
    </row>
    <row r="13" spans="1:13" x14ac:dyDescent="0.2">
      <c r="A13" t="s">
        <v>3</v>
      </c>
      <c r="B13" s="1"/>
      <c r="C13" s="1"/>
      <c r="D13" s="1"/>
      <c r="E13" s="1"/>
      <c r="F13" s="1"/>
      <c r="G13" s="1"/>
      <c r="H13" s="1"/>
      <c r="I13" s="1"/>
      <c r="J13" s="1"/>
      <c r="K13" s="2">
        <f>SQRT(M13/PI())*2</f>
        <v>129.95000000000002</v>
      </c>
      <c r="L13">
        <v>35787.939999999995</v>
      </c>
      <c r="M13">
        <v>13263.020748788122</v>
      </c>
    </row>
    <row r="14" spans="1:13" x14ac:dyDescent="0.2">
      <c r="A14" t="s">
        <v>3</v>
      </c>
      <c r="B14" s="1"/>
      <c r="C14" s="1"/>
      <c r="D14" s="1"/>
      <c r="E14" s="1"/>
      <c r="F14" s="1"/>
      <c r="G14" s="1"/>
      <c r="H14" s="1"/>
      <c r="I14" s="1"/>
      <c r="J14" s="1"/>
      <c r="K14" s="2">
        <f>SQRT(M14/PI())*2</f>
        <v>136.79999999999998</v>
      </c>
      <c r="L14">
        <v>36403.196000000004</v>
      </c>
      <c r="M14">
        <v>14698.129725379062</v>
      </c>
    </row>
    <row r="15" spans="1:13" x14ac:dyDescent="0.2">
      <c r="A15" t="s">
        <v>3</v>
      </c>
      <c r="B15" s="1"/>
      <c r="C15" s="1"/>
      <c r="D15" s="1"/>
      <c r="E15" s="1"/>
      <c r="F15" s="1"/>
      <c r="G15" s="1"/>
      <c r="H15" s="1"/>
      <c r="I15" s="1"/>
      <c r="J15" s="1"/>
      <c r="K15" s="2">
        <f>SQRT(M15/PI())*2</f>
        <v>157.94999999999999</v>
      </c>
      <c r="L15">
        <v>52080.425999999999</v>
      </c>
      <c r="M15">
        <v>19594.272423567625</v>
      </c>
    </row>
    <row r="16" spans="1:13" x14ac:dyDescent="0.2">
      <c r="A16" t="s">
        <v>3</v>
      </c>
      <c r="B16" s="1"/>
      <c r="C16" s="1"/>
      <c r="D16" s="1"/>
      <c r="E16" s="1"/>
      <c r="F16" s="1"/>
      <c r="G16" s="1"/>
      <c r="H16" s="1"/>
      <c r="I16" s="1"/>
      <c r="J16" s="1"/>
      <c r="K16" s="2">
        <f>SQRT(M16/PI())*2</f>
        <v>174.8</v>
      </c>
      <c r="L16">
        <v>54066.653000000006</v>
      </c>
      <c r="M16">
        <v>23997.872298535571</v>
      </c>
    </row>
    <row r="17" spans="1:13" x14ac:dyDescent="0.2">
      <c r="A17" t="s">
        <v>3</v>
      </c>
      <c r="B17" s="1"/>
      <c r="C17" s="1"/>
      <c r="D17" s="1"/>
      <c r="E17" s="1"/>
      <c r="F17" s="1"/>
      <c r="G17" s="1"/>
      <c r="H17" s="1"/>
      <c r="I17" s="1"/>
      <c r="J17" s="1"/>
      <c r="K17" s="2">
        <f>SQRT(M17/PI())*2</f>
        <v>209.66</v>
      </c>
      <c r="L17">
        <v>62147.527000000002</v>
      </c>
      <c r="M17">
        <v>34523.994940122</v>
      </c>
    </row>
    <row r="18" spans="1:13" x14ac:dyDescent="0.2">
      <c r="A18" t="s">
        <v>3</v>
      </c>
      <c r="B18" s="1"/>
      <c r="C18" s="1"/>
      <c r="D18" s="1"/>
      <c r="E18" s="1"/>
      <c r="F18" s="1"/>
      <c r="G18" s="1"/>
      <c r="H18" s="1"/>
      <c r="I18" s="1"/>
      <c r="J18" s="1"/>
      <c r="K18" s="2">
        <f>SQRT(M18/PI())*2</f>
        <v>118.745</v>
      </c>
      <c r="L18">
        <v>62644.243000000002</v>
      </c>
      <c r="M18">
        <v>11074.40864785025</v>
      </c>
    </row>
    <row r="19" spans="1:13" x14ac:dyDescent="0.2">
      <c r="A19" t="s">
        <v>3</v>
      </c>
      <c r="B19" s="1"/>
      <c r="C19" s="1"/>
      <c r="D19" s="1"/>
      <c r="E19" s="1"/>
      <c r="F19" s="1"/>
      <c r="G19" s="1"/>
      <c r="H19" s="1"/>
      <c r="I19" s="1"/>
      <c r="J19" s="1"/>
      <c r="K19" s="2">
        <f>SQRT(M19/PI())*2</f>
        <v>151.94999999999999</v>
      </c>
      <c r="L19">
        <v>70467.73</v>
      </c>
      <c r="M19">
        <v>18133.903078546409</v>
      </c>
    </row>
    <row r="20" spans="1:13" x14ac:dyDescent="0.2">
      <c r="A20" t="s">
        <v>3</v>
      </c>
      <c r="B20" s="1"/>
      <c r="C20" s="1"/>
      <c r="D20" s="1"/>
      <c r="E20" s="1"/>
      <c r="F20" s="1"/>
      <c r="G20" s="1"/>
      <c r="H20" s="1"/>
      <c r="I20" s="1"/>
      <c r="J20" s="1"/>
      <c r="K20" s="2">
        <f>SQRT(M20/PI())*2</f>
        <v>130.85</v>
      </c>
      <c r="L20">
        <v>90475.873999999996</v>
      </c>
      <c r="M20">
        <v>13447.369405700767</v>
      </c>
    </row>
    <row r="21" spans="1:13" x14ac:dyDescent="0.2">
      <c r="A21" t="s">
        <v>3</v>
      </c>
      <c r="B21" s="1"/>
      <c r="C21" s="1"/>
      <c r="D21" s="1"/>
      <c r="E21" s="1"/>
      <c r="F21" s="1"/>
      <c r="G21" s="1"/>
      <c r="H21" s="1"/>
      <c r="I21" s="1"/>
      <c r="J21" s="1"/>
      <c r="K21" s="2">
        <f>SQRT(M21/PI())*2</f>
        <v>182.99999999999983</v>
      </c>
      <c r="L21">
        <v>94329.891000000003</v>
      </c>
      <c r="M21">
        <v>26302.199094017102</v>
      </c>
    </row>
    <row r="22" spans="1:13" x14ac:dyDescent="0.2">
      <c r="A22" t="s">
        <v>3</v>
      </c>
      <c r="B22" s="1"/>
      <c r="C22" s="1"/>
      <c r="D22" s="1"/>
      <c r="E22" s="1"/>
      <c r="F22" s="1"/>
      <c r="G22" s="1"/>
      <c r="H22" s="1"/>
      <c r="I22" s="1"/>
      <c r="J22" s="1"/>
      <c r="K22" s="2">
        <f>SQRT(M22/PI())*2</f>
        <v>175.79569107347311</v>
      </c>
      <c r="M22">
        <v>24272.043016405161</v>
      </c>
    </row>
    <row r="23" spans="1:13" x14ac:dyDescent="0.2">
      <c r="A23" t="s">
        <v>3</v>
      </c>
      <c r="B23" s="1"/>
      <c r="C23" s="1"/>
      <c r="D23" s="1"/>
      <c r="E23" s="1"/>
      <c r="F23" s="1"/>
      <c r="G23" s="1"/>
      <c r="H23" s="1"/>
      <c r="I23" s="1"/>
      <c r="J23" s="1"/>
      <c r="K23" s="2">
        <f>SQRT(M23/PI())*2</f>
        <v>195.43219028604273</v>
      </c>
      <c r="M23">
        <v>29997.294034677827</v>
      </c>
    </row>
    <row r="24" spans="1:13" x14ac:dyDescent="0.2">
      <c r="A24" t="s">
        <v>4</v>
      </c>
      <c r="B24" s="1"/>
      <c r="C24" s="1"/>
      <c r="D24" s="1"/>
      <c r="E24" s="1"/>
      <c r="F24" s="1"/>
      <c r="G24" s="1"/>
      <c r="H24" s="1"/>
      <c r="I24" s="1"/>
      <c r="J24" s="1"/>
      <c r="K24" s="2">
        <f>SQRT(M24/PI())*2</f>
        <v>687.22350076230668</v>
      </c>
      <c r="L24">
        <v>124653.51999999999</v>
      </c>
      <c r="M24">
        <v>370924.81297243625</v>
      </c>
    </row>
    <row r="25" spans="1:13" x14ac:dyDescent="0.2">
      <c r="A25" t="s">
        <v>7</v>
      </c>
      <c r="B25" s="1"/>
      <c r="C25" s="1"/>
      <c r="D25" s="1"/>
      <c r="E25" s="1"/>
      <c r="F25" s="1"/>
      <c r="G25" s="1"/>
      <c r="H25" s="1"/>
      <c r="I25" s="1"/>
      <c r="J25" s="1"/>
      <c r="K25" s="2">
        <f>SQRT(M25/PI())*2</f>
        <v>113.512925223165</v>
      </c>
      <c r="L25">
        <v>47300.000000000007</v>
      </c>
      <c r="M25">
        <v>10120</v>
      </c>
    </row>
    <row r="26" spans="1:13" x14ac:dyDescent="0.2">
      <c r="A26" t="s">
        <v>7</v>
      </c>
      <c r="B26" s="1"/>
      <c r="C26" s="1"/>
      <c r="D26" s="1"/>
      <c r="E26" s="1"/>
      <c r="F26" s="1"/>
      <c r="G26" s="1"/>
      <c r="H26" s="1"/>
      <c r="I26" s="1"/>
      <c r="J26" s="1"/>
      <c r="K26" s="2">
        <f>SQRT(M26/PI())*2</f>
        <v>164.02302149470967</v>
      </c>
      <c r="L26">
        <v>52380.132986526136</v>
      </c>
      <c r="M26">
        <v>21130</v>
      </c>
    </row>
    <row r="27" spans="1:13" x14ac:dyDescent="0.2">
      <c r="A27" t="s">
        <v>7</v>
      </c>
      <c r="B27" s="1"/>
      <c r="C27" s="1"/>
      <c r="D27" s="1"/>
      <c r="E27" s="1"/>
      <c r="F27" s="1"/>
      <c r="G27" s="1"/>
      <c r="H27" s="1"/>
      <c r="I27" s="1"/>
      <c r="J27" s="1"/>
      <c r="K27" s="2">
        <f>SQRT(M27/PI())*2</f>
        <v>141.96965166245081</v>
      </c>
      <c r="L27">
        <v>55626.220401947969</v>
      </c>
      <c r="M27">
        <v>15830</v>
      </c>
    </row>
    <row r="28" spans="1:13" x14ac:dyDescent="0.2">
      <c r="A28" t="s">
        <v>7</v>
      </c>
      <c r="B28" s="1"/>
      <c r="C28" s="1"/>
      <c r="D28" s="1"/>
      <c r="E28" s="1"/>
      <c r="F28" s="1"/>
      <c r="G28" s="1"/>
      <c r="H28" s="1"/>
      <c r="I28" s="1"/>
      <c r="J28" s="1"/>
      <c r="K28" s="2">
        <f>SQRT(M28/PI())*2</f>
        <v>183.30518701215451</v>
      </c>
      <c r="L28">
        <v>91448.705009949801</v>
      </c>
      <c r="M28">
        <v>26389.999999999996</v>
      </c>
    </row>
    <row r="29" spans="1:13" x14ac:dyDescent="0.2">
      <c r="A29" t="s">
        <v>1</v>
      </c>
      <c r="B29" s="1"/>
      <c r="C29" s="1"/>
      <c r="D29" s="1"/>
      <c r="E29" s="1"/>
      <c r="F29" s="1"/>
      <c r="G29" s="1"/>
      <c r="H29" s="1"/>
      <c r="I29" s="1"/>
      <c r="J29" s="1"/>
      <c r="K29" s="2">
        <f>SQRT(M29/PI())*2</f>
        <v>37.76</v>
      </c>
      <c r="L29">
        <v>11248.633025000001</v>
      </c>
      <c r="M29">
        <v>1119.8345243797576</v>
      </c>
    </row>
    <row r="30" spans="1:13" x14ac:dyDescent="0.2">
      <c r="A30" t="s">
        <v>1</v>
      </c>
      <c r="B30" s="1"/>
      <c r="C30" s="1"/>
      <c r="D30" s="1"/>
      <c r="E30" s="1"/>
      <c r="F30" s="1"/>
      <c r="G30" s="1"/>
      <c r="H30" s="1"/>
      <c r="I30" s="1"/>
      <c r="J30" s="1"/>
      <c r="K30" s="2">
        <f>SQRT(M30/PI())*2</f>
        <v>32.86</v>
      </c>
      <c r="L30">
        <v>14924.856</v>
      </c>
      <c r="M30">
        <v>848.05691471403122</v>
      </c>
    </row>
    <row r="31" spans="1:13" x14ac:dyDescent="0.2">
      <c r="A31" t="s">
        <v>1</v>
      </c>
      <c r="B31" s="1"/>
      <c r="C31" s="1"/>
      <c r="D31" s="1"/>
      <c r="E31" s="1"/>
      <c r="F31" s="1"/>
      <c r="G31" s="1"/>
      <c r="H31" s="1"/>
      <c r="I31" s="1"/>
      <c r="J31" s="1"/>
      <c r="K31" s="2">
        <f>SQRT(M31/PI())*2</f>
        <v>39.164999999999999</v>
      </c>
      <c r="L31">
        <v>22024.286</v>
      </c>
      <c r="M31">
        <v>1204.7200633554423</v>
      </c>
    </row>
    <row r="32" spans="1:13" x14ac:dyDescent="0.2">
      <c r="A32" t="s">
        <v>1</v>
      </c>
      <c r="B32" s="1"/>
      <c r="C32" s="1"/>
      <c r="D32" s="1"/>
      <c r="E32" s="1"/>
      <c r="F32" s="1"/>
      <c r="G32" s="1"/>
      <c r="H32" s="1"/>
      <c r="I32" s="1"/>
      <c r="J32" s="1"/>
      <c r="K32" s="2">
        <f>SQRT(M32/PI())*2</f>
        <v>30.549999999999997</v>
      </c>
      <c r="M32">
        <v>733.01406939424692</v>
      </c>
    </row>
    <row r="33" spans="1:13" x14ac:dyDescent="0.2">
      <c r="A33" t="s">
        <v>1</v>
      </c>
      <c r="B33" s="1"/>
      <c r="C33" s="1"/>
      <c r="D33" s="1"/>
      <c r="E33" s="1"/>
      <c r="F33" s="1"/>
      <c r="G33" s="1"/>
      <c r="H33" s="1"/>
      <c r="I33" s="1"/>
      <c r="J33" s="1"/>
      <c r="K33" s="2">
        <f>SQRT(M33/PI())*2</f>
        <v>23.529999999999998</v>
      </c>
      <c r="M33">
        <v>434.84425400497827</v>
      </c>
    </row>
    <row r="34" spans="1:13" x14ac:dyDescent="0.2">
      <c r="A34" t="s">
        <v>2</v>
      </c>
      <c r="B34" s="1"/>
      <c r="C34" s="1"/>
      <c r="D34" s="1"/>
      <c r="E34" s="1"/>
      <c r="F34" s="1"/>
      <c r="G34" s="1"/>
      <c r="H34" s="1"/>
      <c r="I34" s="1"/>
      <c r="J34" s="1"/>
      <c r="K34" s="2">
        <f>SQRT(M34/PI())*2</f>
        <v>81.226842834515864</v>
      </c>
      <c r="L34">
        <v>15200</v>
      </c>
      <c r="M34">
        <v>5181.9000000000015</v>
      </c>
    </row>
    <row r="35" spans="1:13" x14ac:dyDescent="0.2">
      <c r="A35" t="s">
        <v>2</v>
      </c>
      <c r="B35" s="1"/>
      <c r="C35" s="1"/>
      <c r="D35" s="1"/>
      <c r="E35" s="1"/>
      <c r="F35" s="1"/>
      <c r="G35" s="1"/>
      <c r="H35" s="1"/>
      <c r="I35" s="1"/>
      <c r="J35" s="1"/>
      <c r="K35" s="2">
        <f>SQRT(M35/PI())*2</f>
        <v>52.448394030707171</v>
      </c>
      <c r="L35">
        <v>19400</v>
      </c>
      <c r="M35">
        <v>2160.5</v>
      </c>
    </row>
    <row r="36" spans="1:13" x14ac:dyDescent="0.2">
      <c r="A36" t="s">
        <v>2</v>
      </c>
      <c r="B36" s="1"/>
      <c r="C36" s="1"/>
      <c r="D36" s="1"/>
      <c r="E36" s="1"/>
      <c r="F36" s="1"/>
      <c r="G36" s="1"/>
      <c r="H36" s="1"/>
      <c r="I36" s="1"/>
      <c r="J36" s="1"/>
      <c r="K36" s="2">
        <f>SQRT(M36/PI())*2</f>
        <v>77.393157257587234</v>
      </c>
      <c r="L36">
        <v>22315.321457142862</v>
      </c>
      <c r="M36">
        <v>4704.3000000000011</v>
      </c>
    </row>
    <row r="37" spans="1:13" x14ac:dyDescent="0.2">
      <c r="A37" s="3" t="s">
        <v>1</v>
      </c>
      <c r="B37">
        <v>166443.18</v>
      </c>
      <c r="C37">
        <v>159300.61140334368</v>
      </c>
      <c r="D37">
        <v>72081.099000000002</v>
      </c>
      <c r="E37">
        <v>57873.356340634564</v>
      </c>
      <c r="F37">
        <v>4941214.6396773811</v>
      </c>
      <c r="G37">
        <v>2079494.5546303398</v>
      </c>
      <c r="H37">
        <v>46612.540519000657</v>
      </c>
      <c r="I37">
        <v>34716.095186080114</v>
      </c>
      <c r="J37">
        <v>12128.013291497442</v>
      </c>
    </row>
    <row r="38" spans="1:13" x14ac:dyDescent="0.2">
      <c r="A38" s="3" t="s">
        <v>10</v>
      </c>
      <c r="B38">
        <v>44375.139943068876</v>
      </c>
      <c r="C38">
        <v>144281.45224313461</v>
      </c>
      <c r="D38">
        <v>32127.633000000002</v>
      </c>
      <c r="E38">
        <v>41574.365485735041</v>
      </c>
      <c r="F38">
        <v>3458139.9320581635</v>
      </c>
      <c r="G38">
        <v>445718.86137536127</v>
      </c>
      <c r="H38">
        <v>67850.297889605456</v>
      </c>
      <c r="I38">
        <v>63316.55999999999</v>
      </c>
      <c r="J38">
        <v>131074.67641156248</v>
      </c>
    </row>
    <row r="39" spans="1:13" x14ac:dyDescent="0.2">
      <c r="A39" s="3" t="s">
        <v>11</v>
      </c>
      <c r="B39">
        <v>67923.54154530332</v>
      </c>
      <c r="C39">
        <v>217027.24917123394</v>
      </c>
      <c r="D39">
        <v>248135.81168118314</v>
      </c>
      <c r="E39">
        <v>36625.67276943857</v>
      </c>
      <c r="F39">
        <v>1716940.5653593238</v>
      </c>
      <c r="G39">
        <v>1103106.381576702</v>
      </c>
      <c r="H39">
        <v>24702.616351275839</v>
      </c>
      <c r="I39">
        <v>248135.81168118314</v>
      </c>
      <c r="J39">
        <v>217027.24917123394</v>
      </c>
    </row>
    <row r="40" spans="1:13" x14ac:dyDescent="0.2">
      <c r="A40" s="3" t="s">
        <v>3</v>
      </c>
      <c r="B40">
        <v>384714.54201444046</v>
      </c>
      <c r="C40">
        <v>140516.5127072632</v>
      </c>
      <c r="D40">
        <v>26980.583898811772</v>
      </c>
      <c r="E40">
        <v>36651.154155832068</v>
      </c>
      <c r="F40">
        <v>551576.98793055059</v>
      </c>
      <c r="G40">
        <v>402528.42858589464</v>
      </c>
      <c r="H40">
        <v>5168.0734247053197</v>
      </c>
      <c r="I40">
        <v>28734.333938444626</v>
      </c>
      <c r="J40">
        <v>30390.099043091945</v>
      </c>
    </row>
    <row r="41" spans="1:13" x14ac:dyDescent="0.2">
      <c r="A41" s="3" t="s">
        <v>4</v>
      </c>
      <c r="B41">
        <v>139345.71176914021</v>
      </c>
      <c r="C41">
        <v>33092.437600061792</v>
      </c>
      <c r="D41">
        <v>25676.058220450592</v>
      </c>
      <c r="E41">
        <v>17099.093839186491</v>
      </c>
      <c r="F41">
        <v>177301.6434987477</v>
      </c>
      <c r="G41">
        <v>521015.76848277362</v>
      </c>
      <c r="H41">
        <v>17099.093839186491</v>
      </c>
      <c r="I41">
        <v>25676.058220450592</v>
      </c>
      <c r="J41">
        <v>33092.437600061792</v>
      </c>
    </row>
  </sheetData>
  <sortState xmlns:xlrd2="http://schemas.microsoft.com/office/spreadsheetml/2017/richdata2" ref="A2:M36">
    <sortCondition ref="A1:A3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Paolo Attanasio</dc:creator>
  <cp:lastModifiedBy>Paolo Attanasio</cp:lastModifiedBy>
  <dcterms:created xsi:type="dcterms:W3CDTF">2024-04-26T13:30:52Z</dcterms:created>
  <dcterms:modified xsi:type="dcterms:W3CDTF">2024-07-31T19:43:43Z</dcterms:modified>
</cp:coreProperties>
</file>