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MP\Statistics &amp; Probability\Normal Distribution - Poss 2021 Paper\Submission to Behavior Research Methods\"/>
    </mc:Choice>
  </mc:AlternateContent>
  <xr:revisionPtr revIDLastSave="0" documentId="8_{2CD44E39-D567-465C-91C0-5BC87CCC1E46}" xr6:coauthVersionLast="47" xr6:coauthVersionMax="47" xr10:uidLastSave="{00000000-0000-0000-0000-000000000000}"/>
  <bookViews>
    <workbookView xWindow="-120" yWindow="-120" windowWidth="19440" windowHeight="14880" tabRatio="603" firstSheet="6" activeTab="8" xr2:uid="{189A8E84-28E9-4E72-BF00-DA6E9CCF9BE8}"/>
  </bookViews>
  <sheets>
    <sheet name="Fig 6 Data for GitHub" sheetId="41" r:id="rId1"/>
    <sheet name=" Fig 7 Data for GitHub" sheetId="42" r:id="rId2"/>
    <sheet name="Fig 8 Data for GitHub" sheetId="29" r:id="rId3"/>
    <sheet name="Fig 9 Data for GitHub" sheetId="30" r:id="rId4"/>
    <sheet name="Fig10 Data for GitHub" sheetId="40" r:id="rId5"/>
    <sheet name="Fig11 -Data for GitHub" sheetId="10" r:id="rId6"/>
    <sheet name="Fig12 -Data for GitHub" sheetId="20" r:id="rId7"/>
    <sheet name="Fig13 - Data for GitHub" sheetId="14" r:id="rId8"/>
    <sheet name="F14 Data for GitHub" sheetId="3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" i="42" l="1"/>
  <c r="U26" i="42"/>
  <c r="P26" i="42"/>
  <c r="Z25" i="42"/>
  <c r="U25" i="42"/>
  <c r="P25" i="42"/>
  <c r="Z24" i="42"/>
  <c r="U24" i="42"/>
  <c r="P24" i="42"/>
  <c r="Z23" i="42"/>
  <c r="U23" i="42"/>
  <c r="P23" i="42"/>
  <c r="Z22" i="42"/>
  <c r="U22" i="42"/>
  <c r="P22" i="42"/>
  <c r="Z21" i="42"/>
  <c r="U21" i="42"/>
  <c r="P21" i="42"/>
  <c r="Z20" i="42"/>
  <c r="U20" i="42"/>
  <c r="P20" i="42"/>
  <c r="Z19" i="42"/>
  <c r="U19" i="42"/>
  <c r="P19" i="42"/>
  <c r="Z18" i="42"/>
  <c r="U18" i="42"/>
  <c r="P18" i="42"/>
  <c r="Z17" i="42"/>
  <c r="U17" i="42"/>
  <c r="P17" i="42"/>
  <c r="Z16" i="42"/>
  <c r="U16" i="42"/>
  <c r="P16" i="42"/>
  <c r="Z15" i="42"/>
  <c r="U15" i="42"/>
  <c r="P15" i="42"/>
  <c r="Z14" i="42"/>
  <c r="U14" i="42"/>
  <c r="P14" i="42"/>
  <c r="Z13" i="42"/>
  <c r="U13" i="42"/>
  <c r="P13" i="42"/>
  <c r="Z12" i="42"/>
  <c r="U12" i="42"/>
  <c r="P12" i="42"/>
  <c r="Z11" i="42"/>
  <c r="U11" i="42"/>
  <c r="P11" i="42"/>
  <c r="Z10" i="42"/>
  <c r="U10" i="42"/>
  <c r="P10" i="42"/>
  <c r="Z9" i="42"/>
  <c r="U9" i="42"/>
  <c r="P9" i="42"/>
  <c r="Z8" i="42"/>
  <c r="U8" i="42"/>
  <c r="P8" i="42"/>
  <c r="Z7" i="42"/>
  <c r="U7" i="42"/>
  <c r="P7" i="42"/>
  <c r="Z6" i="42"/>
  <c r="U6" i="42"/>
  <c r="P6" i="42"/>
  <c r="AB28" i="41"/>
  <c r="W28" i="41"/>
  <c r="R28" i="41"/>
  <c r="AB27" i="41"/>
  <c r="W27" i="41"/>
  <c r="R27" i="41"/>
  <c r="AB26" i="41"/>
  <c r="W26" i="41"/>
  <c r="R26" i="41"/>
  <c r="AB25" i="41"/>
  <c r="W25" i="41"/>
  <c r="R25" i="41"/>
  <c r="AB24" i="41"/>
  <c r="W24" i="41"/>
  <c r="R24" i="41"/>
  <c r="AB23" i="41"/>
  <c r="W23" i="41"/>
  <c r="R23" i="41"/>
  <c r="AB22" i="41"/>
  <c r="W22" i="41"/>
  <c r="R22" i="41"/>
  <c r="AB21" i="41"/>
  <c r="W21" i="41"/>
  <c r="R21" i="41"/>
  <c r="AB20" i="41"/>
  <c r="W20" i="41"/>
  <c r="R20" i="41"/>
  <c r="AB19" i="41"/>
  <c r="W19" i="41"/>
  <c r="R19" i="41"/>
  <c r="AB18" i="41"/>
  <c r="W18" i="41"/>
  <c r="R18" i="41"/>
  <c r="AB17" i="41"/>
  <c r="W17" i="41"/>
  <c r="R17" i="41"/>
  <c r="AB16" i="41"/>
  <c r="W16" i="41"/>
  <c r="R16" i="41"/>
  <c r="AB15" i="41"/>
  <c r="W15" i="41"/>
  <c r="R15" i="41"/>
  <c r="AB14" i="41"/>
  <c r="W14" i="41"/>
  <c r="R14" i="41"/>
  <c r="AB13" i="41"/>
  <c r="W13" i="41"/>
  <c r="R13" i="41"/>
  <c r="AB12" i="41"/>
  <c r="W12" i="41"/>
  <c r="R12" i="41"/>
  <c r="AB11" i="41"/>
  <c r="W11" i="41"/>
  <c r="R11" i="41"/>
  <c r="AB10" i="41"/>
  <c r="W10" i="41"/>
  <c r="R10" i="41"/>
  <c r="AB9" i="41"/>
  <c r="W9" i="41"/>
  <c r="R9" i="41"/>
  <c r="AB8" i="41"/>
  <c r="W8" i="41"/>
  <c r="R8" i="41"/>
  <c r="H26" i="40"/>
  <c r="G26" i="40"/>
  <c r="F26" i="40"/>
  <c r="X28" i="31" l="1"/>
  <c r="X29" i="31"/>
  <c r="X30" i="31"/>
  <c r="X31" i="31"/>
  <c r="X32" i="31"/>
  <c r="X33" i="31"/>
  <c r="X34" i="31"/>
  <c r="X35" i="31"/>
  <c r="X36" i="31"/>
  <c r="X37" i="31"/>
  <c r="X38" i="31"/>
  <c r="X39" i="31"/>
  <c r="X40" i="31"/>
  <c r="X41" i="31"/>
  <c r="X42" i="31"/>
  <c r="X43" i="31"/>
  <c r="X44" i="31"/>
  <c r="X45" i="31"/>
  <c r="X46" i="31"/>
  <c r="X47" i="31"/>
  <c r="X48" i="31"/>
  <c r="X49" i="31"/>
  <c r="X50" i="31"/>
  <c r="X51" i="31"/>
  <c r="X52" i="31"/>
  <c r="X53" i="31"/>
  <c r="X54" i="31"/>
  <c r="X55" i="31"/>
  <c r="X56" i="31"/>
  <c r="X57" i="31"/>
  <c r="X58" i="31"/>
  <c r="X59" i="31"/>
  <c r="X60" i="31"/>
  <c r="X61" i="31"/>
  <c r="X62" i="31"/>
  <c r="X63" i="31"/>
  <c r="X64" i="31"/>
  <c r="X65" i="31"/>
  <c r="X66" i="31"/>
  <c r="X67" i="31"/>
  <c r="X68" i="31"/>
  <c r="X69" i="31"/>
  <c r="S28" i="31"/>
  <c r="S29" i="31"/>
  <c r="S30" i="31"/>
  <c r="S31" i="31"/>
  <c r="S32" i="31"/>
  <c r="S33" i="31"/>
  <c r="S34" i="31"/>
  <c r="S35" i="31"/>
  <c r="S36" i="31"/>
  <c r="S37" i="31"/>
  <c r="S38" i="31"/>
  <c r="S39" i="31"/>
  <c r="S40" i="31"/>
  <c r="S41" i="31"/>
  <c r="S42" i="31"/>
  <c r="S43" i="31"/>
  <c r="S44" i="31"/>
  <c r="S45" i="31"/>
  <c r="S46" i="31"/>
  <c r="S47" i="31"/>
  <c r="S48" i="31"/>
  <c r="S49" i="31"/>
  <c r="S50" i="31"/>
  <c r="S51" i="31"/>
  <c r="S52" i="31"/>
  <c r="S53" i="31"/>
  <c r="S54" i="31"/>
  <c r="S55" i="31"/>
  <c r="S56" i="31"/>
  <c r="S57" i="31"/>
  <c r="S58" i="31"/>
  <c r="S59" i="31"/>
  <c r="S60" i="31"/>
  <c r="S61" i="31"/>
  <c r="S62" i="31"/>
  <c r="S63" i="31"/>
  <c r="S64" i="31"/>
  <c r="S65" i="31"/>
  <c r="S66" i="31"/>
  <c r="S67" i="31"/>
  <c r="S68" i="31"/>
  <c r="S69" i="31"/>
  <c r="AC27" i="31"/>
  <c r="X27" i="31"/>
  <c r="S27" i="31"/>
  <c r="AC26" i="31"/>
  <c r="X26" i="31"/>
  <c r="S26" i="31"/>
  <c r="AC25" i="31"/>
  <c r="X25" i="31"/>
  <c r="S25" i="31"/>
  <c r="AC24" i="31"/>
  <c r="X24" i="31"/>
  <c r="S24" i="31"/>
  <c r="AC23" i="31"/>
  <c r="X23" i="31"/>
  <c r="S23" i="31"/>
  <c r="AC22" i="31"/>
  <c r="X22" i="31"/>
  <c r="S22" i="31"/>
  <c r="AC21" i="31"/>
  <c r="X21" i="31"/>
  <c r="S21" i="31"/>
  <c r="AC20" i="31"/>
  <c r="X20" i="31"/>
  <c r="S20" i="31"/>
  <c r="AC19" i="31"/>
  <c r="X19" i="31"/>
  <c r="S19" i="31"/>
  <c r="AC18" i="31"/>
  <c r="X18" i="31"/>
  <c r="S18" i="31"/>
  <c r="AC17" i="31"/>
  <c r="X17" i="31"/>
  <c r="S17" i="31"/>
  <c r="AC16" i="31"/>
  <c r="X16" i="31"/>
  <c r="S16" i="31"/>
  <c r="AC15" i="31"/>
  <c r="X15" i="31"/>
  <c r="S15" i="31"/>
  <c r="AC14" i="31"/>
  <c r="X14" i="31"/>
  <c r="S14" i="31"/>
  <c r="AC13" i="31"/>
  <c r="X13" i="31"/>
  <c r="S13" i="31"/>
  <c r="AC12" i="31"/>
  <c r="X12" i="31"/>
  <c r="S12" i="31"/>
  <c r="AC11" i="31"/>
  <c r="X11" i="31"/>
  <c r="S11" i="31"/>
  <c r="AC10" i="31"/>
  <c r="X10" i="31"/>
  <c r="S10" i="31"/>
  <c r="AC9" i="31"/>
  <c r="X9" i="31"/>
  <c r="S9" i="31"/>
  <c r="AC8" i="31"/>
  <c r="X8" i="31"/>
  <c r="S8" i="31"/>
  <c r="AC7" i="31"/>
  <c r="X7" i="31"/>
  <c r="S7" i="31"/>
  <c r="AC26" i="30"/>
  <c r="X26" i="30"/>
  <c r="S26" i="30"/>
  <c r="AC25" i="30"/>
  <c r="X25" i="30"/>
  <c r="S25" i="30"/>
  <c r="AC24" i="30"/>
  <c r="X24" i="30"/>
  <c r="S24" i="30"/>
  <c r="AC23" i="30"/>
  <c r="X23" i="30"/>
  <c r="S23" i="30"/>
  <c r="AC22" i="30"/>
  <c r="X22" i="30"/>
  <c r="S22" i="30"/>
  <c r="AC21" i="30"/>
  <c r="X21" i="30"/>
  <c r="S21" i="30"/>
  <c r="AC20" i="30"/>
  <c r="X20" i="30"/>
  <c r="S20" i="30"/>
  <c r="AC19" i="30"/>
  <c r="X19" i="30"/>
  <c r="S19" i="30"/>
  <c r="AC18" i="30"/>
  <c r="X18" i="30"/>
  <c r="S18" i="30"/>
  <c r="AC17" i="30"/>
  <c r="X17" i="30"/>
  <c r="S17" i="30"/>
  <c r="AC16" i="30"/>
  <c r="X16" i="30"/>
  <c r="S16" i="30"/>
  <c r="AC15" i="30"/>
  <c r="X15" i="30"/>
  <c r="S15" i="30"/>
  <c r="AC14" i="30"/>
  <c r="X14" i="30"/>
  <c r="S14" i="30"/>
  <c r="AC13" i="30"/>
  <c r="X13" i="30"/>
  <c r="S13" i="30"/>
  <c r="AC12" i="30"/>
  <c r="X12" i="30"/>
  <c r="S12" i="30"/>
  <c r="AC11" i="30"/>
  <c r="X11" i="30"/>
  <c r="S11" i="30"/>
  <c r="AC10" i="30"/>
  <c r="X10" i="30"/>
  <c r="S10" i="30"/>
  <c r="AC9" i="30"/>
  <c r="X9" i="30"/>
  <c r="S9" i="30"/>
  <c r="AC8" i="30"/>
  <c r="X8" i="30"/>
  <c r="S8" i="30"/>
  <c r="AC7" i="30"/>
  <c r="X7" i="30"/>
  <c r="S7" i="30"/>
  <c r="AC6" i="30"/>
  <c r="X6" i="30"/>
  <c r="S6" i="30"/>
  <c r="S28" i="29"/>
  <c r="AC27" i="29"/>
  <c r="X27" i="29"/>
  <c r="S27" i="29"/>
  <c r="AC26" i="29"/>
  <c r="X26" i="29"/>
  <c r="S26" i="29"/>
  <c r="AC25" i="29"/>
  <c r="X25" i="29"/>
  <c r="S25" i="29"/>
  <c r="AC24" i="29"/>
  <c r="X24" i="29"/>
  <c r="S24" i="29"/>
  <c r="AC23" i="29"/>
  <c r="X23" i="29"/>
  <c r="S23" i="29"/>
  <c r="AC22" i="29"/>
  <c r="X22" i="29"/>
  <c r="S22" i="29"/>
  <c r="AC21" i="29"/>
  <c r="X21" i="29"/>
  <c r="S21" i="29"/>
  <c r="AC20" i="29"/>
  <c r="X20" i="29"/>
  <c r="S20" i="29"/>
  <c r="AC19" i="29"/>
  <c r="X19" i="29"/>
  <c r="S19" i="29"/>
  <c r="AC18" i="29"/>
  <c r="X18" i="29"/>
  <c r="S18" i="29"/>
  <c r="AC17" i="29"/>
  <c r="X17" i="29"/>
  <c r="S17" i="29"/>
  <c r="AC16" i="29"/>
  <c r="X16" i="29"/>
  <c r="S16" i="29"/>
  <c r="AC15" i="29"/>
  <c r="X15" i="29"/>
  <c r="S15" i="29"/>
  <c r="AC14" i="29"/>
  <c r="X14" i="29"/>
  <c r="S14" i="29"/>
  <c r="AC13" i="29"/>
  <c r="X13" i="29"/>
  <c r="S13" i="29"/>
  <c r="AC12" i="29"/>
  <c r="X12" i="29"/>
  <c r="S12" i="29"/>
  <c r="AC11" i="29"/>
  <c r="X11" i="29"/>
  <c r="S11" i="29"/>
  <c r="AC10" i="29"/>
  <c r="X10" i="29"/>
  <c r="S10" i="29"/>
  <c r="AC9" i="29"/>
  <c r="X9" i="29"/>
  <c r="S9" i="29"/>
  <c r="AC8" i="29"/>
  <c r="X8" i="29"/>
  <c r="S8" i="29"/>
  <c r="AC7" i="29"/>
  <c r="X7" i="29"/>
  <c r="S7" i="29"/>
  <c r="S27" i="30" l="1"/>
  <c r="AC24" i="20" l="1"/>
  <c r="X24" i="20"/>
  <c r="S24" i="20"/>
  <c r="AC23" i="20"/>
  <c r="X23" i="20"/>
  <c r="S23" i="20"/>
  <c r="AC22" i="20"/>
  <c r="X22" i="20"/>
  <c r="S22" i="20"/>
  <c r="AC21" i="20"/>
  <c r="X21" i="20"/>
  <c r="S21" i="20"/>
  <c r="AC20" i="20"/>
  <c r="X20" i="20"/>
  <c r="S20" i="20"/>
  <c r="AC19" i="20"/>
  <c r="X19" i="20"/>
  <c r="S19" i="20"/>
  <c r="AC18" i="20"/>
  <c r="X18" i="20"/>
  <c r="S18" i="20"/>
  <c r="AC17" i="20"/>
  <c r="X17" i="20"/>
  <c r="S17" i="20"/>
  <c r="AC16" i="20"/>
  <c r="X16" i="20"/>
  <c r="S16" i="20"/>
  <c r="AC15" i="20"/>
  <c r="X15" i="20"/>
  <c r="S15" i="20"/>
  <c r="AC14" i="20"/>
  <c r="X14" i="20"/>
  <c r="S14" i="20"/>
  <c r="AC13" i="20"/>
  <c r="X13" i="20"/>
  <c r="S13" i="20"/>
  <c r="AC12" i="20"/>
  <c r="X12" i="20"/>
  <c r="S12" i="20"/>
  <c r="AC11" i="20"/>
  <c r="X11" i="20"/>
  <c r="S11" i="20"/>
  <c r="AC10" i="20"/>
  <c r="X10" i="20"/>
  <c r="S10" i="20"/>
  <c r="AC9" i="20"/>
  <c r="X9" i="20"/>
  <c r="S9" i="20"/>
  <c r="AC8" i="20"/>
  <c r="X8" i="20"/>
  <c r="S8" i="20"/>
  <c r="AC7" i="20"/>
  <c r="X7" i="20"/>
  <c r="S7" i="20"/>
  <c r="AC6" i="20"/>
  <c r="X6" i="20"/>
  <c r="S6" i="20"/>
  <c r="AC5" i="20"/>
  <c r="X5" i="20"/>
  <c r="S5" i="20"/>
  <c r="AC4" i="20"/>
  <c r="X4" i="20"/>
  <c r="S4" i="20"/>
  <c r="AA51" i="14" l="1"/>
  <c r="AA50" i="14"/>
  <c r="D36" i="14"/>
  <c r="AC24" i="14"/>
  <c r="X24" i="14"/>
  <c r="S24" i="14"/>
  <c r="AC23" i="14"/>
  <c r="X23" i="14"/>
  <c r="S23" i="14"/>
  <c r="AC22" i="14"/>
  <c r="X22" i="14"/>
  <c r="S22" i="14"/>
  <c r="AC21" i="14"/>
  <c r="X21" i="14"/>
  <c r="S21" i="14"/>
  <c r="AC20" i="14"/>
  <c r="X20" i="14"/>
  <c r="S20" i="14"/>
  <c r="AC19" i="14"/>
  <c r="X19" i="14"/>
  <c r="S19" i="14"/>
  <c r="AC18" i="14"/>
  <c r="X18" i="14"/>
  <c r="S18" i="14"/>
  <c r="AC17" i="14"/>
  <c r="X17" i="14"/>
  <c r="S17" i="14"/>
  <c r="AC16" i="14"/>
  <c r="X16" i="14"/>
  <c r="S16" i="14"/>
  <c r="AC15" i="14"/>
  <c r="X15" i="14"/>
  <c r="S15" i="14"/>
  <c r="AC14" i="14"/>
  <c r="X14" i="14"/>
  <c r="S14" i="14"/>
  <c r="AC13" i="14"/>
  <c r="X13" i="14"/>
  <c r="S13" i="14"/>
  <c r="AC12" i="14"/>
  <c r="X12" i="14"/>
  <c r="S12" i="14"/>
  <c r="AC11" i="14"/>
  <c r="X11" i="14"/>
  <c r="S11" i="14"/>
  <c r="AC10" i="14"/>
  <c r="X10" i="14"/>
  <c r="S10" i="14"/>
  <c r="AC9" i="14"/>
  <c r="X9" i="14"/>
  <c r="S9" i="14"/>
  <c r="AC8" i="14"/>
  <c r="X8" i="14"/>
  <c r="S8" i="14"/>
  <c r="AC7" i="14"/>
  <c r="X7" i="14"/>
  <c r="S7" i="14"/>
  <c r="AC6" i="14"/>
  <c r="X6" i="14"/>
  <c r="S6" i="14"/>
  <c r="AC5" i="14"/>
  <c r="X5" i="14"/>
  <c r="S5" i="14"/>
  <c r="AC4" i="14"/>
  <c r="X4" i="14"/>
  <c r="S4" i="14"/>
  <c r="AH50" i="10"/>
  <c r="AH49" i="10"/>
  <c r="AC17" i="10"/>
  <c r="AH51" i="10"/>
  <c r="AH52" i="10"/>
  <c r="AH53" i="10"/>
  <c r="AH54" i="10"/>
  <c r="AH55" i="10"/>
  <c r="AH56" i="10"/>
  <c r="AG50" i="10"/>
  <c r="AG51" i="10"/>
  <c r="AG52" i="10"/>
  <c r="AG53" i="10"/>
  <c r="AG54" i="10"/>
  <c r="AG55" i="10"/>
  <c r="AG56" i="10"/>
  <c r="AG49" i="10"/>
  <c r="AF50" i="10"/>
  <c r="AF51" i="10"/>
  <c r="AF52" i="10"/>
  <c r="AF53" i="10"/>
  <c r="AF54" i="10"/>
  <c r="AF55" i="10"/>
  <c r="AF56" i="10"/>
  <c r="AF49" i="10"/>
  <c r="D36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8" i="10"/>
  <c r="AC19" i="10"/>
  <c r="AC20" i="10"/>
  <c r="AC21" i="10"/>
  <c r="AC22" i="10"/>
  <c r="AC23" i="10"/>
  <c r="AC24" i="10"/>
  <c r="AC4" i="10"/>
  <c r="X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4" i="10"/>
</calcChain>
</file>

<file path=xl/sharedStrings.xml><?xml version="1.0" encoding="utf-8"?>
<sst xmlns="http://schemas.openxmlformats.org/spreadsheetml/2006/main" count="168" uniqueCount="37">
  <si>
    <t>FAR.Wilcox</t>
  </si>
  <si>
    <t>FAR.mean</t>
  </si>
  <si>
    <t>FAR.t</t>
  </si>
  <si>
    <t>Cloud 1</t>
  </si>
  <si>
    <t>Cloud 2</t>
  </si>
  <si>
    <t>Cloud 3</t>
  </si>
  <si>
    <t>Cloud 4</t>
  </si>
  <si>
    <t>Avg</t>
  </si>
  <si>
    <t>Final 8 Datapts that Had to Be Rerun</t>
  </si>
  <si>
    <t>9/5/2023:  Needs to be Rerun to Handle a Repair involving "adjust1" and "adjust2" in Scores.boot routine</t>
  </si>
  <si>
    <t>9/21/2023; Power for All Three FAR, FAR.harmonic &amp; FAR.Medium</t>
  </si>
  <si>
    <t>9/21/2023; Redo of 9/5 production run for Median w/ V.R. = 1.25</t>
  </si>
  <si>
    <t>SS =</t>
  </si>
  <si>
    <t>Var =</t>
  </si>
  <si>
    <t>Skew</t>
  </si>
  <si>
    <t>Mean</t>
  </si>
  <si>
    <t>Harmonic Mean</t>
  </si>
  <si>
    <t>Median</t>
  </si>
  <si>
    <t>Avgs =</t>
  </si>
  <si>
    <t>Harmonic.Boot</t>
  </si>
  <si>
    <t>t-Test</t>
  </si>
  <si>
    <t>MannWhitney (MWW)</t>
  </si>
  <si>
    <t>Mean.Boot</t>
  </si>
  <si>
    <t>2 Sample FAR.median</t>
  </si>
  <si>
    <t>Median.Boot</t>
  </si>
  <si>
    <t>Mann Whitney Test (MWW)</t>
  </si>
  <si>
    <t>2 Sample FAR.Median;  Var. Ratio = 1.25</t>
  </si>
  <si>
    <t>Central Tendency as f(Skew) &amp; Type of Central Tendency Measure</t>
  </si>
  <si>
    <t>(Mean, Harmonic Mean or Median)</t>
  </si>
  <si>
    <t>1Mean.Boot</t>
  </si>
  <si>
    <t>Mann Whitney (MWW) Test</t>
  </si>
  <si>
    <t>1 Sample FAR.mean</t>
  </si>
  <si>
    <t>1 Sample FAR.Harmonic</t>
  </si>
  <si>
    <t>1Median.Boot</t>
  </si>
  <si>
    <t>1Harmonic.Boot</t>
  </si>
  <si>
    <t>1 Sample FAR.median</t>
  </si>
  <si>
    <t>2 Sample FAR.Median;  Var. Ratio  = 1.0, Mean1 = 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</si>
</sst>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sz val="12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3" fontId="0" fillId="0" borderId="0" xfId="0" applyNumberFormat="1"/>
    <xf numFmtId="0" fontId="7" fillId="0" borderId="0" xfId="0" applyFont="1" applyAlignment="1">
      <alignment horizontal="center" vertical="center" readingOrder="1"/>
    </xf>
    <xf numFmtId="14" fontId="7" fillId="0" borderId="0" xfId="0" applyNumberFormat="1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14" fontId="7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yperlink 2" xfId="1" xr:uid="{1049AD7C-7A30-46B3-82A2-79B8A273B02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88585550531077"/>
          <c:y val="2.8187290760310246E-2"/>
          <c:w val="0.52581564646577161"/>
          <c:h val="0.84635560307220725"/>
        </c:manualLayout>
      </c:layout>
      <c:scatterChart>
        <c:scatterStyle val="lineMarker"/>
        <c:varyColors val="0"/>
        <c:ser>
          <c:idx val="2"/>
          <c:order val="0"/>
          <c:tx>
            <c:strRef>
              <c:f>'Fig 8 Data for GitHub'!$Y$5:$AC$5</c:f>
              <c:strCache>
                <c:ptCount val="1"/>
                <c:pt idx="0">
                  <c:v>Mann Whitney Test (MWW)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 8 Data for GitHub'!$I$7:$I$27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 8 Data for GitHub'!$AC$7:$AC$27</c:f>
              <c:numCache>
                <c:formatCode>General</c:formatCode>
                <c:ptCount val="21"/>
                <c:pt idx="0">
                  <c:v>4.7920000000000004E-2</c:v>
                </c:pt>
                <c:pt idx="1">
                  <c:v>4.9839999999999995E-2</c:v>
                </c:pt>
                <c:pt idx="2">
                  <c:v>5.0519999999999995E-2</c:v>
                </c:pt>
                <c:pt idx="3">
                  <c:v>4.7879999999999999E-2</c:v>
                </c:pt>
                <c:pt idx="4">
                  <c:v>5.2599999999999994E-2</c:v>
                </c:pt>
                <c:pt idx="5">
                  <c:v>4.8439999999999997E-2</c:v>
                </c:pt>
                <c:pt idx="6">
                  <c:v>4.8719999999999999E-2</c:v>
                </c:pt>
                <c:pt idx="7">
                  <c:v>4.9840000000000002E-2</c:v>
                </c:pt>
                <c:pt idx="8">
                  <c:v>5.1560000000000002E-2</c:v>
                </c:pt>
                <c:pt idx="9">
                  <c:v>5.2159999999999998E-2</c:v>
                </c:pt>
                <c:pt idx="10">
                  <c:v>5.0839999999999996E-2</c:v>
                </c:pt>
                <c:pt idx="11">
                  <c:v>4.9239999999999999E-2</c:v>
                </c:pt>
                <c:pt idx="12">
                  <c:v>5.0360000000000002E-2</c:v>
                </c:pt>
                <c:pt idx="13">
                  <c:v>4.904E-2</c:v>
                </c:pt>
                <c:pt idx="14">
                  <c:v>4.82E-2</c:v>
                </c:pt>
                <c:pt idx="15">
                  <c:v>5.1920000000000001E-2</c:v>
                </c:pt>
                <c:pt idx="16">
                  <c:v>4.9759999999999999E-2</c:v>
                </c:pt>
                <c:pt idx="17">
                  <c:v>4.9999999999999996E-2</c:v>
                </c:pt>
                <c:pt idx="18">
                  <c:v>4.8039999999999999E-2</c:v>
                </c:pt>
                <c:pt idx="19">
                  <c:v>4.655999999999999E-2</c:v>
                </c:pt>
                <c:pt idx="20">
                  <c:v>4.9680000000000002E-2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9-4B35-8A1A-542177970DF6}"/>
            </c:ext>
          </c:extLst>
        </c:ser>
        <c:ser>
          <c:idx val="0"/>
          <c:order val="1"/>
          <c:tx>
            <c:strRef>
              <c:f>'Fig 8 Data for GitHub'!$O$5:$S$5</c:f>
              <c:strCache>
                <c:ptCount val="1"/>
                <c:pt idx="0">
                  <c:v>Median.Boot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 8 Data for GitHub'!$I$7:$I$27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 8 Data for GitHub'!$S$7:$S$27</c:f>
              <c:numCache>
                <c:formatCode>General</c:formatCode>
                <c:ptCount val="21"/>
                <c:pt idx="0">
                  <c:v>5.3359999999999998E-2</c:v>
                </c:pt>
                <c:pt idx="1">
                  <c:v>4.0839999999999994E-2</c:v>
                </c:pt>
                <c:pt idx="2">
                  <c:v>3.2840000000000001E-2</c:v>
                </c:pt>
                <c:pt idx="3">
                  <c:v>3.3439999999999998E-2</c:v>
                </c:pt>
                <c:pt idx="4">
                  <c:v>3.492E-2</c:v>
                </c:pt>
                <c:pt idx="5">
                  <c:v>3.4280000000000005E-2</c:v>
                </c:pt>
                <c:pt idx="6">
                  <c:v>3.3680000000000002E-2</c:v>
                </c:pt>
                <c:pt idx="7">
                  <c:v>3.9320000000000001E-2</c:v>
                </c:pt>
                <c:pt idx="8">
                  <c:v>3.7919999999999995E-2</c:v>
                </c:pt>
                <c:pt idx="9">
                  <c:v>3.9480000000000001E-2</c:v>
                </c:pt>
                <c:pt idx="10">
                  <c:v>3.7240000000000002E-2</c:v>
                </c:pt>
                <c:pt idx="11">
                  <c:v>3.8159999999999999E-2</c:v>
                </c:pt>
                <c:pt idx="12">
                  <c:v>3.5439999999999999E-2</c:v>
                </c:pt>
                <c:pt idx="13">
                  <c:v>3.2960000000000003E-2</c:v>
                </c:pt>
                <c:pt idx="14">
                  <c:v>3.424E-2</c:v>
                </c:pt>
                <c:pt idx="15">
                  <c:v>3.388E-2</c:v>
                </c:pt>
                <c:pt idx="16">
                  <c:v>3.32E-2</c:v>
                </c:pt>
                <c:pt idx="17">
                  <c:v>3.388E-2</c:v>
                </c:pt>
                <c:pt idx="18">
                  <c:v>3.7640000000000007E-2</c:v>
                </c:pt>
                <c:pt idx="19">
                  <c:v>3.8640000000000001E-2</c:v>
                </c:pt>
                <c:pt idx="20">
                  <c:v>4.2319999999999997E-2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D9-4B35-8A1A-54217797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False Alarm Rate (FAR)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46444421074761"/>
          <c:y val="0.45454563462372016"/>
          <c:w val="0.28471401829845411"/>
          <c:h val="7.718658683436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'Fig 9 Data for GitHub'!$Y$4:$AC$4</c:f>
              <c:strCache>
                <c:ptCount val="1"/>
                <c:pt idx="0">
                  <c:v>Mann Whitney Test (MWW)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 9 Data for GitHub'!$I$6:$I$26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 9 Data for GitHub'!$AC$6:$AC$26</c:f>
              <c:numCache>
                <c:formatCode>General</c:formatCode>
                <c:ptCount val="21"/>
                <c:pt idx="0">
                  <c:v>4.8159999999999994E-2</c:v>
                </c:pt>
                <c:pt idx="1">
                  <c:v>5.0280000000000005E-2</c:v>
                </c:pt>
                <c:pt idx="2">
                  <c:v>5.1560000000000002E-2</c:v>
                </c:pt>
                <c:pt idx="3">
                  <c:v>5.1279999999999999E-2</c:v>
                </c:pt>
                <c:pt idx="4">
                  <c:v>5.0159999999999996E-2</c:v>
                </c:pt>
                <c:pt idx="5">
                  <c:v>4.9079999999999999E-2</c:v>
                </c:pt>
                <c:pt idx="6">
                  <c:v>5.1719999999999995E-2</c:v>
                </c:pt>
                <c:pt idx="7">
                  <c:v>5.108E-2</c:v>
                </c:pt>
                <c:pt idx="8">
                  <c:v>5.5119999999999995E-2</c:v>
                </c:pt>
                <c:pt idx="9">
                  <c:v>5.4440000000000002E-2</c:v>
                </c:pt>
                <c:pt idx="10">
                  <c:v>5.4559999999999997E-2</c:v>
                </c:pt>
                <c:pt idx="11">
                  <c:v>5.6600000000000004E-2</c:v>
                </c:pt>
                <c:pt idx="12">
                  <c:v>5.9080000000000001E-2</c:v>
                </c:pt>
                <c:pt idx="13">
                  <c:v>0.06</c:v>
                </c:pt>
                <c:pt idx="14">
                  <c:v>6.2719999999999998E-2</c:v>
                </c:pt>
                <c:pt idx="15">
                  <c:v>6.6320000000000004E-2</c:v>
                </c:pt>
                <c:pt idx="16">
                  <c:v>7.1800000000000003E-2</c:v>
                </c:pt>
                <c:pt idx="17">
                  <c:v>7.5399999999999995E-2</c:v>
                </c:pt>
                <c:pt idx="18">
                  <c:v>8.5279999999999995E-2</c:v>
                </c:pt>
                <c:pt idx="19">
                  <c:v>9.7640000000000005E-2</c:v>
                </c:pt>
                <c:pt idx="20">
                  <c:v>0.11608000000000002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F-4C5F-9315-9BD22FDCAF3B}"/>
            </c:ext>
          </c:extLst>
        </c:ser>
        <c:ser>
          <c:idx val="0"/>
          <c:order val="1"/>
          <c:tx>
            <c:strRef>
              <c:f>'Fig 9 Data for GitHub'!$O$4:$S$4</c:f>
              <c:strCache>
                <c:ptCount val="1"/>
                <c:pt idx="0">
                  <c:v>Median.Boot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 9 Data for GitHub'!$I$6:$I$26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 9 Data for GitHub'!$S$6:$S$26</c:f>
              <c:numCache>
                <c:formatCode>General</c:formatCode>
                <c:ptCount val="21"/>
                <c:pt idx="0">
                  <c:v>5.484E-2</c:v>
                </c:pt>
                <c:pt idx="1">
                  <c:v>4.1160000000000002E-2</c:v>
                </c:pt>
                <c:pt idx="2">
                  <c:v>3.5639999999999998E-2</c:v>
                </c:pt>
                <c:pt idx="3">
                  <c:v>3.2759999999999997E-2</c:v>
                </c:pt>
                <c:pt idx="4">
                  <c:v>3.5040000000000002E-2</c:v>
                </c:pt>
                <c:pt idx="5">
                  <c:v>3.5159999999999997E-2</c:v>
                </c:pt>
                <c:pt idx="6">
                  <c:v>3.6639999999999999E-2</c:v>
                </c:pt>
                <c:pt idx="7">
                  <c:v>3.6560000000000002E-2</c:v>
                </c:pt>
                <c:pt idx="8">
                  <c:v>3.6679999999999997E-2</c:v>
                </c:pt>
                <c:pt idx="9">
                  <c:v>3.832E-2</c:v>
                </c:pt>
                <c:pt idx="10">
                  <c:v>3.7679999999999998E-2</c:v>
                </c:pt>
                <c:pt idx="11">
                  <c:v>3.8560000000000004E-2</c:v>
                </c:pt>
                <c:pt idx="12">
                  <c:v>3.4880000000000001E-2</c:v>
                </c:pt>
                <c:pt idx="13">
                  <c:v>3.6480000000000005E-2</c:v>
                </c:pt>
                <c:pt idx="14">
                  <c:v>3.4479999999999997E-2</c:v>
                </c:pt>
                <c:pt idx="15">
                  <c:v>3.3919999999999999E-2</c:v>
                </c:pt>
                <c:pt idx="16">
                  <c:v>3.168E-2</c:v>
                </c:pt>
                <c:pt idx="17">
                  <c:v>3.4720000000000001E-2</c:v>
                </c:pt>
                <c:pt idx="18">
                  <c:v>3.6000000000000004E-2</c:v>
                </c:pt>
                <c:pt idx="19">
                  <c:v>3.832E-2</c:v>
                </c:pt>
                <c:pt idx="20">
                  <c:v>4.3760000000000007E-2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4F-4C5F-9315-9BD22FDC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False Alarm Rate (FAR)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82295520248746"/>
          <c:y val="0.10570402083769947"/>
          <c:w val="0.63677686533658995"/>
          <c:h val="0.78538742898101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'Fig10 Data for GitHub'!$F$5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'Fig10 Data for GitHub'!$E$6:$E$24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</c:numCache>
            </c:numRef>
          </c:xVal>
          <c:yVal>
            <c:numRef>
              <c:f>'Fig10 Data for GitHub'!$F$6:$F$24</c:f>
              <c:numCache>
                <c:formatCode>General</c:formatCode>
                <c:ptCount val="19"/>
                <c:pt idx="0">
                  <c:v>8.5471980000000004E-4</c:v>
                </c:pt>
                <c:pt idx="1">
                  <c:v>-1.3584560000000001E-2</c:v>
                </c:pt>
                <c:pt idx="2">
                  <c:v>6.5758459999999998E-3</c:v>
                </c:pt>
                <c:pt idx="3">
                  <c:v>-1.438266E-2</c:v>
                </c:pt>
                <c:pt idx="4">
                  <c:v>1.9697249999999999E-2</c:v>
                </c:pt>
                <c:pt idx="5">
                  <c:v>1.6187679999999999E-2</c:v>
                </c:pt>
                <c:pt idx="6">
                  <c:v>1.9909719999999999E-2</c:v>
                </c:pt>
                <c:pt idx="7">
                  <c:v>-3.0398650000000001E-3</c:v>
                </c:pt>
                <c:pt idx="8">
                  <c:v>9.7437419999999997E-3</c:v>
                </c:pt>
                <c:pt idx="9">
                  <c:v>8.0918750000000001E-3</c:v>
                </c:pt>
                <c:pt idx="10">
                  <c:v>1.8199489999999999E-2</c:v>
                </c:pt>
                <c:pt idx="11">
                  <c:v>9.0460880000000005E-4</c:v>
                </c:pt>
                <c:pt idx="12">
                  <c:v>-4.4644189999999999E-3</c:v>
                </c:pt>
                <c:pt idx="13">
                  <c:v>-1.493008E-2</c:v>
                </c:pt>
                <c:pt idx="14">
                  <c:v>2.1008559999999999E-2</c:v>
                </c:pt>
                <c:pt idx="15">
                  <c:v>-5.5307569999999999E-3</c:v>
                </c:pt>
                <c:pt idx="16">
                  <c:v>-7.2348819999999998E-3</c:v>
                </c:pt>
                <c:pt idx="17">
                  <c:v>8.0700330000000008E-3</c:v>
                </c:pt>
                <c:pt idx="18">
                  <c:v>-3.4636369999999999E-3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A-4628-AC2F-020C08051A10}"/>
            </c:ext>
          </c:extLst>
        </c:ser>
        <c:ser>
          <c:idx val="1"/>
          <c:order val="1"/>
          <c:tx>
            <c:strRef>
              <c:f>'Fig10 Data for GitHub'!$G$5</c:f>
              <c:strCache>
                <c:ptCount val="1"/>
                <c:pt idx="0">
                  <c:v>Harmonic Mean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'Fig10 Data for GitHub'!$E$6:$E$24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</c:numCache>
            </c:numRef>
          </c:xVal>
          <c:yVal>
            <c:numRef>
              <c:f>'Fig10 Data for GitHub'!$G$6:$G$24</c:f>
              <c:numCache>
                <c:formatCode>General</c:formatCode>
                <c:ptCount val="19"/>
                <c:pt idx="0">
                  <c:v>-8.0040280000000005E-2</c:v>
                </c:pt>
                <c:pt idx="1">
                  <c:v>-7.5101390000000004E-2</c:v>
                </c:pt>
                <c:pt idx="2">
                  <c:v>-5.739288E-2</c:v>
                </c:pt>
                <c:pt idx="3">
                  <c:v>-5.5038450000000003E-2</c:v>
                </c:pt>
                <c:pt idx="4">
                  <c:v>-9.3558349999999998E-2</c:v>
                </c:pt>
                <c:pt idx="5">
                  <c:v>-7.2959700000000002E-2</c:v>
                </c:pt>
                <c:pt idx="6">
                  <c:v>-6.5922789999999995E-2</c:v>
                </c:pt>
                <c:pt idx="7">
                  <c:v>-4.5541789999999999E-2</c:v>
                </c:pt>
                <c:pt idx="8">
                  <c:v>-4.3730930000000001E-2</c:v>
                </c:pt>
                <c:pt idx="9">
                  <c:v>-5.3637810000000001E-2</c:v>
                </c:pt>
                <c:pt idx="10">
                  <c:v>-5.3522559999999997E-2</c:v>
                </c:pt>
                <c:pt idx="11">
                  <c:v>-4.4996330000000001E-2</c:v>
                </c:pt>
                <c:pt idx="12">
                  <c:v>-5.5130110000000003E-2</c:v>
                </c:pt>
                <c:pt idx="13">
                  <c:v>-7.1279690000000007E-2</c:v>
                </c:pt>
                <c:pt idx="14">
                  <c:v>-5.573562E-2</c:v>
                </c:pt>
                <c:pt idx="15">
                  <c:v>-7.5899869999999994E-2</c:v>
                </c:pt>
                <c:pt idx="16">
                  <c:v>-6.4948950000000005E-2</c:v>
                </c:pt>
                <c:pt idx="17">
                  <c:v>-5.7330279999999997E-2</c:v>
                </c:pt>
                <c:pt idx="18">
                  <c:v>-6.8574800000000005E-2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A-4628-AC2F-020C08051A10}"/>
            </c:ext>
          </c:extLst>
        </c:ser>
        <c:ser>
          <c:idx val="2"/>
          <c:order val="2"/>
          <c:tx>
            <c:strRef>
              <c:f>'Fig10 Data for GitHub'!$H$5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'Fig10 Data for GitHub'!$E$6:$E$24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</c:numCache>
            </c:numRef>
          </c:xVal>
          <c:yVal>
            <c:numRef>
              <c:f>'Fig10 Data for GitHub'!$H$6:$H$24</c:f>
              <c:numCache>
                <c:formatCode>General</c:formatCode>
                <c:ptCount val="19"/>
                <c:pt idx="0">
                  <c:v>2.6303900000000001E-4</c:v>
                </c:pt>
                <c:pt idx="1">
                  <c:v>-5.6601180000000001E-2</c:v>
                </c:pt>
                <c:pt idx="2">
                  <c:v>-0.10722719999999999</c:v>
                </c:pt>
                <c:pt idx="3">
                  <c:v>-0.1571688</c:v>
                </c:pt>
                <c:pt idx="4">
                  <c:v>-0.15896560000000001</c:v>
                </c:pt>
                <c:pt idx="5">
                  <c:v>-0.2067948</c:v>
                </c:pt>
                <c:pt idx="6">
                  <c:v>-0.23932059999999999</c:v>
                </c:pt>
                <c:pt idx="7">
                  <c:v>-0.27897339999999998</c:v>
                </c:pt>
                <c:pt idx="8">
                  <c:v>-0.30128660000000002</c:v>
                </c:pt>
                <c:pt idx="9">
                  <c:v>-0.32440210000000003</c:v>
                </c:pt>
                <c:pt idx="10">
                  <c:v>-0.34219329999999998</c:v>
                </c:pt>
                <c:pt idx="11">
                  <c:v>-0.3914377</c:v>
                </c:pt>
                <c:pt idx="12">
                  <c:v>-0.40592099999999998</c:v>
                </c:pt>
                <c:pt idx="13">
                  <c:v>-0.43445590000000001</c:v>
                </c:pt>
                <c:pt idx="14">
                  <c:v>-0.43630219999999997</c:v>
                </c:pt>
                <c:pt idx="15">
                  <c:v>-0.47525329999999999</c:v>
                </c:pt>
                <c:pt idx="16">
                  <c:v>-0.48043760000000002</c:v>
                </c:pt>
                <c:pt idx="17">
                  <c:v>-0.48025499999999999</c:v>
                </c:pt>
                <c:pt idx="18">
                  <c:v>-0.48987890000000001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CA-4628-AC2F-020C0805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05696"/>
        <c:axId val="1318884896"/>
      </c:scatterChart>
      <c:valAx>
        <c:axId val="13189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84896"/>
        <c:crossesAt val="-0.60000000000000009"/>
        <c:crossBetween val="midCat"/>
      </c:valAx>
      <c:valAx>
        <c:axId val="13188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Central Tendency</a:t>
                </a:r>
                <a:r>
                  <a:rPr lang="en-US" sz="1000" b="0" i="0" u="none" strike="noStrike" baseline="0">
                    <a:effectLst/>
                  </a:rPr>
                  <a:t> (mean, harmonic mean, median) </a:t>
                </a:r>
                <a:r>
                  <a:rPr lang="en-US" sz="1200" b="0" i="0" u="none" strike="noStrike" baseline="0">
                    <a:effectLst/>
                  </a:rPr>
                  <a:t>as f(Skew)</a:t>
                </a:r>
                <a:r>
                  <a:rPr lang="en-US" sz="1200" b="0" i="0" u="none" strike="noStrike" baseline="0"/>
                  <a:t>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0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'Fig11 -Data for GitHub'!$T$2:$X$2</c:f>
              <c:strCache>
                <c:ptCount val="1"/>
                <c:pt idx="0">
                  <c:v>t-Test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'Fig11 -Data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'Fig11 -Data for GitHub'!$X$4:$X$24</c:f>
              <c:numCache>
                <c:formatCode>General</c:formatCode>
                <c:ptCount val="21"/>
                <c:pt idx="0">
                  <c:v>4.9320000000000003E-2</c:v>
                </c:pt>
                <c:pt idx="1">
                  <c:v>4.8680000000000001E-2</c:v>
                </c:pt>
                <c:pt idx="2">
                  <c:v>4.9399999999999999E-2</c:v>
                </c:pt>
                <c:pt idx="3">
                  <c:v>5.176E-2</c:v>
                </c:pt>
                <c:pt idx="4">
                  <c:v>5.3080000000000002E-2</c:v>
                </c:pt>
                <c:pt idx="5">
                  <c:v>5.4199999999999998E-2</c:v>
                </c:pt>
                <c:pt idx="6">
                  <c:v>5.7759999999999999E-2</c:v>
                </c:pt>
                <c:pt idx="7">
                  <c:v>6.0240000000000002E-2</c:v>
                </c:pt>
                <c:pt idx="8">
                  <c:v>6.2479999999999994E-2</c:v>
                </c:pt>
                <c:pt idx="9">
                  <c:v>6.6720000000000002E-2</c:v>
                </c:pt>
                <c:pt idx="10">
                  <c:v>7.1000000000000008E-2</c:v>
                </c:pt>
                <c:pt idx="11">
                  <c:v>7.5359999999999996E-2</c:v>
                </c:pt>
                <c:pt idx="12">
                  <c:v>7.9320000000000002E-2</c:v>
                </c:pt>
                <c:pt idx="13">
                  <c:v>8.2913435625000004E-2</c:v>
                </c:pt>
                <c:pt idx="14">
                  <c:v>8.543288562500001E-2</c:v>
                </c:pt>
                <c:pt idx="15">
                  <c:v>9.3952373750000012E-2</c:v>
                </c:pt>
                <c:pt idx="16">
                  <c:v>9.4311972499999994E-2</c:v>
                </c:pt>
                <c:pt idx="17">
                  <c:v>0.1005925</c:v>
                </c:pt>
                <c:pt idx="18">
                  <c:v>0.10523131875</c:v>
                </c:pt>
                <c:pt idx="19">
                  <c:v>0.11075088124999999</c:v>
                </c:pt>
                <c:pt idx="20">
                  <c:v>0.11304440833333333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CE-4F93-B009-3A77538A09ED}"/>
            </c:ext>
          </c:extLst>
        </c:ser>
        <c:ser>
          <c:idx val="0"/>
          <c:order val="1"/>
          <c:tx>
            <c:strRef>
              <c:f>'Fig11 -Data for GitHub'!$O$2:$S$2</c:f>
              <c:strCache>
                <c:ptCount val="1"/>
                <c:pt idx="0">
                  <c:v>1Mean.Boot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'Fig11 -Data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'Fig11 -Data for GitHub'!$S$4:$S$24</c:f>
              <c:numCache>
                <c:formatCode>General</c:formatCode>
                <c:ptCount val="21"/>
                <c:pt idx="0">
                  <c:v>5.1159999999999997E-2</c:v>
                </c:pt>
                <c:pt idx="1">
                  <c:v>5.1040000000000002E-2</c:v>
                </c:pt>
                <c:pt idx="2">
                  <c:v>5.212E-2</c:v>
                </c:pt>
                <c:pt idx="3">
                  <c:v>5.5399999999999998E-2</c:v>
                </c:pt>
                <c:pt idx="4">
                  <c:v>5.5160000000000008E-2</c:v>
                </c:pt>
                <c:pt idx="5">
                  <c:v>5.6440000000000004E-2</c:v>
                </c:pt>
                <c:pt idx="6">
                  <c:v>5.6279999999999997E-2</c:v>
                </c:pt>
                <c:pt idx="7">
                  <c:v>5.6440000000000004E-2</c:v>
                </c:pt>
                <c:pt idx="8">
                  <c:v>5.8279999999999998E-2</c:v>
                </c:pt>
                <c:pt idx="9">
                  <c:v>6.0040000000000003E-2</c:v>
                </c:pt>
                <c:pt idx="10">
                  <c:v>5.9719999999999995E-2</c:v>
                </c:pt>
                <c:pt idx="11">
                  <c:v>6.2280000000000002E-2</c:v>
                </c:pt>
                <c:pt idx="12">
                  <c:v>6.1960000000000001E-2</c:v>
                </c:pt>
                <c:pt idx="13">
                  <c:v>6.3754996250000001E-2</c:v>
                </c:pt>
                <c:pt idx="14">
                  <c:v>6.5474741249999996E-2</c:v>
                </c:pt>
                <c:pt idx="15">
                  <c:v>6.6154945624999989E-2</c:v>
                </c:pt>
                <c:pt idx="16">
                  <c:v>6.7114088124999999E-2</c:v>
                </c:pt>
                <c:pt idx="17">
                  <c:v>6.8154933124999997E-2</c:v>
                </c:pt>
                <c:pt idx="18">
                  <c:v>7.2913973125000003E-2</c:v>
                </c:pt>
                <c:pt idx="19">
                  <c:v>7.2514190624999988E-2</c:v>
                </c:pt>
                <c:pt idx="20">
                  <c:v>7.0674165000000011E-2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CE-4F93-B009-3A77538A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False Alarm Rate (FAR)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4042995943182"/>
          <c:y val="2.5714919329247698E-2"/>
          <c:w val="0.58995766435285146"/>
          <c:h val="0.86148554258439658"/>
        </c:manualLayout>
      </c:layout>
      <c:scatterChart>
        <c:scatterStyle val="lineMarker"/>
        <c:varyColors val="0"/>
        <c:ser>
          <c:idx val="1"/>
          <c:order val="0"/>
          <c:tx>
            <c:strRef>
              <c:f>'Fig12 -Data for GitHub'!$T$2:$X$2</c:f>
              <c:strCache>
                <c:ptCount val="1"/>
                <c:pt idx="0">
                  <c:v>t-Test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'Fig12 -Data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'Fig12 -Data for GitHub'!$X$4:$X$24</c:f>
              <c:numCache>
                <c:formatCode>General</c:formatCode>
                <c:ptCount val="21"/>
                <c:pt idx="0">
                  <c:v>4.9840000000000002E-2</c:v>
                </c:pt>
                <c:pt idx="1">
                  <c:v>5.1159999999999997E-2</c:v>
                </c:pt>
                <c:pt idx="2">
                  <c:v>5.0799999999999998E-2</c:v>
                </c:pt>
                <c:pt idx="3">
                  <c:v>5.228E-2</c:v>
                </c:pt>
                <c:pt idx="4">
                  <c:v>5.0480000000000004E-2</c:v>
                </c:pt>
                <c:pt idx="5">
                  <c:v>5.5999999999999994E-2</c:v>
                </c:pt>
                <c:pt idx="6">
                  <c:v>5.7720000000000007E-2</c:v>
                </c:pt>
                <c:pt idx="7">
                  <c:v>5.8520000000000003E-2</c:v>
                </c:pt>
                <c:pt idx="8">
                  <c:v>6.6200000000000009E-2</c:v>
                </c:pt>
                <c:pt idx="9">
                  <c:v>6.6560000000000008E-2</c:v>
                </c:pt>
                <c:pt idx="10">
                  <c:v>7.0640000000000008E-2</c:v>
                </c:pt>
                <c:pt idx="11">
                  <c:v>7.5080000000000008E-2</c:v>
                </c:pt>
                <c:pt idx="12">
                  <c:v>8.0080000000000012E-2</c:v>
                </c:pt>
                <c:pt idx="13">
                  <c:v>8.1159999999999996E-2</c:v>
                </c:pt>
                <c:pt idx="14">
                  <c:v>8.6480000000000001E-2</c:v>
                </c:pt>
                <c:pt idx="15">
                  <c:v>9.2600000000000002E-2</c:v>
                </c:pt>
                <c:pt idx="16">
                  <c:v>9.4719999999999999E-2</c:v>
                </c:pt>
                <c:pt idx="17">
                  <c:v>0.10163999999999999</c:v>
                </c:pt>
                <c:pt idx="18">
                  <c:v>0.10747999999999999</c:v>
                </c:pt>
                <c:pt idx="19">
                  <c:v>0.11136</c:v>
                </c:pt>
                <c:pt idx="20">
                  <c:v>0.10911999999999999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2-4B25-AEAC-1F99EB0476EB}"/>
            </c:ext>
          </c:extLst>
        </c:ser>
        <c:ser>
          <c:idx val="0"/>
          <c:order val="1"/>
          <c:tx>
            <c:strRef>
              <c:f>'Fig12 -Data for GitHub'!$O$2:$S$2</c:f>
              <c:strCache>
                <c:ptCount val="1"/>
                <c:pt idx="0">
                  <c:v>1Harmonic.Boot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'Fig12 -Data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'Fig12 -Data for GitHub'!$S$4:$S$24</c:f>
              <c:numCache>
                <c:formatCode>General</c:formatCode>
                <c:ptCount val="21"/>
                <c:pt idx="0">
                  <c:v>5.1240000000000001E-2</c:v>
                </c:pt>
                <c:pt idx="1">
                  <c:v>5.3519999999999998E-2</c:v>
                </c:pt>
                <c:pt idx="2">
                  <c:v>5.1679999999999997E-2</c:v>
                </c:pt>
                <c:pt idx="3">
                  <c:v>5.3999999999999999E-2</c:v>
                </c:pt>
                <c:pt idx="4">
                  <c:v>5.2599999999999994E-2</c:v>
                </c:pt>
                <c:pt idx="5">
                  <c:v>5.5199999999999999E-2</c:v>
                </c:pt>
                <c:pt idx="6">
                  <c:v>5.756E-2</c:v>
                </c:pt>
                <c:pt idx="7">
                  <c:v>5.6679999999999994E-2</c:v>
                </c:pt>
                <c:pt idx="8">
                  <c:v>5.9680000000000004E-2</c:v>
                </c:pt>
                <c:pt idx="9">
                  <c:v>5.9159999999999997E-2</c:v>
                </c:pt>
                <c:pt idx="10">
                  <c:v>5.9560000000000002E-2</c:v>
                </c:pt>
                <c:pt idx="11">
                  <c:v>6.2600000000000003E-2</c:v>
                </c:pt>
                <c:pt idx="12">
                  <c:v>6.5000000000000002E-2</c:v>
                </c:pt>
                <c:pt idx="13">
                  <c:v>6.3E-2</c:v>
                </c:pt>
                <c:pt idx="14">
                  <c:v>6.6479999999999997E-2</c:v>
                </c:pt>
                <c:pt idx="15">
                  <c:v>6.744E-2</c:v>
                </c:pt>
                <c:pt idx="16">
                  <c:v>6.6560000000000008E-2</c:v>
                </c:pt>
                <c:pt idx="17">
                  <c:v>6.88E-2</c:v>
                </c:pt>
                <c:pt idx="18">
                  <c:v>6.9440000000000002E-2</c:v>
                </c:pt>
                <c:pt idx="19">
                  <c:v>7.424E-2</c:v>
                </c:pt>
                <c:pt idx="20">
                  <c:v>6.948E-2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2-4B25-AEAC-1F99EB04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False Alarm Rate (FAR)</a:t>
                </a:r>
              </a:p>
            </c:rich>
          </c:tx>
          <c:layout>
            <c:manualLayout>
              <c:xMode val="edge"/>
              <c:yMode val="edge"/>
              <c:x val="1.6218478411180206E-2"/>
              <c:y val="0.32058736419614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'Fig13 - Data for GitHub'!$Y$2:$AC$2</c:f>
              <c:strCache>
                <c:ptCount val="1"/>
                <c:pt idx="0">
                  <c:v>Mann Whitney Test (MWW)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'Fig13 - 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'Fig13 - Data for GitHub'!$AC$4:$AC$24</c:f>
              <c:numCache>
                <c:formatCode>General</c:formatCode>
                <c:ptCount val="21"/>
                <c:pt idx="0">
                  <c:v>5.0840000000000003E-2</c:v>
                </c:pt>
                <c:pt idx="1">
                  <c:v>5.1600000000000007E-2</c:v>
                </c:pt>
                <c:pt idx="2">
                  <c:v>5.2760000000000001E-2</c:v>
                </c:pt>
                <c:pt idx="3">
                  <c:v>5.7080000000000006E-2</c:v>
                </c:pt>
                <c:pt idx="4">
                  <c:v>6.7720000000000002E-2</c:v>
                </c:pt>
                <c:pt idx="5">
                  <c:v>7.8240000000000004E-2</c:v>
                </c:pt>
                <c:pt idx="6">
                  <c:v>8.8840000000000002E-2</c:v>
                </c:pt>
                <c:pt idx="7">
                  <c:v>9.7920000000000007E-2</c:v>
                </c:pt>
                <c:pt idx="8">
                  <c:v>0.11432</c:v>
                </c:pt>
                <c:pt idx="9">
                  <c:v>0.13075999999999999</c:v>
                </c:pt>
                <c:pt idx="10">
                  <c:v>0.14288000000000001</c:v>
                </c:pt>
                <c:pt idx="11">
                  <c:v>0.16968</c:v>
                </c:pt>
                <c:pt idx="12">
                  <c:v>0.17968000000000001</c:v>
                </c:pt>
                <c:pt idx="13">
                  <c:v>0.20856000000000002</c:v>
                </c:pt>
                <c:pt idx="14">
                  <c:v>0.22832000000000002</c:v>
                </c:pt>
                <c:pt idx="15">
                  <c:v>0.24779999999999999</c:v>
                </c:pt>
                <c:pt idx="16">
                  <c:v>0.28084000000000003</c:v>
                </c:pt>
                <c:pt idx="17">
                  <c:v>0.30155999999999999</c:v>
                </c:pt>
                <c:pt idx="18">
                  <c:v>0.32956000000000002</c:v>
                </c:pt>
                <c:pt idx="19">
                  <c:v>0.36031999999999997</c:v>
                </c:pt>
                <c:pt idx="20">
                  <c:v>0.38347999999999999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C-48B8-A310-3B443E1E5C64}"/>
            </c:ext>
          </c:extLst>
        </c:ser>
        <c:ser>
          <c:idx val="0"/>
          <c:order val="1"/>
          <c:tx>
            <c:strRef>
              <c:f>'Fig13 - Data for GitHub'!$O$2:$S$2</c:f>
              <c:strCache>
                <c:ptCount val="1"/>
                <c:pt idx="0">
                  <c:v>1Median.Boot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'Fig13 - Data for GitHub'!$I$4:$I$24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'Fig13 - Data for GitHub'!$S$4:$S$24</c:f>
              <c:numCache>
                <c:formatCode>General</c:formatCode>
                <c:ptCount val="21"/>
                <c:pt idx="0">
                  <c:v>6.8080000000000002E-2</c:v>
                </c:pt>
                <c:pt idx="1">
                  <c:v>5.416E-2</c:v>
                </c:pt>
                <c:pt idx="2">
                  <c:v>4.9879999999999994E-2</c:v>
                </c:pt>
                <c:pt idx="3">
                  <c:v>4.548E-2</c:v>
                </c:pt>
                <c:pt idx="4">
                  <c:v>4.9080000000000006E-2</c:v>
                </c:pt>
                <c:pt idx="5">
                  <c:v>5.1079999999999993E-2</c:v>
                </c:pt>
                <c:pt idx="6">
                  <c:v>5.3399999999999996E-2</c:v>
                </c:pt>
                <c:pt idx="7">
                  <c:v>5.348E-2</c:v>
                </c:pt>
                <c:pt idx="8">
                  <c:v>5.5640000000000009E-2</c:v>
                </c:pt>
                <c:pt idx="9">
                  <c:v>5.7679999999999995E-2</c:v>
                </c:pt>
                <c:pt idx="10">
                  <c:v>5.9680000000000004E-2</c:v>
                </c:pt>
                <c:pt idx="11">
                  <c:v>5.9319999999999998E-2</c:v>
                </c:pt>
                <c:pt idx="12">
                  <c:v>5.4559999999999997E-2</c:v>
                </c:pt>
                <c:pt idx="13">
                  <c:v>5.2839999999999998E-2</c:v>
                </c:pt>
                <c:pt idx="14">
                  <c:v>5.5079999999999997E-2</c:v>
                </c:pt>
                <c:pt idx="15">
                  <c:v>5.0560000000000001E-2</c:v>
                </c:pt>
                <c:pt idx="16">
                  <c:v>5.4640000000000008E-2</c:v>
                </c:pt>
                <c:pt idx="17">
                  <c:v>4.8640000000000003E-2</c:v>
                </c:pt>
                <c:pt idx="18">
                  <c:v>5.1559999999999995E-2</c:v>
                </c:pt>
                <c:pt idx="19">
                  <c:v>5.364E-2</c:v>
                </c:pt>
                <c:pt idx="20">
                  <c:v>5.1599999999999993E-2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3C-48B8-A310-3B443E1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False Alarm Rate (FAR)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384642607262"/>
          <c:y val="1.8976926672445799E-2"/>
          <c:w val="0.4937467772404136"/>
          <c:h val="0.8977800137035693"/>
        </c:manualLayout>
      </c:layout>
      <c:scatterChart>
        <c:scatterStyle val="lineMarker"/>
        <c:varyColors val="0"/>
        <c:ser>
          <c:idx val="2"/>
          <c:order val="0"/>
          <c:tx>
            <c:strRef>
              <c:f>'F14 Data for GitHub'!$Y$4:$AC$4</c:f>
              <c:strCache>
                <c:ptCount val="1"/>
                <c:pt idx="0">
                  <c:v>Mann Whitney Test (MWW)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'F14 Data for GitHub'!$I$7:$I$27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'F14 Data for GitHub'!$AC$7:$AC$27</c:f>
              <c:numCache>
                <c:formatCode>General</c:formatCode>
                <c:ptCount val="21"/>
                <c:pt idx="0">
                  <c:v>0.25916</c:v>
                </c:pt>
                <c:pt idx="1">
                  <c:v>0.26463999999999999</c:v>
                </c:pt>
                <c:pt idx="2">
                  <c:v>0.27448000000000006</c:v>
                </c:pt>
                <c:pt idx="3">
                  <c:v>0.27495999999999998</c:v>
                </c:pt>
                <c:pt idx="4">
                  <c:v>0.2898</c:v>
                </c:pt>
                <c:pt idx="5">
                  <c:v>0.30743999999999999</c:v>
                </c:pt>
                <c:pt idx="6">
                  <c:v>0.32735999999999998</c:v>
                </c:pt>
                <c:pt idx="7">
                  <c:v>0.34700000000000003</c:v>
                </c:pt>
                <c:pt idx="8">
                  <c:v>0.37676000000000004</c:v>
                </c:pt>
                <c:pt idx="9">
                  <c:v>0.41168000000000005</c:v>
                </c:pt>
                <c:pt idx="10">
                  <c:v>0.45264000000000004</c:v>
                </c:pt>
                <c:pt idx="11">
                  <c:v>0.50063999999999997</c:v>
                </c:pt>
                <c:pt idx="12">
                  <c:v>0.55171999999999999</c:v>
                </c:pt>
                <c:pt idx="13">
                  <c:v>0.59940000000000004</c:v>
                </c:pt>
                <c:pt idx="14">
                  <c:v>0.64571999999999996</c:v>
                </c:pt>
                <c:pt idx="15">
                  <c:v>0.70864000000000005</c:v>
                </c:pt>
                <c:pt idx="16">
                  <c:v>0.75087999999999999</c:v>
                </c:pt>
                <c:pt idx="17">
                  <c:v>0.80188000000000004</c:v>
                </c:pt>
                <c:pt idx="18">
                  <c:v>0.84067999999999998</c:v>
                </c:pt>
                <c:pt idx="19">
                  <c:v>0.88112000000000001</c:v>
                </c:pt>
                <c:pt idx="20">
                  <c:v>0.90627999999999997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9-4733-B8B9-1B5BD1D49924}"/>
            </c:ext>
          </c:extLst>
        </c:ser>
        <c:ser>
          <c:idx val="0"/>
          <c:order val="1"/>
          <c:tx>
            <c:strRef>
              <c:f>'F14 Data for GitHub'!$O$3:$S$3</c:f>
              <c:strCache>
                <c:ptCount val="1"/>
                <c:pt idx="0">
                  <c:v>Mean.Boot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'F14 Data for GitHub'!$I$7:$I$27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'F14 Data for GitHub'!$S$7:$S$27</c:f>
              <c:numCache>
                <c:formatCode>General</c:formatCode>
                <c:ptCount val="21"/>
                <c:pt idx="0">
                  <c:v>0.28996</c:v>
                </c:pt>
                <c:pt idx="1">
                  <c:v>0.29608000000000001</c:v>
                </c:pt>
                <c:pt idx="2">
                  <c:v>0.30831999999999998</c:v>
                </c:pt>
                <c:pt idx="3">
                  <c:v>0.31036000000000002</c:v>
                </c:pt>
                <c:pt idx="4">
                  <c:v>0.32684000000000002</c:v>
                </c:pt>
                <c:pt idx="5">
                  <c:v>0.34167999999999998</c:v>
                </c:pt>
                <c:pt idx="6">
                  <c:v>0.35211999999999999</c:v>
                </c:pt>
                <c:pt idx="7">
                  <c:v>0.3614</c:v>
                </c:pt>
                <c:pt idx="8">
                  <c:v>0.37451999999999996</c:v>
                </c:pt>
                <c:pt idx="9">
                  <c:v>0.38375999999999999</c:v>
                </c:pt>
                <c:pt idx="10">
                  <c:v>0.39863999999999999</c:v>
                </c:pt>
                <c:pt idx="11">
                  <c:v>0.40852000000000005</c:v>
                </c:pt>
                <c:pt idx="12">
                  <c:v>0.41688000000000003</c:v>
                </c:pt>
                <c:pt idx="13">
                  <c:v>0.41948000000000002</c:v>
                </c:pt>
                <c:pt idx="14">
                  <c:v>0.42099999999999999</c:v>
                </c:pt>
                <c:pt idx="15">
                  <c:v>0.43231999999999998</c:v>
                </c:pt>
                <c:pt idx="16">
                  <c:v>0.43684000000000001</c:v>
                </c:pt>
                <c:pt idx="17">
                  <c:v>0.43824000000000002</c:v>
                </c:pt>
                <c:pt idx="18">
                  <c:v>0.44668000000000002</c:v>
                </c:pt>
                <c:pt idx="19">
                  <c:v>0.45104</c:v>
                </c:pt>
                <c:pt idx="20">
                  <c:v>0.45536000000000004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D9-4733-B8B9-1B5BD1D49924}"/>
            </c:ext>
          </c:extLst>
        </c:ser>
        <c:ser>
          <c:idx val="3"/>
          <c:order val="2"/>
          <c:tx>
            <c:strRef>
              <c:f>'F14 Data for GitHub'!$O$4:$S$4</c:f>
              <c:strCache>
                <c:ptCount val="1"/>
                <c:pt idx="0">
                  <c:v>Harmonic.Boot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'F14 Data for GitHub'!$I$28:$I$48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'F14 Data for GitHub'!$O$28:$O$48</c:f>
              <c:numCache>
                <c:formatCode>General</c:formatCode>
                <c:ptCount val="21"/>
                <c:pt idx="0">
                  <c:v>0.29712</c:v>
                </c:pt>
                <c:pt idx="1">
                  <c:v>0.28832000000000002</c:v>
                </c:pt>
                <c:pt idx="2">
                  <c:v>0.31280000000000002</c:v>
                </c:pt>
                <c:pt idx="3">
                  <c:v>0.30592000000000003</c:v>
                </c:pt>
                <c:pt idx="4">
                  <c:v>0.32240000000000002</c:v>
                </c:pt>
                <c:pt idx="5">
                  <c:v>0.33904000000000001</c:v>
                </c:pt>
                <c:pt idx="6">
                  <c:v>0.36496000000000001</c:v>
                </c:pt>
                <c:pt idx="7">
                  <c:v>0.35855999999999999</c:v>
                </c:pt>
                <c:pt idx="8">
                  <c:v>0.37791999999999998</c:v>
                </c:pt>
                <c:pt idx="9">
                  <c:v>0.38895999999999997</c:v>
                </c:pt>
                <c:pt idx="10">
                  <c:v>0.39407999999999999</c:v>
                </c:pt>
                <c:pt idx="11">
                  <c:v>0.40911999999999998</c:v>
                </c:pt>
                <c:pt idx="12">
                  <c:v>0.41311999999999999</c:v>
                </c:pt>
                <c:pt idx="13">
                  <c:v>0.42512</c:v>
                </c:pt>
                <c:pt idx="14">
                  <c:v>0.42736000000000002</c:v>
                </c:pt>
                <c:pt idx="15">
                  <c:v>0.43519999999999998</c:v>
                </c:pt>
                <c:pt idx="16">
                  <c:v>0.43375999999999998</c:v>
                </c:pt>
                <c:pt idx="17">
                  <c:v>0.44096000000000002</c:v>
                </c:pt>
                <c:pt idx="18">
                  <c:v>0.44352000000000003</c:v>
                </c:pt>
                <c:pt idx="19">
                  <c:v>0.45007999999999998</c:v>
                </c:pt>
                <c:pt idx="20">
                  <c:v>0.44879999999999998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D9-4733-B8B9-1B5BD1D49924}"/>
            </c:ext>
          </c:extLst>
        </c:ser>
        <c:ser>
          <c:idx val="4"/>
          <c:order val="3"/>
          <c:tx>
            <c:strRef>
              <c:f>'F14 Data for GitHub'!$O$5:$S$5</c:f>
              <c:strCache>
                <c:ptCount val="1"/>
                <c:pt idx="0">
                  <c:v>Median.Boot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'F14 Data for GitHub'!$I$49:$I$69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'F14 Data for GitHub'!$O$49:$O$69</c:f>
              <c:numCache>
                <c:formatCode>General</c:formatCode>
                <c:ptCount val="21"/>
                <c:pt idx="0">
                  <c:v>0.41167999999999999</c:v>
                </c:pt>
                <c:pt idx="1">
                  <c:v>0.36912</c:v>
                </c:pt>
                <c:pt idx="2">
                  <c:v>0.36159999999999998</c:v>
                </c:pt>
                <c:pt idx="3">
                  <c:v>0.34432000000000001</c:v>
                </c:pt>
                <c:pt idx="4">
                  <c:v>0.34383999999999998</c:v>
                </c:pt>
                <c:pt idx="5">
                  <c:v>0.35327999999999998</c:v>
                </c:pt>
                <c:pt idx="6">
                  <c:v>0.36880000000000002</c:v>
                </c:pt>
                <c:pt idx="7">
                  <c:v>0.37712000000000001</c:v>
                </c:pt>
                <c:pt idx="8">
                  <c:v>0.38416</c:v>
                </c:pt>
                <c:pt idx="9">
                  <c:v>0.39376</c:v>
                </c:pt>
                <c:pt idx="10">
                  <c:v>0.38624000000000003</c:v>
                </c:pt>
                <c:pt idx="11">
                  <c:v>0.38080000000000003</c:v>
                </c:pt>
                <c:pt idx="12">
                  <c:v>0.3856</c:v>
                </c:pt>
                <c:pt idx="13">
                  <c:v>0.36287999999999998</c:v>
                </c:pt>
                <c:pt idx="14">
                  <c:v>0.35727999999999999</c:v>
                </c:pt>
                <c:pt idx="15">
                  <c:v>0.35743999999999998</c:v>
                </c:pt>
                <c:pt idx="16">
                  <c:v>0.34960000000000002</c:v>
                </c:pt>
                <c:pt idx="17">
                  <c:v>0.33135999999999999</c:v>
                </c:pt>
                <c:pt idx="18">
                  <c:v>0.31840000000000002</c:v>
                </c:pt>
                <c:pt idx="19">
                  <c:v>0.31408000000000003</c:v>
                </c:pt>
                <c:pt idx="20">
                  <c:v>0.30959999999999999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9-4733-B8B9-1B5BD1D49924}"/>
            </c:ext>
          </c:extLst>
        </c:ser>
        <c:ser>
          <c:idx val="1"/>
          <c:order val="4"/>
          <c:tx>
            <c:strRef>
              <c:f>'F14 Data for GitHub'!$T$4:$X$4</c:f>
              <c:strCache>
                <c:ptCount val="1"/>
                <c:pt idx="0">
                  <c:v>t-Test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'F14 Data for GitHub'!$I$7:$I$27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'F14 Data for GitHub'!$X$7:$X$27</c:f>
              <c:numCache>
                <c:formatCode>General</c:formatCode>
                <c:ptCount val="21"/>
                <c:pt idx="0">
                  <c:v>0.26740000000000003</c:v>
                </c:pt>
                <c:pt idx="1">
                  <c:v>0.27051999999999998</c:v>
                </c:pt>
                <c:pt idx="2">
                  <c:v>0.27495999999999998</c:v>
                </c:pt>
                <c:pt idx="3">
                  <c:v>0.26812000000000002</c:v>
                </c:pt>
                <c:pt idx="4">
                  <c:v>0.27532000000000001</c:v>
                </c:pt>
                <c:pt idx="5">
                  <c:v>0.27844000000000002</c:v>
                </c:pt>
                <c:pt idx="6">
                  <c:v>0.27999999999999997</c:v>
                </c:pt>
                <c:pt idx="7">
                  <c:v>0.27959999999999996</c:v>
                </c:pt>
                <c:pt idx="8">
                  <c:v>0.28471999999999997</c:v>
                </c:pt>
                <c:pt idx="9">
                  <c:v>0.28552</c:v>
                </c:pt>
                <c:pt idx="10">
                  <c:v>0.29303999999999997</c:v>
                </c:pt>
                <c:pt idx="11">
                  <c:v>0.30176000000000003</c:v>
                </c:pt>
                <c:pt idx="12">
                  <c:v>0.30603999999999998</c:v>
                </c:pt>
                <c:pt idx="13">
                  <c:v>0.30603999999999998</c:v>
                </c:pt>
                <c:pt idx="14">
                  <c:v>0.30979999999999996</c:v>
                </c:pt>
                <c:pt idx="15">
                  <c:v>0.32063999999999998</c:v>
                </c:pt>
                <c:pt idx="16">
                  <c:v>0.32203999999999999</c:v>
                </c:pt>
                <c:pt idx="17">
                  <c:v>0.32475999999999999</c:v>
                </c:pt>
                <c:pt idx="18">
                  <c:v>0.33828000000000003</c:v>
                </c:pt>
                <c:pt idx="19">
                  <c:v>0.34559999999999996</c:v>
                </c:pt>
                <c:pt idx="20">
                  <c:v>0.35252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D9-4733-B8B9-1B5BD1D4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05343"/>
        <c:axId val="888432367"/>
      </c:scatterChart>
      <c:valAx>
        <c:axId val="775905343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Skewness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32367"/>
        <c:crosses val="autoZero"/>
        <c:crossBetween val="midCat"/>
      </c:valAx>
      <c:valAx>
        <c:axId val="888432367"/>
        <c:scaling>
          <c:orientation val="minMax"/>
          <c:max val="0.60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 of the Test</a:t>
                </a:r>
              </a:p>
            </c:rich>
          </c:tx>
          <c:layout>
            <c:manualLayout>
              <c:xMode val="edge"/>
              <c:yMode val="edge"/>
              <c:x val="1.3480910266154124E-2"/>
              <c:y val="0.37372019026086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67014</xdr:colOff>
      <xdr:row>32</xdr:row>
      <xdr:rowOff>14288</xdr:rowOff>
    </xdr:from>
    <xdr:to>
      <xdr:col>24</xdr:col>
      <xdr:colOff>40246</xdr:colOff>
      <xdr:row>58</xdr:row>
      <xdr:rowOff>67077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FBEF-5333-471D-8AEE-1CC1651BD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175385</xdr:colOff>
      <xdr:row>31</xdr:row>
      <xdr:rowOff>44256</xdr:rowOff>
    </xdr:from>
    <xdr:to>
      <xdr:col>21</xdr:col>
      <xdr:colOff>61851</xdr:colOff>
      <xdr:row>57</xdr:row>
      <xdr:rowOff>97045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F9927-CA13-45D1-8CA4-0ACC3DF17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3</xdr:row>
      <xdr:rowOff>28575</xdr:rowOff>
    </xdr:from>
    <xdr:to>
      <xdr:col>19</xdr:col>
      <xdr:colOff>19050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42893-9386-4F38-A40B-0B2916F9E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375080</xdr:colOff>
      <xdr:row>60</xdr:row>
      <xdr:rowOff>182388</xdr:rowOff>
    </xdr:from>
    <xdr:to>
      <xdr:col>23</xdr:col>
      <xdr:colOff>591704</xdr:colOff>
      <xdr:row>81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A46C8-E560-F457-B63D-7DBEAB01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187755</xdr:colOff>
      <xdr:row>29</xdr:row>
      <xdr:rowOff>81366</xdr:rowOff>
    </xdr:from>
    <xdr:to>
      <xdr:col>21</xdr:col>
      <xdr:colOff>309254</xdr:colOff>
      <xdr:row>55</xdr:row>
      <xdr:rowOff>134155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77DED-D20C-4851-8CBD-71B4286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187755</xdr:colOff>
      <xdr:row>29</xdr:row>
      <xdr:rowOff>81366</xdr:rowOff>
    </xdr:from>
    <xdr:to>
      <xdr:col>21</xdr:col>
      <xdr:colOff>226219</xdr:colOff>
      <xdr:row>49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235A6-81DD-45F8-AEBF-6DD424A0D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451185</xdr:colOff>
      <xdr:row>79</xdr:row>
      <xdr:rowOff>150395</xdr:rowOff>
    </xdr:from>
    <xdr:to>
      <xdr:col>25</xdr:col>
      <xdr:colOff>230606</xdr:colOff>
      <xdr:row>108</xdr:row>
      <xdr:rowOff>87449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7EEB3-5E86-4587-92CA-FEEBD478E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3013-A919-4729-9070-0C72D522E317}">
  <dimension ref="D6:AB28"/>
  <sheetViews>
    <sheetView topLeftCell="A7" workbookViewId="0">
      <selection activeCell="D6" sqref="D6:AB28"/>
    </sheetView>
  </sheetViews>
  <sheetFormatPr defaultRowHeight="15" x14ac:dyDescent="0.25"/>
  <sheetData>
    <row r="6" spans="4:28" x14ac:dyDescent="0.25">
      <c r="N6" s="19" t="s">
        <v>22</v>
      </c>
      <c r="O6" s="19"/>
      <c r="P6" s="19"/>
      <c r="Q6" s="19"/>
      <c r="R6" s="19"/>
      <c r="S6" s="19" t="s">
        <v>20</v>
      </c>
      <c r="T6" s="19"/>
      <c r="U6" s="19"/>
      <c r="V6" s="19"/>
      <c r="W6" s="19"/>
      <c r="X6" s="19" t="s">
        <v>21</v>
      </c>
      <c r="Y6" s="19"/>
      <c r="Z6" s="19"/>
      <c r="AA6" s="19"/>
      <c r="AB6" s="19"/>
    </row>
    <row r="7" spans="4:28" x14ac:dyDescent="0.25">
      <c r="N7" s="4" t="s">
        <v>3</v>
      </c>
      <c r="O7" s="4" t="s">
        <v>4</v>
      </c>
      <c r="P7" s="4" t="s">
        <v>5</v>
      </c>
      <c r="Q7" s="4" t="s">
        <v>6</v>
      </c>
      <c r="R7" s="4" t="s">
        <v>7</v>
      </c>
      <c r="S7" s="4" t="s">
        <v>3</v>
      </c>
      <c r="T7" s="4" t="s">
        <v>4</v>
      </c>
      <c r="U7" s="4" t="s">
        <v>5</v>
      </c>
      <c r="V7" s="4" t="s">
        <v>6</v>
      </c>
      <c r="W7" s="4" t="s">
        <v>7</v>
      </c>
      <c r="X7" s="4" t="s">
        <v>3</v>
      </c>
      <c r="Y7" s="4" t="s">
        <v>4</v>
      </c>
      <c r="Z7" s="4" t="s">
        <v>5</v>
      </c>
      <c r="AA7" s="4" t="s">
        <v>6</v>
      </c>
      <c r="AB7" s="4" t="s">
        <v>7</v>
      </c>
    </row>
    <row r="8" spans="4:28" ht="21" x14ac:dyDescent="0.35">
      <c r="D8" s="2">
        <v>1</v>
      </c>
      <c r="E8">
        <v>1</v>
      </c>
      <c r="F8" s="7">
        <v>6250</v>
      </c>
      <c r="G8">
        <v>30</v>
      </c>
      <c r="H8">
        <v>0</v>
      </c>
      <c r="I8">
        <v>0</v>
      </c>
      <c r="J8">
        <v>2</v>
      </c>
      <c r="K8">
        <v>2</v>
      </c>
      <c r="L8" s="3">
        <v>0</v>
      </c>
      <c r="M8">
        <v>0</v>
      </c>
      <c r="N8">
        <v>4.6399999999999997E-2</v>
      </c>
      <c r="O8">
        <v>4.1439999999999998E-2</v>
      </c>
      <c r="P8">
        <v>4.4479999999999999E-2</v>
      </c>
      <c r="Q8">
        <v>5.3120000000000001E-2</v>
      </c>
      <c r="R8">
        <f>AVERAGE(N8:Q8)</f>
        <v>4.6359999999999998E-2</v>
      </c>
      <c r="S8">
        <v>4.7359999999999999E-2</v>
      </c>
      <c r="T8">
        <v>4.5920000000000002E-2</v>
      </c>
      <c r="U8">
        <v>4.8000000000000001E-2</v>
      </c>
      <c r="V8">
        <v>5.5199999999999999E-2</v>
      </c>
      <c r="W8">
        <f>AVERAGE(S8:V8)</f>
        <v>4.9120000000000004E-2</v>
      </c>
      <c r="X8">
        <v>4.8320000000000002E-2</v>
      </c>
      <c r="Y8">
        <v>4.7039999999999998E-2</v>
      </c>
      <c r="Z8">
        <v>4.512E-2</v>
      </c>
      <c r="AA8">
        <v>5.3760000000000002E-2</v>
      </c>
      <c r="AB8">
        <f>AVERAGE(X8:AA8)</f>
        <v>4.8559999999999999E-2</v>
      </c>
    </row>
    <row r="9" spans="4:28" ht="21" x14ac:dyDescent="0.35">
      <c r="D9" s="2">
        <v>1</v>
      </c>
      <c r="E9">
        <v>1</v>
      </c>
      <c r="F9" s="7">
        <v>6250</v>
      </c>
      <c r="G9">
        <v>30</v>
      </c>
      <c r="H9">
        <v>0.2</v>
      </c>
      <c r="I9">
        <v>0</v>
      </c>
      <c r="J9">
        <v>2</v>
      </c>
      <c r="K9">
        <v>2</v>
      </c>
      <c r="L9" s="3">
        <v>0</v>
      </c>
      <c r="M9">
        <v>0</v>
      </c>
      <c r="N9">
        <v>5.04E-2</v>
      </c>
      <c r="O9">
        <v>4.4639999999999999E-2</v>
      </c>
      <c r="P9">
        <v>5.1200000000000002E-2</v>
      </c>
      <c r="Q9">
        <v>5.0720000000000001E-2</v>
      </c>
      <c r="R9">
        <f t="shared" ref="R9:R28" si="0">AVERAGE(N9:Q9)</f>
        <v>4.9240000000000006E-2</v>
      </c>
      <c r="S9">
        <v>5.1200000000000002E-2</v>
      </c>
      <c r="T9">
        <v>4.7199999999999999E-2</v>
      </c>
      <c r="U9">
        <v>5.2479999999999999E-2</v>
      </c>
      <c r="V9">
        <v>5.2159999999999998E-2</v>
      </c>
      <c r="W9">
        <f t="shared" ref="W9:W28" si="1">AVERAGE(S9:V9)</f>
        <v>5.076E-2</v>
      </c>
      <c r="X9">
        <v>4.8640000000000003E-2</v>
      </c>
      <c r="Y9">
        <v>4.6080000000000003E-2</v>
      </c>
      <c r="Z9">
        <v>5.296E-2</v>
      </c>
      <c r="AA9">
        <v>5.4239999999999997E-2</v>
      </c>
      <c r="AB9">
        <f t="shared" ref="AB9:AB28" si="2">AVERAGE(X9:AA9)</f>
        <v>5.0479999999999997E-2</v>
      </c>
    </row>
    <row r="10" spans="4:28" ht="21" x14ac:dyDescent="0.35">
      <c r="D10" s="2">
        <v>1</v>
      </c>
      <c r="E10">
        <v>1</v>
      </c>
      <c r="F10" s="7">
        <v>6250</v>
      </c>
      <c r="G10">
        <v>30</v>
      </c>
      <c r="H10">
        <v>0.4</v>
      </c>
      <c r="I10">
        <v>0</v>
      </c>
      <c r="J10">
        <v>2</v>
      </c>
      <c r="K10">
        <v>2</v>
      </c>
      <c r="L10" s="3">
        <v>0</v>
      </c>
      <c r="M10">
        <v>0</v>
      </c>
      <c r="N10">
        <v>5.008E-2</v>
      </c>
      <c r="O10">
        <v>4.5600000000000002E-2</v>
      </c>
      <c r="P10">
        <v>4.6559999999999997E-2</v>
      </c>
      <c r="Q10">
        <v>4.7840000000000001E-2</v>
      </c>
      <c r="R10">
        <f t="shared" si="0"/>
        <v>4.752E-2</v>
      </c>
      <c r="S10">
        <v>5.008E-2</v>
      </c>
      <c r="T10">
        <v>4.7359999999999999E-2</v>
      </c>
      <c r="U10">
        <v>4.9279999999999997E-2</v>
      </c>
      <c r="V10">
        <v>5.1040000000000002E-2</v>
      </c>
      <c r="W10">
        <f t="shared" si="1"/>
        <v>4.9439999999999998E-2</v>
      </c>
      <c r="X10">
        <v>4.8959999999999997E-2</v>
      </c>
      <c r="Y10">
        <v>4.8800000000000003E-2</v>
      </c>
      <c r="Z10">
        <v>4.5600000000000002E-2</v>
      </c>
      <c r="AA10">
        <v>4.8640000000000003E-2</v>
      </c>
      <c r="AB10">
        <f t="shared" si="2"/>
        <v>4.8000000000000001E-2</v>
      </c>
    </row>
    <row r="11" spans="4:28" ht="21" x14ac:dyDescent="0.35">
      <c r="D11" s="2">
        <v>1</v>
      </c>
      <c r="E11">
        <v>1</v>
      </c>
      <c r="F11" s="7">
        <v>6250</v>
      </c>
      <c r="G11">
        <v>30</v>
      </c>
      <c r="H11">
        <v>0.6</v>
      </c>
      <c r="I11">
        <v>0</v>
      </c>
      <c r="J11">
        <v>2</v>
      </c>
      <c r="K11">
        <v>2</v>
      </c>
      <c r="L11" s="3">
        <v>0</v>
      </c>
      <c r="M11">
        <v>0</v>
      </c>
      <c r="N11">
        <v>4.7359999999999999E-2</v>
      </c>
      <c r="O11">
        <v>5.1200000000000002E-2</v>
      </c>
      <c r="P11">
        <v>4.4479999999999999E-2</v>
      </c>
      <c r="Q11">
        <v>4.6559999999999997E-2</v>
      </c>
      <c r="R11">
        <f t="shared" si="0"/>
        <v>4.7399999999999998E-2</v>
      </c>
      <c r="S11">
        <v>4.7199999999999999E-2</v>
      </c>
      <c r="T11">
        <v>5.2159999999999998E-2</v>
      </c>
      <c r="U11">
        <v>4.7840000000000001E-2</v>
      </c>
      <c r="V11">
        <v>4.9119999999999997E-2</v>
      </c>
      <c r="W11">
        <f t="shared" si="1"/>
        <v>4.9079999999999999E-2</v>
      </c>
      <c r="X11">
        <v>5.008E-2</v>
      </c>
      <c r="Y11">
        <v>5.2639999999999999E-2</v>
      </c>
      <c r="Z11">
        <v>4.5760000000000002E-2</v>
      </c>
      <c r="AA11">
        <v>4.7039999999999998E-2</v>
      </c>
      <c r="AB11">
        <f t="shared" si="2"/>
        <v>4.888E-2</v>
      </c>
    </row>
    <row r="12" spans="4:28" ht="21" x14ac:dyDescent="0.35">
      <c r="D12" s="2">
        <v>1</v>
      </c>
      <c r="E12">
        <v>1</v>
      </c>
      <c r="F12" s="7">
        <v>6250</v>
      </c>
      <c r="G12">
        <v>30</v>
      </c>
      <c r="H12">
        <v>0.8</v>
      </c>
      <c r="I12">
        <v>0</v>
      </c>
      <c r="J12">
        <v>2</v>
      </c>
      <c r="K12">
        <v>2</v>
      </c>
      <c r="L12" s="3">
        <v>0</v>
      </c>
      <c r="M12">
        <v>0</v>
      </c>
      <c r="N12">
        <v>5.0560000000000001E-2</v>
      </c>
      <c r="O12">
        <v>4.6240000000000003E-2</v>
      </c>
      <c r="P12">
        <v>4.8160000000000001E-2</v>
      </c>
      <c r="Q12">
        <v>5.1520000000000003E-2</v>
      </c>
      <c r="R12">
        <f t="shared" si="0"/>
        <v>4.9120000000000004E-2</v>
      </c>
      <c r="S12">
        <v>5.04E-2</v>
      </c>
      <c r="T12">
        <v>4.5760000000000002E-2</v>
      </c>
      <c r="U12">
        <v>4.7840000000000001E-2</v>
      </c>
      <c r="V12">
        <v>4.9439999999999998E-2</v>
      </c>
      <c r="W12">
        <f t="shared" si="1"/>
        <v>4.836E-2</v>
      </c>
      <c r="X12">
        <v>5.3600000000000002E-2</v>
      </c>
      <c r="Y12">
        <v>4.9439999999999998E-2</v>
      </c>
      <c r="Z12">
        <v>4.9439999999999998E-2</v>
      </c>
      <c r="AA12">
        <v>4.9599999999999998E-2</v>
      </c>
      <c r="AB12">
        <f t="shared" si="2"/>
        <v>5.0520000000000002E-2</v>
      </c>
    </row>
    <row r="13" spans="4:28" ht="21" x14ac:dyDescent="0.35">
      <c r="D13" s="2">
        <v>1</v>
      </c>
      <c r="E13">
        <v>1</v>
      </c>
      <c r="F13" s="7">
        <v>6250</v>
      </c>
      <c r="G13">
        <v>30</v>
      </c>
      <c r="H13">
        <v>1</v>
      </c>
      <c r="I13">
        <v>0</v>
      </c>
      <c r="J13">
        <v>2</v>
      </c>
      <c r="K13">
        <v>2</v>
      </c>
      <c r="L13" s="3">
        <v>0</v>
      </c>
      <c r="M13">
        <v>0</v>
      </c>
      <c r="N13">
        <v>5.04E-2</v>
      </c>
      <c r="O13">
        <v>5.2639999999999999E-2</v>
      </c>
      <c r="P13">
        <v>4.8480000000000002E-2</v>
      </c>
      <c r="Q13">
        <v>4.7199999999999999E-2</v>
      </c>
      <c r="R13">
        <f t="shared" si="0"/>
        <v>4.9679999999999995E-2</v>
      </c>
      <c r="S13">
        <v>4.8000000000000001E-2</v>
      </c>
      <c r="T13">
        <v>5.1360000000000003E-2</v>
      </c>
      <c r="U13">
        <v>4.752E-2</v>
      </c>
      <c r="V13">
        <v>4.4639999999999999E-2</v>
      </c>
      <c r="W13">
        <f t="shared" si="1"/>
        <v>4.7880000000000006E-2</v>
      </c>
      <c r="X13">
        <v>4.9119999999999997E-2</v>
      </c>
      <c r="Y13">
        <v>4.7359999999999999E-2</v>
      </c>
      <c r="Z13">
        <v>5.1200000000000002E-2</v>
      </c>
      <c r="AA13">
        <v>4.3200000000000002E-2</v>
      </c>
      <c r="AB13">
        <f t="shared" si="2"/>
        <v>4.7719999999999999E-2</v>
      </c>
    </row>
    <row r="14" spans="4:28" ht="21" x14ac:dyDescent="0.35">
      <c r="D14" s="2">
        <v>1</v>
      </c>
      <c r="E14">
        <v>1</v>
      </c>
      <c r="F14" s="7">
        <v>6250</v>
      </c>
      <c r="G14">
        <v>30</v>
      </c>
      <c r="H14">
        <v>1.2</v>
      </c>
      <c r="I14">
        <v>0</v>
      </c>
      <c r="J14">
        <v>2</v>
      </c>
      <c r="K14">
        <v>2</v>
      </c>
      <c r="L14" s="3">
        <v>0</v>
      </c>
      <c r="M14">
        <v>0</v>
      </c>
      <c r="N14">
        <v>4.7039999999999998E-2</v>
      </c>
      <c r="O14">
        <v>5.04E-2</v>
      </c>
      <c r="P14">
        <v>4.8160000000000001E-2</v>
      </c>
      <c r="Q14">
        <v>4.7199999999999999E-2</v>
      </c>
      <c r="R14">
        <f t="shared" si="0"/>
        <v>4.82E-2</v>
      </c>
      <c r="S14">
        <v>4.6399999999999997E-2</v>
      </c>
      <c r="T14">
        <v>4.8480000000000002E-2</v>
      </c>
      <c r="U14">
        <v>4.6240000000000003E-2</v>
      </c>
      <c r="V14">
        <v>4.9279999999999997E-2</v>
      </c>
      <c r="W14">
        <f t="shared" si="1"/>
        <v>4.7599999999999996E-2</v>
      </c>
      <c r="X14">
        <v>4.8959999999999997E-2</v>
      </c>
      <c r="Y14">
        <v>4.9759999999999999E-2</v>
      </c>
      <c r="Z14">
        <v>4.8320000000000002E-2</v>
      </c>
      <c r="AA14">
        <v>4.752E-2</v>
      </c>
      <c r="AB14">
        <f t="shared" si="2"/>
        <v>4.8640000000000003E-2</v>
      </c>
    </row>
    <row r="15" spans="4:28" ht="21" x14ac:dyDescent="0.35">
      <c r="D15" s="2">
        <v>1</v>
      </c>
      <c r="E15">
        <v>1</v>
      </c>
      <c r="F15" s="7">
        <v>6250</v>
      </c>
      <c r="G15">
        <v>30</v>
      </c>
      <c r="H15">
        <v>1.4</v>
      </c>
      <c r="I15">
        <v>0</v>
      </c>
      <c r="J15">
        <v>2</v>
      </c>
      <c r="K15">
        <v>2</v>
      </c>
      <c r="L15" s="3">
        <v>0</v>
      </c>
      <c r="M15">
        <v>0</v>
      </c>
      <c r="N15">
        <v>4.8959999999999997E-2</v>
      </c>
      <c r="O15">
        <v>4.768E-2</v>
      </c>
      <c r="P15">
        <v>4.9279999999999997E-2</v>
      </c>
      <c r="Q15">
        <v>5.28E-2</v>
      </c>
      <c r="R15">
        <f t="shared" si="0"/>
        <v>4.9680000000000002E-2</v>
      </c>
      <c r="S15">
        <v>4.5280000000000001E-2</v>
      </c>
      <c r="T15">
        <v>4.7359999999999999E-2</v>
      </c>
      <c r="U15">
        <v>4.8959999999999997E-2</v>
      </c>
      <c r="V15">
        <v>4.7840000000000001E-2</v>
      </c>
      <c r="W15">
        <f t="shared" si="1"/>
        <v>4.7359999999999999E-2</v>
      </c>
      <c r="X15">
        <v>4.9759999999999999E-2</v>
      </c>
      <c r="Y15">
        <v>4.8000000000000001E-2</v>
      </c>
      <c r="Z15">
        <v>4.7840000000000001E-2</v>
      </c>
      <c r="AA15">
        <v>5.1520000000000003E-2</v>
      </c>
      <c r="AB15">
        <f t="shared" si="2"/>
        <v>4.9280000000000004E-2</v>
      </c>
    </row>
    <row r="16" spans="4:28" ht="21" x14ac:dyDescent="0.35">
      <c r="D16" s="2">
        <v>1</v>
      </c>
      <c r="E16">
        <v>1</v>
      </c>
      <c r="F16" s="7">
        <v>6250</v>
      </c>
      <c r="G16">
        <v>30</v>
      </c>
      <c r="H16">
        <v>1.6</v>
      </c>
      <c r="I16">
        <v>0</v>
      </c>
      <c r="J16">
        <v>2</v>
      </c>
      <c r="K16">
        <v>2</v>
      </c>
      <c r="L16" s="3">
        <v>0</v>
      </c>
      <c r="M16">
        <v>0</v>
      </c>
      <c r="N16">
        <v>5.024E-2</v>
      </c>
      <c r="O16">
        <v>5.1839999999999997E-2</v>
      </c>
      <c r="P16">
        <v>5.0880000000000002E-2</v>
      </c>
      <c r="Q16">
        <v>5.1839999999999997E-2</v>
      </c>
      <c r="R16">
        <f t="shared" si="0"/>
        <v>5.1200000000000002E-2</v>
      </c>
      <c r="S16">
        <v>4.6399999999999997E-2</v>
      </c>
      <c r="T16">
        <v>4.5280000000000001E-2</v>
      </c>
      <c r="U16">
        <v>4.5440000000000001E-2</v>
      </c>
      <c r="V16">
        <v>4.6719999999999998E-2</v>
      </c>
      <c r="W16">
        <f t="shared" si="1"/>
        <v>4.5960000000000001E-2</v>
      </c>
      <c r="X16">
        <v>4.6879999999999998E-2</v>
      </c>
      <c r="Y16">
        <v>5.1999999999999998E-2</v>
      </c>
      <c r="Z16">
        <v>5.008E-2</v>
      </c>
      <c r="AA16">
        <v>5.04E-2</v>
      </c>
      <c r="AB16">
        <f t="shared" si="2"/>
        <v>4.9839999999999995E-2</v>
      </c>
    </row>
    <row r="17" spans="4:28" ht="21" x14ac:dyDescent="0.35">
      <c r="D17" s="2">
        <v>1</v>
      </c>
      <c r="E17">
        <v>1</v>
      </c>
      <c r="F17" s="7">
        <v>6250</v>
      </c>
      <c r="G17">
        <v>30</v>
      </c>
      <c r="H17">
        <v>1.8</v>
      </c>
      <c r="I17">
        <v>0</v>
      </c>
      <c r="J17">
        <v>2</v>
      </c>
      <c r="K17">
        <v>2</v>
      </c>
      <c r="L17" s="3">
        <v>0</v>
      </c>
      <c r="M17">
        <v>0</v>
      </c>
      <c r="N17">
        <v>5.2319999999999998E-2</v>
      </c>
      <c r="O17">
        <v>5.28E-2</v>
      </c>
      <c r="P17">
        <v>5.808E-2</v>
      </c>
      <c r="Q17">
        <v>5.552E-2</v>
      </c>
      <c r="R17">
        <f t="shared" si="0"/>
        <v>5.4679999999999992E-2</v>
      </c>
      <c r="S17">
        <v>4.512E-2</v>
      </c>
      <c r="T17">
        <v>4.7840000000000001E-2</v>
      </c>
      <c r="U17">
        <v>5.1040000000000002E-2</v>
      </c>
      <c r="V17">
        <v>5.0880000000000002E-2</v>
      </c>
      <c r="W17">
        <f t="shared" si="1"/>
        <v>4.8720000000000006E-2</v>
      </c>
      <c r="X17">
        <v>4.9279999999999997E-2</v>
      </c>
      <c r="Y17">
        <v>5.3120000000000001E-2</v>
      </c>
      <c r="Z17">
        <v>5.1200000000000002E-2</v>
      </c>
      <c r="AA17">
        <v>5.0720000000000001E-2</v>
      </c>
      <c r="AB17">
        <f t="shared" si="2"/>
        <v>5.108E-2</v>
      </c>
    </row>
    <row r="18" spans="4:28" ht="21" x14ac:dyDescent="0.35">
      <c r="D18" s="2">
        <v>1</v>
      </c>
      <c r="E18">
        <v>1</v>
      </c>
      <c r="F18" s="7">
        <v>6250</v>
      </c>
      <c r="G18">
        <v>30</v>
      </c>
      <c r="H18">
        <v>2</v>
      </c>
      <c r="I18">
        <v>0</v>
      </c>
      <c r="J18">
        <v>2</v>
      </c>
      <c r="K18">
        <v>2</v>
      </c>
      <c r="L18" s="3">
        <v>0</v>
      </c>
      <c r="M18">
        <v>0</v>
      </c>
      <c r="N18">
        <v>5.2159999999999998E-2</v>
      </c>
      <c r="O18">
        <v>5.008E-2</v>
      </c>
      <c r="P18">
        <v>5.1679999999999997E-2</v>
      </c>
      <c r="Q18">
        <v>4.8959999999999997E-2</v>
      </c>
      <c r="R18">
        <f t="shared" si="0"/>
        <v>5.0720000000000001E-2</v>
      </c>
      <c r="S18">
        <v>4.4479999999999999E-2</v>
      </c>
      <c r="T18">
        <v>4.3040000000000002E-2</v>
      </c>
      <c r="U18">
        <v>4.3839999999999997E-2</v>
      </c>
      <c r="V18">
        <v>4.6879999999999998E-2</v>
      </c>
      <c r="W18">
        <f t="shared" si="1"/>
        <v>4.4560000000000002E-2</v>
      </c>
      <c r="X18">
        <v>4.6399999999999997E-2</v>
      </c>
      <c r="Y18">
        <v>4.6559999999999997E-2</v>
      </c>
      <c r="Z18">
        <v>4.768E-2</v>
      </c>
      <c r="AA18">
        <v>4.4479999999999999E-2</v>
      </c>
      <c r="AB18">
        <f t="shared" si="2"/>
        <v>4.6279999999999995E-2</v>
      </c>
    </row>
    <row r="19" spans="4:28" ht="21" x14ac:dyDescent="0.35">
      <c r="D19" s="2">
        <v>1</v>
      </c>
      <c r="E19">
        <v>1</v>
      </c>
      <c r="F19" s="7">
        <v>6250</v>
      </c>
      <c r="G19">
        <v>30</v>
      </c>
      <c r="H19">
        <v>2.2000000000000002</v>
      </c>
      <c r="I19">
        <v>0</v>
      </c>
      <c r="J19">
        <v>2</v>
      </c>
      <c r="K19">
        <v>2</v>
      </c>
      <c r="L19" s="3">
        <v>0</v>
      </c>
      <c r="M19">
        <v>0</v>
      </c>
      <c r="N19">
        <v>5.28E-2</v>
      </c>
      <c r="O19">
        <v>5.568E-2</v>
      </c>
      <c r="P19">
        <v>5.6320000000000002E-2</v>
      </c>
      <c r="Q19">
        <v>5.6640000000000003E-2</v>
      </c>
      <c r="R19">
        <f t="shared" si="0"/>
        <v>5.5359999999999999E-2</v>
      </c>
      <c r="S19">
        <v>4.2880000000000001E-2</v>
      </c>
      <c r="T19">
        <v>4.8000000000000001E-2</v>
      </c>
      <c r="U19">
        <v>4.6559999999999997E-2</v>
      </c>
      <c r="V19">
        <v>4.752E-2</v>
      </c>
      <c r="W19">
        <f t="shared" si="1"/>
        <v>4.6240000000000003E-2</v>
      </c>
      <c r="X19">
        <v>4.5760000000000002E-2</v>
      </c>
      <c r="Y19">
        <v>5.0880000000000002E-2</v>
      </c>
      <c r="Z19">
        <v>5.0720000000000001E-2</v>
      </c>
      <c r="AA19">
        <v>5.28E-2</v>
      </c>
      <c r="AB19">
        <f t="shared" si="2"/>
        <v>5.0040000000000001E-2</v>
      </c>
    </row>
    <row r="20" spans="4:28" ht="21" x14ac:dyDescent="0.35">
      <c r="D20" s="2">
        <v>1</v>
      </c>
      <c r="E20">
        <v>1</v>
      </c>
      <c r="F20" s="7">
        <v>6250</v>
      </c>
      <c r="G20">
        <v>30</v>
      </c>
      <c r="H20">
        <v>2.4</v>
      </c>
      <c r="I20">
        <v>0</v>
      </c>
      <c r="J20">
        <v>2</v>
      </c>
      <c r="K20">
        <v>2</v>
      </c>
      <c r="L20" s="3">
        <v>0</v>
      </c>
      <c r="M20">
        <v>0</v>
      </c>
      <c r="N20">
        <v>5.5199999999999999E-2</v>
      </c>
      <c r="O20">
        <v>5.2479999999999999E-2</v>
      </c>
      <c r="P20">
        <v>5.5039999999999999E-2</v>
      </c>
      <c r="Q20">
        <v>5.7599999999999998E-2</v>
      </c>
      <c r="R20">
        <f t="shared" si="0"/>
        <v>5.5080000000000004E-2</v>
      </c>
      <c r="S20">
        <v>4.5920000000000002E-2</v>
      </c>
      <c r="T20">
        <v>4.3520000000000003E-2</v>
      </c>
      <c r="U20">
        <v>4.7359999999999999E-2</v>
      </c>
      <c r="V20">
        <v>4.7199999999999999E-2</v>
      </c>
      <c r="W20">
        <f t="shared" si="1"/>
        <v>4.5999999999999999E-2</v>
      </c>
      <c r="X20">
        <v>4.8959999999999997E-2</v>
      </c>
      <c r="Y20">
        <v>4.6719999999999998E-2</v>
      </c>
      <c r="Z20">
        <v>5.3120000000000001E-2</v>
      </c>
      <c r="AA20">
        <v>5.04E-2</v>
      </c>
      <c r="AB20">
        <f t="shared" si="2"/>
        <v>4.9799999999999997E-2</v>
      </c>
    </row>
    <row r="21" spans="4:28" ht="21" x14ac:dyDescent="0.35">
      <c r="D21" s="2">
        <v>1</v>
      </c>
      <c r="E21">
        <v>1</v>
      </c>
      <c r="F21" s="7">
        <v>6250</v>
      </c>
      <c r="G21">
        <v>30</v>
      </c>
      <c r="H21">
        <v>2.6</v>
      </c>
      <c r="I21">
        <v>0</v>
      </c>
      <c r="J21">
        <v>2</v>
      </c>
      <c r="K21">
        <v>2</v>
      </c>
      <c r="L21" s="3">
        <v>0</v>
      </c>
      <c r="M21">
        <v>0</v>
      </c>
      <c r="N21">
        <v>5.1040000000000002E-2</v>
      </c>
      <c r="O21">
        <v>5.2639999999999999E-2</v>
      </c>
      <c r="P21">
        <v>5.0560000000000001E-2</v>
      </c>
      <c r="Q21">
        <v>5.1679999999999997E-2</v>
      </c>
      <c r="R21">
        <f t="shared" si="0"/>
        <v>5.1479999999999998E-2</v>
      </c>
      <c r="S21">
        <v>4.2880000000000001E-2</v>
      </c>
      <c r="T21">
        <v>4.3200000000000002E-2</v>
      </c>
      <c r="U21">
        <v>4.5920000000000002E-2</v>
      </c>
      <c r="V21">
        <v>4.6240000000000003E-2</v>
      </c>
      <c r="W21">
        <f t="shared" si="1"/>
        <v>4.4560000000000002E-2</v>
      </c>
      <c r="X21">
        <v>4.8959999999999997E-2</v>
      </c>
      <c r="Y21">
        <v>4.5920000000000002E-2</v>
      </c>
      <c r="Z21">
        <v>4.9439999999999998E-2</v>
      </c>
      <c r="AA21">
        <v>5.1360000000000003E-2</v>
      </c>
      <c r="AB21">
        <f t="shared" si="2"/>
        <v>4.8920000000000005E-2</v>
      </c>
    </row>
    <row r="22" spans="4:28" ht="21" x14ac:dyDescent="0.35">
      <c r="D22" s="2">
        <v>1</v>
      </c>
      <c r="E22">
        <v>1</v>
      </c>
      <c r="F22" s="7">
        <v>6250</v>
      </c>
      <c r="G22">
        <v>30</v>
      </c>
      <c r="H22">
        <v>2.8</v>
      </c>
      <c r="I22">
        <v>0</v>
      </c>
      <c r="J22">
        <v>2</v>
      </c>
      <c r="K22">
        <v>2</v>
      </c>
      <c r="L22" s="3">
        <v>0</v>
      </c>
      <c r="M22">
        <v>0</v>
      </c>
      <c r="N22">
        <v>5.28E-2</v>
      </c>
      <c r="O22">
        <v>5.824E-2</v>
      </c>
      <c r="P22">
        <v>5.4559999999999997E-2</v>
      </c>
      <c r="Q22">
        <v>5.4399999999999997E-2</v>
      </c>
      <c r="R22">
        <f t="shared" si="0"/>
        <v>5.5E-2</v>
      </c>
      <c r="S22">
        <v>4.3999999999999997E-2</v>
      </c>
      <c r="T22">
        <v>4.9919999999999999E-2</v>
      </c>
      <c r="U22">
        <v>4.512E-2</v>
      </c>
      <c r="V22">
        <v>4.224E-2</v>
      </c>
      <c r="W22">
        <f t="shared" si="1"/>
        <v>4.5319999999999999E-2</v>
      </c>
      <c r="X22">
        <v>5.5199999999999999E-2</v>
      </c>
      <c r="Y22">
        <v>5.3440000000000001E-2</v>
      </c>
      <c r="Z22">
        <v>4.8160000000000001E-2</v>
      </c>
      <c r="AA22">
        <v>4.9759999999999999E-2</v>
      </c>
      <c r="AB22">
        <f t="shared" si="2"/>
        <v>5.1639999999999998E-2</v>
      </c>
    </row>
    <row r="23" spans="4:28" ht="21" x14ac:dyDescent="0.35">
      <c r="D23" s="2">
        <v>1</v>
      </c>
      <c r="E23">
        <v>1</v>
      </c>
      <c r="F23" s="7">
        <v>6250</v>
      </c>
      <c r="G23">
        <v>30</v>
      </c>
      <c r="H23">
        <v>3</v>
      </c>
      <c r="I23">
        <v>0</v>
      </c>
      <c r="J23">
        <v>2</v>
      </c>
      <c r="K23">
        <v>2</v>
      </c>
      <c r="L23" s="3">
        <v>0</v>
      </c>
      <c r="M23">
        <v>0</v>
      </c>
      <c r="N23">
        <v>5.008E-2</v>
      </c>
      <c r="O23">
        <v>5.7119999999999997E-2</v>
      </c>
      <c r="P23">
        <v>5.6480000000000002E-2</v>
      </c>
      <c r="Q23">
        <v>5.0720000000000001E-2</v>
      </c>
      <c r="R23">
        <f t="shared" si="0"/>
        <v>5.3599999999999995E-2</v>
      </c>
      <c r="S23">
        <v>4.2560000000000001E-2</v>
      </c>
      <c r="T23">
        <v>4.4319999999999998E-2</v>
      </c>
      <c r="U23">
        <v>4.3679999999999997E-2</v>
      </c>
      <c r="V23">
        <v>3.984E-2</v>
      </c>
      <c r="W23">
        <f t="shared" si="1"/>
        <v>4.2599999999999999E-2</v>
      </c>
      <c r="X23">
        <v>4.768E-2</v>
      </c>
      <c r="Y23">
        <v>5.3120000000000001E-2</v>
      </c>
      <c r="Z23">
        <v>4.9759999999999999E-2</v>
      </c>
      <c r="AA23">
        <v>5.024E-2</v>
      </c>
      <c r="AB23">
        <f t="shared" si="2"/>
        <v>5.0200000000000002E-2</v>
      </c>
    </row>
    <row r="24" spans="4:28" ht="21" x14ac:dyDescent="0.35">
      <c r="D24" s="2">
        <v>1</v>
      </c>
      <c r="E24">
        <v>1</v>
      </c>
      <c r="F24" s="7">
        <v>6250</v>
      </c>
      <c r="G24">
        <v>30</v>
      </c>
      <c r="H24">
        <v>3.2</v>
      </c>
      <c r="I24">
        <v>0</v>
      </c>
      <c r="J24">
        <v>2</v>
      </c>
      <c r="K24">
        <v>2</v>
      </c>
      <c r="L24" s="3">
        <v>0</v>
      </c>
      <c r="M24">
        <v>0</v>
      </c>
      <c r="N24">
        <v>4.9439999999999998E-2</v>
      </c>
      <c r="O24">
        <v>4.8959999999999997E-2</v>
      </c>
      <c r="P24">
        <v>4.7840000000000001E-2</v>
      </c>
      <c r="Q24">
        <v>5.2479999999999999E-2</v>
      </c>
      <c r="R24">
        <f t="shared" si="0"/>
        <v>4.9679999999999995E-2</v>
      </c>
      <c r="S24">
        <v>3.6639999999999999E-2</v>
      </c>
      <c r="T24">
        <v>4.3360000000000003E-2</v>
      </c>
      <c r="U24">
        <v>3.7280000000000001E-2</v>
      </c>
      <c r="V24">
        <v>4.0960000000000003E-2</v>
      </c>
      <c r="W24">
        <f t="shared" si="1"/>
        <v>3.9559999999999998E-2</v>
      </c>
      <c r="X24">
        <v>4.48E-2</v>
      </c>
      <c r="Y24">
        <v>4.7359999999999999E-2</v>
      </c>
      <c r="Z24">
        <v>4.5600000000000002E-2</v>
      </c>
      <c r="AA24">
        <v>4.9119999999999997E-2</v>
      </c>
      <c r="AB24">
        <f t="shared" si="2"/>
        <v>4.6719999999999998E-2</v>
      </c>
    </row>
    <row r="25" spans="4:28" ht="21" x14ac:dyDescent="0.35">
      <c r="D25" s="2">
        <v>1</v>
      </c>
      <c r="E25">
        <v>1</v>
      </c>
      <c r="F25" s="7">
        <v>6250</v>
      </c>
      <c r="G25">
        <v>30</v>
      </c>
      <c r="H25">
        <v>3.4</v>
      </c>
      <c r="I25">
        <v>0</v>
      </c>
      <c r="J25">
        <v>2</v>
      </c>
      <c r="K25">
        <v>2</v>
      </c>
      <c r="L25" s="3">
        <v>0</v>
      </c>
      <c r="M25">
        <v>0</v>
      </c>
      <c r="N25">
        <v>5.3440000000000001E-2</v>
      </c>
      <c r="O25">
        <v>5.1360000000000003E-2</v>
      </c>
      <c r="P25">
        <v>5.9520000000000003E-2</v>
      </c>
      <c r="Q25">
        <v>5.4399999999999997E-2</v>
      </c>
      <c r="R25">
        <f t="shared" si="0"/>
        <v>5.4680000000000006E-2</v>
      </c>
      <c r="S25">
        <v>4.4159999999999998E-2</v>
      </c>
      <c r="T25">
        <v>4.0640000000000003E-2</v>
      </c>
      <c r="U25">
        <v>4.1279999999999997E-2</v>
      </c>
      <c r="V25">
        <v>4.3200000000000002E-2</v>
      </c>
      <c r="W25">
        <f t="shared" si="1"/>
        <v>4.2319999999999997E-2</v>
      </c>
      <c r="X25">
        <v>5.1360000000000003E-2</v>
      </c>
      <c r="Y25">
        <v>4.8480000000000002E-2</v>
      </c>
      <c r="Z25">
        <v>4.8640000000000003E-2</v>
      </c>
      <c r="AA25">
        <v>5.1839999999999997E-2</v>
      </c>
      <c r="AB25">
        <f t="shared" si="2"/>
        <v>5.008E-2</v>
      </c>
    </row>
    <row r="26" spans="4:28" ht="21" x14ac:dyDescent="0.35">
      <c r="D26" s="2">
        <v>1</v>
      </c>
      <c r="E26">
        <v>1</v>
      </c>
      <c r="F26" s="7">
        <v>6250</v>
      </c>
      <c r="G26">
        <v>30</v>
      </c>
      <c r="H26">
        <v>3.6</v>
      </c>
      <c r="I26">
        <v>0</v>
      </c>
      <c r="J26">
        <v>2</v>
      </c>
      <c r="K26">
        <v>2</v>
      </c>
      <c r="L26" s="3">
        <v>0</v>
      </c>
      <c r="M26">
        <v>0</v>
      </c>
      <c r="N26">
        <v>5.5840000000000001E-2</v>
      </c>
      <c r="O26">
        <v>5.2639999999999999E-2</v>
      </c>
      <c r="P26">
        <v>4.9759999999999999E-2</v>
      </c>
      <c r="Q26">
        <v>4.9759999999999999E-2</v>
      </c>
      <c r="R26">
        <f t="shared" si="0"/>
        <v>5.1999999999999998E-2</v>
      </c>
      <c r="S26">
        <v>4.5600000000000002E-2</v>
      </c>
      <c r="T26">
        <v>3.8879999999999998E-2</v>
      </c>
      <c r="U26">
        <v>4.0640000000000003E-2</v>
      </c>
      <c r="V26">
        <v>4.1919999999999999E-2</v>
      </c>
      <c r="W26">
        <f t="shared" si="1"/>
        <v>4.1760000000000005E-2</v>
      </c>
      <c r="X26">
        <v>4.8480000000000002E-2</v>
      </c>
      <c r="Y26">
        <v>5.2639999999999999E-2</v>
      </c>
      <c r="Z26">
        <v>4.9599999999999998E-2</v>
      </c>
      <c r="AA26">
        <v>4.9119999999999997E-2</v>
      </c>
      <c r="AB26">
        <f t="shared" si="2"/>
        <v>4.9959999999999997E-2</v>
      </c>
    </row>
    <row r="27" spans="4:28" ht="21" x14ac:dyDescent="0.35">
      <c r="D27" s="2">
        <v>1</v>
      </c>
      <c r="E27">
        <v>1</v>
      </c>
      <c r="F27" s="7">
        <v>6250</v>
      </c>
      <c r="G27">
        <v>30</v>
      </c>
      <c r="H27">
        <v>3.8</v>
      </c>
      <c r="I27">
        <v>0</v>
      </c>
      <c r="J27">
        <v>2</v>
      </c>
      <c r="K27">
        <v>2</v>
      </c>
      <c r="L27" s="3">
        <v>0</v>
      </c>
      <c r="M27">
        <v>0</v>
      </c>
      <c r="N27">
        <v>4.8640000000000003E-2</v>
      </c>
      <c r="O27">
        <v>5.1520000000000003E-2</v>
      </c>
      <c r="P27">
        <v>5.5359999999999999E-2</v>
      </c>
      <c r="Q27">
        <v>5.568E-2</v>
      </c>
      <c r="R27">
        <f t="shared" si="0"/>
        <v>5.28E-2</v>
      </c>
      <c r="S27">
        <v>3.6159999999999998E-2</v>
      </c>
      <c r="T27">
        <v>4.3040000000000002E-2</v>
      </c>
      <c r="U27">
        <v>4.1599999999999998E-2</v>
      </c>
      <c r="V27">
        <v>4.512E-2</v>
      </c>
      <c r="W27">
        <f t="shared" si="1"/>
        <v>4.1479999999999996E-2</v>
      </c>
      <c r="X27">
        <v>4.5760000000000002E-2</v>
      </c>
      <c r="Y27">
        <v>5.1999999999999998E-2</v>
      </c>
      <c r="Z27">
        <v>4.8800000000000003E-2</v>
      </c>
      <c r="AA27">
        <v>5.04E-2</v>
      </c>
      <c r="AB27">
        <f t="shared" si="2"/>
        <v>4.9239999999999999E-2</v>
      </c>
    </row>
    <row r="28" spans="4:28" ht="21" x14ac:dyDescent="0.35">
      <c r="D28" s="2">
        <v>1</v>
      </c>
      <c r="E28">
        <v>1</v>
      </c>
      <c r="F28" s="7">
        <v>6250</v>
      </c>
      <c r="G28">
        <v>30</v>
      </c>
      <c r="H28">
        <v>4</v>
      </c>
      <c r="I28">
        <v>0</v>
      </c>
      <c r="J28">
        <v>2</v>
      </c>
      <c r="K28">
        <v>2</v>
      </c>
      <c r="L28" s="3">
        <v>0</v>
      </c>
      <c r="M28">
        <v>0</v>
      </c>
      <c r="N28">
        <v>5.1999999999999998E-2</v>
      </c>
      <c r="O28">
        <v>5.2159999999999998E-2</v>
      </c>
      <c r="P28">
        <v>5.04E-2</v>
      </c>
      <c r="Q28">
        <v>4.8480000000000002E-2</v>
      </c>
      <c r="R28">
        <f t="shared" si="0"/>
        <v>5.076E-2</v>
      </c>
      <c r="S28">
        <v>3.9359999999999999E-2</v>
      </c>
      <c r="T28">
        <v>3.5839999999999997E-2</v>
      </c>
      <c r="U28">
        <v>3.8559999999999997E-2</v>
      </c>
      <c r="V28">
        <v>3.8879999999999998E-2</v>
      </c>
      <c r="W28">
        <f t="shared" si="1"/>
        <v>3.8159999999999999E-2</v>
      </c>
      <c r="X28">
        <v>5.3280000000000001E-2</v>
      </c>
      <c r="Y28">
        <v>4.9919999999999999E-2</v>
      </c>
      <c r="Z28">
        <v>4.3360000000000003E-2</v>
      </c>
      <c r="AA28">
        <v>4.3040000000000002E-2</v>
      </c>
      <c r="AB28">
        <f t="shared" si="2"/>
        <v>4.7399999999999998E-2</v>
      </c>
    </row>
  </sheetData>
  <mergeCells count="3">
    <mergeCell ref="N6:R6"/>
    <mergeCell ref="S6:W6"/>
    <mergeCell ref="X6:A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5383-5976-4205-B9EC-DEFDCBE79BF8}">
  <dimension ref="B4:Z27"/>
  <sheetViews>
    <sheetView workbookViewId="0">
      <selection activeCell="B4" sqref="B4:Z26"/>
    </sheetView>
  </sheetViews>
  <sheetFormatPr defaultRowHeight="15" x14ac:dyDescent="0.25"/>
  <sheetData>
    <row r="4" spans="2:26" x14ac:dyDescent="0.25">
      <c r="L4" s="19" t="s">
        <v>19</v>
      </c>
      <c r="M4" s="19"/>
      <c r="N4" s="19"/>
      <c r="O4" s="19"/>
      <c r="P4" s="19"/>
      <c r="Q4" s="19" t="s">
        <v>20</v>
      </c>
      <c r="R4" s="19"/>
      <c r="S4" s="19"/>
      <c r="T4" s="19"/>
      <c r="U4" s="19"/>
      <c r="V4" s="19" t="s">
        <v>21</v>
      </c>
      <c r="W4" s="19"/>
      <c r="X4" s="19"/>
      <c r="Y4" s="19"/>
      <c r="Z4" s="19"/>
    </row>
    <row r="5" spans="2:26" x14ac:dyDescent="0.25">
      <c r="L5" s="4" t="s">
        <v>3</v>
      </c>
      <c r="M5" s="4" t="s">
        <v>4</v>
      </c>
      <c r="N5" s="4" t="s">
        <v>5</v>
      </c>
      <c r="O5" s="4" t="s">
        <v>6</v>
      </c>
      <c r="P5" s="4" t="s">
        <v>7</v>
      </c>
      <c r="Q5" s="4" t="s">
        <v>3</v>
      </c>
      <c r="R5" s="4" t="s">
        <v>4</v>
      </c>
      <c r="S5" s="4" t="s">
        <v>5</v>
      </c>
      <c r="T5" s="4" t="s">
        <v>6</v>
      </c>
      <c r="U5" s="4" t="s">
        <v>7</v>
      </c>
      <c r="V5" s="4" t="s">
        <v>3</v>
      </c>
      <c r="W5" s="4" t="s">
        <v>4</v>
      </c>
      <c r="X5" s="4" t="s">
        <v>5</v>
      </c>
      <c r="Y5" s="4" t="s">
        <v>6</v>
      </c>
      <c r="Z5" s="4" t="s">
        <v>7</v>
      </c>
    </row>
    <row r="6" spans="2:26" ht="21" x14ac:dyDescent="0.35">
      <c r="B6" s="2">
        <v>1</v>
      </c>
      <c r="C6">
        <v>2</v>
      </c>
      <c r="D6" s="7">
        <v>6250</v>
      </c>
      <c r="E6">
        <v>30</v>
      </c>
      <c r="F6">
        <v>0</v>
      </c>
      <c r="G6">
        <v>0</v>
      </c>
      <c r="H6">
        <v>2</v>
      </c>
      <c r="I6">
        <v>2</v>
      </c>
      <c r="J6" s="3">
        <v>0</v>
      </c>
      <c r="K6">
        <v>0</v>
      </c>
      <c r="L6">
        <v>4.6080000000000003E-2</v>
      </c>
      <c r="M6">
        <v>4.4639999999999999E-2</v>
      </c>
      <c r="N6">
        <v>5.0560000000000001E-2</v>
      </c>
      <c r="O6">
        <v>4.4639999999999999E-2</v>
      </c>
      <c r="P6">
        <f>AVERAGE(L6:O6)</f>
        <v>4.6479999999999994E-2</v>
      </c>
      <c r="Q6">
        <v>4.9759999999999999E-2</v>
      </c>
      <c r="R6">
        <v>4.6559999999999997E-2</v>
      </c>
      <c r="S6">
        <v>5.3120000000000001E-2</v>
      </c>
      <c r="T6">
        <v>4.8959999999999997E-2</v>
      </c>
      <c r="U6">
        <f>AVERAGE(Q6:T6)</f>
        <v>4.9599999999999998E-2</v>
      </c>
      <c r="V6">
        <v>4.9119999999999997E-2</v>
      </c>
      <c r="W6">
        <v>4.8959999999999997E-2</v>
      </c>
      <c r="X6">
        <v>5.5039999999999999E-2</v>
      </c>
      <c r="Y6">
        <v>4.9599999999999998E-2</v>
      </c>
      <c r="Z6">
        <f>AVERAGE(V6:Y6)</f>
        <v>5.0680000000000003E-2</v>
      </c>
    </row>
    <row r="7" spans="2:26" ht="21" x14ac:dyDescent="0.35">
      <c r="B7" s="2">
        <v>1</v>
      </c>
      <c r="C7">
        <v>2</v>
      </c>
      <c r="D7" s="7">
        <v>6250</v>
      </c>
      <c r="E7">
        <v>30</v>
      </c>
      <c r="F7">
        <v>0.2</v>
      </c>
      <c r="G7">
        <v>0</v>
      </c>
      <c r="H7">
        <v>2</v>
      </c>
      <c r="I7">
        <v>2</v>
      </c>
      <c r="J7" s="3">
        <v>0</v>
      </c>
      <c r="K7">
        <v>0</v>
      </c>
      <c r="L7">
        <v>4.6879999999999998E-2</v>
      </c>
      <c r="M7">
        <v>4.8640000000000003E-2</v>
      </c>
      <c r="N7">
        <v>4.3679999999999997E-2</v>
      </c>
      <c r="O7">
        <v>4.9119999999999997E-2</v>
      </c>
      <c r="P7">
        <f t="shared" ref="P7:P26" si="0">AVERAGE(L7:O7)</f>
        <v>4.7079999999999997E-2</v>
      </c>
      <c r="Q7">
        <v>4.9919999999999999E-2</v>
      </c>
      <c r="R7">
        <v>5.024E-2</v>
      </c>
      <c r="S7">
        <v>4.752E-2</v>
      </c>
      <c r="T7">
        <v>5.024E-2</v>
      </c>
      <c r="U7">
        <f t="shared" ref="U7:U26" si="1">AVERAGE(Q7:T7)</f>
        <v>4.9480000000000003E-2</v>
      </c>
      <c r="V7">
        <v>4.4479999999999999E-2</v>
      </c>
      <c r="W7">
        <v>5.1999999999999998E-2</v>
      </c>
      <c r="X7">
        <v>4.9439999999999998E-2</v>
      </c>
      <c r="Y7">
        <v>5.2159999999999998E-2</v>
      </c>
      <c r="Z7">
        <f t="shared" ref="Z7:Z26" si="2">AVERAGE(V7:Y7)</f>
        <v>4.9519999999999995E-2</v>
      </c>
    </row>
    <row r="8" spans="2:26" ht="21" x14ac:dyDescent="0.35">
      <c r="B8" s="2">
        <v>1</v>
      </c>
      <c r="C8">
        <v>2</v>
      </c>
      <c r="D8" s="7">
        <v>6250</v>
      </c>
      <c r="E8">
        <v>30</v>
      </c>
      <c r="F8">
        <v>0.4</v>
      </c>
      <c r="G8">
        <v>0</v>
      </c>
      <c r="H8">
        <v>2</v>
      </c>
      <c r="I8">
        <v>2</v>
      </c>
      <c r="J8" s="3">
        <v>0</v>
      </c>
      <c r="K8">
        <v>0</v>
      </c>
      <c r="L8">
        <v>4.7840000000000001E-2</v>
      </c>
      <c r="M8">
        <v>4.752E-2</v>
      </c>
      <c r="N8">
        <v>4.768E-2</v>
      </c>
      <c r="O8">
        <v>4.9759999999999999E-2</v>
      </c>
      <c r="P8">
        <f t="shared" si="0"/>
        <v>4.82E-2</v>
      </c>
      <c r="Q8">
        <v>5.024E-2</v>
      </c>
      <c r="R8">
        <v>4.9599999999999998E-2</v>
      </c>
      <c r="S8">
        <v>4.8000000000000001E-2</v>
      </c>
      <c r="T8">
        <v>5.296E-2</v>
      </c>
      <c r="U8">
        <f t="shared" si="1"/>
        <v>5.0200000000000002E-2</v>
      </c>
      <c r="V8">
        <v>5.2159999999999998E-2</v>
      </c>
      <c r="W8">
        <v>4.9119999999999997E-2</v>
      </c>
      <c r="X8">
        <v>4.7199999999999999E-2</v>
      </c>
      <c r="Y8">
        <v>5.1360000000000003E-2</v>
      </c>
      <c r="Z8">
        <f t="shared" si="2"/>
        <v>4.9960000000000004E-2</v>
      </c>
    </row>
    <row r="9" spans="2:26" ht="21" x14ac:dyDescent="0.35">
      <c r="B9" s="2">
        <v>1</v>
      </c>
      <c r="C9">
        <v>2</v>
      </c>
      <c r="D9" s="7">
        <v>6250</v>
      </c>
      <c r="E9">
        <v>30</v>
      </c>
      <c r="F9">
        <v>0.6</v>
      </c>
      <c r="G9">
        <v>0</v>
      </c>
      <c r="H9">
        <v>2</v>
      </c>
      <c r="I9">
        <v>2</v>
      </c>
      <c r="J9" s="3">
        <v>0</v>
      </c>
      <c r="K9">
        <v>0</v>
      </c>
      <c r="L9">
        <v>5.04E-2</v>
      </c>
      <c r="M9">
        <v>4.7840000000000001E-2</v>
      </c>
      <c r="N9">
        <v>4.768E-2</v>
      </c>
      <c r="O9">
        <v>4.3679999999999997E-2</v>
      </c>
      <c r="P9">
        <f t="shared" si="0"/>
        <v>4.7399999999999998E-2</v>
      </c>
      <c r="Q9">
        <v>5.024E-2</v>
      </c>
      <c r="R9">
        <v>4.752E-2</v>
      </c>
      <c r="S9">
        <v>4.9759999999999999E-2</v>
      </c>
      <c r="T9">
        <v>4.5600000000000002E-2</v>
      </c>
      <c r="U9">
        <f t="shared" si="1"/>
        <v>4.8279999999999997E-2</v>
      </c>
      <c r="V9">
        <v>4.7840000000000001E-2</v>
      </c>
      <c r="W9">
        <v>4.8959999999999997E-2</v>
      </c>
      <c r="X9">
        <v>5.2479999999999999E-2</v>
      </c>
      <c r="Y9">
        <v>4.6080000000000003E-2</v>
      </c>
      <c r="Z9">
        <f t="shared" si="2"/>
        <v>4.8840000000000001E-2</v>
      </c>
    </row>
    <row r="10" spans="2:26" ht="21" x14ac:dyDescent="0.35">
      <c r="B10" s="2">
        <v>1</v>
      </c>
      <c r="C10">
        <v>2</v>
      </c>
      <c r="D10" s="7">
        <v>6250</v>
      </c>
      <c r="E10">
        <v>30</v>
      </c>
      <c r="F10">
        <v>0.8</v>
      </c>
      <c r="G10">
        <v>0</v>
      </c>
      <c r="H10">
        <v>2</v>
      </c>
      <c r="I10">
        <v>2</v>
      </c>
      <c r="J10" s="3">
        <v>0</v>
      </c>
      <c r="K10">
        <v>0</v>
      </c>
      <c r="L10">
        <v>5.1360000000000003E-2</v>
      </c>
      <c r="M10">
        <v>5.0720000000000001E-2</v>
      </c>
      <c r="N10">
        <v>5.2479999999999999E-2</v>
      </c>
      <c r="O10">
        <v>4.9599999999999998E-2</v>
      </c>
      <c r="P10">
        <f t="shared" si="0"/>
        <v>5.1040000000000002E-2</v>
      </c>
      <c r="Q10">
        <v>5.0880000000000002E-2</v>
      </c>
      <c r="R10">
        <v>4.9119999999999997E-2</v>
      </c>
      <c r="S10">
        <v>5.1520000000000003E-2</v>
      </c>
      <c r="T10">
        <v>5.008E-2</v>
      </c>
      <c r="U10">
        <f t="shared" si="1"/>
        <v>5.04E-2</v>
      </c>
      <c r="V10">
        <v>4.8000000000000001E-2</v>
      </c>
      <c r="W10">
        <v>5.3440000000000001E-2</v>
      </c>
      <c r="X10">
        <v>5.1360000000000003E-2</v>
      </c>
      <c r="Y10">
        <v>5.1200000000000002E-2</v>
      </c>
      <c r="Z10">
        <f t="shared" si="2"/>
        <v>5.0999999999999997E-2</v>
      </c>
    </row>
    <row r="11" spans="2:26" ht="21" x14ac:dyDescent="0.35">
      <c r="B11" s="2">
        <v>1</v>
      </c>
      <c r="C11">
        <v>2</v>
      </c>
      <c r="D11" s="7">
        <v>6250</v>
      </c>
      <c r="E11">
        <v>30</v>
      </c>
      <c r="F11">
        <v>1</v>
      </c>
      <c r="G11">
        <v>0</v>
      </c>
      <c r="H11">
        <v>2</v>
      </c>
      <c r="I11">
        <v>2</v>
      </c>
      <c r="J11" s="3">
        <v>0</v>
      </c>
      <c r="K11">
        <v>0</v>
      </c>
      <c r="L11">
        <v>4.768E-2</v>
      </c>
      <c r="M11">
        <v>4.8480000000000002E-2</v>
      </c>
      <c r="N11">
        <v>4.8320000000000002E-2</v>
      </c>
      <c r="O11">
        <v>5.4559999999999997E-2</v>
      </c>
      <c r="P11">
        <f t="shared" si="0"/>
        <v>4.9759999999999999E-2</v>
      </c>
      <c r="Q11">
        <v>4.9919999999999999E-2</v>
      </c>
      <c r="R11">
        <v>4.7199999999999999E-2</v>
      </c>
      <c r="S11">
        <v>4.8800000000000003E-2</v>
      </c>
      <c r="T11">
        <v>5.5199999999999999E-2</v>
      </c>
      <c r="U11">
        <f t="shared" si="1"/>
        <v>5.0279999999999998E-2</v>
      </c>
      <c r="V11">
        <v>4.8000000000000001E-2</v>
      </c>
      <c r="W11">
        <v>5.008E-2</v>
      </c>
      <c r="X11">
        <v>5.28E-2</v>
      </c>
      <c r="Y11">
        <v>5.5840000000000001E-2</v>
      </c>
      <c r="Z11">
        <f t="shared" si="2"/>
        <v>5.1680000000000004E-2</v>
      </c>
    </row>
    <row r="12" spans="2:26" ht="21" x14ac:dyDescent="0.35">
      <c r="B12" s="2">
        <v>1</v>
      </c>
      <c r="C12">
        <v>2</v>
      </c>
      <c r="D12" s="7">
        <v>6250</v>
      </c>
      <c r="E12">
        <v>30</v>
      </c>
      <c r="F12">
        <v>1.2</v>
      </c>
      <c r="G12">
        <v>0</v>
      </c>
      <c r="H12">
        <v>2</v>
      </c>
      <c r="I12">
        <v>2</v>
      </c>
      <c r="J12" s="3">
        <v>0</v>
      </c>
      <c r="K12">
        <v>0</v>
      </c>
      <c r="L12">
        <v>5.296E-2</v>
      </c>
      <c r="M12">
        <v>5.3760000000000002E-2</v>
      </c>
      <c r="N12">
        <v>5.1839999999999997E-2</v>
      </c>
      <c r="O12">
        <v>5.568E-2</v>
      </c>
      <c r="P12">
        <f t="shared" si="0"/>
        <v>5.3560000000000003E-2</v>
      </c>
      <c r="Q12">
        <v>5.0560000000000001E-2</v>
      </c>
      <c r="R12">
        <v>5.0720000000000001E-2</v>
      </c>
      <c r="S12">
        <v>4.7359999999999999E-2</v>
      </c>
      <c r="T12">
        <v>5.0720000000000001E-2</v>
      </c>
      <c r="U12">
        <f t="shared" si="1"/>
        <v>4.9839999999999995E-2</v>
      </c>
      <c r="V12">
        <v>4.9919999999999999E-2</v>
      </c>
      <c r="W12">
        <v>4.9279999999999997E-2</v>
      </c>
      <c r="X12">
        <v>4.7199999999999999E-2</v>
      </c>
      <c r="Y12">
        <v>5.4879999999999998E-2</v>
      </c>
      <c r="Z12">
        <f t="shared" si="2"/>
        <v>5.0320000000000004E-2</v>
      </c>
    </row>
    <row r="13" spans="2:26" ht="21" x14ac:dyDescent="0.35">
      <c r="B13" s="2">
        <v>1</v>
      </c>
      <c r="C13">
        <v>2</v>
      </c>
      <c r="D13" s="7">
        <v>6250</v>
      </c>
      <c r="E13">
        <v>30</v>
      </c>
      <c r="F13">
        <v>1.4</v>
      </c>
      <c r="G13">
        <v>0</v>
      </c>
      <c r="H13">
        <v>2</v>
      </c>
      <c r="I13">
        <v>2</v>
      </c>
      <c r="J13" s="3">
        <v>0</v>
      </c>
      <c r="K13">
        <v>0</v>
      </c>
      <c r="L13">
        <v>4.9439999999999998E-2</v>
      </c>
      <c r="M13">
        <v>5.4239999999999997E-2</v>
      </c>
      <c r="N13">
        <v>5.008E-2</v>
      </c>
      <c r="O13">
        <v>5.024E-2</v>
      </c>
      <c r="P13">
        <f t="shared" si="0"/>
        <v>5.1000000000000004E-2</v>
      </c>
      <c r="Q13">
        <v>4.0160000000000001E-2</v>
      </c>
      <c r="R13">
        <v>4.7039999999999998E-2</v>
      </c>
      <c r="S13">
        <v>4.5440000000000001E-2</v>
      </c>
      <c r="T13">
        <v>5.008E-2</v>
      </c>
      <c r="U13">
        <f t="shared" si="1"/>
        <v>4.5679999999999998E-2</v>
      </c>
      <c r="V13">
        <v>4.48E-2</v>
      </c>
      <c r="W13">
        <v>4.8640000000000003E-2</v>
      </c>
      <c r="X13">
        <v>4.6719999999999998E-2</v>
      </c>
      <c r="Y13">
        <v>5.2479999999999999E-2</v>
      </c>
      <c r="Z13">
        <f t="shared" si="2"/>
        <v>4.8160000000000001E-2</v>
      </c>
    </row>
    <row r="14" spans="2:26" ht="21" x14ac:dyDescent="0.35">
      <c r="B14" s="2">
        <v>1</v>
      </c>
      <c r="C14">
        <v>2</v>
      </c>
      <c r="D14" s="7">
        <v>6250</v>
      </c>
      <c r="E14">
        <v>30</v>
      </c>
      <c r="F14">
        <v>1.6</v>
      </c>
      <c r="G14">
        <v>0</v>
      </c>
      <c r="H14">
        <v>2</v>
      </c>
      <c r="I14">
        <v>2</v>
      </c>
      <c r="J14" s="3">
        <v>0</v>
      </c>
      <c r="K14">
        <v>0</v>
      </c>
      <c r="L14">
        <v>5.008E-2</v>
      </c>
      <c r="M14">
        <v>6.1760000000000002E-2</v>
      </c>
      <c r="N14">
        <v>5.6959999999999997E-2</v>
      </c>
      <c r="O14">
        <v>5.1040000000000002E-2</v>
      </c>
      <c r="P14">
        <f t="shared" si="0"/>
        <v>5.4960000000000002E-2</v>
      </c>
      <c r="Q14">
        <v>4.5280000000000001E-2</v>
      </c>
      <c r="R14">
        <v>4.9439999999999998E-2</v>
      </c>
      <c r="S14">
        <v>4.9439999999999998E-2</v>
      </c>
      <c r="T14">
        <v>4.6080000000000003E-2</v>
      </c>
      <c r="U14">
        <f t="shared" si="1"/>
        <v>4.7560000000000005E-2</v>
      </c>
      <c r="V14">
        <v>5.1839999999999997E-2</v>
      </c>
      <c r="W14">
        <v>5.1999999999999998E-2</v>
      </c>
      <c r="X14">
        <v>5.1360000000000003E-2</v>
      </c>
      <c r="Y14">
        <v>4.6719999999999998E-2</v>
      </c>
      <c r="Z14">
        <f t="shared" si="2"/>
        <v>5.0479999999999997E-2</v>
      </c>
    </row>
    <row r="15" spans="2:26" ht="21" x14ac:dyDescent="0.35">
      <c r="B15" s="2">
        <v>1</v>
      </c>
      <c r="C15">
        <v>2</v>
      </c>
      <c r="D15" s="7">
        <v>6250</v>
      </c>
      <c r="E15">
        <v>30</v>
      </c>
      <c r="F15">
        <v>1.8</v>
      </c>
      <c r="G15">
        <v>0</v>
      </c>
      <c r="H15">
        <v>2</v>
      </c>
      <c r="I15">
        <v>2</v>
      </c>
      <c r="J15" s="3">
        <v>0</v>
      </c>
      <c r="K15">
        <v>0</v>
      </c>
      <c r="L15">
        <v>5.6959999999999997E-2</v>
      </c>
      <c r="M15">
        <v>5.1999999999999998E-2</v>
      </c>
      <c r="N15">
        <v>6.2080000000000003E-2</v>
      </c>
      <c r="O15">
        <v>5.552E-2</v>
      </c>
      <c r="P15">
        <f t="shared" si="0"/>
        <v>5.6639999999999996E-2</v>
      </c>
      <c r="Q15">
        <v>5.024E-2</v>
      </c>
      <c r="R15">
        <v>4.2880000000000001E-2</v>
      </c>
      <c r="S15">
        <v>5.3600000000000002E-2</v>
      </c>
      <c r="T15">
        <v>5.008E-2</v>
      </c>
      <c r="U15">
        <f t="shared" si="1"/>
        <v>4.9200000000000008E-2</v>
      </c>
      <c r="V15">
        <v>4.9919999999999999E-2</v>
      </c>
      <c r="W15">
        <v>4.8480000000000002E-2</v>
      </c>
      <c r="X15">
        <v>5.1360000000000003E-2</v>
      </c>
      <c r="Y15">
        <v>5.6320000000000002E-2</v>
      </c>
      <c r="Z15">
        <f t="shared" si="2"/>
        <v>5.1520000000000003E-2</v>
      </c>
    </row>
    <row r="16" spans="2:26" ht="21" x14ac:dyDescent="0.35">
      <c r="B16" s="2">
        <v>1</v>
      </c>
      <c r="C16">
        <v>2</v>
      </c>
      <c r="D16" s="7">
        <v>6250</v>
      </c>
      <c r="E16">
        <v>30</v>
      </c>
      <c r="F16">
        <v>2</v>
      </c>
      <c r="G16">
        <v>0</v>
      </c>
      <c r="H16">
        <v>2</v>
      </c>
      <c r="I16">
        <v>2</v>
      </c>
      <c r="J16" s="3">
        <v>0</v>
      </c>
      <c r="K16">
        <v>0</v>
      </c>
      <c r="L16">
        <v>5.824E-2</v>
      </c>
      <c r="M16">
        <v>5.6959999999999997E-2</v>
      </c>
      <c r="N16">
        <v>5.8720000000000001E-2</v>
      </c>
      <c r="O16">
        <v>5.3760000000000002E-2</v>
      </c>
      <c r="P16">
        <f t="shared" si="0"/>
        <v>5.6919999999999998E-2</v>
      </c>
      <c r="Q16">
        <v>4.4639999999999999E-2</v>
      </c>
      <c r="R16">
        <v>4.8800000000000003E-2</v>
      </c>
      <c r="S16">
        <v>4.8000000000000001E-2</v>
      </c>
      <c r="T16">
        <v>4.7039999999999998E-2</v>
      </c>
      <c r="U16">
        <f t="shared" si="1"/>
        <v>4.7120000000000002E-2</v>
      </c>
      <c r="V16">
        <v>5.008E-2</v>
      </c>
      <c r="W16">
        <v>5.0880000000000002E-2</v>
      </c>
      <c r="X16">
        <v>5.1200000000000002E-2</v>
      </c>
      <c r="Y16">
        <v>4.9759999999999999E-2</v>
      </c>
      <c r="Z16">
        <f t="shared" si="2"/>
        <v>5.0479999999999997E-2</v>
      </c>
    </row>
    <row r="17" spans="2:26" ht="21" x14ac:dyDescent="0.35">
      <c r="B17" s="2">
        <v>1</v>
      </c>
      <c r="C17">
        <v>2</v>
      </c>
      <c r="D17" s="7">
        <v>6250</v>
      </c>
      <c r="E17">
        <v>30</v>
      </c>
      <c r="F17">
        <v>2.2000000000000002</v>
      </c>
      <c r="G17">
        <v>0</v>
      </c>
      <c r="H17">
        <v>2</v>
      </c>
      <c r="I17">
        <v>2</v>
      </c>
      <c r="J17" s="3">
        <v>0</v>
      </c>
      <c r="K17">
        <v>0</v>
      </c>
      <c r="L17">
        <v>0.06</v>
      </c>
      <c r="M17">
        <v>5.3440000000000001E-2</v>
      </c>
      <c r="N17">
        <v>6.8479999999999999E-2</v>
      </c>
      <c r="O17">
        <v>5.3280000000000001E-2</v>
      </c>
      <c r="P17">
        <f t="shared" si="0"/>
        <v>5.8799999999999998E-2</v>
      </c>
      <c r="Q17">
        <v>4.5440000000000001E-2</v>
      </c>
      <c r="R17">
        <v>4.3999999999999997E-2</v>
      </c>
      <c r="S17">
        <v>5.04E-2</v>
      </c>
      <c r="T17">
        <v>5.1360000000000003E-2</v>
      </c>
      <c r="U17">
        <f t="shared" si="1"/>
        <v>4.7799999999999995E-2</v>
      </c>
      <c r="V17">
        <v>5.1360000000000003E-2</v>
      </c>
      <c r="W17">
        <v>4.752E-2</v>
      </c>
      <c r="X17">
        <v>5.6160000000000002E-2</v>
      </c>
      <c r="Y17">
        <v>5.4239999999999997E-2</v>
      </c>
      <c r="Z17">
        <f t="shared" si="2"/>
        <v>5.2320000000000005E-2</v>
      </c>
    </row>
    <row r="18" spans="2:26" ht="21" x14ac:dyDescent="0.35">
      <c r="B18" s="2">
        <v>1</v>
      </c>
      <c r="C18">
        <v>2</v>
      </c>
      <c r="D18" s="7">
        <v>6250</v>
      </c>
      <c r="E18">
        <v>30</v>
      </c>
      <c r="F18">
        <v>2.4</v>
      </c>
      <c r="G18">
        <v>0</v>
      </c>
      <c r="H18">
        <v>2</v>
      </c>
      <c r="I18">
        <v>2</v>
      </c>
      <c r="J18" s="3">
        <v>0</v>
      </c>
      <c r="K18">
        <v>0</v>
      </c>
      <c r="L18">
        <v>5.4719999999999998E-2</v>
      </c>
      <c r="M18">
        <v>6.2880000000000005E-2</v>
      </c>
      <c r="N18">
        <v>5.3920000000000003E-2</v>
      </c>
      <c r="O18">
        <v>5.6000000000000001E-2</v>
      </c>
      <c r="P18">
        <f t="shared" si="0"/>
        <v>5.688E-2</v>
      </c>
      <c r="Q18">
        <v>4.4639999999999999E-2</v>
      </c>
      <c r="R18">
        <v>4.9759999999999999E-2</v>
      </c>
      <c r="S18">
        <v>4.224E-2</v>
      </c>
      <c r="T18">
        <v>4.4479999999999999E-2</v>
      </c>
      <c r="U18">
        <f t="shared" si="1"/>
        <v>4.5279999999999994E-2</v>
      </c>
      <c r="V18">
        <v>4.768E-2</v>
      </c>
      <c r="W18">
        <v>5.2319999999999998E-2</v>
      </c>
      <c r="X18">
        <v>5.28E-2</v>
      </c>
      <c r="Y18">
        <v>4.9759999999999999E-2</v>
      </c>
      <c r="Z18">
        <f t="shared" si="2"/>
        <v>5.0639999999999998E-2</v>
      </c>
    </row>
    <row r="19" spans="2:26" ht="21" x14ac:dyDescent="0.35">
      <c r="B19" s="2">
        <v>1</v>
      </c>
      <c r="C19">
        <v>2</v>
      </c>
      <c r="D19" s="7">
        <v>6250</v>
      </c>
      <c r="E19">
        <v>30</v>
      </c>
      <c r="F19">
        <v>2.6</v>
      </c>
      <c r="G19">
        <v>0</v>
      </c>
      <c r="H19">
        <v>2</v>
      </c>
      <c r="I19">
        <v>2</v>
      </c>
      <c r="J19" s="3">
        <v>0</v>
      </c>
      <c r="K19">
        <v>0</v>
      </c>
      <c r="L19">
        <v>6.1440000000000002E-2</v>
      </c>
      <c r="M19">
        <v>5.824E-2</v>
      </c>
      <c r="N19">
        <v>5.7119999999999997E-2</v>
      </c>
      <c r="O19">
        <v>7.8560000000000005E-2</v>
      </c>
      <c r="P19">
        <f t="shared" si="0"/>
        <v>6.3840000000000008E-2</v>
      </c>
      <c r="Q19">
        <v>4.1599999999999998E-2</v>
      </c>
      <c r="R19">
        <v>4.7039999999999998E-2</v>
      </c>
      <c r="S19">
        <v>4.4639999999999999E-2</v>
      </c>
      <c r="T19">
        <v>5.1839999999999997E-2</v>
      </c>
      <c r="U19">
        <f t="shared" si="1"/>
        <v>4.6280000000000002E-2</v>
      </c>
      <c r="V19">
        <v>4.5920000000000002E-2</v>
      </c>
      <c r="W19">
        <v>5.1200000000000002E-2</v>
      </c>
      <c r="X19">
        <v>5.28E-2</v>
      </c>
      <c r="Y19">
        <v>5.2479999999999999E-2</v>
      </c>
      <c r="Z19">
        <f t="shared" si="2"/>
        <v>5.0599999999999999E-2</v>
      </c>
    </row>
    <row r="20" spans="2:26" ht="21" x14ac:dyDescent="0.35">
      <c r="B20" s="2">
        <v>1</v>
      </c>
      <c r="C20">
        <v>2</v>
      </c>
      <c r="D20" s="7">
        <v>6250</v>
      </c>
      <c r="E20">
        <v>30</v>
      </c>
      <c r="F20">
        <v>2.8</v>
      </c>
      <c r="G20">
        <v>0</v>
      </c>
      <c r="H20">
        <v>2</v>
      </c>
      <c r="I20">
        <v>2</v>
      </c>
      <c r="J20" s="3">
        <v>0</v>
      </c>
      <c r="K20">
        <v>0</v>
      </c>
      <c r="L20">
        <v>5.6640000000000003E-2</v>
      </c>
      <c r="M20">
        <v>6.2239999999999997E-2</v>
      </c>
      <c r="N20">
        <v>5.7279999999999998E-2</v>
      </c>
      <c r="O20">
        <v>5.3760000000000002E-2</v>
      </c>
      <c r="P20">
        <f t="shared" si="0"/>
        <v>5.7479999999999996E-2</v>
      </c>
      <c r="Q20">
        <v>4.5760000000000002E-2</v>
      </c>
      <c r="R20">
        <v>4.3839999999999997E-2</v>
      </c>
      <c r="S20">
        <v>4.9599999999999998E-2</v>
      </c>
      <c r="T20">
        <v>4.5600000000000002E-2</v>
      </c>
      <c r="U20">
        <f t="shared" si="1"/>
        <v>4.6199999999999998E-2</v>
      </c>
      <c r="V20">
        <v>5.3280000000000001E-2</v>
      </c>
      <c r="W20">
        <v>5.0720000000000001E-2</v>
      </c>
      <c r="X20">
        <v>5.4399999999999997E-2</v>
      </c>
      <c r="Y20">
        <v>5.1360000000000003E-2</v>
      </c>
      <c r="Z20">
        <f t="shared" si="2"/>
        <v>5.2440000000000001E-2</v>
      </c>
    </row>
    <row r="21" spans="2:26" ht="21" x14ac:dyDescent="0.35">
      <c r="B21" s="2">
        <v>1</v>
      </c>
      <c r="C21">
        <v>2</v>
      </c>
      <c r="D21" s="7">
        <v>6250</v>
      </c>
      <c r="E21">
        <v>30</v>
      </c>
      <c r="F21">
        <v>3</v>
      </c>
      <c r="G21">
        <v>0</v>
      </c>
      <c r="H21">
        <v>2</v>
      </c>
      <c r="I21">
        <v>2</v>
      </c>
      <c r="J21" s="3">
        <v>0</v>
      </c>
      <c r="K21">
        <v>0</v>
      </c>
      <c r="L21">
        <v>5.4080000000000003E-2</v>
      </c>
      <c r="M21">
        <v>5.7919999999999999E-2</v>
      </c>
      <c r="N21">
        <v>6.7519999999999997E-2</v>
      </c>
      <c r="O21">
        <v>5.6640000000000003E-2</v>
      </c>
      <c r="P21">
        <f t="shared" si="0"/>
        <v>5.9040000000000002E-2</v>
      </c>
      <c r="Q21">
        <v>4.6240000000000003E-2</v>
      </c>
      <c r="R21">
        <v>4.3040000000000002E-2</v>
      </c>
      <c r="S21">
        <v>4.24E-2</v>
      </c>
      <c r="T21">
        <v>4.7359999999999999E-2</v>
      </c>
      <c r="U21">
        <f t="shared" si="1"/>
        <v>4.4759999999999994E-2</v>
      </c>
      <c r="V21">
        <v>5.3120000000000001E-2</v>
      </c>
      <c r="W21">
        <v>5.1200000000000002E-2</v>
      </c>
      <c r="X21">
        <v>5.5039999999999999E-2</v>
      </c>
      <c r="Y21">
        <v>5.1200000000000002E-2</v>
      </c>
      <c r="Z21">
        <f t="shared" si="2"/>
        <v>5.2639999999999999E-2</v>
      </c>
    </row>
    <row r="22" spans="2:26" ht="21" x14ac:dyDescent="0.35">
      <c r="B22" s="2">
        <v>1</v>
      </c>
      <c r="C22">
        <v>2</v>
      </c>
      <c r="D22" s="7">
        <v>6250</v>
      </c>
      <c r="E22">
        <v>30</v>
      </c>
      <c r="F22">
        <v>3.2</v>
      </c>
      <c r="G22">
        <v>0</v>
      </c>
      <c r="H22">
        <v>2</v>
      </c>
      <c r="I22">
        <v>2</v>
      </c>
      <c r="J22" s="3">
        <v>0</v>
      </c>
      <c r="K22">
        <v>0</v>
      </c>
      <c r="L22">
        <v>5.3440000000000001E-2</v>
      </c>
      <c r="M22">
        <v>4.9919999999999999E-2</v>
      </c>
      <c r="N22">
        <v>5.7759999999999999E-2</v>
      </c>
      <c r="O22">
        <v>5.7599999999999998E-2</v>
      </c>
      <c r="P22">
        <f t="shared" si="0"/>
        <v>5.4680000000000006E-2</v>
      </c>
      <c r="Q22">
        <v>4.1759999999999999E-2</v>
      </c>
      <c r="R22">
        <v>4.1279999999999997E-2</v>
      </c>
      <c r="S22">
        <v>4.7840000000000001E-2</v>
      </c>
      <c r="T22">
        <v>4.24E-2</v>
      </c>
      <c r="U22">
        <f t="shared" si="1"/>
        <v>4.3319999999999997E-2</v>
      </c>
      <c r="V22">
        <v>5.6480000000000002E-2</v>
      </c>
      <c r="W22">
        <v>4.6399999999999997E-2</v>
      </c>
      <c r="X22">
        <v>4.9279999999999997E-2</v>
      </c>
      <c r="Y22">
        <v>5.1679999999999997E-2</v>
      </c>
      <c r="Z22">
        <f t="shared" si="2"/>
        <v>5.0959999999999998E-2</v>
      </c>
    </row>
    <row r="23" spans="2:26" ht="21" x14ac:dyDescent="0.35">
      <c r="B23" s="2">
        <v>1</v>
      </c>
      <c r="C23">
        <v>2</v>
      </c>
      <c r="D23" s="7">
        <v>6250</v>
      </c>
      <c r="E23">
        <v>30</v>
      </c>
      <c r="F23">
        <v>3.4</v>
      </c>
      <c r="G23">
        <v>0</v>
      </c>
      <c r="H23">
        <v>2</v>
      </c>
      <c r="I23">
        <v>2</v>
      </c>
      <c r="J23" s="3">
        <v>0</v>
      </c>
      <c r="K23">
        <v>0</v>
      </c>
      <c r="L23">
        <v>5.5359999999999999E-2</v>
      </c>
      <c r="M23">
        <v>5.4559999999999997E-2</v>
      </c>
      <c r="N23">
        <v>5.0720000000000001E-2</v>
      </c>
      <c r="O23">
        <v>5.0560000000000001E-2</v>
      </c>
      <c r="P23">
        <f>AVERAGE(L23:O23)</f>
        <v>5.28E-2</v>
      </c>
      <c r="Q23">
        <v>3.952E-2</v>
      </c>
      <c r="R23">
        <v>4.4159999999999998E-2</v>
      </c>
      <c r="S23">
        <v>3.8080000000000003E-2</v>
      </c>
      <c r="T23">
        <v>4.2720000000000001E-2</v>
      </c>
      <c r="U23">
        <f t="shared" si="1"/>
        <v>4.1120000000000004E-2</v>
      </c>
      <c r="V23">
        <v>5.1200000000000002E-2</v>
      </c>
      <c r="W23">
        <v>5.1679999999999997E-2</v>
      </c>
      <c r="X23">
        <v>4.512E-2</v>
      </c>
      <c r="Y23">
        <v>4.9119999999999997E-2</v>
      </c>
      <c r="Z23">
        <f t="shared" si="2"/>
        <v>4.9279999999999997E-2</v>
      </c>
    </row>
    <row r="24" spans="2:26" ht="21" x14ac:dyDescent="0.35">
      <c r="B24" s="2">
        <v>1</v>
      </c>
      <c r="C24">
        <v>2</v>
      </c>
      <c r="D24" s="7">
        <v>6250</v>
      </c>
      <c r="E24">
        <v>30</v>
      </c>
      <c r="F24">
        <v>3.6</v>
      </c>
      <c r="G24">
        <v>0</v>
      </c>
      <c r="H24">
        <v>2</v>
      </c>
      <c r="I24">
        <v>2</v>
      </c>
      <c r="J24" s="3">
        <v>0</v>
      </c>
      <c r="K24">
        <v>0</v>
      </c>
      <c r="L24">
        <v>5.3920000000000003E-2</v>
      </c>
      <c r="M24">
        <v>5.296E-2</v>
      </c>
      <c r="N24">
        <v>5.024E-2</v>
      </c>
      <c r="O24">
        <v>4.9119999999999997E-2</v>
      </c>
      <c r="P24">
        <f t="shared" si="0"/>
        <v>5.1560000000000002E-2</v>
      </c>
      <c r="Q24">
        <v>4.3839999999999997E-2</v>
      </c>
      <c r="R24">
        <v>3.9359999999999999E-2</v>
      </c>
      <c r="S24">
        <v>4.24E-2</v>
      </c>
      <c r="T24">
        <v>4.2079999999999999E-2</v>
      </c>
      <c r="U24">
        <f t="shared" si="1"/>
        <v>4.1919999999999999E-2</v>
      </c>
      <c r="V24">
        <v>5.6000000000000001E-2</v>
      </c>
      <c r="W24">
        <v>4.8800000000000003E-2</v>
      </c>
      <c r="X24">
        <v>4.9759999999999999E-2</v>
      </c>
      <c r="Y24">
        <v>4.768E-2</v>
      </c>
      <c r="Z24">
        <f t="shared" si="2"/>
        <v>5.0560000000000001E-2</v>
      </c>
    </row>
    <row r="25" spans="2:26" ht="21" x14ac:dyDescent="0.35">
      <c r="B25" s="2">
        <v>1</v>
      </c>
      <c r="C25">
        <v>2</v>
      </c>
      <c r="D25" s="7">
        <v>6250</v>
      </c>
      <c r="E25">
        <v>30</v>
      </c>
      <c r="F25">
        <v>3.8</v>
      </c>
      <c r="G25">
        <v>0</v>
      </c>
      <c r="H25">
        <v>2</v>
      </c>
      <c r="I25">
        <v>2</v>
      </c>
      <c r="J25" s="3">
        <v>0</v>
      </c>
      <c r="K25">
        <v>0</v>
      </c>
      <c r="L25">
        <v>4.9759999999999999E-2</v>
      </c>
      <c r="M25">
        <v>5.1360000000000003E-2</v>
      </c>
      <c r="N25">
        <v>5.2639999999999999E-2</v>
      </c>
      <c r="O25">
        <v>5.1520000000000003E-2</v>
      </c>
      <c r="P25">
        <f t="shared" si="0"/>
        <v>5.1320000000000005E-2</v>
      </c>
      <c r="Q25">
        <v>4.0160000000000001E-2</v>
      </c>
      <c r="R25">
        <v>4.3839999999999997E-2</v>
      </c>
      <c r="S25">
        <v>4.4479999999999999E-2</v>
      </c>
      <c r="T25">
        <v>4.1919999999999999E-2</v>
      </c>
      <c r="U25">
        <f t="shared" si="1"/>
        <v>4.2599999999999999E-2</v>
      </c>
      <c r="V25">
        <v>4.9919999999999999E-2</v>
      </c>
      <c r="W25">
        <v>5.28E-2</v>
      </c>
      <c r="X25">
        <v>4.9599999999999998E-2</v>
      </c>
      <c r="Y25">
        <v>4.6559999999999997E-2</v>
      </c>
      <c r="Z25">
        <f t="shared" si="2"/>
        <v>4.972E-2</v>
      </c>
    </row>
    <row r="26" spans="2:26" ht="21.75" thickBot="1" x14ac:dyDescent="0.4">
      <c r="B26" s="2">
        <v>1</v>
      </c>
      <c r="C26">
        <v>2</v>
      </c>
      <c r="D26" s="7">
        <v>6250</v>
      </c>
      <c r="E26">
        <v>30</v>
      </c>
      <c r="F26">
        <v>4</v>
      </c>
      <c r="G26">
        <v>0</v>
      </c>
      <c r="H26">
        <v>2</v>
      </c>
      <c r="I26">
        <v>2</v>
      </c>
      <c r="J26" s="3">
        <v>0</v>
      </c>
      <c r="K26">
        <v>0</v>
      </c>
      <c r="L26">
        <v>5.3760000000000002E-2</v>
      </c>
      <c r="M26">
        <v>4.8000000000000001E-2</v>
      </c>
      <c r="N26">
        <v>4.5440000000000001E-2</v>
      </c>
      <c r="O26">
        <v>5.024E-2</v>
      </c>
      <c r="P26" s="10">
        <f t="shared" si="0"/>
        <v>4.9360000000000001E-2</v>
      </c>
      <c r="Q26">
        <v>3.696E-2</v>
      </c>
      <c r="R26">
        <v>3.9039999999999998E-2</v>
      </c>
      <c r="S26">
        <v>3.6159999999999998E-2</v>
      </c>
      <c r="T26">
        <v>3.8080000000000003E-2</v>
      </c>
      <c r="U26">
        <f t="shared" si="1"/>
        <v>3.7559999999999996E-2</v>
      </c>
      <c r="V26">
        <v>4.8320000000000002E-2</v>
      </c>
      <c r="W26">
        <v>4.6399999999999997E-2</v>
      </c>
      <c r="X26">
        <v>5.0880000000000002E-2</v>
      </c>
      <c r="Y26">
        <v>4.8640000000000003E-2</v>
      </c>
      <c r="Z26">
        <f t="shared" si="2"/>
        <v>4.8560000000000006E-2</v>
      </c>
    </row>
    <row r="27" spans="2:26" ht="15.75" thickTop="1" x14ac:dyDescent="0.25"/>
  </sheetData>
  <mergeCells count="3">
    <mergeCell ref="L4:P4"/>
    <mergeCell ref="Q4:U4"/>
    <mergeCell ref="V4:Z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15A2-76D1-49B3-B5AC-4499ED572F2D}">
  <dimension ref="E3:AH59"/>
  <sheetViews>
    <sheetView topLeftCell="B4" zoomScale="71" zoomScaleNormal="71" workbookViewId="0">
      <selection activeCell="W54" sqref="W54"/>
    </sheetView>
  </sheetViews>
  <sheetFormatPr defaultRowHeight="15" x14ac:dyDescent="0.25"/>
  <cols>
    <col min="4" max="4" width="9.42578125" bestFit="1" customWidth="1"/>
    <col min="5" max="5" width="3.28515625" bestFit="1" customWidth="1"/>
    <col min="6" max="6" width="3" customWidth="1"/>
    <col min="7" max="7" width="9.42578125" bestFit="1" customWidth="1"/>
    <col min="8" max="8" width="4.28515625" bestFit="1" customWidth="1"/>
    <col min="9" max="9" width="5.5703125" bestFit="1" customWidth="1"/>
    <col min="10" max="12" width="3" bestFit="1" customWidth="1"/>
    <col min="13" max="13" width="3.28515625" bestFit="1" customWidth="1"/>
    <col min="14" max="14" width="3" bestFit="1" customWidth="1"/>
    <col min="15" max="15" width="11" bestFit="1" customWidth="1"/>
    <col min="16" max="18" width="11.5703125" bestFit="1" customWidth="1"/>
    <col min="19" max="19" width="10.85546875" bestFit="1" customWidth="1"/>
    <col min="20" max="20" width="11" bestFit="1" customWidth="1"/>
    <col min="21" max="22" width="11.5703125" bestFit="1" customWidth="1"/>
    <col min="23" max="23" width="16.140625" customWidth="1"/>
    <col min="24" max="24" width="10.85546875" bestFit="1" customWidth="1"/>
    <col min="25" max="25" width="11" bestFit="1" customWidth="1"/>
    <col min="26" max="26" width="11.5703125" bestFit="1" customWidth="1"/>
    <col min="27" max="27" width="16" bestFit="1" customWidth="1"/>
    <col min="28" max="28" width="11.5703125" bestFit="1" customWidth="1"/>
    <col min="29" max="29" width="10.85546875" bestFit="1" customWidth="1"/>
    <col min="32" max="32" width="17.85546875" bestFit="1" customWidth="1"/>
    <col min="33" max="34" width="15.7109375" bestFit="1" customWidth="1"/>
  </cols>
  <sheetData>
    <row r="3" spans="5:29" ht="18.75" x14ac:dyDescent="0.3">
      <c r="I3" s="20" t="s">
        <v>9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5:29" ht="18.75" x14ac:dyDescent="0.3">
      <c r="V4" s="1"/>
      <c r="W4" s="1"/>
      <c r="X4" s="8"/>
      <c r="Y4" s="8"/>
      <c r="Z4" s="8"/>
      <c r="AA4" s="8"/>
      <c r="AB4" s="8"/>
      <c r="AC4" s="8"/>
    </row>
    <row r="5" spans="5:29" x14ac:dyDescent="0.25">
      <c r="O5" s="19" t="s">
        <v>24</v>
      </c>
      <c r="P5" s="19"/>
      <c r="Q5" s="19"/>
      <c r="R5" s="19"/>
      <c r="S5" s="19"/>
      <c r="T5" s="1" t="s">
        <v>20</v>
      </c>
      <c r="U5" s="1"/>
      <c r="X5" s="1"/>
      <c r="Y5" s="19" t="s">
        <v>25</v>
      </c>
      <c r="Z5" s="19"/>
      <c r="AA5" s="19"/>
      <c r="AB5" s="19"/>
      <c r="AC5" s="19"/>
    </row>
    <row r="6" spans="5:29" x14ac:dyDescent="0.25">
      <c r="O6" s="4" t="s">
        <v>3</v>
      </c>
      <c r="P6" s="4" t="s">
        <v>4</v>
      </c>
      <c r="Q6" s="4" t="s">
        <v>5</v>
      </c>
      <c r="R6" s="4" t="s">
        <v>6</v>
      </c>
      <c r="S6" s="4" t="s">
        <v>7</v>
      </c>
      <c r="T6" s="4" t="s">
        <v>3</v>
      </c>
      <c r="U6" s="4" t="s">
        <v>4</v>
      </c>
      <c r="V6" s="4" t="s">
        <v>5</v>
      </c>
      <c r="W6" s="4" t="s">
        <v>6</v>
      </c>
      <c r="X6" s="4" t="s">
        <v>7</v>
      </c>
      <c r="Y6" s="4" t="s">
        <v>3</v>
      </c>
      <c r="Z6" s="4" t="s">
        <v>4</v>
      </c>
      <c r="AA6" s="4" t="s">
        <v>5</v>
      </c>
      <c r="AB6" s="4" t="s">
        <v>6</v>
      </c>
      <c r="AC6" s="4" t="s">
        <v>7</v>
      </c>
    </row>
    <row r="7" spans="5:29" ht="21" x14ac:dyDescent="0.35">
      <c r="E7" s="2">
        <v>1</v>
      </c>
      <c r="F7">
        <v>3</v>
      </c>
      <c r="G7" s="7">
        <v>6250</v>
      </c>
      <c r="H7">
        <v>30</v>
      </c>
      <c r="I7">
        <v>0</v>
      </c>
      <c r="J7">
        <v>0</v>
      </c>
      <c r="K7">
        <v>2</v>
      </c>
      <c r="L7">
        <v>2</v>
      </c>
      <c r="M7" s="3">
        <v>0</v>
      </c>
      <c r="N7">
        <v>0</v>
      </c>
      <c r="O7">
        <v>5.552E-2</v>
      </c>
      <c r="P7">
        <v>5.4239999999999997E-2</v>
      </c>
      <c r="Q7">
        <v>5.1839999999999997E-2</v>
      </c>
      <c r="R7">
        <v>5.1839999999999997E-2</v>
      </c>
      <c r="S7">
        <f>AVERAGE(O7:R7)</f>
        <v>5.3359999999999998E-2</v>
      </c>
      <c r="T7">
        <v>4.768E-2</v>
      </c>
      <c r="U7">
        <v>4.9279999999999997E-2</v>
      </c>
      <c r="V7">
        <v>5.1999999999999998E-2</v>
      </c>
      <c r="W7">
        <v>5.2159999999999998E-2</v>
      </c>
      <c r="X7">
        <f>AVERAGE(T7:W7)</f>
        <v>5.0279999999999991E-2</v>
      </c>
      <c r="Y7">
        <v>4.6240000000000003E-2</v>
      </c>
      <c r="Z7">
        <v>4.6080000000000003E-2</v>
      </c>
      <c r="AA7">
        <v>4.9919999999999999E-2</v>
      </c>
      <c r="AB7">
        <v>4.9439999999999998E-2</v>
      </c>
      <c r="AC7">
        <f>AVERAGE(Y7:AB7)</f>
        <v>4.7920000000000004E-2</v>
      </c>
    </row>
    <row r="8" spans="5:29" ht="21" x14ac:dyDescent="0.35">
      <c r="E8" s="2">
        <v>1</v>
      </c>
      <c r="F8">
        <v>3</v>
      </c>
      <c r="G8" s="7">
        <v>6250</v>
      </c>
      <c r="H8">
        <v>30</v>
      </c>
      <c r="I8">
        <v>0.2</v>
      </c>
      <c r="J8">
        <v>0</v>
      </c>
      <c r="K8">
        <v>2</v>
      </c>
      <c r="L8">
        <v>2</v>
      </c>
      <c r="M8" s="3">
        <v>0</v>
      </c>
      <c r="N8">
        <v>0</v>
      </c>
      <c r="O8">
        <v>4.2880000000000001E-2</v>
      </c>
      <c r="P8">
        <v>3.5520000000000003E-2</v>
      </c>
      <c r="Q8">
        <v>4.1119999999999997E-2</v>
      </c>
      <c r="R8">
        <v>4.3839999999999997E-2</v>
      </c>
      <c r="S8">
        <f t="shared" ref="S8:S27" si="0">AVERAGE(O8:R8)</f>
        <v>4.0839999999999994E-2</v>
      </c>
      <c r="T8">
        <v>5.6959999999999997E-2</v>
      </c>
      <c r="U8">
        <v>4.5600000000000002E-2</v>
      </c>
      <c r="V8">
        <v>5.1520000000000003E-2</v>
      </c>
      <c r="W8">
        <v>5.0880000000000002E-2</v>
      </c>
      <c r="X8">
        <f t="shared" ref="X8:X26" si="1">AVERAGE(T8:W8)</f>
        <v>5.1240000000000001E-2</v>
      </c>
      <c r="Y8">
        <v>5.1520000000000003E-2</v>
      </c>
      <c r="Z8">
        <v>4.8480000000000002E-2</v>
      </c>
      <c r="AA8">
        <v>5.1360000000000003E-2</v>
      </c>
      <c r="AB8">
        <v>4.8000000000000001E-2</v>
      </c>
      <c r="AC8">
        <f t="shared" ref="AC8:AC26" si="2">AVERAGE(Y8:AB8)</f>
        <v>4.9839999999999995E-2</v>
      </c>
    </row>
    <row r="9" spans="5:29" ht="21" x14ac:dyDescent="0.35">
      <c r="E9" s="2">
        <v>1</v>
      </c>
      <c r="F9">
        <v>3</v>
      </c>
      <c r="G9" s="7">
        <v>6250</v>
      </c>
      <c r="H9">
        <v>30</v>
      </c>
      <c r="I9">
        <v>0.4</v>
      </c>
      <c r="J9">
        <v>0</v>
      </c>
      <c r="K9">
        <v>2</v>
      </c>
      <c r="L9">
        <v>2</v>
      </c>
      <c r="M9" s="3">
        <v>0</v>
      </c>
      <c r="N9">
        <v>0</v>
      </c>
      <c r="O9">
        <v>3.6479999999999999E-2</v>
      </c>
      <c r="P9">
        <v>3.4720000000000001E-2</v>
      </c>
      <c r="Q9">
        <v>2.9919999999999999E-2</v>
      </c>
      <c r="R9">
        <v>3.024E-2</v>
      </c>
      <c r="S9">
        <f t="shared" si="0"/>
        <v>3.2840000000000001E-2</v>
      </c>
      <c r="T9">
        <v>4.9599999999999998E-2</v>
      </c>
      <c r="U9">
        <v>5.1360000000000003E-2</v>
      </c>
      <c r="V9">
        <v>5.1360000000000003E-2</v>
      </c>
      <c r="W9">
        <v>4.752E-2</v>
      </c>
      <c r="X9">
        <f t="shared" si="1"/>
        <v>4.9960000000000004E-2</v>
      </c>
      <c r="Y9">
        <v>4.752E-2</v>
      </c>
      <c r="Z9">
        <v>5.1839999999999997E-2</v>
      </c>
      <c r="AA9">
        <v>5.3440000000000001E-2</v>
      </c>
      <c r="AB9">
        <v>4.9279999999999997E-2</v>
      </c>
      <c r="AC9">
        <f t="shared" si="2"/>
        <v>5.0519999999999995E-2</v>
      </c>
    </row>
    <row r="10" spans="5:29" ht="21" x14ac:dyDescent="0.35">
      <c r="E10" s="2">
        <v>1</v>
      </c>
      <c r="F10">
        <v>3</v>
      </c>
      <c r="G10" s="7">
        <v>6250</v>
      </c>
      <c r="H10">
        <v>30</v>
      </c>
      <c r="I10">
        <v>0.6</v>
      </c>
      <c r="J10">
        <v>0</v>
      </c>
      <c r="K10">
        <v>2</v>
      </c>
      <c r="L10">
        <v>2</v>
      </c>
      <c r="M10" s="3">
        <v>0</v>
      </c>
      <c r="N10">
        <v>0</v>
      </c>
      <c r="O10">
        <v>3.056E-2</v>
      </c>
      <c r="P10">
        <v>3.1359999999999999E-2</v>
      </c>
      <c r="Q10">
        <v>3.5360000000000003E-2</v>
      </c>
      <c r="R10">
        <v>3.6479999999999999E-2</v>
      </c>
      <c r="S10">
        <f t="shared" si="0"/>
        <v>3.3439999999999998E-2</v>
      </c>
      <c r="T10">
        <v>4.9439999999999998E-2</v>
      </c>
      <c r="U10">
        <v>4.8480000000000002E-2</v>
      </c>
      <c r="V10">
        <v>4.6719999999999998E-2</v>
      </c>
      <c r="W10">
        <v>4.9119999999999997E-2</v>
      </c>
      <c r="X10">
        <f t="shared" si="1"/>
        <v>4.8439999999999997E-2</v>
      </c>
      <c r="Y10">
        <v>4.8959999999999997E-2</v>
      </c>
      <c r="Z10">
        <v>4.6559999999999997E-2</v>
      </c>
      <c r="AA10">
        <v>4.6879999999999998E-2</v>
      </c>
      <c r="AB10">
        <v>4.9119999999999997E-2</v>
      </c>
      <c r="AC10">
        <f t="shared" si="2"/>
        <v>4.7879999999999999E-2</v>
      </c>
    </row>
    <row r="11" spans="5:29" ht="21" x14ac:dyDescent="0.35">
      <c r="E11" s="2">
        <v>1</v>
      </c>
      <c r="F11">
        <v>3</v>
      </c>
      <c r="G11" s="7">
        <v>6250</v>
      </c>
      <c r="H11">
        <v>30</v>
      </c>
      <c r="I11">
        <v>0.8</v>
      </c>
      <c r="J11">
        <v>0</v>
      </c>
      <c r="K11">
        <v>2</v>
      </c>
      <c r="L11">
        <v>2</v>
      </c>
      <c r="M11" s="3">
        <v>0</v>
      </c>
      <c r="N11">
        <v>0</v>
      </c>
      <c r="O11">
        <v>3.7600000000000001E-2</v>
      </c>
      <c r="P11">
        <v>3.4079999999999999E-2</v>
      </c>
      <c r="Q11">
        <v>3.3919999999999999E-2</v>
      </c>
      <c r="R11">
        <v>3.4079999999999999E-2</v>
      </c>
      <c r="S11">
        <f t="shared" si="0"/>
        <v>3.492E-2</v>
      </c>
      <c r="T11">
        <v>5.4879999999999998E-2</v>
      </c>
      <c r="U11">
        <v>4.6719999999999998E-2</v>
      </c>
      <c r="V11">
        <v>5.1520000000000003E-2</v>
      </c>
      <c r="W11">
        <v>5.2319999999999998E-2</v>
      </c>
      <c r="X11">
        <f t="shared" si="1"/>
        <v>5.1360000000000003E-2</v>
      </c>
      <c r="Y11">
        <v>5.5039999999999999E-2</v>
      </c>
      <c r="Z11">
        <v>4.8320000000000002E-2</v>
      </c>
      <c r="AA11">
        <v>5.2159999999999998E-2</v>
      </c>
      <c r="AB11">
        <v>5.4879999999999998E-2</v>
      </c>
      <c r="AC11">
        <f t="shared" si="2"/>
        <v>5.2599999999999994E-2</v>
      </c>
    </row>
    <row r="12" spans="5:29" ht="21" x14ac:dyDescent="0.35">
      <c r="E12" s="2">
        <v>1</v>
      </c>
      <c r="F12">
        <v>3</v>
      </c>
      <c r="G12" s="7">
        <v>6250</v>
      </c>
      <c r="H12">
        <v>30</v>
      </c>
      <c r="I12">
        <v>1</v>
      </c>
      <c r="J12">
        <v>0</v>
      </c>
      <c r="K12">
        <v>2</v>
      </c>
      <c r="L12">
        <v>2</v>
      </c>
      <c r="M12" s="3">
        <v>0</v>
      </c>
      <c r="N12">
        <v>0</v>
      </c>
      <c r="O12">
        <v>3.7280000000000001E-2</v>
      </c>
      <c r="P12">
        <v>3.6319999999999998E-2</v>
      </c>
      <c r="Q12">
        <v>3.056E-2</v>
      </c>
      <c r="R12">
        <v>3.2960000000000003E-2</v>
      </c>
      <c r="S12">
        <f t="shared" si="0"/>
        <v>3.4280000000000005E-2</v>
      </c>
      <c r="T12">
        <v>4.768E-2</v>
      </c>
      <c r="U12">
        <v>4.2560000000000001E-2</v>
      </c>
      <c r="V12">
        <v>4.7199999999999999E-2</v>
      </c>
      <c r="W12">
        <v>4.8959999999999997E-2</v>
      </c>
      <c r="X12">
        <f t="shared" si="1"/>
        <v>4.6600000000000003E-2</v>
      </c>
      <c r="Y12">
        <v>4.8000000000000001E-2</v>
      </c>
      <c r="Z12">
        <v>4.8320000000000002E-2</v>
      </c>
      <c r="AA12">
        <v>4.7039999999999998E-2</v>
      </c>
      <c r="AB12">
        <v>5.04E-2</v>
      </c>
      <c r="AC12">
        <f t="shared" si="2"/>
        <v>4.8439999999999997E-2</v>
      </c>
    </row>
    <row r="13" spans="5:29" ht="21" x14ac:dyDescent="0.35">
      <c r="E13" s="2">
        <v>1</v>
      </c>
      <c r="F13">
        <v>3</v>
      </c>
      <c r="G13" s="7">
        <v>6250</v>
      </c>
      <c r="H13">
        <v>30</v>
      </c>
      <c r="I13">
        <v>1.2</v>
      </c>
      <c r="J13">
        <v>0</v>
      </c>
      <c r="K13">
        <v>2</v>
      </c>
      <c r="L13">
        <v>2</v>
      </c>
      <c r="M13" s="3">
        <v>0</v>
      </c>
      <c r="N13">
        <v>0</v>
      </c>
      <c r="O13">
        <v>3.5839999999999997E-2</v>
      </c>
      <c r="P13">
        <v>3.2160000000000001E-2</v>
      </c>
      <c r="Q13">
        <v>3.4880000000000001E-2</v>
      </c>
      <c r="R13">
        <v>3.184E-2</v>
      </c>
      <c r="S13">
        <f t="shared" si="0"/>
        <v>3.3680000000000002E-2</v>
      </c>
      <c r="T13">
        <v>5.3600000000000002E-2</v>
      </c>
      <c r="U13">
        <v>4.6240000000000003E-2</v>
      </c>
      <c r="V13">
        <v>4.3839999999999997E-2</v>
      </c>
      <c r="W13">
        <v>4.8000000000000001E-2</v>
      </c>
      <c r="X13">
        <f t="shared" si="1"/>
        <v>4.7920000000000004E-2</v>
      </c>
      <c r="Y13">
        <v>5.2319999999999998E-2</v>
      </c>
      <c r="Z13">
        <v>4.8959999999999997E-2</v>
      </c>
      <c r="AA13">
        <v>4.768E-2</v>
      </c>
      <c r="AB13">
        <v>4.5920000000000002E-2</v>
      </c>
      <c r="AC13">
        <f t="shared" si="2"/>
        <v>4.8719999999999999E-2</v>
      </c>
    </row>
    <row r="14" spans="5:29" ht="21" x14ac:dyDescent="0.35">
      <c r="E14" s="2">
        <v>1</v>
      </c>
      <c r="F14">
        <v>3</v>
      </c>
      <c r="G14" s="7">
        <v>6250</v>
      </c>
      <c r="H14">
        <v>30</v>
      </c>
      <c r="I14">
        <v>1.4</v>
      </c>
      <c r="J14">
        <v>0</v>
      </c>
      <c r="K14">
        <v>2</v>
      </c>
      <c r="L14">
        <v>2</v>
      </c>
      <c r="M14" s="3">
        <v>0</v>
      </c>
      <c r="N14">
        <v>0</v>
      </c>
      <c r="O14">
        <v>3.7920000000000002E-2</v>
      </c>
      <c r="P14">
        <v>3.8719999999999997E-2</v>
      </c>
      <c r="Q14">
        <v>4.24E-2</v>
      </c>
      <c r="R14">
        <v>3.8240000000000003E-2</v>
      </c>
      <c r="S14">
        <f t="shared" si="0"/>
        <v>3.9320000000000001E-2</v>
      </c>
      <c r="T14">
        <v>5.1200000000000002E-2</v>
      </c>
      <c r="U14">
        <v>4.6399999999999997E-2</v>
      </c>
      <c r="V14">
        <v>4.8959999999999997E-2</v>
      </c>
      <c r="W14">
        <v>5.0560000000000001E-2</v>
      </c>
      <c r="X14">
        <f t="shared" si="1"/>
        <v>4.9279999999999997E-2</v>
      </c>
      <c r="Y14">
        <v>5.1200000000000002E-2</v>
      </c>
      <c r="Z14">
        <v>4.496E-2</v>
      </c>
      <c r="AA14">
        <v>4.9599999999999998E-2</v>
      </c>
      <c r="AB14">
        <v>5.3600000000000002E-2</v>
      </c>
      <c r="AC14">
        <f t="shared" si="2"/>
        <v>4.9840000000000002E-2</v>
      </c>
    </row>
    <row r="15" spans="5:29" ht="21" x14ac:dyDescent="0.35">
      <c r="E15" s="2">
        <v>1</v>
      </c>
      <c r="F15">
        <v>3</v>
      </c>
      <c r="G15" s="7">
        <v>6250</v>
      </c>
      <c r="H15">
        <v>30</v>
      </c>
      <c r="I15">
        <v>1.6</v>
      </c>
      <c r="J15">
        <v>0</v>
      </c>
      <c r="K15">
        <v>2</v>
      </c>
      <c r="L15">
        <v>2</v>
      </c>
      <c r="M15" s="3">
        <v>0</v>
      </c>
      <c r="N15">
        <v>0</v>
      </c>
      <c r="O15">
        <v>3.696E-2</v>
      </c>
      <c r="P15">
        <v>4.0160000000000001E-2</v>
      </c>
      <c r="Q15">
        <v>3.5360000000000003E-2</v>
      </c>
      <c r="R15">
        <v>3.9199999999999999E-2</v>
      </c>
      <c r="S15">
        <f t="shared" si="0"/>
        <v>3.7919999999999995E-2</v>
      </c>
      <c r="T15">
        <v>4.8959999999999997E-2</v>
      </c>
      <c r="U15">
        <v>4.9599999999999998E-2</v>
      </c>
      <c r="V15">
        <v>5.2159999999999998E-2</v>
      </c>
      <c r="W15">
        <v>4.8320000000000002E-2</v>
      </c>
      <c r="X15">
        <f t="shared" si="1"/>
        <v>4.9759999999999999E-2</v>
      </c>
      <c r="Y15">
        <v>4.8000000000000001E-2</v>
      </c>
      <c r="Z15">
        <v>5.3600000000000002E-2</v>
      </c>
      <c r="AA15">
        <v>5.3600000000000002E-2</v>
      </c>
      <c r="AB15">
        <v>5.1040000000000002E-2</v>
      </c>
      <c r="AC15">
        <f t="shared" si="2"/>
        <v>5.1560000000000002E-2</v>
      </c>
    </row>
    <row r="16" spans="5:29" ht="21" x14ac:dyDescent="0.35">
      <c r="E16" s="2">
        <v>1</v>
      </c>
      <c r="F16">
        <v>3</v>
      </c>
      <c r="G16" s="7">
        <v>6250</v>
      </c>
      <c r="H16">
        <v>30</v>
      </c>
      <c r="I16">
        <v>1.8</v>
      </c>
      <c r="J16">
        <v>0</v>
      </c>
      <c r="K16">
        <v>2</v>
      </c>
      <c r="L16">
        <v>2</v>
      </c>
      <c r="M16" s="3">
        <v>0</v>
      </c>
      <c r="N16">
        <v>0</v>
      </c>
      <c r="O16">
        <v>3.968E-2</v>
      </c>
      <c r="P16">
        <v>3.7760000000000002E-2</v>
      </c>
      <c r="Q16">
        <v>4.0800000000000003E-2</v>
      </c>
      <c r="R16">
        <v>3.968E-2</v>
      </c>
      <c r="S16">
        <f t="shared" si="0"/>
        <v>3.9480000000000001E-2</v>
      </c>
      <c r="T16">
        <v>4.9279999999999997E-2</v>
      </c>
      <c r="U16">
        <v>4.6879999999999998E-2</v>
      </c>
      <c r="V16">
        <v>4.6240000000000003E-2</v>
      </c>
      <c r="W16">
        <v>5.04E-2</v>
      </c>
      <c r="X16">
        <f t="shared" si="1"/>
        <v>4.82E-2</v>
      </c>
      <c r="Y16">
        <v>5.3440000000000001E-2</v>
      </c>
      <c r="Z16">
        <v>4.8320000000000002E-2</v>
      </c>
      <c r="AA16">
        <v>5.1679999999999997E-2</v>
      </c>
      <c r="AB16">
        <v>5.5199999999999999E-2</v>
      </c>
      <c r="AC16">
        <f t="shared" si="2"/>
        <v>5.2159999999999998E-2</v>
      </c>
    </row>
    <row r="17" spans="5:29" ht="21" x14ac:dyDescent="0.35">
      <c r="E17" s="2">
        <v>1</v>
      </c>
      <c r="F17">
        <v>3</v>
      </c>
      <c r="G17" s="7">
        <v>6250</v>
      </c>
      <c r="H17">
        <v>30</v>
      </c>
      <c r="I17">
        <v>2</v>
      </c>
      <c r="J17">
        <v>0</v>
      </c>
      <c r="K17">
        <v>2</v>
      </c>
      <c r="L17">
        <v>2</v>
      </c>
      <c r="M17" s="3">
        <v>0</v>
      </c>
      <c r="N17">
        <v>0</v>
      </c>
      <c r="O17">
        <v>3.6159999999999998E-2</v>
      </c>
      <c r="P17">
        <v>3.7440000000000001E-2</v>
      </c>
      <c r="Q17">
        <v>3.8719999999999997E-2</v>
      </c>
      <c r="R17">
        <v>3.6639999999999999E-2</v>
      </c>
      <c r="S17">
        <f t="shared" si="0"/>
        <v>3.7240000000000002E-2</v>
      </c>
      <c r="T17">
        <v>4.8800000000000003E-2</v>
      </c>
      <c r="U17">
        <v>4.5760000000000002E-2</v>
      </c>
      <c r="V17">
        <v>4.6080000000000003E-2</v>
      </c>
      <c r="W17">
        <v>4.8640000000000003E-2</v>
      </c>
      <c r="X17">
        <f t="shared" si="1"/>
        <v>4.7320000000000001E-2</v>
      </c>
      <c r="Y17">
        <v>5.1040000000000002E-2</v>
      </c>
      <c r="Z17">
        <v>5.04E-2</v>
      </c>
      <c r="AA17">
        <v>4.9759999999999999E-2</v>
      </c>
      <c r="AB17">
        <v>5.2159999999999998E-2</v>
      </c>
      <c r="AC17">
        <f t="shared" si="2"/>
        <v>5.0839999999999996E-2</v>
      </c>
    </row>
    <row r="18" spans="5:29" ht="21" x14ac:dyDescent="0.35">
      <c r="E18" s="2">
        <v>1</v>
      </c>
      <c r="F18">
        <v>3</v>
      </c>
      <c r="G18" s="7">
        <v>6250</v>
      </c>
      <c r="H18">
        <v>30</v>
      </c>
      <c r="I18">
        <v>2.2000000000000002</v>
      </c>
      <c r="J18">
        <v>0</v>
      </c>
      <c r="K18">
        <v>2</v>
      </c>
      <c r="L18">
        <v>2</v>
      </c>
      <c r="M18" s="3">
        <v>0</v>
      </c>
      <c r="N18">
        <v>0</v>
      </c>
      <c r="O18">
        <v>3.7760000000000002E-2</v>
      </c>
      <c r="P18">
        <v>3.7760000000000002E-2</v>
      </c>
      <c r="Q18">
        <v>3.6799999999999999E-2</v>
      </c>
      <c r="R18">
        <v>4.0320000000000002E-2</v>
      </c>
      <c r="S18">
        <f t="shared" si="0"/>
        <v>3.8159999999999999E-2</v>
      </c>
      <c r="T18">
        <v>4.752E-2</v>
      </c>
      <c r="U18">
        <v>4.3839999999999997E-2</v>
      </c>
      <c r="V18">
        <v>4.8480000000000002E-2</v>
      </c>
      <c r="W18">
        <v>4.1919999999999999E-2</v>
      </c>
      <c r="X18">
        <f t="shared" si="1"/>
        <v>4.5439999999999994E-2</v>
      </c>
      <c r="Y18">
        <v>4.5920000000000002E-2</v>
      </c>
      <c r="Z18">
        <v>4.9279999999999997E-2</v>
      </c>
      <c r="AA18">
        <v>5.2159999999999998E-2</v>
      </c>
      <c r="AB18">
        <v>4.9599999999999998E-2</v>
      </c>
      <c r="AC18">
        <f t="shared" si="2"/>
        <v>4.9239999999999999E-2</v>
      </c>
    </row>
    <row r="19" spans="5:29" ht="21" x14ac:dyDescent="0.35">
      <c r="E19" s="2">
        <v>1</v>
      </c>
      <c r="F19">
        <v>3</v>
      </c>
      <c r="G19" s="7">
        <v>6250</v>
      </c>
      <c r="H19">
        <v>30</v>
      </c>
      <c r="I19">
        <v>2.4</v>
      </c>
      <c r="J19">
        <v>0</v>
      </c>
      <c r="K19">
        <v>2</v>
      </c>
      <c r="L19">
        <v>2</v>
      </c>
      <c r="M19" s="3">
        <v>0</v>
      </c>
      <c r="N19">
        <v>0</v>
      </c>
      <c r="O19">
        <v>3.2960000000000003E-2</v>
      </c>
      <c r="P19">
        <v>3.7600000000000001E-2</v>
      </c>
      <c r="Q19">
        <v>3.7440000000000001E-2</v>
      </c>
      <c r="R19">
        <v>3.3759999999999998E-2</v>
      </c>
      <c r="S19">
        <f t="shared" si="0"/>
        <v>3.5439999999999999E-2</v>
      </c>
      <c r="T19">
        <v>4.5920000000000002E-2</v>
      </c>
      <c r="U19">
        <v>4.8320000000000002E-2</v>
      </c>
      <c r="V19">
        <v>4.8320000000000002E-2</v>
      </c>
      <c r="W19">
        <v>4.224E-2</v>
      </c>
      <c r="X19">
        <f t="shared" si="1"/>
        <v>4.6200000000000005E-2</v>
      </c>
      <c r="Y19">
        <v>4.9759999999999999E-2</v>
      </c>
      <c r="Z19">
        <v>4.8959999999999997E-2</v>
      </c>
      <c r="AA19">
        <v>5.2319999999999998E-2</v>
      </c>
      <c r="AB19">
        <v>5.04E-2</v>
      </c>
      <c r="AC19">
        <f t="shared" si="2"/>
        <v>5.0360000000000002E-2</v>
      </c>
    </row>
    <row r="20" spans="5:29" ht="21" x14ac:dyDescent="0.35">
      <c r="E20" s="2">
        <v>1</v>
      </c>
      <c r="F20">
        <v>3</v>
      </c>
      <c r="G20" s="7">
        <v>6250</v>
      </c>
      <c r="H20">
        <v>30</v>
      </c>
      <c r="I20">
        <v>2.6</v>
      </c>
      <c r="J20">
        <v>0</v>
      </c>
      <c r="K20">
        <v>2</v>
      </c>
      <c r="L20">
        <v>2</v>
      </c>
      <c r="M20" s="3">
        <v>0</v>
      </c>
      <c r="N20">
        <v>0</v>
      </c>
      <c r="O20">
        <v>3.3439999999999998E-2</v>
      </c>
      <c r="P20">
        <v>3.1040000000000002E-2</v>
      </c>
      <c r="Q20">
        <v>3.2960000000000003E-2</v>
      </c>
      <c r="R20">
        <v>3.44E-2</v>
      </c>
      <c r="S20">
        <f t="shared" si="0"/>
        <v>3.2960000000000003E-2</v>
      </c>
      <c r="T20">
        <v>4.5440000000000001E-2</v>
      </c>
      <c r="U20">
        <v>4.48E-2</v>
      </c>
      <c r="V20">
        <v>4.3839999999999997E-2</v>
      </c>
      <c r="W20">
        <v>4.6399999999999997E-2</v>
      </c>
      <c r="X20">
        <f t="shared" si="1"/>
        <v>4.512E-2</v>
      </c>
      <c r="Y20">
        <v>4.768E-2</v>
      </c>
      <c r="Z20">
        <v>5.1360000000000003E-2</v>
      </c>
      <c r="AA20">
        <v>5.008E-2</v>
      </c>
      <c r="AB20">
        <v>4.7039999999999998E-2</v>
      </c>
      <c r="AC20">
        <f t="shared" si="2"/>
        <v>4.904E-2</v>
      </c>
    </row>
    <row r="21" spans="5:29" ht="21" x14ac:dyDescent="0.35">
      <c r="E21" s="2">
        <v>1</v>
      </c>
      <c r="F21">
        <v>3</v>
      </c>
      <c r="G21" s="7">
        <v>6250</v>
      </c>
      <c r="H21">
        <v>30</v>
      </c>
      <c r="I21">
        <v>2.8</v>
      </c>
      <c r="J21">
        <v>0</v>
      </c>
      <c r="K21">
        <v>2</v>
      </c>
      <c r="L21">
        <v>2</v>
      </c>
      <c r="M21" s="3">
        <v>0</v>
      </c>
      <c r="N21">
        <v>0</v>
      </c>
      <c r="O21">
        <v>3.5040000000000002E-2</v>
      </c>
      <c r="P21">
        <v>3.7760000000000002E-2</v>
      </c>
      <c r="Q21">
        <v>3.5999999999999997E-2</v>
      </c>
      <c r="R21">
        <v>2.8160000000000001E-2</v>
      </c>
      <c r="S21">
        <f t="shared" si="0"/>
        <v>3.424E-2</v>
      </c>
      <c r="T21">
        <v>4.4479999999999999E-2</v>
      </c>
      <c r="U21">
        <v>4.2880000000000001E-2</v>
      </c>
      <c r="V21">
        <v>4.0960000000000003E-2</v>
      </c>
      <c r="W21">
        <v>4.0800000000000003E-2</v>
      </c>
      <c r="X21">
        <f t="shared" si="1"/>
        <v>4.2279999999999998E-2</v>
      </c>
      <c r="Y21">
        <v>5.0880000000000002E-2</v>
      </c>
      <c r="Z21">
        <v>4.9439999999999998E-2</v>
      </c>
      <c r="AA21">
        <v>4.6879999999999998E-2</v>
      </c>
      <c r="AB21">
        <v>4.5600000000000002E-2</v>
      </c>
      <c r="AC21">
        <f t="shared" si="2"/>
        <v>4.82E-2</v>
      </c>
    </row>
    <row r="22" spans="5:29" ht="21" x14ac:dyDescent="0.35">
      <c r="E22" s="2">
        <v>1</v>
      </c>
      <c r="F22">
        <v>3</v>
      </c>
      <c r="G22" s="7">
        <v>6250</v>
      </c>
      <c r="H22">
        <v>30</v>
      </c>
      <c r="I22">
        <v>3</v>
      </c>
      <c r="J22">
        <v>0</v>
      </c>
      <c r="K22">
        <v>2</v>
      </c>
      <c r="L22">
        <v>2</v>
      </c>
      <c r="M22" s="3">
        <v>0</v>
      </c>
      <c r="N22">
        <v>0</v>
      </c>
      <c r="O22">
        <v>3.4720000000000001E-2</v>
      </c>
      <c r="P22">
        <v>3.2640000000000002E-2</v>
      </c>
      <c r="Q22">
        <v>3.712E-2</v>
      </c>
      <c r="R22">
        <v>3.1040000000000002E-2</v>
      </c>
      <c r="S22">
        <f t="shared" si="0"/>
        <v>3.388E-2</v>
      </c>
      <c r="T22">
        <v>4.1279999999999997E-2</v>
      </c>
      <c r="U22">
        <v>4.1759999999999999E-2</v>
      </c>
      <c r="V22">
        <v>4.4479999999999999E-2</v>
      </c>
      <c r="W22">
        <v>4.8800000000000003E-2</v>
      </c>
      <c r="X22">
        <f t="shared" si="1"/>
        <v>4.4080000000000001E-2</v>
      </c>
      <c r="Y22">
        <v>5.6160000000000002E-2</v>
      </c>
      <c r="Z22">
        <v>5.1040000000000002E-2</v>
      </c>
      <c r="AA22">
        <v>4.9439999999999998E-2</v>
      </c>
      <c r="AB22">
        <v>5.1040000000000002E-2</v>
      </c>
      <c r="AC22">
        <f t="shared" si="2"/>
        <v>5.1920000000000001E-2</v>
      </c>
    </row>
    <row r="23" spans="5:29" ht="21" x14ac:dyDescent="0.35">
      <c r="E23" s="2">
        <v>1</v>
      </c>
      <c r="F23">
        <v>3</v>
      </c>
      <c r="G23" s="7">
        <v>6250</v>
      </c>
      <c r="H23">
        <v>30</v>
      </c>
      <c r="I23">
        <v>3.2</v>
      </c>
      <c r="J23">
        <v>0</v>
      </c>
      <c r="K23">
        <v>2</v>
      </c>
      <c r="L23">
        <v>2</v>
      </c>
      <c r="M23" s="3">
        <v>0</v>
      </c>
      <c r="N23">
        <v>0</v>
      </c>
      <c r="O23">
        <v>3.5200000000000002E-2</v>
      </c>
      <c r="P23">
        <v>3.456E-2</v>
      </c>
      <c r="Q23">
        <v>3.0880000000000001E-2</v>
      </c>
      <c r="R23">
        <v>3.2160000000000001E-2</v>
      </c>
      <c r="S23">
        <f t="shared" si="0"/>
        <v>3.32E-2</v>
      </c>
      <c r="T23">
        <v>4.24E-2</v>
      </c>
      <c r="U23">
        <v>4.4159999999999998E-2</v>
      </c>
      <c r="V23">
        <v>3.968E-2</v>
      </c>
      <c r="W23">
        <v>4.752E-2</v>
      </c>
      <c r="X23">
        <f t="shared" si="1"/>
        <v>4.3439999999999999E-2</v>
      </c>
      <c r="Y23">
        <v>5.1360000000000003E-2</v>
      </c>
      <c r="Z23">
        <v>5.1679999999999997E-2</v>
      </c>
      <c r="AA23">
        <v>4.3999999999999997E-2</v>
      </c>
      <c r="AB23">
        <v>5.1999999999999998E-2</v>
      </c>
      <c r="AC23">
        <f t="shared" si="2"/>
        <v>4.9759999999999999E-2</v>
      </c>
    </row>
    <row r="24" spans="5:29" ht="21" x14ac:dyDescent="0.35">
      <c r="E24" s="2">
        <v>1</v>
      </c>
      <c r="F24">
        <v>3</v>
      </c>
      <c r="G24" s="7">
        <v>6250</v>
      </c>
      <c r="H24">
        <v>30</v>
      </c>
      <c r="I24">
        <v>3.4</v>
      </c>
      <c r="J24">
        <v>0</v>
      </c>
      <c r="K24">
        <v>2</v>
      </c>
      <c r="L24">
        <v>2</v>
      </c>
      <c r="M24" s="3">
        <v>0</v>
      </c>
      <c r="N24">
        <v>0</v>
      </c>
      <c r="O24">
        <v>3.2800000000000003E-2</v>
      </c>
      <c r="P24">
        <v>3.1519999999999999E-2</v>
      </c>
      <c r="Q24">
        <v>3.5200000000000002E-2</v>
      </c>
      <c r="R24">
        <v>3.5999999999999997E-2</v>
      </c>
      <c r="S24">
        <f>AVERAGE(O24:R24)</f>
        <v>3.388E-2</v>
      </c>
      <c r="T24">
        <v>4.5280000000000001E-2</v>
      </c>
      <c r="U24">
        <v>4.3200000000000002E-2</v>
      </c>
      <c r="V24">
        <v>4.1919999999999999E-2</v>
      </c>
      <c r="W24">
        <v>4.1439999999999998E-2</v>
      </c>
      <c r="X24">
        <f t="shared" si="1"/>
        <v>4.2960000000000005E-2</v>
      </c>
      <c r="Y24">
        <v>5.296E-2</v>
      </c>
      <c r="Z24">
        <v>4.3999999999999997E-2</v>
      </c>
      <c r="AA24">
        <v>5.3440000000000001E-2</v>
      </c>
      <c r="AB24">
        <v>4.9599999999999998E-2</v>
      </c>
      <c r="AC24">
        <f t="shared" si="2"/>
        <v>4.9999999999999996E-2</v>
      </c>
    </row>
    <row r="25" spans="5:29" ht="21" x14ac:dyDescent="0.35">
      <c r="E25" s="2">
        <v>1</v>
      </c>
      <c r="F25">
        <v>3</v>
      </c>
      <c r="G25" s="7">
        <v>6250</v>
      </c>
      <c r="H25">
        <v>30</v>
      </c>
      <c r="I25">
        <v>3.6</v>
      </c>
      <c r="J25">
        <v>0</v>
      </c>
      <c r="K25">
        <v>2</v>
      </c>
      <c r="L25">
        <v>2</v>
      </c>
      <c r="M25" s="3">
        <v>0</v>
      </c>
      <c r="N25">
        <v>0</v>
      </c>
      <c r="O25">
        <v>0.04</v>
      </c>
      <c r="P25">
        <v>3.3439999999999998E-2</v>
      </c>
      <c r="Q25">
        <v>4.0640000000000003E-2</v>
      </c>
      <c r="R25">
        <v>3.6479999999999999E-2</v>
      </c>
      <c r="S25">
        <f t="shared" si="0"/>
        <v>3.7640000000000007E-2</v>
      </c>
      <c r="T25">
        <v>4.0480000000000002E-2</v>
      </c>
      <c r="U25">
        <v>4.24E-2</v>
      </c>
      <c r="V25">
        <v>4.0800000000000003E-2</v>
      </c>
      <c r="W25">
        <v>4.496E-2</v>
      </c>
      <c r="X25">
        <f t="shared" si="1"/>
        <v>4.2160000000000003E-2</v>
      </c>
      <c r="Y25">
        <v>4.768E-2</v>
      </c>
      <c r="Z25">
        <v>4.8800000000000003E-2</v>
      </c>
      <c r="AA25">
        <v>4.7840000000000001E-2</v>
      </c>
      <c r="AB25">
        <v>4.7840000000000001E-2</v>
      </c>
      <c r="AC25">
        <f t="shared" si="2"/>
        <v>4.8039999999999999E-2</v>
      </c>
    </row>
    <row r="26" spans="5:29" ht="21" x14ac:dyDescent="0.35">
      <c r="E26" s="2">
        <v>1</v>
      </c>
      <c r="F26">
        <v>3</v>
      </c>
      <c r="G26" s="7">
        <v>6250</v>
      </c>
      <c r="H26">
        <v>30</v>
      </c>
      <c r="I26">
        <v>3.8</v>
      </c>
      <c r="J26">
        <v>0</v>
      </c>
      <c r="K26">
        <v>2</v>
      </c>
      <c r="L26">
        <v>2</v>
      </c>
      <c r="M26" s="3">
        <v>0</v>
      </c>
      <c r="N26">
        <v>0</v>
      </c>
      <c r="O26">
        <v>3.8559999999999997E-2</v>
      </c>
      <c r="P26">
        <v>3.7760000000000002E-2</v>
      </c>
      <c r="Q26">
        <v>3.7280000000000001E-2</v>
      </c>
      <c r="R26">
        <v>4.0960000000000003E-2</v>
      </c>
      <c r="S26">
        <f t="shared" si="0"/>
        <v>3.8640000000000001E-2</v>
      </c>
      <c r="T26">
        <v>3.8399999999999997E-2</v>
      </c>
      <c r="U26">
        <v>3.8879999999999998E-2</v>
      </c>
      <c r="V26">
        <v>3.8879999999999998E-2</v>
      </c>
      <c r="W26">
        <v>3.952E-2</v>
      </c>
      <c r="X26">
        <f t="shared" si="1"/>
        <v>3.8919999999999996E-2</v>
      </c>
      <c r="Y26">
        <v>4.6399999999999997E-2</v>
      </c>
      <c r="Z26">
        <v>4.6719999999999998E-2</v>
      </c>
      <c r="AA26">
        <v>4.3679999999999997E-2</v>
      </c>
      <c r="AB26">
        <v>4.9439999999999998E-2</v>
      </c>
      <c r="AC26">
        <f t="shared" si="2"/>
        <v>4.655999999999999E-2</v>
      </c>
    </row>
    <row r="27" spans="5:29" ht="21.75" thickBot="1" x14ac:dyDescent="0.4">
      <c r="E27" s="2">
        <v>1</v>
      </c>
      <c r="F27">
        <v>3</v>
      </c>
      <c r="G27" s="7">
        <v>6250</v>
      </c>
      <c r="H27">
        <v>30</v>
      </c>
      <c r="I27">
        <v>4</v>
      </c>
      <c r="J27">
        <v>0</v>
      </c>
      <c r="K27">
        <v>2</v>
      </c>
      <c r="L27">
        <v>2</v>
      </c>
      <c r="M27" s="3">
        <v>0</v>
      </c>
      <c r="N27">
        <v>0</v>
      </c>
      <c r="O27">
        <v>4.4479999999999999E-2</v>
      </c>
      <c r="P27">
        <v>4.0320000000000002E-2</v>
      </c>
      <c r="Q27">
        <v>4.2720000000000001E-2</v>
      </c>
      <c r="R27">
        <v>4.1759999999999999E-2</v>
      </c>
      <c r="S27" s="6">
        <f t="shared" si="0"/>
        <v>4.2319999999999997E-2</v>
      </c>
      <c r="T27">
        <v>4.1759999999999999E-2</v>
      </c>
      <c r="U27">
        <v>3.5200000000000002E-2</v>
      </c>
      <c r="V27">
        <v>3.8240000000000003E-2</v>
      </c>
      <c r="W27">
        <v>0.04</v>
      </c>
      <c r="X27">
        <f>AVERAGE(T27:W27)</f>
        <v>3.8800000000000001E-2</v>
      </c>
      <c r="Y27">
        <v>4.9599999999999998E-2</v>
      </c>
      <c r="Z27">
        <v>4.9119999999999997E-2</v>
      </c>
      <c r="AA27">
        <v>4.9119999999999997E-2</v>
      </c>
      <c r="AB27">
        <v>5.0880000000000002E-2</v>
      </c>
      <c r="AC27">
        <f>AVERAGE(Y27:AB27)</f>
        <v>4.9680000000000002E-2</v>
      </c>
    </row>
    <row r="28" spans="5:29" x14ac:dyDescent="0.25">
      <c r="S28">
        <f>AVERAGE(S7:S27)</f>
        <v>3.7032380952380962E-2</v>
      </c>
    </row>
    <row r="32" spans="5:29" ht="18.75" x14ac:dyDescent="0.25">
      <c r="W32" s="15" t="s">
        <v>23</v>
      </c>
    </row>
    <row r="33" spans="23:34" ht="18.75" x14ac:dyDescent="0.25">
      <c r="W33" s="16">
        <v>45160</v>
      </c>
    </row>
    <row r="48" spans="23:34" x14ac:dyDescent="0.25">
      <c r="AF48" s="19"/>
      <c r="AG48" s="19"/>
      <c r="AH48" s="19"/>
    </row>
    <row r="50" spans="7:34" x14ac:dyDescent="0.25">
      <c r="AF50" s="9"/>
      <c r="AG50" s="9"/>
      <c r="AH50" s="9"/>
    </row>
    <row r="52" spans="7:34" ht="21" x14ac:dyDescent="0.35">
      <c r="G52" s="7"/>
      <c r="M52" s="3"/>
    </row>
    <row r="53" spans="7:34" ht="21" x14ac:dyDescent="0.35">
      <c r="G53" s="7"/>
      <c r="M53" s="3"/>
    </row>
    <row r="54" spans="7:34" ht="21" x14ac:dyDescent="0.35">
      <c r="G54" s="7"/>
      <c r="M54" s="3"/>
    </row>
    <row r="55" spans="7:34" ht="21" x14ac:dyDescent="0.35">
      <c r="G55" s="7"/>
      <c r="M55" s="3"/>
    </row>
    <row r="56" spans="7:34" ht="21" x14ac:dyDescent="0.35">
      <c r="G56" s="7"/>
      <c r="M56" s="3"/>
    </row>
    <row r="57" spans="7:34" ht="21" x14ac:dyDescent="0.35">
      <c r="G57" s="7"/>
      <c r="M57" s="3"/>
    </row>
    <row r="58" spans="7:34" ht="21" x14ac:dyDescent="0.35">
      <c r="G58" s="7"/>
      <c r="M58" s="3"/>
    </row>
    <row r="59" spans="7:34" ht="21" x14ac:dyDescent="0.35">
      <c r="G59" s="7"/>
      <c r="M59" s="3"/>
    </row>
  </sheetData>
  <mergeCells count="4">
    <mergeCell ref="I3:AC3"/>
    <mergeCell ref="O5:S5"/>
    <mergeCell ref="Y5:AC5"/>
    <mergeCell ref="AF48:AH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D8FC-6AA3-4CA0-8AA8-7FB84FC29A17}">
  <dimension ref="E2:AH58"/>
  <sheetViews>
    <sheetView topLeftCell="F43" zoomScale="77" zoomScaleNormal="77" workbookViewId="0">
      <selection activeCell="F64" sqref="A64:XFD64"/>
    </sheetView>
  </sheetViews>
  <sheetFormatPr defaultRowHeight="15" x14ac:dyDescent="0.25"/>
  <cols>
    <col min="4" max="4" width="9.42578125" bestFit="1" customWidth="1"/>
    <col min="5" max="5" width="3.28515625" bestFit="1" customWidth="1"/>
    <col min="6" max="6" width="3" customWidth="1"/>
    <col min="7" max="7" width="9.42578125" bestFit="1" customWidth="1"/>
    <col min="8" max="8" width="4.28515625" bestFit="1" customWidth="1"/>
    <col min="9" max="9" width="5.5703125" bestFit="1" customWidth="1"/>
    <col min="10" max="11" width="3" bestFit="1" customWidth="1"/>
    <col min="12" max="12" width="6.7109375" customWidth="1"/>
    <col min="13" max="13" width="3.28515625" bestFit="1" customWidth="1"/>
    <col min="14" max="14" width="3" bestFit="1" customWidth="1"/>
    <col min="15" max="15" width="11" bestFit="1" customWidth="1"/>
    <col min="16" max="18" width="11.5703125" bestFit="1" customWidth="1"/>
    <col min="19" max="19" width="10.85546875" bestFit="1" customWidth="1"/>
    <col min="20" max="20" width="11" bestFit="1" customWidth="1"/>
    <col min="21" max="23" width="11.5703125" bestFit="1" customWidth="1"/>
    <col min="24" max="24" width="10.85546875" bestFit="1" customWidth="1"/>
    <col min="25" max="25" width="11" bestFit="1" customWidth="1"/>
    <col min="26" max="26" width="11.5703125" bestFit="1" customWidth="1"/>
    <col min="27" max="27" width="16" bestFit="1" customWidth="1"/>
    <col min="28" max="28" width="11.5703125" bestFit="1" customWidth="1"/>
    <col min="29" max="29" width="10.85546875" bestFit="1" customWidth="1"/>
    <col min="32" max="32" width="17.85546875" bestFit="1" customWidth="1"/>
    <col min="33" max="34" width="15.7109375" bestFit="1" customWidth="1"/>
  </cols>
  <sheetData>
    <row r="2" spans="5:29" ht="18.75" x14ac:dyDescent="0.3">
      <c r="H2" s="20" t="s">
        <v>11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4" spans="5:29" x14ac:dyDescent="0.25">
      <c r="O4" s="19" t="s">
        <v>24</v>
      </c>
      <c r="P4" s="19"/>
      <c r="Q4" s="19"/>
      <c r="R4" s="19"/>
      <c r="S4" s="19"/>
      <c r="T4" s="19" t="s">
        <v>20</v>
      </c>
      <c r="U4" s="19"/>
      <c r="V4" s="19"/>
      <c r="W4" s="19"/>
      <c r="X4" s="19"/>
      <c r="Y4" s="19" t="s">
        <v>25</v>
      </c>
      <c r="Z4" s="19"/>
      <c r="AA4" s="19"/>
      <c r="AB4" s="19"/>
      <c r="AC4" s="19"/>
    </row>
    <row r="5" spans="5:29" x14ac:dyDescent="0.25">
      <c r="O5" s="4" t="s">
        <v>3</v>
      </c>
      <c r="P5" s="4" t="s">
        <v>4</v>
      </c>
      <c r="Q5" s="4" t="s">
        <v>5</v>
      </c>
      <c r="R5" s="4" t="s">
        <v>6</v>
      </c>
      <c r="S5" s="4" t="s">
        <v>7</v>
      </c>
      <c r="T5" s="4" t="s">
        <v>3</v>
      </c>
      <c r="U5" s="4" t="s">
        <v>4</v>
      </c>
      <c r="V5" s="4" t="s">
        <v>5</v>
      </c>
      <c r="W5" s="4" t="s">
        <v>6</v>
      </c>
      <c r="X5" s="4" t="s">
        <v>7</v>
      </c>
      <c r="Y5" s="4" t="s">
        <v>3</v>
      </c>
      <c r="Z5" s="4" t="s">
        <v>4</v>
      </c>
      <c r="AA5" s="4" t="s">
        <v>5</v>
      </c>
      <c r="AB5" s="4" t="s">
        <v>6</v>
      </c>
      <c r="AC5" s="4" t="s">
        <v>7</v>
      </c>
    </row>
    <row r="6" spans="5:29" ht="21" x14ac:dyDescent="0.35">
      <c r="E6" s="2">
        <v>1</v>
      </c>
      <c r="F6">
        <v>3</v>
      </c>
      <c r="G6" s="7">
        <v>6250</v>
      </c>
      <c r="H6">
        <v>30</v>
      </c>
      <c r="I6">
        <v>0</v>
      </c>
      <c r="J6">
        <v>0</v>
      </c>
      <c r="K6">
        <v>2</v>
      </c>
      <c r="L6">
        <v>1.6</v>
      </c>
      <c r="M6" s="3">
        <v>0</v>
      </c>
      <c r="N6">
        <v>0</v>
      </c>
      <c r="O6">
        <v>5.6959999999999997E-2</v>
      </c>
      <c r="P6">
        <v>5.3120000000000001E-2</v>
      </c>
      <c r="Q6">
        <v>5.8400000000000001E-2</v>
      </c>
      <c r="R6">
        <v>5.0880000000000002E-2</v>
      </c>
      <c r="S6">
        <f>AVERAGE(O6:R6)</f>
        <v>5.484E-2</v>
      </c>
      <c r="T6">
        <v>4.5760000000000002E-2</v>
      </c>
      <c r="U6">
        <v>4.752E-2</v>
      </c>
      <c r="V6">
        <v>5.0560000000000001E-2</v>
      </c>
      <c r="W6">
        <v>4.7840000000000001E-2</v>
      </c>
      <c r="X6">
        <f>AVERAGE(T6:W6)</f>
        <v>4.7919999999999997E-2</v>
      </c>
      <c r="Y6">
        <v>4.5280000000000001E-2</v>
      </c>
      <c r="Z6">
        <v>4.9599999999999998E-2</v>
      </c>
      <c r="AA6">
        <v>5.1999999999999998E-2</v>
      </c>
      <c r="AB6">
        <v>4.5760000000000002E-2</v>
      </c>
      <c r="AC6">
        <f>AVERAGE(Y6:AB6)</f>
        <v>4.8159999999999994E-2</v>
      </c>
    </row>
    <row r="7" spans="5:29" ht="21" x14ac:dyDescent="0.35">
      <c r="E7" s="2">
        <v>1</v>
      </c>
      <c r="F7">
        <v>3</v>
      </c>
      <c r="G7" s="7">
        <v>6250</v>
      </c>
      <c r="H7">
        <v>30</v>
      </c>
      <c r="I7">
        <v>0.2</v>
      </c>
      <c r="J7">
        <v>0</v>
      </c>
      <c r="K7">
        <v>2</v>
      </c>
      <c r="L7">
        <v>1.6</v>
      </c>
      <c r="M7" s="3">
        <v>0</v>
      </c>
      <c r="N7">
        <v>0</v>
      </c>
      <c r="O7">
        <v>4.2079999999999999E-2</v>
      </c>
      <c r="P7">
        <v>4.2880000000000001E-2</v>
      </c>
      <c r="Q7">
        <v>4.1439999999999998E-2</v>
      </c>
      <c r="R7">
        <v>3.8240000000000003E-2</v>
      </c>
      <c r="S7">
        <f t="shared" ref="S7:S26" si="0">AVERAGE(O7:R7)</f>
        <v>4.1160000000000002E-2</v>
      </c>
      <c r="T7">
        <v>5.1200000000000002E-2</v>
      </c>
      <c r="U7">
        <v>5.3920000000000003E-2</v>
      </c>
      <c r="V7">
        <v>4.5760000000000002E-2</v>
      </c>
      <c r="W7">
        <v>4.9919999999999999E-2</v>
      </c>
      <c r="X7">
        <f t="shared" ref="X7:X26" si="1">AVERAGE(T7:W7)</f>
        <v>5.0200000000000002E-2</v>
      </c>
      <c r="Y7">
        <v>5.28E-2</v>
      </c>
      <c r="Z7">
        <v>5.3760000000000002E-2</v>
      </c>
      <c r="AA7">
        <v>4.5760000000000002E-2</v>
      </c>
      <c r="AB7">
        <v>4.8800000000000003E-2</v>
      </c>
      <c r="AC7">
        <f t="shared" ref="AC7:AC26" si="2">AVERAGE(Y7:AB7)</f>
        <v>5.0280000000000005E-2</v>
      </c>
    </row>
    <row r="8" spans="5:29" ht="21" x14ac:dyDescent="0.35">
      <c r="E8" s="2">
        <v>1</v>
      </c>
      <c r="F8">
        <v>3</v>
      </c>
      <c r="G8" s="7">
        <v>6250</v>
      </c>
      <c r="H8">
        <v>30</v>
      </c>
      <c r="I8">
        <v>0.4</v>
      </c>
      <c r="J8">
        <v>0</v>
      </c>
      <c r="K8">
        <v>2</v>
      </c>
      <c r="L8">
        <v>1.6</v>
      </c>
      <c r="M8" s="3">
        <v>0</v>
      </c>
      <c r="N8">
        <v>0</v>
      </c>
      <c r="O8">
        <v>3.456E-2</v>
      </c>
      <c r="P8">
        <v>3.5839999999999997E-2</v>
      </c>
      <c r="Q8">
        <v>3.7440000000000001E-2</v>
      </c>
      <c r="R8">
        <v>3.4720000000000001E-2</v>
      </c>
      <c r="S8">
        <f t="shared" si="0"/>
        <v>3.5639999999999998E-2</v>
      </c>
      <c r="T8">
        <v>5.0880000000000002E-2</v>
      </c>
      <c r="U8">
        <v>4.8320000000000002E-2</v>
      </c>
      <c r="V8">
        <v>5.1839999999999997E-2</v>
      </c>
      <c r="W8">
        <v>4.9759999999999999E-2</v>
      </c>
      <c r="X8">
        <f t="shared" si="1"/>
        <v>5.0200000000000002E-2</v>
      </c>
      <c r="Y8">
        <v>5.0880000000000002E-2</v>
      </c>
      <c r="Z8">
        <v>5.1040000000000002E-2</v>
      </c>
      <c r="AA8">
        <v>5.2319999999999998E-2</v>
      </c>
      <c r="AB8">
        <v>5.1999999999999998E-2</v>
      </c>
      <c r="AC8">
        <f t="shared" si="2"/>
        <v>5.1560000000000002E-2</v>
      </c>
    </row>
    <row r="9" spans="5:29" ht="21" x14ac:dyDescent="0.35">
      <c r="E9" s="2">
        <v>1</v>
      </c>
      <c r="F9">
        <v>3</v>
      </c>
      <c r="G9" s="7">
        <v>6250</v>
      </c>
      <c r="H9">
        <v>30</v>
      </c>
      <c r="I9">
        <v>0.6</v>
      </c>
      <c r="J9">
        <v>0</v>
      </c>
      <c r="K9">
        <v>2</v>
      </c>
      <c r="L9">
        <v>1.6</v>
      </c>
      <c r="M9" s="3">
        <v>0</v>
      </c>
      <c r="N9">
        <v>0</v>
      </c>
      <c r="O9">
        <v>3.3599999999999998E-2</v>
      </c>
      <c r="P9">
        <v>3.2960000000000003E-2</v>
      </c>
      <c r="Q9">
        <v>3.0079999999999999E-2</v>
      </c>
      <c r="R9">
        <v>3.44E-2</v>
      </c>
      <c r="S9">
        <f t="shared" si="0"/>
        <v>3.2759999999999997E-2</v>
      </c>
      <c r="T9">
        <v>4.6559999999999997E-2</v>
      </c>
      <c r="U9">
        <v>4.7039999999999998E-2</v>
      </c>
      <c r="V9">
        <v>5.1360000000000003E-2</v>
      </c>
      <c r="W9">
        <v>5.4080000000000003E-2</v>
      </c>
      <c r="X9">
        <f t="shared" si="1"/>
        <v>4.9759999999999999E-2</v>
      </c>
      <c r="Y9">
        <v>5.04E-2</v>
      </c>
      <c r="Z9">
        <v>4.9439999999999998E-2</v>
      </c>
      <c r="AA9">
        <v>5.2639999999999999E-2</v>
      </c>
      <c r="AB9">
        <v>5.2639999999999999E-2</v>
      </c>
      <c r="AC9">
        <f t="shared" si="2"/>
        <v>5.1279999999999999E-2</v>
      </c>
    </row>
    <row r="10" spans="5:29" ht="21" x14ac:dyDescent="0.35">
      <c r="E10" s="2">
        <v>1</v>
      </c>
      <c r="F10">
        <v>3</v>
      </c>
      <c r="G10" s="7">
        <v>6250</v>
      </c>
      <c r="H10">
        <v>30</v>
      </c>
      <c r="I10">
        <v>0.8</v>
      </c>
      <c r="J10">
        <v>0</v>
      </c>
      <c r="K10">
        <v>2</v>
      </c>
      <c r="L10">
        <v>1.6</v>
      </c>
      <c r="M10" s="3">
        <v>0</v>
      </c>
      <c r="N10">
        <v>0</v>
      </c>
      <c r="O10">
        <v>3.3759999999999998E-2</v>
      </c>
      <c r="P10">
        <v>3.4079999999999999E-2</v>
      </c>
      <c r="Q10">
        <v>3.6159999999999998E-2</v>
      </c>
      <c r="R10">
        <v>3.6159999999999998E-2</v>
      </c>
      <c r="S10">
        <f t="shared" si="0"/>
        <v>3.5040000000000002E-2</v>
      </c>
      <c r="T10">
        <v>4.9599999999999998E-2</v>
      </c>
      <c r="U10">
        <v>4.8480000000000002E-2</v>
      </c>
      <c r="V10">
        <v>4.9759999999999999E-2</v>
      </c>
      <c r="W10">
        <v>4.9279999999999997E-2</v>
      </c>
      <c r="X10">
        <f t="shared" si="1"/>
        <v>4.9279999999999997E-2</v>
      </c>
      <c r="Y10">
        <v>5.0720000000000001E-2</v>
      </c>
      <c r="Z10">
        <v>5.0720000000000001E-2</v>
      </c>
      <c r="AA10">
        <v>4.7039999999999998E-2</v>
      </c>
      <c r="AB10">
        <v>5.2159999999999998E-2</v>
      </c>
      <c r="AC10">
        <f t="shared" si="2"/>
        <v>5.0159999999999996E-2</v>
      </c>
    </row>
    <row r="11" spans="5:29" ht="21" x14ac:dyDescent="0.35">
      <c r="E11" s="2">
        <v>1</v>
      </c>
      <c r="F11">
        <v>3</v>
      </c>
      <c r="G11" s="7">
        <v>6250</v>
      </c>
      <c r="H11">
        <v>30</v>
      </c>
      <c r="I11">
        <v>1</v>
      </c>
      <c r="J11">
        <v>0</v>
      </c>
      <c r="K11">
        <v>2</v>
      </c>
      <c r="L11">
        <v>1.6</v>
      </c>
      <c r="M11" s="3">
        <v>0</v>
      </c>
      <c r="N11">
        <v>0</v>
      </c>
      <c r="O11">
        <v>3.4079999999999999E-2</v>
      </c>
      <c r="P11">
        <v>3.6799999999999999E-2</v>
      </c>
      <c r="Q11">
        <v>3.3279999999999997E-2</v>
      </c>
      <c r="R11">
        <v>3.6479999999999999E-2</v>
      </c>
      <c r="S11">
        <f t="shared" si="0"/>
        <v>3.5159999999999997E-2</v>
      </c>
      <c r="T11">
        <v>4.6879999999999998E-2</v>
      </c>
      <c r="U11">
        <v>5.04E-2</v>
      </c>
      <c r="V11">
        <v>4.8000000000000001E-2</v>
      </c>
      <c r="W11">
        <v>4.6719999999999998E-2</v>
      </c>
      <c r="X11">
        <f t="shared" si="1"/>
        <v>4.8000000000000001E-2</v>
      </c>
      <c r="Y11">
        <v>4.7359999999999999E-2</v>
      </c>
      <c r="Z11">
        <v>5.4399999999999997E-2</v>
      </c>
      <c r="AA11">
        <v>4.752E-2</v>
      </c>
      <c r="AB11">
        <v>4.7039999999999998E-2</v>
      </c>
      <c r="AC11">
        <f t="shared" si="2"/>
        <v>4.9079999999999999E-2</v>
      </c>
    </row>
    <row r="12" spans="5:29" ht="21" x14ac:dyDescent="0.35">
      <c r="E12" s="2">
        <v>1</v>
      </c>
      <c r="F12">
        <v>3</v>
      </c>
      <c r="G12" s="7">
        <v>6250</v>
      </c>
      <c r="H12">
        <v>30</v>
      </c>
      <c r="I12">
        <v>1.2</v>
      </c>
      <c r="J12">
        <v>0</v>
      </c>
      <c r="K12">
        <v>2</v>
      </c>
      <c r="L12">
        <v>1.6</v>
      </c>
      <c r="M12" s="3">
        <v>0</v>
      </c>
      <c r="N12">
        <v>0</v>
      </c>
      <c r="O12">
        <v>3.968E-2</v>
      </c>
      <c r="P12">
        <v>3.2640000000000002E-2</v>
      </c>
      <c r="Q12">
        <v>3.8879999999999998E-2</v>
      </c>
      <c r="R12">
        <v>3.5360000000000003E-2</v>
      </c>
      <c r="S12">
        <f t="shared" si="0"/>
        <v>3.6639999999999999E-2</v>
      </c>
      <c r="T12">
        <v>4.9919999999999999E-2</v>
      </c>
      <c r="U12">
        <v>4.3679999999999997E-2</v>
      </c>
      <c r="V12">
        <v>5.1360000000000003E-2</v>
      </c>
      <c r="W12">
        <v>4.9599999999999998E-2</v>
      </c>
      <c r="X12">
        <f t="shared" si="1"/>
        <v>4.8639999999999996E-2</v>
      </c>
      <c r="Y12">
        <v>5.4239999999999997E-2</v>
      </c>
      <c r="Z12">
        <v>4.9599999999999998E-2</v>
      </c>
      <c r="AA12">
        <v>5.1999999999999998E-2</v>
      </c>
      <c r="AB12">
        <v>5.1040000000000002E-2</v>
      </c>
      <c r="AC12">
        <f t="shared" si="2"/>
        <v>5.1719999999999995E-2</v>
      </c>
    </row>
    <row r="13" spans="5:29" ht="21" x14ac:dyDescent="0.35">
      <c r="E13" s="2">
        <v>1</v>
      </c>
      <c r="F13">
        <v>3</v>
      </c>
      <c r="G13" s="7">
        <v>6250</v>
      </c>
      <c r="H13">
        <v>30</v>
      </c>
      <c r="I13">
        <v>1.4</v>
      </c>
      <c r="J13">
        <v>0</v>
      </c>
      <c r="K13">
        <v>2</v>
      </c>
      <c r="L13">
        <v>1.6</v>
      </c>
      <c r="M13" s="3">
        <v>0</v>
      </c>
      <c r="N13">
        <v>0</v>
      </c>
      <c r="O13">
        <v>3.44E-2</v>
      </c>
      <c r="P13">
        <v>3.6479999999999999E-2</v>
      </c>
      <c r="Q13">
        <v>3.5360000000000003E-2</v>
      </c>
      <c r="R13">
        <v>0.04</v>
      </c>
      <c r="S13">
        <f t="shared" si="0"/>
        <v>3.6560000000000002E-2</v>
      </c>
      <c r="T13">
        <v>4.9599999999999998E-2</v>
      </c>
      <c r="U13">
        <v>4.5760000000000002E-2</v>
      </c>
      <c r="V13">
        <v>4.8480000000000002E-2</v>
      </c>
      <c r="W13">
        <v>5.0720000000000001E-2</v>
      </c>
      <c r="X13">
        <f t="shared" si="1"/>
        <v>4.8640000000000003E-2</v>
      </c>
      <c r="Y13">
        <v>4.9279999999999997E-2</v>
      </c>
      <c r="Z13">
        <v>4.9919999999999999E-2</v>
      </c>
      <c r="AA13">
        <v>5.2319999999999998E-2</v>
      </c>
      <c r="AB13">
        <v>5.28E-2</v>
      </c>
      <c r="AC13">
        <f t="shared" si="2"/>
        <v>5.108E-2</v>
      </c>
    </row>
    <row r="14" spans="5:29" ht="21" x14ac:dyDescent="0.35">
      <c r="E14" s="2">
        <v>1</v>
      </c>
      <c r="F14">
        <v>3</v>
      </c>
      <c r="G14" s="7">
        <v>6250</v>
      </c>
      <c r="H14">
        <v>30</v>
      </c>
      <c r="I14">
        <v>1.6</v>
      </c>
      <c r="J14">
        <v>0</v>
      </c>
      <c r="K14">
        <v>2</v>
      </c>
      <c r="L14">
        <v>1.6</v>
      </c>
      <c r="M14" s="3">
        <v>0</v>
      </c>
      <c r="N14">
        <v>0</v>
      </c>
      <c r="O14">
        <v>3.4720000000000001E-2</v>
      </c>
      <c r="P14">
        <v>3.7600000000000001E-2</v>
      </c>
      <c r="Q14">
        <v>3.968E-2</v>
      </c>
      <c r="R14">
        <v>3.4720000000000001E-2</v>
      </c>
      <c r="S14">
        <f t="shared" si="0"/>
        <v>3.6679999999999997E-2</v>
      </c>
      <c r="T14">
        <v>5.2159999999999998E-2</v>
      </c>
      <c r="U14">
        <v>4.9119999999999997E-2</v>
      </c>
      <c r="V14">
        <v>5.1200000000000002E-2</v>
      </c>
      <c r="W14">
        <v>4.6559999999999997E-2</v>
      </c>
      <c r="X14">
        <f t="shared" si="1"/>
        <v>4.9759999999999999E-2</v>
      </c>
      <c r="Y14">
        <v>5.7279999999999998E-2</v>
      </c>
      <c r="Z14">
        <v>5.3920000000000003E-2</v>
      </c>
      <c r="AA14">
        <v>5.4559999999999997E-2</v>
      </c>
      <c r="AB14">
        <v>5.4719999999999998E-2</v>
      </c>
      <c r="AC14">
        <f t="shared" si="2"/>
        <v>5.5119999999999995E-2</v>
      </c>
    </row>
    <row r="15" spans="5:29" ht="21" x14ac:dyDescent="0.35">
      <c r="E15" s="2">
        <v>1</v>
      </c>
      <c r="F15">
        <v>3</v>
      </c>
      <c r="G15" s="7">
        <v>6250</v>
      </c>
      <c r="H15">
        <v>30</v>
      </c>
      <c r="I15">
        <v>1.8</v>
      </c>
      <c r="J15">
        <v>0</v>
      </c>
      <c r="K15">
        <v>2</v>
      </c>
      <c r="L15">
        <v>1.6</v>
      </c>
      <c r="M15" s="3">
        <v>0</v>
      </c>
      <c r="N15">
        <v>0</v>
      </c>
      <c r="O15">
        <v>0.04</v>
      </c>
      <c r="P15">
        <v>3.8719999999999997E-2</v>
      </c>
      <c r="Q15">
        <v>3.8240000000000003E-2</v>
      </c>
      <c r="R15">
        <v>3.6319999999999998E-2</v>
      </c>
      <c r="S15">
        <f t="shared" si="0"/>
        <v>3.832E-2</v>
      </c>
      <c r="T15">
        <v>5.1040000000000002E-2</v>
      </c>
      <c r="U15">
        <v>5.1360000000000003E-2</v>
      </c>
      <c r="V15">
        <v>4.3200000000000002E-2</v>
      </c>
      <c r="W15">
        <v>4.6879999999999998E-2</v>
      </c>
      <c r="X15">
        <f t="shared" si="1"/>
        <v>4.8120000000000003E-2</v>
      </c>
      <c r="Y15">
        <v>5.4719999999999998E-2</v>
      </c>
      <c r="Z15">
        <v>5.3760000000000002E-2</v>
      </c>
      <c r="AA15">
        <v>5.296E-2</v>
      </c>
      <c r="AB15">
        <v>5.6320000000000002E-2</v>
      </c>
      <c r="AC15">
        <f t="shared" si="2"/>
        <v>5.4440000000000002E-2</v>
      </c>
    </row>
    <row r="16" spans="5:29" ht="21" x14ac:dyDescent="0.35">
      <c r="E16" s="2">
        <v>1</v>
      </c>
      <c r="F16">
        <v>3</v>
      </c>
      <c r="G16" s="7">
        <v>6250</v>
      </c>
      <c r="H16">
        <v>30</v>
      </c>
      <c r="I16">
        <v>2</v>
      </c>
      <c r="J16">
        <v>0</v>
      </c>
      <c r="K16">
        <v>2</v>
      </c>
      <c r="L16">
        <v>1.6</v>
      </c>
      <c r="M16" s="3">
        <v>0</v>
      </c>
      <c r="N16">
        <v>0</v>
      </c>
      <c r="O16">
        <v>4.0480000000000002E-2</v>
      </c>
      <c r="P16">
        <v>3.5839999999999997E-2</v>
      </c>
      <c r="Q16">
        <v>3.6479999999999999E-2</v>
      </c>
      <c r="R16">
        <v>3.7920000000000002E-2</v>
      </c>
      <c r="S16">
        <f t="shared" si="0"/>
        <v>3.7679999999999998E-2</v>
      </c>
      <c r="T16">
        <v>4.8959999999999997E-2</v>
      </c>
      <c r="U16">
        <v>4.4639999999999999E-2</v>
      </c>
      <c r="V16">
        <v>4.8640000000000003E-2</v>
      </c>
      <c r="W16">
        <v>4.4159999999999998E-2</v>
      </c>
      <c r="X16">
        <f t="shared" si="1"/>
        <v>4.6599999999999996E-2</v>
      </c>
      <c r="Y16">
        <v>5.6800000000000003E-2</v>
      </c>
      <c r="Z16">
        <v>5.3920000000000003E-2</v>
      </c>
      <c r="AA16">
        <v>5.552E-2</v>
      </c>
      <c r="AB16">
        <v>5.1999999999999998E-2</v>
      </c>
      <c r="AC16">
        <f t="shared" si="2"/>
        <v>5.4559999999999997E-2</v>
      </c>
    </row>
    <row r="17" spans="5:29" ht="21" x14ac:dyDescent="0.35">
      <c r="E17" s="2">
        <v>1</v>
      </c>
      <c r="F17">
        <v>3</v>
      </c>
      <c r="G17" s="7">
        <v>6250</v>
      </c>
      <c r="H17">
        <v>30</v>
      </c>
      <c r="I17">
        <v>2.2000000000000002</v>
      </c>
      <c r="J17">
        <v>0</v>
      </c>
      <c r="K17">
        <v>2</v>
      </c>
      <c r="L17">
        <v>1.6</v>
      </c>
      <c r="M17" s="3">
        <v>0</v>
      </c>
      <c r="N17">
        <v>0</v>
      </c>
      <c r="O17">
        <v>3.8240000000000003E-2</v>
      </c>
      <c r="P17">
        <v>3.984E-2</v>
      </c>
      <c r="Q17">
        <v>3.9199999999999999E-2</v>
      </c>
      <c r="R17">
        <v>3.696E-2</v>
      </c>
      <c r="S17">
        <f t="shared" si="0"/>
        <v>3.8560000000000004E-2</v>
      </c>
      <c r="T17">
        <v>4.5920000000000002E-2</v>
      </c>
      <c r="U17">
        <v>4.8480000000000002E-2</v>
      </c>
      <c r="V17">
        <v>4.5600000000000002E-2</v>
      </c>
      <c r="W17">
        <v>4.9279999999999997E-2</v>
      </c>
      <c r="X17">
        <f t="shared" si="1"/>
        <v>4.7320000000000001E-2</v>
      </c>
      <c r="Y17">
        <v>5.6480000000000002E-2</v>
      </c>
      <c r="Z17">
        <v>5.8880000000000002E-2</v>
      </c>
      <c r="AA17">
        <v>5.3120000000000001E-2</v>
      </c>
      <c r="AB17">
        <v>5.7919999999999999E-2</v>
      </c>
      <c r="AC17">
        <f t="shared" si="2"/>
        <v>5.6600000000000004E-2</v>
      </c>
    </row>
    <row r="18" spans="5:29" ht="21" x14ac:dyDescent="0.35">
      <c r="E18" s="2">
        <v>1</v>
      </c>
      <c r="F18">
        <v>3</v>
      </c>
      <c r="G18" s="7">
        <v>6250</v>
      </c>
      <c r="H18">
        <v>30</v>
      </c>
      <c r="I18">
        <v>2.4</v>
      </c>
      <c r="J18">
        <v>0</v>
      </c>
      <c r="K18">
        <v>2</v>
      </c>
      <c r="L18">
        <v>1.6</v>
      </c>
      <c r="M18" s="3">
        <v>0</v>
      </c>
      <c r="N18">
        <v>0</v>
      </c>
      <c r="O18">
        <v>3.3439999999999998E-2</v>
      </c>
      <c r="P18">
        <v>3.456E-2</v>
      </c>
      <c r="Q18">
        <v>3.424E-2</v>
      </c>
      <c r="R18">
        <v>3.7280000000000001E-2</v>
      </c>
      <c r="S18">
        <f t="shared" si="0"/>
        <v>3.4880000000000001E-2</v>
      </c>
      <c r="T18">
        <v>4.5760000000000002E-2</v>
      </c>
      <c r="U18">
        <v>4.1119999999999997E-2</v>
      </c>
      <c r="V18">
        <v>4.7199999999999999E-2</v>
      </c>
      <c r="W18">
        <v>4.2720000000000001E-2</v>
      </c>
      <c r="X18">
        <f t="shared" si="1"/>
        <v>4.4200000000000003E-2</v>
      </c>
      <c r="Y18">
        <v>6.2239999999999997E-2</v>
      </c>
      <c r="Z18">
        <v>5.824E-2</v>
      </c>
      <c r="AA18">
        <v>6.08E-2</v>
      </c>
      <c r="AB18">
        <v>5.5039999999999999E-2</v>
      </c>
      <c r="AC18">
        <f t="shared" si="2"/>
        <v>5.9080000000000001E-2</v>
      </c>
    </row>
    <row r="19" spans="5:29" ht="21" x14ac:dyDescent="0.35">
      <c r="E19" s="2">
        <v>1</v>
      </c>
      <c r="F19">
        <v>3</v>
      </c>
      <c r="G19" s="7">
        <v>6250</v>
      </c>
      <c r="H19">
        <v>30</v>
      </c>
      <c r="I19">
        <v>2.6</v>
      </c>
      <c r="J19">
        <v>0</v>
      </c>
      <c r="K19">
        <v>2</v>
      </c>
      <c r="L19">
        <v>1.6</v>
      </c>
      <c r="M19" s="3">
        <v>0</v>
      </c>
      <c r="N19">
        <v>0</v>
      </c>
      <c r="O19">
        <v>3.2320000000000002E-2</v>
      </c>
      <c r="P19">
        <v>3.8240000000000003E-2</v>
      </c>
      <c r="Q19">
        <v>3.5040000000000002E-2</v>
      </c>
      <c r="R19">
        <v>4.0320000000000002E-2</v>
      </c>
      <c r="S19">
        <f t="shared" si="0"/>
        <v>3.6480000000000005E-2</v>
      </c>
      <c r="T19">
        <v>4.3839999999999997E-2</v>
      </c>
      <c r="U19">
        <v>4.8000000000000001E-2</v>
      </c>
      <c r="V19">
        <v>4.48E-2</v>
      </c>
      <c r="W19">
        <v>4.496E-2</v>
      </c>
      <c r="X19">
        <f t="shared" si="1"/>
        <v>4.5400000000000003E-2</v>
      </c>
      <c r="Y19">
        <v>5.8560000000000001E-2</v>
      </c>
      <c r="Z19">
        <v>5.9200000000000003E-2</v>
      </c>
      <c r="AA19">
        <v>5.8400000000000001E-2</v>
      </c>
      <c r="AB19">
        <v>6.3839999999999994E-2</v>
      </c>
      <c r="AC19">
        <f t="shared" si="2"/>
        <v>0.06</v>
      </c>
    </row>
    <row r="20" spans="5:29" ht="21" x14ac:dyDescent="0.35">
      <c r="E20" s="2">
        <v>1</v>
      </c>
      <c r="F20">
        <v>3</v>
      </c>
      <c r="G20" s="7">
        <v>6250</v>
      </c>
      <c r="H20">
        <v>30</v>
      </c>
      <c r="I20">
        <v>2.8</v>
      </c>
      <c r="J20">
        <v>0</v>
      </c>
      <c r="K20">
        <v>2</v>
      </c>
      <c r="L20">
        <v>1.6</v>
      </c>
      <c r="M20" s="3">
        <v>0</v>
      </c>
      <c r="N20">
        <v>0</v>
      </c>
      <c r="O20">
        <v>3.5360000000000003E-2</v>
      </c>
      <c r="P20">
        <v>3.1519999999999999E-2</v>
      </c>
      <c r="Q20">
        <v>3.5839999999999997E-2</v>
      </c>
      <c r="R20">
        <v>3.5200000000000002E-2</v>
      </c>
      <c r="S20">
        <f t="shared" si="0"/>
        <v>3.4479999999999997E-2</v>
      </c>
      <c r="T20">
        <v>4.3839999999999997E-2</v>
      </c>
      <c r="U20">
        <v>4.4319999999999998E-2</v>
      </c>
      <c r="V20">
        <v>5.024E-2</v>
      </c>
      <c r="W20">
        <v>5.0720000000000001E-2</v>
      </c>
      <c r="X20">
        <f t="shared" si="1"/>
        <v>4.7280000000000003E-2</v>
      </c>
      <c r="Y20">
        <v>5.7279999999999998E-2</v>
      </c>
      <c r="Z20">
        <v>6.08E-2</v>
      </c>
      <c r="AA20">
        <v>6.5600000000000006E-2</v>
      </c>
      <c r="AB20">
        <v>6.7199999999999996E-2</v>
      </c>
      <c r="AC20">
        <f t="shared" si="2"/>
        <v>6.2719999999999998E-2</v>
      </c>
    </row>
    <row r="21" spans="5:29" ht="21" x14ac:dyDescent="0.35">
      <c r="E21" s="2">
        <v>1</v>
      </c>
      <c r="F21">
        <v>3</v>
      </c>
      <c r="G21" s="7">
        <v>6250</v>
      </c>
      <c r="H21">
        <v>30</v>
      </c>
      <c r="I21">
        <v>3</v>
      </c>
      <c r="J21">
        <v>0</v>
      </c>
      <c r="K21">
        <v>2</v>
      </c>
      <c r="L21">
        <v>1.6</v>
      </c>
      <c r="M21" s="3">
        <v>0</v>
      </c>
      <c r="N21">
        <v>0</v>
      </c>
      <c r="O21">
        <v>2.768E-2</v>
      </c>
      <c r="P21">
        <v>3.168E-2</v>
      </c>
      <c r="Q21">
        <v>3.9199999999999999E-2</v>
      </c>
      <c r="R21">
        <v>3.712E-2</v>
      </c>
      <c r="S21">
        <f t="shared" si="0"/>
        <v>3.3919999999999999E-2</v>
      </c>
      <c r="T21">
        <v>4.5760000000000002E-2</v>
      </c>
      <c r="U21">
        <v>4.1279999999999997E-2</v>
      </c>
      <c r="V21">
        <v>4.496E-2</v>
      </c>
      <c r="W21">
        <v>4.3200000000000002E-2</v>
      </c>
      <c r="X21">
        <f t="shared" si="1"/>
        <v>4.3800000000000006E-2</v>
      </c>
      <c r="Y21">
        <v>6.5759999999999999E-2</v>
      </c>
      <c r="Z21">
        <v>6.5920000000000006E-2</v>
      </c>
      <c r="AA21">
        <v>6.6879999999999995E-2</v>
      </c>
      <c r="AB21">
        <v>6.6720000000000002E-2</v>
      </c>
      <c r="AC21">
        <f t="shared" si="2"/>
        <v>6.6320000000000004E-2</v>
      </c>
    </row>
    <row r="22" spans="5:29" ht="21" x14ac:dyDescent="0.35">
      <c r="E22" s="2">
        <v>1</v>
      </c>
      <c r="F22">
        <v>3</v>
      </c>
      <c r="G22" s="7">
        <v>6250</v>
      </c>
      <c r="H22">
        <v>30</v>
      </c>
      <c r="I22">
        <v>3.2</v>
      </c>
      <c r="J22">
        <v>0</v>
      </c>
      <c r="K22">
        <v>2</v>
      </c>
      <c r="L22">
        <v>1.6</v>
      </c>
      <c r="M22" s="3">
        <v>0</v>
      </c>
      <c r="N22">
        <v>0</v>
      </c>
      <c r="O22">
        <v>3.1199999999999999E-2</v>
      </c>
      <c r="P22">
        <v>2.9919999999999999E-2</v>
      </c>
      <c r="Q22">
        <v>3.3919999999999999E-2</v>
      </c>
      <c r="R22">
        <v>3.168E-2</v>
      </c>
      <c r="S22">
        <f t="shared" si="0"/>
        <v>3.168E-2</v>
      </c>
      <c r="T22">
        <v>4.3040000000000002E-2</v>
      </c>
      <c r="U22">
        <v>4.4319999999999998E-2</v>
      </c>
      <c r="V22">
        <v>4.3040000000000002E-2</v>
      </c>
      <c r="W22">
        <v>4.1919999999999999E-2</v>
      </c>
      <c r="X22">
        <f t="shared" si="1"/>
        <v>4.3079999999999993E-2</v>
      </c>
      <c r="Y22">
        <v>6.6559999999999994E-2</v>
      </c>
      <c r="Z22">
        <v>7.1199999999999999E-2</v>
      </c>
      <c r="AA22">
        <v>7.4719999999999995E-2</v>
      </c>
      <c r="AB22">
        <v>7.4719999999999995E-2</v>
      </c>
      <c r="AC22">
        <f t="shared" si="2"/>
        <v>7.1800000000000003E-2</v>
      </c>
    </row>
    <row r="23" spans="5:29" ht="21" x14ac:dyDescent="0.35">
      <c r="E23" s="2">
        <v>1</v>
      </c>
      <c r="F23">
        <v>3</v>
      </c>
      <c r="G23" s="7">
        <v>6250</v>
      </c>
      <c r="H23">
        <v>30</v>
      </c>
      <c r="I23">
        <v>3.4</v>
      </c>
      <c r="J23">
        <v>0</v>
      </c>
      <c r="K23">
        <v>2</v>
      </c>
      <c r="L23">
        <v>1.6</v>
      </c>
      <c r="M23" s="3">
        <v>0</v>
      </c>
      <c r="N23">
        <v>0</v>
      </c>
      <c r="O23">
        <v>3.3919999999999999E-2</v>
      </c>
      <c r="P23">
        <v>3.6639999999999999E-2</v>
      </c>
      <c r="Q23">
        <v>3.3439999999999998E-2</v>
      </c>
      <c r="R23">
        <v>3.4880000000000001E-2</v>
      </c>
      <c r="S23">
        <f>AVERAGE(O23:R23)</f>
        <v>3.4720000000000001E-2</v>
      </c>
      <c r="T23">
        <v>4.5280000000000001E-2</v>
      </c>
      <c r="U23">
        <v>4.224E-2</v>
      </c>
      <c r="V23">
        <v>4.1279999999999997E-2</v>
      </c>
      <c r="W23">
        <v>4.7039999999999998E-2</v>
      </c>
      <c r="X23">
        <f t="shared" si="1"/>
        <v>4.3959999999999999E-2</v>
      </c>
      <c r="Y23">
        <v>7.6160000000000005E-2</v>
      </c>
      <c r="Z23">
        <v>7.2319999999999995E-2</v>
      </c>
      <c r="AA23">
        <v>7.6160000000000005E-2</v>
      </c>
      <c r="AB23">
        <v>7.6960000000000001E-2</v>
      </c>
      <c r="AC23">
        <f t="shared" si="2"/>
        <v>7.5399999999999995E-2</v>
      </c>
    </row>
    <row r="24" spans="5:29" ht="21" x14ac:dyDescent="0.35">
      <c r="E24" s="2">
        <v>1</v>
      </c>
      <c r="F24">
        <v>3</v>
      </c>
      <c r="G24" s="7">
        <v>6250</v>
      </c>
      <c r="H24">
        <v>30</v>
      </c>
      <c r="I24">
        <v>3.6</v>
      </c>
      <c r="J24">
        <v>0</v>
      </c>
      <c r="K24">
        <v>2</v>
      </c>
      <c r="L24">
        <v>1.6</v>
      </c>
      <c r="M24" s="3">
        <v>0</v>
      </c>
      <c r="N24">
        <v>0</v>
      </c>
      <c r="O24">
        <v>3.5680000000000003E-2</v>
      </c>
      <c r="P24">
        <v>3.4880000000000001E-2</v>
      </c>
      <c r="Q24">
        <v>3.5520000000000003E-2</v>
      </c>
      <c r="R24">
        <v>3.7920000000000002E-2</v>
      </c>
      <c r="S24">
        <f t="shared" si="0"/>
        <v>3.6000000000000004E-2</v>
      </c>
      <c r="T24">
        <v>4.4639999999999999E-2</v>
      </c>
      <c r="U24">
        <v>4.0960000000000003E-2</v>
      </c>
      <c r="V24">
        <v>4.6399999999999997E-2</v>
      </c>
      <c r="W24">
        <v>4.4159999999999998E-2</v>
      </c>
      <c r="X24">
        <f t="shared" si="1"/>
        <v>4.4040000000000003E-2</v>
      </c>
      <c r="Y24">
        <v>8.1119999999999998E-2</v>
      </c>
      <c r="Z24">
        <v>8.2879999999999995E-2</v>
      </c>
      <c r="AA24">
        <v>8.6879999999999999E-2</v>
      </c>
      <c r="AB24">
        <v>9.0240000000000001E-2</v>
      </c>
      <c r="AC24">
        <f t="shared" si="2"/>
        <v>8.5279999999999995E-2</v>
      </c>
    </row>
    <row r="25" spans="5:29" ht="21" x14ac:dyDescent="0.35">
      <c r="E25" s="2">
        <v>1</v>
      </c>
      <c r="F25">
        <v>3</v>
      </c>
      <c r="G25" s="7">
        <v>6250</v>
      </c>
      <c r="H25">
        <v>30</v>
      </c>
      <c r="I25">
        <v>3.8</v>
      </c>
      <c r="J25">
        <v>0</v>
      </c>
      <c r="K25">
        <v>2</v>
      </c>
      <c r="L25">
        <v>1.6</v>
      </c>
      <c r="M25" s="3">
        <v>0</v>
      </c>
      <c r="N25">
        <v>0</v>
      </c>
      <c r="O25">
        <v>3.8399999999999997E-2</v>
      </c>
      <c r="P25">
        <v>3.9039999999999998E-2</v>
      </c>
      <c r="Q25">
        <v>3.7600000000000001E-2</v>
      </c>
      <c r="R25">
        <v>3.8240000000000003E-2</v>
      </c>
      <c r="S25">
        <f t="shared" si="0"/>
        <v>3.832E-2</v>
      </c>
      <c r="T25">
        <v>4.3839999999999997E-2</v>
      </c>
      <c r="U25">
        <v>4.496E-2</v>
      </c>
      <c r="V25">
        <v>4.0480000000000002E-2</v>
      </c>
      <c r="W25">
        <v>4.2560000000000001E-2</v>
      </c>
      <c r="X25">
        <f t="shared" si="1"/>
        <v>4.2959999999999998E-2</v>
      </c>
      <c r="Y25">
        <v>9.0240000000000001E-2</v>
      </c>
      <c r="Z25">
        <v>0.10288</v>
      </c>
      <c r="AA25">
        <v>0.10272000000000001</v>
      </c>
      <c r="AB25">
        <v>9.4719999999999999E-2</v>
      </c>
      <c r="AC25">
        <f t="shared" si="2"/>
        <v>9.7640000000000005E-2</v>
      </c>
    </row>
    <row r="26" spans="5:29" ht="21.75" thickBot="1" x14ac:dyDescent="0.4">
      <c r="E26" s="2">
        <v>1</v>
      </c>
      <c r="F26">
        <v>3</v>
      </c>
      <c r="G26" s="7">
        <v>6250</v>
      </c>
      <c r="H26">
        <v>30</v>
      </c>
      <c r="I26">
        <v>4</v>
      </c>
      <c r="J26">
        <v>0</v>
      </c>
      <c r="K26">
        <v>2</v>
      </c>
      <c r="L26">
        <v>1.6</v>
      </c>
      <c r="M26" s="3">
        <v>0</v>
      </c>
      <c r="N26">
        <v>0</v>
      </c>
      <c r="O26">
        <v>4.2880000000000001E-2</v>
      </c>
      <c r="P26">
        <v>4.2880000000000001E-2</v>
      </c>
      <c r="Q26">
        <v>4.8640000000000003E-2</v>
      </c>
      <c r="R26">
        <v>4.0640000000000003E-2</v>
      </c>
      <c r="S26" s="10">
        <f t="shared" si="0"/>
        <v>4.3760000000000007E-2</v>
      </c>
      <c r="T26">
        <v>3.6799999999999999E-2</v>
      </c>
      <c r="U26">
        <v>4.1279999999999997E-2</v>
      </c>
      <c r="V26">
        <v>4.4319999999999998E-2</v>
      </c>
      <c r="W26">
        <v>4.0800000000000003E-2</v>
      </c>
      <c r="X26">
        <f t="shared" si="1"/>
        <v>4.0800000000000003E-2</v>
      </c>
      <c r="Y26">
        <v>0.11391999999999999</v>
      </c>
      <c r="Z26">
        <v>0.11568000000000001</v>
      </c>
      <c r="AA26">
        <v>0.11568000000000001</v>
      </c>
      <c r="AB26">
        <v>0.11904000000000001</v>
      </c>
      <c r="AC26">
        <f t="shared" si="2"/>
        <v>0.11608000000000002</v>
      </c>
    </row>
    <row r="27" spans="5:29" ht="15.75" thickTop="1" x14ac:dyDescent="0.25">
      <c r="S27">
        <f>AVERAGE(S6:S26)</f>
        <v>3.7299047619047621E-2</v>
      </c>
    </row>
    <row r="30" spans="5:29" ht="18.75" x14ac:dyDescent="0.25">
      <c r="V30" s="15" t="s">
        <v>26</v>
      </c>
    </row>
    <row r="33" spans="22:34" ht="18.75" x14ac:dyDescent="0.25">
      <c r="V33" s="16">
        <v>45172</v>
      </c>
    </row>
    <row r="48" spans="22:34" x14ac:dyDescent="0.25">
      <c r="AF48" s="19"/>
      <c r="AG48" s="19"/>
      <c r="AH48" s="19"/>
    </row>
    <row r="50" spans="7:34" x14ac:dyDescent="0.25">
      <c r="AF50" s="9"/>
      <c r="AG50" s="9"/>
      <c r="AH50" s="9"/>
    </row>
    <row r="51" spans="7:34" ht="21" x14ac:dyDescent="0.35">
      <c r="G51" s="7"/>
      <c r="M51" s="3"/>
    </row>
    <row r="52" spans="7:34" ht="21" x14ac:dyDescent="0.35">
      <c r="G52" s="7"/>
      <c r="M52" s="3"/>
    </row>
    <row r="53" spans="7:34" ht="21" x14ac:dyDescent="0.35">
      <c r="G53" s="7"/>
      <c r="M53" s="3"/>
    </row>
    <row r="54" spans="7:34" ht="21" x14ac:dyDescent="0.35">
      <c r="G54" s="7"/>
      <c r="M54" s="3"/>
    </row>
    <row r="55" spans="7:34" ht="21" x14ac:dyDescent="0.35">
      <c r="G55" s="7"/>
      <c r="M55" s="3"/>
    </row>
    <row r="56" spans="7:34" ht="21" x14ac:dyDescent="0.35">
      <c r="G56" s="7"/>
      <c r="M56" s="3"/>
    </row>
    <row r="57" spans="7:34" ht="21" x14ac:dyDescent="0.35">
      <c r="G57" s="7"/>
      <c r="M57" s="3"/>
    </row>
    <row r="58" spans="7:34" ht="21" x14ac:dyDescent="0.35">
      <c r="G58" s="7"/>
      <c r="M58" s="3"/>
    </row>
  </sheetData>
  <mergeCells count="5">
    <mergeCell ref="H2:AB2"/>
    <mergeCell ref="O4:S4"/>
    <mergeCell ref="T4:X4"/>
    <mergeCell ref="Y4:AC4"/>
    <mergeCell ref="AF48:AH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B964-9A3E-4D38-A3B2-2479AA9F0F1D}">
  <dimension ref="E1:M34"/>
  <sheetViews>
    <sheetView topLeftCell="C1" workbookViewId="0">
      <selection activeCell="J2" sqref="J2"/>
    </sheetView>
  </sheetViews>
  <sheetFormatPr defaultRowHeight="15" x14ac:dyDescent="0.25"/>
  <cols>
    <col min="6" max="6" width="12.7109375" bestFit="1" customWidth="1"/>
    <col min="7" max="7" width="15" bestFit="1" customWidth="1"/>
    <col min="8" max="8" width="13.5703125" customWidth="1"/>
  </cols>
  <sheetData>
    <row r="1" spans="5:12" x14ac:dyDescent="0.25">
      <c r="F1" s="5" t="s">
        <v>12</v>
      </c>
      <c r="G1" s="14">
        <v>10000</v>
      </c>
    </row>
    <row r="2" spans="5:12" ht="18.75" x14ac:dyDescent="0.25">
      <c r="F2" s="5" t="s">
        <v>13</v>
      </c>
      <c r="G2">
        <v>2</v>
      </c>
      <c r="L2" s="15" t="s">
        <v>27</v>
      </c>
    </row>
    <row r="5" spans="5:12" s="1" customFormat="1" x14ac:dyDescent="0.25">
      <c r="E5" s="4" t="s">
        <v>14</v>
      </c>
      <c r="F5" s="4" t="s">
        <v>15</v>
      </c>
      <c r="G5" s="4" t="s">
        <v>16</v>
      </c>
      <c r="H5" s="4" t="s">
        <v>17</v>
      </c>
    </row>
    <row r="6" spans="5:12" x14ac:dyDescent="0.25">
      <c r="E6">
        <v>0</v>
      </c>
      <c r="F6">
        <v>8.5471980000000004E-4</v>
      </c>
      <c r="G6">
        <v>-8.0040280000000005E-2</v>
      </c>
      <c r="H6">
        <v>2.6303900000000001E-4</v>
      </c>
    </row>
    <row r="7" spans="5:12" x14ac:dyDescent="0.25">
      <c r="E7">
        <v>0.2</v>
      </c>
      <c r="F7">
        <v>-1.3584560000000001E-2</v>
      </c>
      <c r="G7">
        <v>-7.5101390000000004E-2</v>
      </c>
      <c r="H7">
        <v>-5.6601180000000001E-2</v>
      </c>
    </row>
    <row r="8" spans="5:12" x14ac:dyDescent="0.25">
      <c r="E8">
        <v>0.4</v>
      </c>
      <c r="F8">
        <v>6.5758459999999998E-3</v>
      </c>
      <c r="G8">
        <v>-5.739288E-2</v>
      </c>
      <c r="H8">
        <v>-0.10722719999999999</v>
      </c>
    </row>
    <row r="9" spans="5:12" x14ac:dyDescent="0.25">
      <c r="E9">
        <v>0.6</v>
      </c>
      <c r="F9">
        <v>-1.438266E-2</v>
      </c>
      <c r="G9">
        <v>-5.5038450000000003E-2</v>
      </c>
      <c r="H9">
        <v>-0.1571688</v>
      </c>
    </row>
    <row r="10" spans="5:12" x14ac:dyDescent="0.25">
      <c r="E10">
        <v>0.8</v>
      </c>
      <c r="F10">
        <v>1.9697249999999999E-2</v>
      </c>
      <c r="G10">
        <v>-9.3558349999999998E-2</v>
      </c>
      <c r="H10">
        <v>-0.15896560000000001</v>
      </c>
    </row>
    <row r="11" spans="5:12" x14ac:dyDescent="0.25">
      <c r="E11">
        <v>1</v>
      </c>
      <c r="F11">
        <v>1.6187679999999999E-2</v>
      </c>
      <c r="G11">
        <v>-7.2959700000000002E-2</v>
      </c>
      <c r="H11">
        <v>-0.2067948</v>
      </c>
    </row>
    <row r="12" spans="5:12" x14ac:dyDescent="0.25">
      <c r="E12">
        <v>1.2</v>
      </c>
      <c r="F12">
        <v>1.9909719999999999E-2</v>
      </c>
      <c r="G12">
        <v>-6.5922789999999995E-2</v>
      </c>
      <c r="H12">
        <v>-0.23932059999999999</v>
      </c>
    </row>
    <row r="13" spans="5:12" x14ac:dyDescent="0.25">
      <c r="E13">
        <v>1.4</v>
      </c>
      <c r="F13">
        <v>-3.0398650000000001E-3</v>
      </c>
      <c r="G13">
        <v>-4.5541789999999999E-2</v>
      </c>
      <c r="H13">
        <v>-0.27897339999999998</v>
      </c>
    </row>
    <row r="14" spans="5:12" x14ac:dyDescent="0.25">
      <c r="E14">
        <v>1.6</v>
      </c>
      <c r="F14">
        <v>9.7437419999999997E-3</v>
      </c>
      <c r="G14">
        <v>-4.3730930000000001E-2</v>
      </c>
      <c r="H14">
        <v>-0.30128660000000002</v>
      </c>
    </row>
    <row r="15" spans="5:12" x14ac:dyDescent="0.25">
      <c r="E15">
        <v>1.8</v>
      </c>
      <c r="F15">
        <v>8.0918750000000001E-3</v>
      </c>
      <c r="G15">
        <v>-5.3637810000000001E-2</v>
      </c>
      <c r="H15">
        <v>-0.32440210000000003</v>
      </c>
    </row>
    <row r="16" spans="5:12" x14ac:dyDescent="0.25">
      <c r="E16">
        <v>2</v>
      </c>
      <c r="F16">
        <v>1.8199489999999999E-2</v>
      </c>
      <c r="G16">
        <v>-5.3522559999999997E-2</v>
      </c>
      <c r="H16">
        <v>-0.34219329999999998</v>
      </c>
    </row>
    <row r="17" spans="5:8" x14ac:dyDescent="0.25">
      <c r="E17">
        <v>2.2000000000000002</v>
      </c>
      <c r="F17">
        <v>9.0460880000000005E-4</v>
      </c>
      <c r="G17">
        <v>-4.4996330000000001E-2</v>
      </c>
      <c r="H17">
        <v>-0.3914377</v>
      </c>
    </row>
    <row r="18" spans="5:8" x14ac:dyDescent="0.25">
      <c r="E18">
        <v>2.4</v>
      </c>
      <c r="F18">
        <v>-4.4644189999999999E-3</v>
      </c>
      <c r="G18">
        <v>-5.5130110000000003E-2</v>
      </c>
      <c r="H18">
        <v>-0.40592099999999998</v>
      </c>
    </row>
    <row r="19" spans="5:8" x14ac:dyDescent="0.25">
      <c r="E19">
        <v>2.6</v>
      </c>
      <c r="F19">
        <v>-1.493008E-2</v>
      </c>
      <c r="G19">
        <v>-7.1279690000000007E-2</v>
      </c>
      <c r="H19">
        <v>-0.43445590000000001</v>
      </c>
    </row>
    <row r="20" spans="5:8" x14ac:dyDescent="0.25">
      <c r="E20">
        <v>2.8</v>
      </c>
      <c r="F20">
        <v>2.1008559999999999E-2</v>
      </c>
      <c r="G20">
        <v>-5.573562E-2</v>
      </c>
      <c r="H20">
        <v>-0.43630219999999997</v>
      </c>
    </row>
    <row r="21" spans="5:8" x14ac:dyDescent="0.25">
      <c r="E21">
        <v>3</v>
      </c>
      <c r="F21">
        <v>-5.5307569999999999E-3</v>
      </c>
      <c r="G21">
        <v>-7.5899869999999994E-2</v>
      </c>
      <c r="H21">
        <v>-0.47525329999999999</v>
      </c>
    </row>
    <row r="22" spans="5:8" x14ac:dyDescent="0.25">
      <c r="E22">
        <v>3.2</v>
      </c>
      <c r="F22">
        <v>-7.2348819999999998E-3</v>
      </c>
      <c r="G22">
        <v>-6.4948950000000005E-2</v>
      </c>
      <c r="H22">
        <v>-0.48043760000000002</v>
      </c>
    </row>
    <row r="23" spans="5:8" x14ac:dyDescent="0.25">
      <c r="E23">
        <v>3.4</v>
      </c>
      <c r="F23">
        <v>8.0700330000000008E-3</v>
      </c>
      <c r="G23">
        <v>-5.7330279999999997E-2</v>
      </c>
      <c r="H23">
        <v>-0.48025499999999999</v>
      </c>
    </row>
    <row r="24" spans="5:8" x14ac:dyDescent="0.25">
      <c r="E24">
        <v>3.6</v>
      </c>
      <c r="F24">
        <v>-3.4636369999999999E-3</v>
      </c>
      <c r="G24">
        <v>-6.8574800000000005E-2</v>
      </c>
      <c r="H24">
        <v>-0.48987890000000001</v>
      </c>
    </row>
    <row r="26" spans="5:8" x14ac:dyDescent="0.25">
      <c r="E26" s="5" t="s">
        <v>18</v>
      </c>
      <c r="F26">
        <f>AVERAGE(F6:F24)</f>
        <v>3.2954033999999994E-3</v>
      </c>
      <c r="G26">
        <f>AVERAGE(G6:G24)</f>
        <v>-6.2649609473684212E-2</v>
      </c>
      <c r="H26">
        <f t="shared" ref="H26" si="0">AVERAGE(H6:H24)</f>
        <v>-0.30350590215789469</v>
      </c>
    </row>
    <row r="34" spans="7:13" ht="15.75" x14ac:dyDescent="0.25">
      <c r="G34" s="17" t="s">
        <v>28</v>
      </c>
      <c r="M34" s="1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311A-8375-4C43-A947-FB321723697E}">
  <dimension ref="D2:AH59"/>
  <sheetViews>
    <sheetView topLeftCell="J58" zoomScale="106" zoomScaleNormal="106" workbookViewId="0">
      <selection activeCell="X58" sqref="X58:X59"/>
    </sheetView>
  </sheetViews>
  <sheetFormatPr defaultRowHeight="15" x14ac:dyDescent="0.25"/>
  <cols>
    <col min="22" max="22" width="12.5703125" customWidth="1"/>
    <col min="24" max="24" width="15.42578125" customWidth="1"/>
    <col min="27" max="27" width="12.42578125" customWidth="1"/>
    <col min="32" max="32" width="17.85546875" bestFit="1" customWidth="1"/>
    <col min="33" max="34" width="15.7109375" bestFit="1" customWidth="1"/>
  </cols>
  <sheetData>
    <row r="2" spans="5:29" x14ac:dyDescent="0.25">
      <c r="O2" s="19" t="s">
        <v>29</v>
      </c>
      <c r="P2" s="19"/>
      <c r="Q2" s="19"/>
      <c r="R2" s="19"/>
      <c r="S2" s="19"/>
      <c r="T2" s="19" t="s">
        <v>20</v>
      </c>
      <c r="U2" s="19"/>
      <c r="V2" s="19"/>
      <c r="W2" s="19"/>
      <c r="X2" s="19"/>
      <c r="Y2" s="19" t="s">
        <v>30</v>
      </c>
      <c r="Z2" s="19"/>
      <c r="AA2" s="19"/>
      <c r="AB2" s="19"/>
      <c r="AC2" s="19"/>
    </row>
    <row r="3" spans="5:29" x14ac:dyDescent="0.25"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3</v>
      </c>
      <c r="Z3" s="4" t="s">
        <v>4</v>
      </c>
      <c r="AA3" s="4" t="s">
        <v>5</v>
      </c>
      <c r="AB3" s="4" t="s">
        <v>6</v>
      </c>
      <c r="AC3" s="4" t="s">
        <v>7</v>
      </c>
    </row>
    <row r="4" spans="5:29" ht="21" x14ac:dyDescent="0.35">
      <c r="E4" s="2">
        <v>0</v>
      </c>
      <c r="F4">
        <v>1</v>
      </c>
      <c r="G4" s="7">
        <v>6250</v>
      </c>
      <c r="H4">
        <v>30</v>
      </c>
      <c r="I4">
        <v>0</v>
      </c>
      <c r="J4">
        <v>0</v>
      </c>
      <c r="K4">
        <v>2</v>
      </c>
      <c r="L4">
        <v>2</v>
      </c>
      <c r="M4" s="3">
        <v>0</v>
      </c>
      <c r="N4">
        <v>0</v>
      </c>
      <c r="O4">
        <v>4.9919999999999999E-2</v>
      </c>
      <c r="P4">
        <v>4.9759999999999999E-2</v>
      </c>
      <c r="Q4">
        <v>4.9439999999999998E-2</v>
      </c>
      <c r="R4">
        <v>5.552E-2</v>
      </c>
      <c r="S4">
        <f>AVERAGE(O4:R4)</f>
        <v>5.1159999999999997E-2</v>
      </c>
      <c r="T4">
        <v>4.8160000000000001E-2</v>
      </c>
      <c r="U4">
        <v>4.8000000000000001E-2</v>
      </c>
      <c r="V4">
        <v>4.6879999999999998E-2</v>
      </c>
      <c r="W4">
        <v>5.4239999999999997E-2</v>
      </c>
      <c r="X4">
        <f>AVERAGE(T4:W4)</f>
        <v>4.9320000000000003E-2</v>
      </c>
      <c r="Y4">
        <v>4.8320000000000002E-2</v>
      </c>
      <c r="Z4">
        <v>4.6080000000000003E-2</v>
      </c>
      <c r="AA4">
        <v>4.6240000000000003E-2</v>
      </c>
      <c r="AB4">
        <v>5.1839999999999997E-2</v>
      </c>
      <c r="AC4">
        <f>AVERAGE(Y4:AB4)</f>
        <v>4.8120000000000003E-2</v>
      </c>
    </row>
    <row r="5" spans="5:29" ht="21" x14ac:dyDescent="0.35">
      <c r="E5" s="2">
        <v>0</v>
      </c>
      <c r="F5">
        <v>1</v>
      </c>
      <c r="G5" s="7">
        <v>6250</v>
      </c>
      <c r="H5">
        <v>30</v>
      </c>
      <c r="I5">
        <v>0.2</v>
      </c>
      <c r="J5">
        <v>0</v>
      </c>
      <c r="K5">
        <v>2</v>
      </c>
      <c r="L5">
        <v>2</v>
      </c>
      <c r="M5" s="3">
        <v>0</v>
      </c>
      <c r="N5">
        <v>0</v>
      </c>
      <c r="O5">
        <v>4.7840000000000001E-2</v>
      </c>
      <c r="P5">
        <v>5.3760000000000002E-2</v>
      </c>
      <c r="Q5">
        <v>5.1200000000000002E-2</v>
      </c>
      <c r="R5">
        <v>5.1360000000000003E-2</v>
      </c>
      <c r="S5">
        <f t="shared" ref="S5:S24" si="0">AVERAGE(O5:R5)</f>
        <v>5.1040000000000002E-2</v>
      </c>
      <c r="T5">
        <v>4.7199999999999999E-2</v>
      </c>
      <c r="U5">
        <v>5.1040000000000002E-2</v>
      </c>
      <c r="V5">
        <v>4.7840000000000001E-2</v>
      </c>
      <c r="W5">
        <v>4.8640000000000003E-2</v>
      </c>
      <c r="X5">
        <f t="shared" ref="X5:X24" si="1">AVERAGE(T5:W5)</f>
        <v>4.8680000000000001E-2</v>
      </c>
      <c r="Y5">
        <v>4.8320000000000002E-2</v>
      </c>
      <c r="Z5">
        <v>5.1360000000000003E-2</v>
      </c>
      <c r="AA5">
        <v>5.0880000000000002E-2</v>
      </c>
      <c r="AB5">
        <v>5.296E-2</v>
      </c>
      <c r="AC5">
        <f t="shared" ref="AC5:AC24" si="2">AVERAGE(Y5:AB5)</f>
        <v>5.0880000000000002E-2</v>
      </c>
    </row>
    <row r="6" spans="5:29" ht="21" x14ac:dyDescent="0.35">
      <c r="E6" s="2">
        <v>0</v>
      </c>
      <c r="F6">
        <v>1</v>
      </c>
      <c r="G6" s="7">
        <v>6250</v>
      </c>
      <c r="H6">
        <v>30</v>
      </c>
      <c r="I6">
        <v>0.4</v>
      </c>
      <c r="J6">
        <v>0</v>
      </c>
      <c r="K6">
        <v>2</v>
      </c>
      <c r="L6">
        <v>2</v>
      </c>
      <c r="M6" s="3">
        <v>0</v>
      </c>
      <c r="N6">
        <v>0</v>
      </c>
      <c r="O6">
        <v>4.8959999999999997E-2</v>
      </c>
      <c r="P6">
        <v>5.3280000000000001E-2</v>
      </c>
      <c r="Q6">
        <v>5.1520000000000003E-2</v>
      </c>
      <c r="R6">
        <v>5.4719999999999998E-2</v>
      </c>
      <c r="S6">
        <f t="shared" si="0"/>
        <v>5.212E-2</v>
      </c>
      <c r="T6">
        <v>4.7359999999999999E-2</v>
      </c>
      <c r="U6">
        <v>4.9439999999999998E-2</v>
      </c>
      <c r="V6">
        <v>4.9759999999999999E-2</v>
      </c>
      <c r="W6">
        <v>5.1040000000000002E-2</v>
      </c>
      <c r="X6">
        <f t="shared" si="1"/>
        <v>4.9399999999999999E-2</v>
      </c>
      <c r="Y6">
        <v>5.3280000000000001E-2</v>
      </c>
      <c r="Z6">
        <v>5.1520000000000003E-2</v>
      </c>
      <c r="AA6">
        <v>5.0560000000000001E-2</v>
      </c>
      <c r="AB6">
        <v>5.6000000000000001E-2</v>
      </c>
      <c r="AC6">
        <f t="shared" si="2"/>
        <v>5.2839999999999998E-2</v>
      </c>
    </row>
    <row r="7" spans="5:29" ht="21" x14ac:dyDescent="0.35">
      <c r="E7" s="2">
        <v>0</v>
      </c>
      <c r="F7">
        <v>1</v>
      </c>
      <c r="G7" s="7">
        <v>6250</v>
      </c>
      <c r="H7">
        <v>30</v>
      </c>
      <c r="I7">
        <v>0.6</v>
      </c>
      <c r="J7">
        <v>0</v>
      </c>
      <c r="K7">
        <v>2</v>
      </c>
      <c r="L7">
        <v>2</v>
      </c>
      <c r="M7" s="3">
        <v>0</v>
      </c>
      <c r="N7">
        <v>0</v>
      </c>
      <c r="O7">
        <v>5.296E-2</v>
      </c>
      <c r="P7">
        <v>5.6480000000000002E-2</v>
      </c>
      <c r="Q7">
        <v>5.7439999999999998E-2</v>
      </c>
      <c r="R7">
        <v>5.4719999999999998E-2</v>
      </c>
      <c r="S7">
        <f t="shared" si="0"/>
        <v>5.5399999999999998E-2</v>
      </c>
      <c r="T7">
        <v>5.0720000000000001E-2</v>
      </c>
      <c r="U7">
        <v>5.1679999999999997E-2</v>
      </c>
      <c r="V7">
        <v>5.2479999999999999E-2</v>
      </c>
      <c r="W7">
        <v>5.2159999999999998E-2</v>
      </c>
      <c r="X7">
        <f t="shared" si="1"/>
        <v>5.176E-2</v>
      </c>
      <c r="Y7">
        <v>5.8560000000000001E-2</v>
      </c>
      <c r="Z7">
        <v>5.808E-2</v>
      </c>
      <c r="AA7">
        <v>5.9839999999999997E-2</v>
      </c>
      <c r="AB7">
        <v>5.8560000000000001E-2</v>
      </c>
      <c r="AC7">
        <f t="shared" si="2"/>
        <v>5.876E-2</v>
      </c>
    </row>
    <row r="8" spans="5:29" ht="21" x14ac:dyDescent="0.35">
      <c r="E8" s="2">
        <v>0</v>
      </c>
      <c r="F8">
        <v>1</v>
      </c>
      <c r="G8" s="7">
        <v>6250</v>
      </c>
      <c r="H8">
        <v>30</v>
      </c>
      <c r="I8">
        <v>0.8</v>
      </c>
      <c r="J8">
        <v>0</v>
      </c>
      <c r="K8">
        <v>2</v>
      </c>
      <c r="L8">
        <v>2</v>
      </c>
      <c r="M8" s="3">
        <v>0</v>
      </c>
      <c r="N8">
        <v>0</v>
      </c>
      <c r="O8">
        <v>5.6480000000000002E-2</v>
      </c>
      <c r="P8">
        <v>5.5039999999999999E-2</v>
      </c>
      <c r="Q8">
        <v>5.1360000000000003E-2</v>
      </c>
      <c r="R8">
        <v>5.7759999999999999E-2</v>
      </c>
      <c r="S8">
        <f t="shared" si="0"/>
        <v>5.5160000000000008E-2</v>
      </c>
      <c r="T8">
        <v>5.568E-2</v>
      </c>
      <c r="U8">
        <v>5.3920000000000003E-2</v>
      </c>
      <c r="V8">
        <v>4.9119999999999997E-2</v>
      </c>
      <c r="W8">
        <v>5.3600000000000002E-2</v>
      </c>
      <c r="X8">
        <f t="shared" si="1"/>
        <v>5.3080000000000002E-2</v>
      </c>
      <c r="Y8">
        <v>6.88E-2</v>
      </c>
      <c r="Z8">
        <v>6.4159999999999995E-2</v>
      </c>
      <c r="AA8">
        <v>6.4479999999999996E-2</v>
      </c>
      <c r="AB8">
        <v>6.2399999999999997E-2</v>
      </c>
      <c r="AC8">
        <f t="shared" si="2"/>
        <v>6.4960000000000004E-2</v>
      </c>
    </row>
    <row r="9" spans="5:29" ht="21" x14ac:dyDescent="0.35">
      <c r="E9" s="2">
        <v>0</v>
      </c>
      <c r="F9">
        <v>1</v>
      </c>
      <c r="G9" s="7">
        <v>6250</v>
      </c>
      <c r="H9">
        <v>30</v>
      </c>
      <c r="I9">
        <v>1</v>
      </c>
      <c r="J9">
        <v>0</v>
      </c>
      <c r="K9">
        <v>2</v>
      </c>
      <c r="L9">
        <v>2</v>
      </c>
      <c r="M9" s="3">
        <v>0</v>
      </c>
      <c r="N9">
        <v>0</v>
      </c>
      <c r="O9">
        <v>5.296E-2</v>
      </c>
      <c r="P9">
        <v>5.4239999999999997E-2</v>
      </c>
      <c r="Q9">
        <v>5.9040000000000002E-2</v>
      </c>
      <c r="R9">
        <v>5.9520000000000003E-2</v>
      </c>
      <c r="S9">
        <f t="shared" si="0"/>
        <v>5.6440000000000004E-2</v>
      </c>
      <c r="T9">
        <v>5.4399999999999997E-2</v>
      </c>
      <c r="U9">
        <v>5.0560000000000001E-2</v>
      </c>
      <c r="V9">
        <v>5.4559999999999997E-2</v>
      </c>
      <c r="W9">
        <v>5.7279999999999998E-2</v>
      </c>
      <c r="X9">
        <f t="shared" si="1"/>
        <v>5.4199999999999998E-2</v>
      </c>
      <c r="Y9">
        <v>7.0080000000000003E-2</v>
      </c>
      <c r="Z9">
        <v>6.9599999999999995E-2</v>
      </c>
      <c r="AA9">
        <v>7.5520000000000004E-2</v>
      </c>
      <c r="AB9">
        <v>7.4719999999999995E-2</v>
      </c>
      <c r="AC9">
        <f t="shared" si="2"/>
        <v>7.2480000000000003E-2</v>
      </c>
    </row>
    <row r="10" spans="5:29" ht="21" x14ac:dyDescent="0.35">
      <c r="E10" s="2">
        <v>0</v>
      </c>
      <c r="F10">
        <v>1</v>
      </c>
      <c r="G10" s="7">
        <v>6250</v>
      </c>
      <c r="H10">
        <v>30</v>
      </c>
      <c r="I10">
        <v>1.2</v>
      </c>
      <c r="J10">
        <v>0</v>
      </c>
      <c r="K10">
        <v>2</v>
      </c>
      <c r="L10">
        <v>2</v>
      </c>
      <c r="M10" s="3">
        <v>0</v>
      </c>
      <c r="N10">
        <v>0</v>
      </c>
      <c r="O10">
        <v>5.4399999999999997E-2</v>
      </c>
      <c r="P10">
        <v>5.4239999999999997E-2</v>
      </c>
      <c r="Q10">
        <v>5.7599999999999998E-2</v>
      </c>
      <c r="R10">
        <v>5.8880000000000002E-2</v>
      </c>
      <c r="S10">
        <f t="shared" si="0"/>
        <v>5.6279999999999997E-2</v>
      </c>
      <c r="T10">
        <v>5.4239999999999997E-2</v>
      </c>
      <c r="U10">
        <v>5.8720000000000001E-2</v>
      </c>
      <c r="V10">
        <v>5.7919999999999999E-2</v>
      </c>
      <c r="W10">
        <v>6.0159999999999998E-2</v>
      </c>
      <c r="X10">
        <f t="shared" si="1"/>
        <v>5.7759999999999999E-2</v>
      </c>
      <c r="Y10">
        <v>8.0159999999999995E-2</v>
      </c>
      <c r="Z10">
        <v>8.1920000000000007E-2</v>
      </c>
      <c r="AA10">
        <v>8.6400000000000005E-2</v>
      </c>
      <c r="AB10">
        <v>8.9760000000000006E-2</v>
      </c>
      <c r="AC10">
        <f t="shared" si="2"/>
        <v>8.4559999999999996E-2</v>
      </c>
    </row>
    <row r="11" spans="5:29" ht="21" x14ac:dyDescent="0.35">
      <c r="E11" s="2">
        <v>0</v>
      </c>
      <c r="F11">
        <v>1</v>
      </c>
      <c r="G11" s="7">
        <v>6250</v>
      </c>
      <c r="H11">
        <v>30</v>
      </c>
      <c r="I11">
        <v>1.4</v>
      </c>
      <c r="J11">
        <v>0</v>
      </c>
      <c r="K11">
        <v>2</v>
      </c>
      <c r="L11">
        <v>2</v>
      </c>
      <c r="M11" s="3">
        <v>0</v>
      </c>
      <c r="N11">
        <v>0</v>
      </c>
      <c r="O11">
        <v>5.6480000000000002E-2</v>
      </c>
      <c r="P11">
        <v>5.8720000000000001E-2</v>
      </c>
      <c r="Q11">
        <v>5.568E-2</v>
      </c>
      <c r="R11">
        <v>5.4879999999999998E-2</v>
      </c>
      <c r="S11">
        <f t="shared" si="0"/>
        <v>5.6440000000000004E-2</v>
      </c>
      <c r="T11">
        <v>6.5759999999999999E-2</v>
      </c>
      <c r="U11">
        <v>6.0639999999999999E-2</v>
      </c>
      <c r="V11">
        <v>5.9360000000000003E-2</v>
      </c>
      <c r="W11">
        <v>5.5199999999999999E-2</v>
      </c>
      <c r="X11">
        <f t="shared" si="1"/>
        <v>6.0240000000000002E-2</v>
      </c>
      <c r="Y11">
        <v>9.9680000000000005E-2</v>
      </c>
      <c r="Z11">
        <v>9.7280000000000005E-2</v>
      </c>
      <c r="AA11">
        <v>9.7919999999999993E-2</v>
      </c>
      <c r="AB11">
        <v>9.4240000000000004E-2</v>
      </c>
      <c r="AC11">
        <f t="shared" si="2"/>
        <v>9.7280000000000005E-2</v>
      </c>
    </row>
    <row r="12" spans="5:29" ht="21" x14ac:dyDescent="0.35">
      <c r="E12" s="2">
        <v>0</v>
      </c>
      <c r="F12">
        <v>1</v>
      </c>
      <c r="G12" s="7">
        <v>6250</v>
      </c>
      <c r="H12">
        <v>30</v>
      </c>
      <c r="I12">
        <v>1.6</v>
      </c>
      <c r="J12">
        <v>0</v>
      </c>
      <c r="K12">
        <v>2</v>
      </c>
      <c r="L12">
        <v>2</v>
      </c>
      <c r="M12" s="3">
        <v>0</v>
      </c>
      <c r="N12">
        <v>0</v>
      </c>
      <c r="O12">
        <v>5.552E-2</v>
      </c>
      <c r="P12">
        <v>5.9040000000000002E-2</v>
      </c>
      <c r="Q12">
        <v>6.0479999999999999E-2</v>
      </c>
      <c r="R12">
        <v>5.808E-2</v>
      </c>
      <c r="S12">
        <f t="shared" si="0"/>
        <v>5.8279999999999998E-2</v>
      </c>
      <c r="T12">
        <v>5.7599999999999998E-2</v>
      </c>
      <c r="U12">
        <v>6.2399999999999997E-2</v>
      </c>
      <c r="V12">
        <v>6.4479999999999996E-2</v>
      </c>
      <c r="W12">
        <v>6.5439999999999998E-2</v>
      </c>
      <c r="X12">
        <f t="shared" si="1"/>
        <v>6.2479999999999994E-2</v>
      </c>
      <c r="Y12">
        <v>0.11248</v>
      </c>
      <c r="Z12">
        <v>0.11584</v>
      </c>
      <c r="AA12">
        <v>0.11456</v>
      </c>
      <c r="AB12">
        <v>0.11472</v>
      </c>
      <c r="AC12">
        <f t="shared" si="2"/>
        <v>0.11439999999999999</v>
      </c>
    </row>
    <row r="13" spans="5:29" ht="21" x14ac:dyDescent="0.35">
      <c r="E13" s="2">
        <v>0</v>
      </c>
      <c r="F13">
        <v>1</v>
      </c>
      <c r="G13" s="7">
        <v>6250</v>
      </c>
      <c r="H13">
        <v>30</v>
      </c>
      <c r="I13">
        <v>1.8</v>
      </c>
      <c r="J13">
        <v>0</v>
      </c>
      <c r="K13">
        <v>2</v>
      </c>
      <c r="L13">
        <v>2</v>
      </c>
      <c r="M13" s="3">
        <v>0</v>
      </c>
      <c r="N13">
        <v>0</v>
      </c>
      <c r="O13">
        <v>6.5439999999999998E-2</v>
      </c>
      <c r="P13">
        <v>5.8400000000000001E-2</v>
      </c>
      <c r="Q13">
        <v>0.06</v>
      </c>
      <c r="R13">
        <v>5.6320000000000002E-2</v>
      </c>
      <c r="S13">
        <f t="shared" si="0"/>
        <v>6.0040000000000003E-2</v>
      </c>
      <c r="T13">
        <v>7.3279999999999998E-2</v>
      </c>
      <c r="U13">
        <v>6.7360000000000003E-2</v>
      </c>
      <c r="V13">
        <v>6.5439999999999998E-2</v>
      </c>
      <c r="W13">
        <v>6.08E-2</v>
      </c>
      <c r="X13">
        <f t="shared" si="1"/>
        <v>6.6720000000000002E-2</v>
      </c>
      <c r="Y13">
        <v>0.1328</v>
      </c>
      <c r="Z13">
        <v>0.12656000000000001</v>
      </c>
      <c r="AA13">
        <v>0.12848000000000001</v>
      </c>
      <c r="AB13">
        <v>0.12608</v>
      </c>
      <c r="AC13">
        <f t="shared" si="2"/>
        <v>0.12848000000000001</v>
      </c>
    </row>
    <row r="14" spans="5:29" ht="21" x14ac:dyDescent="0.35">
      <c r="E14" s="2">
        <v>0</v>
      </c>
      <c r="F14">
        <v>1</v>
      </c>
      <c r="G14" s="7">
        <v>6250</v>
      </c>
      <c r="H14">
        <v>30</v>
      </c>
      <c r="I14">
        <v>2</v>
      </c>
      <c r="J14">
        <v>0</v>
      </c>
      <c r="K14">
        <v>2</v>
      </c>
      <c r="L14">
        <v>2</v>
      </c>
      <c r="M14" s="3">
        <v>0</v>
      </c>
      <c r="N14">
        <v>0</v>
      </c>
      <c r="O14">
        <v>5.9040000000000002E-2</v>
      </c>
      <c r="P14">
        <v>6.3039999999999999E-2</v>
      </c>
      <c r="Q14">
        <v>5.9839999999999997E-2</v>
      </c>
      <c r="R14">
        <v>5.6959999999999997E-2</v>
      </c>
      <c r="S14">
        <f t="shared" si="0"/>
        <v>5.9719999999999995E-2</v>
      </c>
      <c r="T14">
        <v>6.9919999999999996E-2</v>
      </c>
      <c r="U14">
        <v>7.1360000000000007E-2</v>
      </c>
      <c r="V14">
        <v>7.3599999999999999E-2</v>
      </c>
      <c r="W14">
        <v>6.9120000000000001E-2</v>
      </c>
      <c r="X14">
        <f t="shared" si="1"/>
        <v>7.1000000000000008E-2</v>
      </c>
      <c r="Y14">
        <v>0.15215999999999999</v>
      </c>
      <c r="Z14">
        <v>0.15487999999999999</v>
      </c>
      <c r="AA14">
        <v>0.15504000000000001</v>
      </c>
      <c r="AB14">
        <v>0.13888</v>
      </c>
      <c r="AC14">
        <f t="shared" si="2"/>
        <v>0.15023999999999998</v>
      </c>
    </row>
    <row r="15" spans="5:29" ht="21" x14ac:dyDescent="0.35">
      <c r="E15" s="2">
        <v>0</v>
      </c>
      <c r="F15">
        <v>1</v>
      </c>
      <c r="G15" s="7">
        <v>6250</v>
      </c>
      <c r="H15">
        <v>30</v>
      </c>
      <c r="I15">
        <v>2.2000000000000002</v>
      </c>
      <c r="J15">
        <v>0</v>
      </c>
      <c r="K15">
        <v>2</v>
      </c>
      <c r="L15">
        <v>2</v>
      </c>
      <c r="M15" s="3">
        <v>0</v>
      </c>
      <c r="N15">
        <v>0</v>
      </c>
      <c r="O15">
        <v>6.2399999999999997E-2</v>
      </c>
      <c r="P15">
        <v>6.5920000000000006E-2</v>
      </c>
      <c r="Q15">
        <v>6.1280000000000001E-2</v>
      </c>
      <c r="R15">
        <v>5.9520000000000003E-2</v>
      </c>
      <c r="S15">
        <f t="shared" si="0"/>
        <v>6.2280000000000002E-2</v>
      </c>
      <c r="T15">
        <v>7.6160000000000005E-2</v>
      </c>
      <c r="U15">
        <v>7.424E-2</v>
      </c>
      <c r="V15">
        <v>7.5679999999999997E-2</v>
      </c>
      <c r="W15">
        <v>7.5359999999999996E-2</v>
      </c>
      <c r="X15">
        <f t="shared" si="1"/>
        <v>7.5359999999999996E-2</v>
      </c>
      <c r="Y15">
        <v>0.16464000000000001</v>
      </c>
      <c r="Z15">
        <v>0.17424000000000001</v>
      </c>
      <c r="AA15">
        <v>0.17136000000000001</v>
      </c>
      <c r="AB15">
        <v>0.1696</v>
      </c>
      <c r="AC15">
        <f t="shared" si="2"/>
        <v>0.16996</v>
      </c>
    </row>
    <row r="16" spans="5:29" ht="21" x14ac:dyDescent="0.35">
      <c r="E16" s="2">
        <v>0</v>
      </c>
      <c r="F16">
        <v>1</v>
      </c>
      <c r="G16" s="7">
        <v>6250</v>
      </c>
      <c r="H16">
        <v>30</v>
      </c>
      <c r="I16">
        <v>2.4</v>
      </c>
      <c r="J16">
        <v>0</v>
      </c>
      <c r="K16">
        <v>2</v>
      </c>
      <c r="L16">
        <v>2</v>
      </c>
      <c r="M16" s="3">
        <v>0</v>
      </c>
      <c r="N16">
        <v>0</v>
      </c>
      <c r="O16">
        <v>6.3200000000000006E-2</v>
      </c>
      <c r="P16">
        <v>6.2399999999999997E-2</v>
      </c>
      <c r="Q16">
        <v>6.1760000000000002E-2</v>
      </c>
      <c r="R16">
        <v>6.0479999999999999E-2</v>
      </c>
      <c r="S16">
        <f t="shared" si="0"/>
        <v>6.1960000000000001E-2</v>
      </c>
      <c r="T16">
        <v>7.8399999999999997E-2</v>
      </c>
      <c r="U16">
        <v>8.0799999999999997E-2</v>
      </c>
      <c r="V16">
        <v>7.7600000000000002E-2</v>
      </c>
      <c r="W16">
        <v>8.0479999999999996E-2</v>
      </c>
      <c r="X16">
        <f t="shared" si="1"/>
        <v>7.9320000000000002E-2</v>
      </c>
      <c r="Y16">
        <v>0.18912000000000001</v>
      </c>
      <c r="Z16">
        <v>0.19392000000000001</v>
      </c>
      <c r="AA16">
        <v>0.18448000000000001</v>
      </c>
      <c r="AB16">
        <v>0.18736</v>
      </c>
      <c r="AC16">
        <f t="shared" si="2"/>
        <v>0.18872</v>
      </c>
    </row>
    <row r="17" spans="5:29" ht="21" x14ac:dyDescent="0.35">
      <c r="E17" s="2">
        <v>0</v>
      </c>
      <c r="F17">
        <v>1</v>
      </c>
      <c r="G17" s="7">
        <v>6250</v>
      </c>
      <c r="H17">
        <v>30</v>
      </c>
      <c r="I17">
        <v>2.6</v>
      </c>
      <c r="J17">
        <v>0</v>
      </c>
      <c r="K17">
        <v>2</v>
      </c>
      <c r="L17">
        <v>2</v>
      </c>
      <c r="M17" s="3">
        <v>0</v>
      </c>
      <c r="N17">
        <v>0</v>
      </c>
      <c r="O17">
        <v>6.2560000000000004E-2</v>
      </c>
      <c r="P17">
        <v>6.2539984999999992E-2</v>
      </c>
      <c r="Q17">
        <v>6.2560000000000004E-2</v>
      </c>
      <c r="R17">
        <v>6.7360000000000003E-2</v>
      </c>
      <c r="S17">
        <f t="shared" si="0"/>
        <v>6.3754996250000001E-2</v>
      </c>
      <c r="T17">
        <v>8.3040000000000003E-2</v>
      </c>
      <c r="U17">
        <v>8.2053742499999999E-2</v>
      </c>
      <c r="V17">
        <v>8.2239999999999994E-2</v>
      </c>
      <c r="W17">
        <v>8.4320000000000006E-2</v>
      </c>
      <c r="X17">
        <f t="shared" si="1"/>
        <v>8.2913435625000004E-2</v>
      </c>
      <c r="Y17">
        <v>0.21376000000000001</v>
      </c>
      <c r="Z17">
        <v>0.20825337499999999</v>
      </c>
      <c r="AA17">
        <v>0.20352000000000001</v>
      </c>
      <c r="AB17">
        <v>0.20480000000000001</v>
      </c>
      <c r="AC17">
        <f t="shared" si="2"/>
        <v>0.20758334375000001</v>
      </c>
    </row>
    <row r="18" spans="5:29" ht="21" x14ac:dyDescent="0.35">
      <c r="E18" s="2">
        <v>0</v>
      </c>
      <c r="F18">
        <v>1</v>
      </c>
      <c r="G18" s="7">
        <v>6250</v>
      </c>
      <c r="H18">
        <v>30</v>
      </c>
      <c r="I18">
        <v>2.8</v>
      </c>
      <c r="J18">
        <v>0</v>
      </c>
      <c r="K18">
        <v>2</v>
      </c>
      <c r="L18">
        <v>2</v>
      </c>
      <c r="M18" s="3">
        <v>0</v>
      </c>
      <c r="N18">
        <v>0</v>
      </c>
      <c r="O18">
        <v>6.5280000000000005E-2</v>
      </c>
      <c r="P18">
        <v>6.5738964999999996E-2</v>
      </c>
      <c r="Q18">
        <v>6.7360000000000003E-2</v>
      </c>
      <c r="R18">
        <v>6.3519999999999993E-2</v>
      </c>
      <c r="S18">
        <f t="shared" si="0"/>
        <v>6.5474741249999996E-2</v>
      </c>
      <c r="T18">
        <v>8.8639999999999997E-2</v>
      </c>
      <c r="U18">
        <v>8.8931542500000002E-2</v>
      </c>
      <c r="V18">
        <v>8.3199999999999996E-2</v>
      </c>
      <c r="W18">
        <v>8.0960000000000004E-2</v>
      </c>
      <c r="X18">
        <f t="shared" si="1"/>
        <v>8.543288562500001E-2</v>
      </c>
      <c r="Y18">
        <v>0.23039999999999999</v>
      </c>
      <c r="Z18">
        <v>0.23064617500000001</v>
      </c>
      <c r="AA18">
        <v>0.22800000000000001</v>
      </c>
      <c r="AB18">
        <v>0.21264</v>
      </c>
      <c r="AC18">
        <f t="shared" si="2"/>
        <v>0.22542154375000001</v>
      </c>
    </row>
    <row r="19" spans="5:29" ht="21" x14ac:dyDescent="0.35">
      <c r="E19" s="2">
        <v>0</v>
      </c>
      <c r="F19">
        <v>1</v>
      </c>
      <c r="G19" s="7">
        <v>6250</v>
      </c>
      <c r="H19">
        <v>30</v>
      </c>
      <c r="I19">
        <v>3</v>
      </c>
      <c r="J19">
        <v>0</v>
      </c>
      <c r="K19">
        <v>2</v>
      </c>
      <c r="L19">
        <v>2</v>
      </c>
      <c r="M19" s="3">
        <v>0</v>
      </c>
      <c r="N19">
        <v>0</v>
      </c>
      <c r="O19">
        <v>7.2639999999999996E-2</v>
      </c>
      <c r="P19">
        <v>6.3179782500000004E-2</v>
      </c>
      <c r="Q19">
        <v>6.7519999999999997E-2</v>
      </c>
      <c r="R19">
        <v>6.1280000000000001E-2</v>
      </c>
      <c r="S19">
        <f t="shared" si="0"/>
        <v>6.6154945624999989E-2</v>
      </c>
      <c r="T19">
        <v>9.3439999999999995E-2</v>
      </c>
      <c r="U19">
        <v>9.5329495000000014E-2</v>
      </c>
      <c r="V19">
        <v>9.6000000000000002E-2</v>
      </c>
      <c r="W19">
        <v>9.1039999999999996E-2</v>
      </c>
      <c r="X19">
        <f t="shared" si="1"/>
        <v>9.3952373750000012E-2</v>
      </c>
      <c r="Y19">
        <v>0.26191999999999999</v>
      </c>
      <c r="Z19">
        <v>0.24872040000000001</v>
      </c>
      <c r="AA19">
        <v>0.24959999999999999</v>
      </c>
      <c r="AB19">
        <v>0.25375999999999999</v>
      </c>
      <c r="AC19">
        <f t="shared" si="2"/>
        <v>0.25350010000000001</v>
      </c>
    </row>
    <row r="20" spans="5:29" ht="21" x14ac:dyDescent="0.35">
      <c r="E20" s="2">
        <v>0</v>
      </c>
      <c r="F20">
        <v>1</v>
      </c>
      <c r="G20" s="7">
        <v>6250</v>
      </c>
      <c r="H20">
        <v>30</v>
      </c>
      <c r="I20">
        <v>3.2</v>
      </c>
      <c r="J20">
        <v>0</v>
      </c>
      <c r="K20">
        <v>2</v>
      </c>
      <c r="L20">
        <v>2</v>
      </c>
      <c r="M20" s="3">
        <v>0</v>
      </c>
      <c r="N20">
        <v>0</v>
      </c>
      <c r="O20">
        <v>6.5600000000000006E-2</v>
      </c>
      <c r="P20">
        <v>7.3896352499999998E-2</v>
      </c>
      <c r="Q20">
        <v>6.5119999999999997E-2</v>
      </c>
      <c r="R20">
        <v>6.3839999999999994E-2</v>
      </c>
      <c r="S20">
        <f t="shared" si="0"/>
        <v>6.7114088124999999E-2</v>
      </c>
      <c r="T20">
        <v>9.6479999999999996E-2</v>
      </c>
      <c r="U20">
        <v>0.10028788999999999</v>
      </c>
      <c r="V20">
        <v>8.7679999999999994E-2</v>
      </c>
      <c r="W20">
        <v>9.2799999999999994E-2</v>
      </c>
      <c r="X20">
        <f t="shared" si="1"/>
        <v>9.4311972499999994E-2</v>
      </c>
      <c r="Y20">
        <v>0.28239999999999998</v>
      </c>
      <c r="Z20">
        <v>0.28646830000000001</v>
      </c>
      <c r="AA20">
        <v>0.27072000000000002</v>
      </c>
      <c r="AB20">
        <v>0.27855999999999997</v>
      </c>
      <c r="AC20">
        <f t="shared" si="2"/>
        <v>0.27953707499999997</v>
      </c>
    </row>
    <row r="21" spans="5:29" ht="21" x14ac:dyDescent="0.35">
      <c r="E21" s="2">
        <v>0</v>
      </c>
      <c r="F21">
        <v>1</v>
      </c>
      <c r="G21" s="7">
        <v>6250</v>
      </c>
      <c r="H21">
        <v>30</v>
      </c>
      <c r="I21">
        <v>3.4</v>
      </c>
      <c r="J21">
        <v>0</v>
      </c>
      <c r="K21">
        <v>2</v>
      </c>
      <c r="L21">
        <v>2</v>
      </c>
      <c r="M21" s="3">
        <v>0</v>
      </c>
      <c r="N21">
        <v>0</v>
      </c>
      <c r="O21">
        <v>7.0080000000000003E-2</v>
      </c>
      <c r="P21">
        <v>6.3339732499999996E-2</v>
      </c>
      <c r="Q21">
        <v>6.4799999999999996E-2</v>
      </c>
      <c r="R21">
        <v>7.4399999999999994E-2</v>
      </c>
      <c r="S21">
        <f t="shared" si="0"/>
        <v>6.8154933124999997E-2</v>
      </c>
      <c r="T21">
        <v>0.10384</v>
      </c>
      <c r="U21">
        <v>9.3730000000000008E-2</v>
      </c>
      <c r="V21">
        <v>9.6479999999999996E-2</v>
      </c>
      <c r="W21">
        <v>0.10832</v>
      </c>
      <c r="X21">
        <f t="shared" si="1"/>
        <v>0.1005925</v>
      </c>
      <c r="Y21">
        <v>0.30112</v>
      </c>
      <c r="Z21">
        <v>0.30454254999999997</v>
      </c>
      <c r="AA21">
        <v>0.29920000000000002</v>
      </c>
      <c r="AB21">
        <v>0.31056</v>
      </c>
      <c r="AC21">
        <f t="shared" si="2"/>
        <v>0.3038556375</v>
      </c>
    </row>
    <row r="22" spans="5:29" ht="21" x14ac:dyDescent="0.35">
      <c r="E22" s="2">
        <v>0</v>
      </c>
      <c r="F22">
        <v>1</v>
      </c>
      <c r="G22" s="7">
        <v>6250</v>
      </c>
      <c r="H22">
        <v>30</v>
      </c>
      <c r="I22">
        <v>3.6</v>
      </c>
      <c r="J22">
        <v>0</v>
      </c>
      <c r="K22">
        <v>2</v>
      </c>
      <c r="L22">
        <v>2</v>
      </c>
      <c r="M22" s="3">
        <v>0</v>
      </c>
      <c r="N22">
        <v>0</v>
      </c>
      <c r="O22">
        <v>7.1999999999999995E-2</v>
      </c>
      <c r="P22">
        <v>7.5335892500000001E-2</v>
      </c>
      <c r="Q22">
        <v>7.4399999999999994E-2</v>
      </c>
      <c r="R22">
        <v>6.9919999999999996E-2</v>
      </c>
      <c r="S22">
        <f t="shared" si="0"/>
        <v>7.2913973125000003E-2</v>
      </c>
      <c r="T22">
        <v>0.10048</v>
      </c>
      <c r="U22">
        <v>0.10844527500000001</v>
      </c>
      <c r="V22">
        <v>0.10639999999999999</v>
      </c>
      <c r="W22">
        <v>0.1056</v>
      </c>
      <c r="X22">
        <f t="shared" si="1"/>
        <v>0.10523131875</v>
      </c>
      <c r="Y22">
        <v>0.32096000000000002</v>
      </c>
      <c r="Z22">
        <v>0.32325655000000003</v>
      </c>
      <c r="AA22">
        <v>0.32384000000000002</v>
      </c>
      <c r="AB22">
        <v>0.33119999999999999</v>
      </c>
      <c r="AC22">
        <f t="shared" si="2"/>
        <v>0.32481413750000004</v>
      </c>
    </row>
    <row r="23" spans="5:29" ht="21" x14ac:dyDescent="0.35">
      <c r="E23" s="2">
        <v>0</v>
      </c>
      <c r="F23">
        <v>1</v>
      </c>
      <c r="G23" s="7">
        <v>6250</v>
      </c>
      <c r="H23">
        <v>30</v>
      </c>
      <c r="I23">
        <v>3.8</v>
      </c>
      <c r="J23">
        <v>0</v>
      </c>
      <c r="K23">
        <v>2</v>
      </c>
      <c r="L23">
        <v>2</v>
      </c>
      <c r="M23" s="3">
        <v>0</v>
      </c>
      <c r="N23">
        <v>0</v>
      </c>
      <c r="O23">
        <v>7.8240000000000004E-2</v>
      </c>
      <c r="P23">
        <v>7.2616762499999987E-2</v>
      </c>
      <c r="Q23">
        <v>7.1999999999999995E-2</v>
      </c>
      <c r="R23">
        <v>6.7199999999999996E-2</v>
      </c>
      <c r="S23">
        <f t="shared" si="0"/>
        <v>7.2514190624999988E-2</v>
      </c>
      <c r="T23">
        <v>0.11728</v>
      </c>
      <c r="U23">
        <v>0.11404352499999999</v>
      </c>
      <c r="V23">
        <v>0.1048</v>
      </c>
      <c r="W23">
        <v>0.10688</v>
      </c>
      <c r="X23">
        <f t="shared" si="1"/>
        <v>0.11075088124999999</v>
      </c>
      <c r="Y23">
        <v>0.36736000000000002</v>
      </c>
      <c r="Z23">
        <v>0.35284709999999997</v>
      </c>
      <c r="AA23">
        <v>0.34976000000000002</v>
      </c>
      <c r="AB23">
        <v>0.35776000000000002</v>
      </c>
      <c r="AC23">
        <f t="shared" si="2"/>
        <v>0.35693177500000001</v>
      </c>
    </row>
    <row r="24" spans="5:29" ht="21" x14ac:dyDescent="0.35">
      <c r="E24" s="2">
        <v>0</v>
      </c>
      <c r="F24">
        <v>1</v>
      </c>
      <c r="G24" s="7">
        <v>6250</v>
      </c>
      <c r="H24">
        <v>30</v>
      </c>
      <c r="I24">
        <v>4</v>
      </c>
      <c r="J24">
        <v>0</v>
      </c>
      <c r="K24">
        <v>2</v>
      </c>
      <c r="L24">
        <v>2</v>
      </c>
      <c r="M24" s="3">
        <v>0</v>
      </c>
      <c r="N24">
        <v>0</v>
      </c>
      <c r="O24">
        <v>6.5920000000000006E-2</v>
      </c>
      <c r="P24">
        <v>7.293666E-2</v>
      </c>
      <c r="Q24">
        <v>7.0559999999999998E-2</v>
      </c>
      <c r="R24">
        <v>7.3279999999999998E-2</v>
      </c>
      <c r="S24">
        <f t="shared" si="0"/>
        <v>7.0674165000000011E-2</v>
      </c>
      <c r="T24">
        <v>0.11376</v>
      </c>
      <c r="U24">
        <v>0.11153763333333333</v>
      </c>
      <c r="V24">
        <v>0.10832</v>
      </c>
      <c r="W24">
        <v>0.11856</v>
      </c>
      <c r="X24">
        <f t="shared" si="1"/>
        <v>0.11304440833333333</v>
      </c>
      <c r="Y24">
        <v>0.38591999999999999</v>
      </c>
      <c r="Z24">
        <v>0.38579655000000002</v>
      </c>
      <c r="AA24">
        <v>0.38207999999999998</v>
      </c>
      <c r="AB24">
        <v>0.38976</v>
      </c>
      <c r="AC24">
        <f t="shared" si="2"/>
        <v>0.38588913749999998</v>
      </c>
    </row>
    <row r="36" spans="4:34" x14ac:dyDescent="0.25">
      <c r="D36">
        <f>6250/4</f>
        <v>1562.5</v>
      </c>
    </row>
    <row r="46" spans="4:34" x14ac:dyDescent="0.25">
      <c r="AF46" s="19" t="s">
        <v>8</v>
      </c>
      <c r="AG46" s="19"/>
      <c r="AH46" s="19"/>
    </row>
    <row r="48" spans="4:34" x14ac:dyDescent="0.25">
      <c r="AF48" s="9" t="s">
        <v>1</v>
      </c>
      <c r="AG48" s="9" t="s">
        <v>2</v>
      </c>
      <c r="AH48" s="9" t="s">
        <v>0</v>
      </c>
    </row>
    <row r="49" spans="5:34" ht="21" x14ac:dyDescent="0.35">
      <c r="E49">
        <v>0</v>
      </c>
      <c r="F49">
        <v>1</v>
      </c>
      <c r="G49" s="7">
        <v>1563</v>
      </c>
      <c r="H49">
        <v>30</v>
      </c>
      <c r="I49">
        <v>2.6</v>
      </c>
      <c r="J49">
        <v>0</v>
      </c>
      <c r="K49">
        <v>2</v>
      </c>
      <c r="L49">
        <v>2</v>
      </c>
      <c r="M49" s="3">
        <v>0</v>
      </c>
      <c r="N49">
        <v>0</v>
      </c>
      <c r="P49">
        <v>6.4619319999999994E-2</v>
      </c>
      <c r="Q49">
        <v>7.8055020000000003E-2</v>
      </c>
      <c r="R49">
        <v>0.2111324</v>
      </c>
      <c r="T49">
        <v>7.0377480000000006E-2</v>
      </c>
      <c r="U49">
        <v>8.7651950000000006E-2</v>
      </c>
      <c r="V49">
        <v>0.2066539</v>
      </c>
      <c r="X49">
        <v>5.7581569999999999E-2</v>
      </c>
      <c r="Y49">
        <v>8.3813180000000001E-2</v>
      </c>
      <c r="Z49">
        <v>0.2072937</v>
      </c>
      <c r="AB49">
        <v>5.7581569999999999E-2</v>
      </c>
      <c r="AC49">
        <v>7.8694819999999999E-2</v>
      </c>
      <c r="AD49">
        <v>0.20793349999999999</v>
      </c>
      <c r="AF49">
        <f>AVERAGE(P49,T49,X49,AB49)</f>
        <v>6.2539984999999992E-2</v>
      </c>
      <c r="AG49">
        <f>AVERAGE(Q49,U49,Y49,AC49)</f>
        <v>8.2053742499999999E-2</v>
      </c>
      <c r="AH49">
        <f>AVERAGE(R49,V49,Z49,AD49)</f>
        <v>0.20825337499999999</v>
      </c>
    </row>
    <row r="50" spans="5:34" ht="21" x14ac:dyDescent="0.35">
      <c r="E50">
        <v>0</v>
      </c>
      <c r="F50">
        <v>1</v>
      </c>
      <c r="G50" s="7">
        <v>1563</v>
      </c>
      <c r="H50">
        <v>30</v>
      </c>
      <c r="I50">
        <v>2.8</v>
      </c>
      <c r="J50">
        <v>0</v>
      </c>
      <c r="K50">
        <v>2</v>
      </c>
      <c r="L50">
        <v>2</v>
      </c>
      <c r="M50" s="3">
        <v>0</v>
      </c>
      <c r="N50">
        <v>0</v>
      </c>
      <c r="P50">
        <v>6.7178500000000002E-2</v>
      </c>
      <c r="Q50">
        <v>9.3410110000000005E-2</v>
      </c>
      <c r="R50">
        <v>0.23800379999999999</v>
      </c>
      <c r="T50">
        <v>6.2699939999999996E-2</v>
      </c>
      <c r="U50">
        <v>8.5092769999999998E-2</v>
      </c>
      <c r="V50">
        <v>0.23032630000000001</v>
      </c>
      <c r="X50">
        <v>6.5259120000000004E-2</v>
      </c>
      <c r="Y50">
        <v>8.7651950000000006E-2</v>
      </c>
      <c r="Z50">
        <v>0.2232885</v>
      </c>
      <c r="AB50">
        <v>6.7818299999999998E-2</v>
      </c>
      <c r="AC50">
        <v>8.9571339999999999E-2</v>
      </c>
      <c r="AD50">
        <v>0.23096610000000001</v>
      </c>
      <c r="AF50">
        <f t="shared" ref="AF50:AF56" si="3">AVERAGE(P50,T50,X50,AB50)</f>
        <v>6.5738964999999996E-2</v>
      </c>
      <c r="AG50">
        <f t="shared" ref="AG50:AG56" si="4">AVERAGE(Q50,U50,Y50,AC50)</f>
        <v>8.8931542500000002E-2</v>
      </c>
      <c r="AH50">
        <f>AVERAGE(R50,V50,Z50,AD50)</f>
        <v>0.23064617500000001</v>
      </c>
    </row>
    <row r="51" spans="5:34" ht="21" x14ac:dyDescent="0.35">
      <c r="E51">
        <v>0</v>
      </c>
      <c r="F51">
        <v>1</v>
      </c>
      <c r="G51" s="7">
        <v>1563</v>
      </c>
      <c r="H51">
        <v>30</v>
      </c>
      <c r="I51">
        <v>3</v>
      </c>
      <c r="J51">
        <v>0</v>
      </c>
      <c r="K51">
        <v>2</v>
      </c>
      <c r="L51">
        <v>2</v>
      </c>
      <c r="M51" s="3">
        <v>0</v>
      </c>
      <c r="N51">
        <v>0</v>
      </c>
      <c r="P51">
        <v>7.0377480000000006E-2</v>
      </c>
      <c r="Q51">
        <v>9.1490719999999998E-2</v>
      </c>
      <c r="R51">
        <v>0.23928340000000001</v>
      </c>
      <c r="T51">
        <v>5.9500959999999999E-2</v>
      </c>
      <c r="U51">
        <v>0.10876520000000001</v>
      </c>
      <c r="V51">
        <v>0.26871400000000001</v>
      </c>
      <c r="X51">
        <v>6.4619319999999994E-2</v>
      </c>
      <c r="Y51">
        <v>9.2130519999999994E-2</v>
      </c>
      <c r="Z51">
        <v>0.24696100000000001</v>
      </c>
      <c r="AB51">
        <v>5.8221370000000001E-2</v>
      </c>
      <c r="AC51">
        <v>8.8931540000000003E-2</v>
      </c>
      <c r="AD51">
        <v>0.2399232</v>
      </c>
      <c r="AF51">
        <f t="shared" si="3"/>
        <v>6.3179782500000004E-2</v>
      </c>
      <c r="AG51">
        <f t="shared" si="4"/>
        <v>9.5329495000000014E-2</v>
      </c>
      <c r="AH51">
        <f t="shared" ref="AH51:AH56" si="5">AVERAGE(R51,V51,Z51,AD51)</f>
        <v>0.24872040000000001</v>
      </c>
    </row>
    <row r="52" spans="5:34" ht="21" x14ac:dyDescent="0.35">
      <c r="E52">
        <v>0</v>
      </c>
      <c r="F52">
        <v>1</v>
      </c>
      <c r="G52" s="7">
        <v>1563</v>
      </c>
      <c r="H52">
        <v>30</v>
      </c>
      <c r="I52">
        <v>3.2</v>
      </c>
      <c r="J52">
        <v>0</v>
      </c>
      <c r="K52">
        <v>2</v>
      </c>
      <c r="L52">
        <v>2</v>
      </c>
      <c r="M52" s="3">
        <v>0</v>
      </c>
      <c r="N52">
        <v>0</v>
      </c>
      <c r="P52">
        <v>8.3813180000000001E-2</v>
      </c>
      <c r="Q52">
        <v>9.7248879999999996E-2</v>
      </c>
      <c r="R52">
        <v>0.2699936</v>
      </c>
      <c r="T52">
        <v>7.7415230000000002E-2</v>
      </c>
      <c r="U52">
        <v>9.7888680000000006E-2</v>
      </c>
      <c r="V52">
        <v>0.2789507</v>
      </c>
      <c r="X52">
        <v>7.1017269999999993E-2</v>
      </c>
      <c r="Y52">
        <v>0.10428659999999999</v>
      </c>
      <c r="Z52">
        <v>0.30582209999999999</v>
      </c>
      <c r="AB52">
        <v>6.3339729999999997E-2</v>
      </c>
      <c r="AC52">
        <v>0.1017274</v>
      </c>
      <c r="AD52">
        <v>0.2911068</v>
      </c>
      <c r="AF52">
        <f t="shared" si="3"/>
        <v>7.3896352499999998E-2</v>
      </c>
      <c r="AG52">
        <f t="shared" si="4"/>
        <v>0.10028788999999999</v>
      </c>
      <c r="AH52">
        <f t="shared" si="5"/>
        <v>0.28646830000000001</v>
      </c>
    </row>
    <row r="53" spans="5:34" ht="21" x14ac:dyDescent="0.35">
      <c r="E53">
        <v>0</v>
      </c>
      <c r="F53">
        <v>1</v>
      </c>
      <c r="G53" s="7">
        <v>1563</v>
      </c>
      <c r="H53">
        <v>30</v>
      </c>
      <c r="I53">
        <v>3.4</v>
      </c>
      <c r="J53">
        <v>0</v>
      </c>
      <c r="K53">
        <v>2</v>
      </c>
      <c r="L53">
        <v>2</v>
      </c>
      <c r="M53" s="3">
        <v>0</v>
      </c>
      <c r="N53">
        <v>0</v>
      </c>
      <c r="P53">
        <v>6.0780550000000003E-2</v>
      </c>
      <c r="Q53">
        <v>9.5969289999999999E-2</v>
      </c>
      <c r="R53">
        <v>0.30070380000000002</v>
      </c>
      <c r="T53">
        <v>6.1420349999999999E-2</v>
      </c>
      <c r="U53">
        <v>8.5732569999999994E-2</v>
      </c>
      <c r="V53">
        <v>0.3122201</v>
      </c>
      <c r="X53">
        <v>6.2699939999999996E-2</v>
      </c>
      <c r="Y53">
        <v>8.8931540000000003E-2</v>
      </c>
      <c r="Z53">
        <v>0.29878440000000001</v>
      </c>
      <c r="AB53">
        <v>6.8458089999999999E-2</v>
      </c>
      <c r="AC53">
        <v>0.10428659999999999</v>
      </c>
      <c r="AD53">
        <v>0.30646190000000001</v>
      </c>
      <c r="AF53">
        <f t="shared" si="3"/>
        <v>6.3339732499999996E-2</v>
      </c>
      <c r="AG53">
        <f t="shared" si="4"/>
        <v>9.3730000000000008E-2</v>
      </c>
      <c r="AH53">
        <f t="shared" si="5"/>
        <v>0.30454254999999997</v>
      </c>
    </row>
    <row r="54" spans="5:34" ht="21" x14ac:dyDescent="0.35">
      <c r="E54">
        <v>0</v>
      </c>
      <c r="F54">
        <v>1</v>
      </c>
      <c r="G54" s="7">
        <v>1563</v>
      </c>
      <c r="H54">
        <v>30</v>
      </c>
      <c r="I54">
        <v>3.6</v>
      </c>
      <c r="J54">
        <v>0</v>
      </c>
      <c r="K54">
        <v>2</v>
      </c>
      <c r="L54">
        <v>2</v>
      </c>
      <c r="M54" s="3">
        <v>0</v>
      </c>
      <c r="N54">
        <v>0</v>
      </c>
      <c r="P54">
        <v>7.5495839999999995E-2</v>
      </c>
      <c r="Q54">
        <v>0.1049264</v>
      </c>
      <c r="R54">
        <v>0.3166987</v>
      </c>
      <c r="T54">
        <v>6.7818299999999998E-2</v>
      </c>
      <c r="U54">
        <v>0.1036468</v>
      </c>
      <c r="V54">
        <v>0.30966090000000002</v>
      </c>
      <c r="X54">
        <v>8.8291750000000002E-2</v>
      </c>
      <c r="Y54">
        <v>0.1228407</v>
      </c>
      <c r="Z54">
        <v>0.3333333</v>
      </c>
      <c r="AB54">
        <v>6.9737679999999996E-2</v>
      </c>
      <c r="AC54">
        <v>0.10236720000000001</v>
      </c>
      <c r="AD54">
        <v>0.3333333</v>
      </c>
      <c r="AF54">
        <f t="shared" si="3"/>
        <v>7.5335892500000001E-2</v>
      </c>
      <c r="AG54">
        <f t="shared" si="4"/>
        <v>0.10844527500000001</v>
      </c>
      <c r="AH54">
        <f t="shared" si="5"/>
        <v>0.32325655000000003</v>
      </c>
    </row>
    <row r="55" spans="5:34" ht="21" x14ac:dyDescent="0.35">
      <c r="E55">
        <v>0</v>
      </c>
      <c r="F55">
        <v>1</v>
      </c>
      <c r="G55" s="7">
        <v>1563</v>
      </c>
      <c r="H55">
        <v>30</v>
      </c>
      <c r="I55">
        <v>3.8</v>
      </c>
      <c r="J55">
        <v>0</v>
      </c>
      <c r="K55">
        <v>2</v>
      </c>
      <c r="L55">
        <v>2</v>
      </c>
      <c r="M55" s="3">
        <v>0</v>
      </c>
      <c r="N55">
        <v>0</v>
      </c>
      <c r="P55">
        <v>8.0614199999999997E-2</v>
      </c>
      <c r="Q55">
        <v>0.1017274</v>
      </c>
      <c r="R55">
        <v>0.35700579999999998</v>
      </c>
      <c r="T55">
        <v>6.7818299999999998E-2</v>
      </c>
      <c r="U55">
        <v>0.12795909999999999</v>
      </c>
      <c r="V55">
        <v>0.3378119</v>
      </c>
      <c r="X55">
        <v>7.2296869999999999E-2</v>
      </c>
      <c r="Y55">
        <v>0.1138836</v>
      </c>
      <c r="Z55">
        <v>0.35636600000000002</v>
      </c>
      <c r="AB55">
        <v>6.9737679999999996E-2</v>
      </c>
      <c r="AC55">
        <v>0.112604</v>
      </c>
      <c r="AD55">
        <v>0.36020469999999999</v>
      </c>
      <c r="AF55">
        <f t="shared" si="3"/>
        <v>7.2616762499999987E-2</v>
      </c>
      <c r="AG55">
        <f t="shared" si="4"/>
        <v>0.11404352499999999</v>
      </c>
      <c r="AH55">
        <f t="shared" si="5"/>
        <v>0.35284709999999997</v>
      </c>
    </row>
    <row r="56" spans="5:34" ht="21" x14ac:dyDescent="0.35">
      <c r="E56">
        <v>0</v>
      </c>
      <c r="F56">
        <v>1</v>
      </c>
      <c r="G56" s="7">
        <v>1563</v>
      </c>
      <c r="H56">
        <v>30</v>
      </c>
      <c r="I56">
        <v>4</v>
      </c>
      <c r="J56">
        <v>0</v>
      </c>
      <c r="K56">
        <v>2</v>
      </c>
      <c r="L56">
        <v>2</v>
      </c>
      <c r="M56" s="3">
        <v>0</v>
      </c>
      <c r="N56">
        <v>0</v>
      </c>
      <c r="P56">
        <v>6.6538710000000001E-2</v>
      </c>
      <c r="Q56">
        <v>0.1177223</v>
      </c>
      <c r="R56">
        <v>0.39795269999999999</v>
      </c>
      <c r="T56">
        <v>8.1893789999999994E-2</v>
      </c>
      <c r="V56">
        <v>0.39155469999999998</v>
      </c>
      <c r="X56">
        <v>7.4216249999999997E-2</v>
      </c>
      <c r="Y56">
        <v>0.1145234</v>
      </c>
      <c r="Z56">
        <v>0.38707609999999998</v>
      </c>
      <c r="AB56">
        <v>6.9097889999999995E-2</v>
      </c>
      <c r="AC56">
        <v>0.10236720000000001</v>
      </c>
      <c r="AD56">
        <v>0.3666027</v>
      </c>
      <c r="AF56">
        <f t="shared" si="3"/>
        <v>7.293666E-2</v>
      </c>
      <c r="AG56">
        <f t="shared" si="4"/>
        <v>0.11153763333333333</v>
      </c>
      <c r="AH56">
        <f t="shared" si="5"/>
        <v>0.38579655000000002</v>
      </c>
    </row>
    <row r="58" spans="5:34" ht="18.75" x14ac:dyDescent="0.25">
      <c r="X58" s="15" t="s">
        <v>31</v>
      </c>
    </row>
    <row r="59" spans="5:34" ht="18.75" x14ac:dyDescent="0.25">
      <c r="X59" s="16">
        <v>45158</v>
      </c>
    </row>
  </sheetData>
  <mergeCells count="4">
    <mergeCell ref="O2:S2"/>
    <mergeCell ref="T2:X2"/>
    <mergeCell ref="Y2:AC2"/>
    <mergeCell ref="AF46:AH46"/>
  </mergeCells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50C3-20E3-4953-BC09-42999D98D7F4}">
  <dimension ref="E2:AH56"/>
  <sheetViews>
    <sheetView topLeftCell="D22" zoomScale="77" zoomScaleNormal="77" workbookViewId="0">
      <selection activeCell="W44" sqref="W44"/>
    </sheetView>
  </sheetViews>
  <sheetFormatPr defaultRowHeight="15" x14ac:dyDescent="0.25"/>
  <cols>
    <col min="4" max="4" width="9.42578125" bestFit="1" customWidth="1"/>
    <col min="5" max="5" width="3.28515625" bestFit="1" customWidth="1"/>
    <col min="6" max="6" width="3" customWidth="1"/>
    <col min="7" max="7" width="9.42578125" bestFit="1" customWidth="1"/>
    <col min="8" max="8" width="4.28515625" bestFit="1" customWidth="1"/>
    <col min="9" max="9" width="5.5703125" bestFit="1" customWidth="1"/>
    <col min="10" max="12" width="3" bestFit="1" customWidth="1"/>
    <col min="13" max="13" width="3.28515625" bestFit="1" customWidth="1"/>
    <col min="14" max="14" width="3" bestFit="1" customWidth="1"/>
    <col min="15" max="15" width="11" bestFit="1" customWidth="1"/>
    <col min="16" max="18" width="11.5703125" bestFit="1" customWidth="1"/>
    <col min="19" max="19" width="10.85546875" bestFit="1" customWidth="1"/>
    <col min="20" max="20" width="11" bestFit="1" customWidth="1"/>
    <col min="21" max="22" width="11.5703125" bestFit="1" customWidth="1"/>
    <col min="23" max="23" width="17.85546875" customWidth="1"/>
    <col min="24" max="24" width="10.85546875" bestFit="1" customWidth="1"/>
    <col min="25" max="25" width="11" bestFit="1" customWidth="1"/>
    <col min="26" max="26" width="11.5703125" bestFit="1" customWidth="1"/>
    <col min="27" max="27" width="16" bestFit="1" customWidth="1"/>
    <col min="28" max="28" width="11.5703125" bestFit="1" customWidth="1"/>
    <col min="29" max="29" width="10.85546875" bestFit="1" customWidth="1"/>
    <col min="32" max="32" width="17.85546875" bestFit="1" customWidth="1"/>
    <col min="33" max="34" width="15.7109375" bestFit="1" customWidth="1"/>
  </cols>
  <sheetData>
    <row r="2" spans="5:29" x14ac:dyDescent="0.25">
      <c r="O2" s="19" t="s">
        <v>34</v>
      </c>
      <c r="P2" s="19"/>
      <c r="Q2" s="19"/>
      <c r="R2" s="19"/>
      <c r="S2" s="19"/>
      <c r="T2" s="19" t="s">
        <v>20</v>
      </c>
      <c r="U2" s="19"/>
      <c r="V2" s="19"/>
      <c r="W2" s="19"/>
      <c r="X2" s="19"/>
      <c r="Y2" s="19" t="s">
        <v>25</v>
      </c>
      <c r="Z2" s="19"/>
      <c r="AA2" s="19"/>
      <c r="AB2" s="19"/>
      <c r="AC2" s="19"/>
    </row>
    <row r="3" spans="5:29" x14ac:dyDescent="0.25"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3</v>
      </c>
      <c r="Z3" s="4" t="s">
        <v>4</v>
      </c>
      <c r="AA3" s="4" t="s">
        <v>5</v>
      </c>
      <c r="AB3" s="4" t="s">
        <v>6</v>
      </c>
      <c r="AC3" s="4" t="s">
        <v>7</v>
      </c>
    </row>
    <row r="4" spans="5:29" ht="21" x14ac:dyDescent="0.35">
      <c r="E4" s="2">
        <v>0</v>
      </c>
      <c r="F4">
        <v>2</v>
      </c>
      <c r="G4" s="7">
        <v>6250</v>
      </c>
      <c r="H4">
        <v>30</v>
      </c>
      <c r="I4">
        <v>0</v>
      </c>
      <c r="J4">
        <v>0</v>
      </c>
      <c r="K4">
        <v>2</v>
      </c>
      <c r="L4">
        <v>2</v>
      </c>
      <c r="M4" s="3">
        <v>0</v>
      </c>
      <c r="N4">
        <v>0</v>
      </c>
      <c r="O4">
        <v>5.6959999999999997E-2</v>
      </c>
      <c r="P4">
        <v>4.9759999999999999E-2</v>
      </c>
      <c r="Q4">
        <v>4.9279999999999997E-2</v>
      </c>
      <c r="R4">
        <v>4.8959999999999997E-2</v>
      </c>
      <c r="S4">
        <f>AVERAGE(O4:R4)</f>
        <v>5.1240000000000001E-2</v>
      </c>
      <c r="T4">
        <v>5.6000000000000001E-2</v>
      </c>
      <c r="U4">
        <v>4.8800000000000003E-2</v>
      </c>
      <c r="V4">
        <v>4.8320000000000002E-2</v>
      </c>
      <c r="W4">
        <v>4.6240000000000003E-2</v>
      </c>
      <c r="X4">
        <f>AVERAGE(T4:W4)</f>
        <v>4.9840000000000002E-2</v>
      </c>
      <c r="Y4">
        <v>5.568E-2</v>
      </c>
      <c r="Z4">
        <v>4.6559999999999997E-2</v>
      </c>
      <c r="AA4">
        <v>4.5760000000000002E-2</v>
      </c>
      <c r="AB4">
        <v>4.5440000000000001E-2</v>
      </c>
      <c r="AC4">
        <f>AVERAGE(Y4:AB4)</f>
        <v>4.836E-2</v>
      </c>
    </row>
    <row r="5" spans="5:29" ht="21" x14ac:dyDescent="0.35">
      <c r="E5" s="2">
        <v>0</v>
      </c>
      <c r="F5">
        <v>2</v>
      </c>
      <c r="G5" s="7">
        <v>6250</v>
      </c>
      <c r="H5">
        <v>30</v>
      </c>
      <c r="I5">
        <v>0.2</v>
      </c>
      <c r="J5">
        <v>0</v>
      </c>
      <c r="K5">
        <v>2</v>
      </c>
      <c r="L5">
        <v>2</v>
      </c>
      <c r="M5" s="3">
        <v>0</v>
      </c>
      <c r="N5">
        <v>0</v>
      </c>
      <c r="O5">
        <v>5.568E-2</v>
      </c>
      <c r="P5">
        <v>5.2639999999999999E-2</v>
      </c>
      <c r="Q5">
        <v>5.3600000000000002E-2</v>
      </c>
      <c r="R5">
        <v>5.2159999999999998E-2</v>
      </c>
      <c r="S5">
        <f t="shared" ref="S5:S24" si="0">AVERAGE(O5:R5)</f>
        <v>5.3519999999999998E-2</v>
      </c>
      <c r="T5">
        <v>5.568E-2</v>
      </c>
      <c r="U5">
        <v>5.008E-2</v>
      </c>
      <c r="V5">
        <v>5.008E-2</v>
      </c>
      <c r="W5">
        <v>4.8800000000000003E-2</v>
      </c>
      <c r="X5">
        <f t="shared" ref="X5:X24" si="1">AVERAGE(T5:W5)</f>
        <v>5.1159999999999997E-2</v>
      </c>
      <c r="Y5">
        <v>5.3600000000000002E-2</v>
      </c>
      <c r="Z5">
        <v>5.1040000000000002E-2</v>
      </c>
      <c r="AA5">
        <v>5.0560000000000001E-2</v>
      </c>
      <c r="AB5">
        <v>4.6399999999999997E-2</v>
      </c>
      <c r="AC5">
        <f t="shared" ref="AC5:AC24" si="2">AVERAGE(Y5:AB5)</f>
        <v>5.04E-2</v>
      </c>
    </row>
    <row r="6" spans="5:29" ht="21" x14ac:dyDescent="0.35">
      <c r="E6" s="2">
        <v>0</v>
      </c>
      <c r="F6">
        <v>2</v>
      </c>
      <c r="G6" s="7">
        <v>6250</v>
      </c>
      <c r="H6">
        <v>30</v>
      </c>
      <c r="I6">
        <v>0.4</v>
      </c>
      <c r="J6">
        <v>0</v>
      </c>
      <c r="K6">
        <v>2</v>
      </c>
      <c r="L6">
        <v>2</v>
      </c>
      <c r="M6" s="3">
        <v>0</v>
      </c>
      <c r="N6">
        <v>0</v>
      </c>
      <c r="O6">
        <v>4.9759999999999999E-2</v>
      </c>
      <c r="P6">
        <v>5.008E-2</v>
      </c>
      <c r="Q6">
        <v>5.296E-2</v>
      </c>
      <c r="R6">
        <v>5.3920000000000003E-2</v>
      </c>
      <c r="S6">
        <f t="shared" si="0"/>
        <v>5.1679999999999997E-2</v>
      </c>
      <c r="T6">
        <v>4.9759999999999999E-2</v>
      </c>
      <c r="U6">
        <v>4.8800000000000003E-2</v>
      </c>
      <c r="V6">
        <v>5.1839999999999997E-2</v>
      </c>
      <c r="W6">
        <v>5.28E-2</v>
      </c>
      <c r="X6">
        <f t="shared" si="1"/>
        <v>5.0799999999999998E-2</v>
      </c>
      <c r="Y6">
        <v>5.1679999999999997E-2</v>
      </c>
      <c r="Z6">
        <v>4.9759999999999999E-2</v>
      </c>
      <c r="AA6">
        <v>5.2479999999999999E-2</v>
      </c>
      <c r="AB6">
        <v>5.4719999999999998E-2</v>
      </c>
      <c r="AC6">
        <f t="shared" si="2"/>
        <v>5.2159999999999998E-2</v>
      </c>
    </row>
    <row r="7" spans="5:29" ht="21" x14ac:dyDescent="0.35">
      <c r="E7" s="2">
        <v>0</v>
      </c>
      <c r="F7">
        <v>2</v>
      </c>
      <c r="G7" s="7">
        <v>6250</v>
      </c>
      <c r="H7">
        <v>30</v>
      </c>
      <c r="I7">
        <v>0.6</v>
      </c>
      <c r="J7">
        <v>0</v>
      </c>
      <c r="K7">
        <v>2</v>
      </c>
      <c r="L7">
        <v>2</v>
      </c>
      <c r="M7" s="3">
        <v>0</v>
      </c>
      <c r="N7">
        <v>0</v>
      </c>
      <c r="O7">
        <v>5.5840000000000001E-2</v>
      </c>
      <c r="P7">
        <v>5.008E-2</v>
      </c>
      <c r="Q7">
        <v>5.3440000000000001E-2</v>
      </c>
      <c r="R7">
        <v>5.6640000000000003E-2</v>
      </c>
      <c r="S7">
        <f t="shared" si="0"/>
        <v>5.3999999999999999E-2</v>
      </c>
      <c r="T7">
        <v>5.3440000000000001E-2</v>
      </c>
      <c r="U7">
        <v>4.9119999999999997E-2</v>
      </c>
      <c r="V7">
        <v>5.0560000000000001E-2</v>
      </c>
      <c r="W7">
        <v>5.6000000000000001E-2</v>
      </c>
      <c r="X7">
        <f t="shared" si="1"/>
        <v>5.228E-2</v>
      </c>
      <c r="Y7">
        <v>6.3039999999999999E-2</v>
      </c>
      <c r="Z7">
        <v>5.4879999999999998E-2</v>
      </c>
      <c r="AA7">
        <v>5.5199999999999999E-2</v>
      </c>
      <c r="AB7">
        <v>5.6320000000000002E-2</v>
      </c>
      <c r="AC7">
        <f t="shared" si="2"/>
        <v>5.7360000000000001E-2</v>
      </c>
    </row>
    <row r="8" spans="5:29" ht="21" x14ac:dyDescent="0.35">
      <c r="E8" s="2">
        <v>0</v>
      </c>
      <c r="F8">
        <v>2</v>
      </c>
      <c r="G8" s="7">
        <v>6250</v>
      </c>
      <c r="H8">
        <v>30</v>
      </c>
      <c r="I8">
        <v>0.8</v>
      </c>
      <c r="J8">
        <v>0</v>
      </c>
      <c r="K8">
        <v>2</v>
      </c>
      <c r="L8">
        <v>2</v>
      </c>
      <c r="M8" s="3">
        <v>0</v>
      </c>
      <c r="N8">
        <v>0</v>
      </c>
      <c r="O8">
        <v>5.1679999999999997E-2</v>
      </c>
      <c r="P8">
        <v>4.9599999999999998E-2</v>
      </c>
      <c r="Q8">
        <v>5.1679999999999997E-2</v>
      </c>
      <c r="R8">
        <v>5.7439999999999998E-2</v>
      </c>
      <c r="S8">
        <f t="shared" si="0"/>
        <v>5.2599999999999994E-2</v>
      </c>
      <c r="T8">
        <v>4.8320000000000002E-2</v>
      </c>
      <c r="U8">
        <v>4.8800000000000003E-2</v>
      </c>
      <c r="V8">
        <v>4.9439999999999998E-2</v>
      </c>
      <c r="W8">
        <v>5.5359999999999999E-2</v>
      </c>
      <c r="X8">
        <f t="shared" si="1"/>
        <v>5.0480000000000004E-2</v>
      </c>
      <c r="Y8">
        <v>6.3039999999999999E-2</v>
      </c>
      <c r="Z8">
        <v>5.9679999999999997E-2</v>
      </c>
      <c r="AA8">
        <v>6.4000000000000001E-2</v>
      </c>
      <c r="AB8">
        <v>6.4320000000000002E-2</v>
      </c>
      <c r="AC8">
        <f t="shared" si="2"/>
        <v>6.2759999999999996E-2</v>
      </c>
    </row>
    <row r="9" spans="5:29" ht="21" x14ac:dyDescent="0.35">
      <c r="E9" s="2">
        <v>0</v>
      </c>
      <c r="F9">
        <v>2</v>
      </c>
      <c r="G9" s="7">
        <v>6250</v>
      </c>
      <c r="H9">
        <v>30</v>
      </c>
      <c r="I9">
        <v>1</v>
      </c>
      <c r="J9">
        <v>0</v>
      </c>
      <c r="K9">
        <v>2</v>
      </c>
      <c r="L9">
        <v>2</v>
      </c>
      <c r="M9" s="3">
        <v>0</v>
      </c>
      <c r="N9">
        <v>0</v>
      </c>
      <c r="O9">
        <v>5.6000000000000001E-2</v>
      </c>
      <c r="P9">
        <v>5.5359999999999999E-2</v>
      </c>
      <c r="Q9">
        <v>5.1839999999999997E-2</v>
      </c>
      <c r="R9">
        <v>5.7599999999999998E-2</v>
      </c>
      <c r="S9">
        <f t="shared" si="0"/>
        <v>5.5199999999999999E-2</v>
      </c>
      <c r="T9">
        <v>5.9200000000000003E-2</v>
      </c>
      <c r="U9">
        <v>5.6800000000000003E-2</v>
      </c>
      <c r="V9">
        <v>5.3120000000000001E-2</v>
      </c>
      <c r="W9">
        <v>5.4879999999999998E-2</v>
      </c>
      <c r="X9">
        <f t="shared" si="1"/>
        <v>5.5999999999999994E-2</v>
      </c>
      <c r="Y9">
        <v>8.2559999999999995E-2</v>
      </c>
      <c r="Z9">
        <v>7.4399999999999994E-2</v>
      </c>
      <c r="AA9">
        <v>7.4880000000000002E-2</v>
      </c>
      <c r="AB9">
        <v>7.2959999999999997E-2</v>
      </c>
      <c r="AC9">
        <f t="shared" si="2"/>
        <v>7.619999999999999E-2</v>
      </c>
    </row>
    <row r="10" spans="5:29" ht="21" x14ac:dyDescent="0.35">
      <c r="E10" s="2">
        <v>0</v>
      </c>
      <c r="F10">
        <v>2</v>
      </c>
      <c r="G10" s="7">
        <v>6250</v>
      </c>
      <c r="H10">
        <v>30</v>
      </c>
      <c r="I10">
        <v>1.2</v>
      </c>
      <c r="J10">
        <v>0</v>
      </c>
      <c r="K10">
        <v>2</v>
      </c>
      <c r="L10">
        <v>2</v>
      </c>
      <c r="M10" s="3">
        <v>0</v>
      </c>
      <c r="N10">
        <v>0</v>
      </c>
      <c r="O10">
        <v>5.9200000000000003E-2</v>
      </c>
      <c r="P10">
        <v>5.6640000000000003E-2</v>
      </c>
      <c r="Q10">
        <v>5.5199999999999999E-2</v>
      </c>
      <c r="R10">
        <v>5.9200000000000003E-2</v>
      </c>
      <c r="S10">
        <f t="shared" si="0"/>
        <v>5.756E-2</v>
      </c>
      <c r="T10">
        <v>5.9360000000000003E-2</v>
      </c>
      <c r="U10">
        <v>5.552E-2</v>
      </c>
      <c r="V10">
        <v>5.7119999999999997E-2</v>
      </c>
      <c r="W10">
        <v>5.8880000000000002E-2</v>
      </c>
      <c r="X10">
        <f t="shared" si="1"/>
        <v>5.7720000000000007E-2</v>
      </c>
      <c r="Y10">
        <v>9.0240000000000001E-2</v>
      </c>
      <c r="Z10">
        <v>8.5919999999999996E-2</v>
      </c>
      <c r="AA10">
        <v>8.6239999999999997E-2</v>
      </c>
      <c r="AB10">
        <v>8.6080000000000004E-2</v>
      </c>
      <c r="AC10">
        <f t="shared" si="2"/>
        <v>8.7119999999999989E-2</v>
      </c>
    </row>
    <row r="11" spans="5:29" ht="21" x14ac:dyDescent="0.35">
      <c r="E11" s="2">
        <v>0</v>
      </c>
      <c r="F11">
        <v>2</v>
      </c>
      <c r="G11" s="7">
        <v>6250</v>
      </c>
      <c r="H11">
        <v>30</v>
      </c>
      <c r="I11">
        <v>1.4</v>
      </c>
      <c r="J11">
        <v>0</v>
      </c>
      <c r="K11">
        <v>2</v>
      </c>
      <c r="L11">
        <v>2</v>
      </c>
      <c r="M11" s="3">
        <v>0</v>
      </c>
      <c r="N11">
        <v>0</v>
      </c>
      <c r="O11">
        <v>5.8880000000000002E-2</v>
      </c>
      <c r="P11">
        <v>5.7279999999999998E-2</v>
      </c>
      <c r="Q11">
        <v>5.2319999999999998E-2</v>
      </c>
      <c r="R11">
        <v>5.824E-2</v>
      </c>
      <c r="S11">
        <f t="shared" si="0"/>
        <v>5.6679999999999994E-2</v>
      </c>
      <c r="T11">
        <v>6.1760000000000002E-2</v>
      </c>
      <c r="U11">
        <v>0.06</v>
      </c>
      <c r="V11">
        <v>5.3760000000000002E-2</v>
      </c>
      <c r="W11">
        <v>5.8560000000000001E-2</v>
      </c>
      <c r="X11">
        <f t="shared" si="1"/>
        <v>5.8520000000000003E-2</v>
      </c>
      <c r="Y11">
        <v>9.7919999999999993E-2</v>
      </c>
      <c r="Z11">
        <v>9.3600000000000003E-2</v>
      </c>
      <c r="AA11">
        <v>9.2160000000000006E-2</v>
      </c>
      <c r="AB11">
        <v>9.776E-2</v>
      </c>
      <c r="AC11">
        <f t="shared" si="2"/>
        <v>9.536E-2</v>
      </c>
    </row>
    <row r="12" spans="5:29" ht="21" x14ac:dyDescent="0.35">
      <c r="E12" s="2">
        <v>0</v>
      </c>
      <c r="F12">
        <v>2</v>
      </c>
      <c r="G12" s="7">
        <v>6250</v>
      </c>
      <c r="H12">
        <v>30</v>
      </c>
      <c r="I12">
        <v>1.6</v>
      </c>
      <c r="J12">
        <v>0</v>
      </c>
      <c r="K12">
        <v>2</v>
      </c>
      <c r="L12">
        <v>2</v>
      </c>
      <c r="M12" s="3">
        <v>0</v>
      </c>
      <c r="N12">
        <v>0</v>
      </c>
      <c r="O12">
        <v>5.824E-2</v>
      </c>
      <c r="P12">
        <v>5.8560000000000001E-2</v>
      </c>
      <c r="Q12">
        <v>5.7279999999999998E-2</v>
      </c>
      <c r="R12">
        <v>6.4640000000000003E-2</v>
      </c>
      <c r="S12">
        <f t="shared" si="0"/>
        <v>5.9680000000000004E-2</v>
      </c>
      <c r="T12">
        <v>6.5439999999999998E-2</v>
      </c>
      <c r="U12">
        <v>6.5280000000000005E-2</v>
      </c>
      <c r="V12">
        <v>6.4960000000000004E-2</v>
      </c>
      <c r="W12">
        <v>6.9120000000000001E-2</v>
      </c>
      <c r="X12">
        <f t="shared" si="1"/>
        <v>6.6200000000000009E-2</v>
      </c>
      <c r="Y12">
        <v>0.10992</v>
      </c>
      <c r="Z12">
        <v>0.11376</v>
      </c>
      <c r="AA12">
        <v>0.11792</v>
      </c>
      <c r="AB12">
        <v>0.1208</v>
      </c>
      <c r="AC12">
        <f t="shared" si="2"/>
        <v>0.11560000000000001</v>
      </c>
    </row>
    <row r="13" spans="5:29" ht="21" x14ac:dyDescent="0.35">
      <c r="E13" s="2">
        <v>0</v>
      </c>
      <c r="F13">
        <v>2</v>
      </c>
      <c r="G13" s="7">
        <v>6250</v>
      </c>
      <c r="H13">
        <v>30</v>
      </c>
      <c r="I13">
        <v>1.8</v>
      </c>
      <c r="J13">
        <v>0</v>
      </c>
      <c r="K13">
        <v>2</v>
      </c>
      <c r="L13">
        <v>2</v>
      </c>
      <c r="M13" s="3">
        <v>0</v>
      </c>
      <c r="N13">
        <v>0</v>
      </c>
      <c r="O13">
        <v>6.1920000000000003E-2</v>
      </c>
      <c r="P13">
        <v>5.8400000000000001E-2</v>
      </c>
      <c r="Q13">
        <v>6.096E-2</v>
      </c>
      <c r="R13">
        <v>5.5359999999999999E-2</v>
      </c>
      <c r="S13">
        <f t="shared" si="0"/>
        <v>5.9159999999999997E-2</v>
      </c>
      <c r="T13">
        <v>6.608E-2</v>
      </c>
      <c r="U13">
        <v>6.2880000000000005E-2</v>
      </c>
      <c r="V13">
        <v>7.0559999999999998E-2</v>
      </c>
      <c r="W13">
        <v>6.6720000000000002E-2</v>
      </c>
      <c r="X13">
        <f t="shared" si="1"/>
        <v>6.6560000000000008E-2</v>
      </c>
      <c r="Y13">
        <v>0.128</v>
      </c>
      <c r="Z13">
        <v>0.12479999999999999</v>
      </c>
      <c r="AA13">
        <v>0.13120000000000001</v>
      </c>
      <c r="AB13">
        <v>0.12816</v>
      </c>
      <c r="AC13">
        <f t="shared" si="2"/>
        <v>0.12803999999999999</v>
      </c>
    </row>
    <row r="14" spans="5:29" ht="21" x14ac:dyDescent="0.35">
      <c r="E14" s="2">
        <v>0</v>
      </c>
      <c r="F14">
        <v>2</v>
      </c>
      <c r="G14" s="7">
        <v>6250</v>
      </c>
      <c r="H14">
        <v>30</v>
      </c>
      <c r="I14">
        <v>2</v>
      </c>
      <c r="J14">
        <v>0</v>
      </c>
      <c r="K14">
        <v>2</v>
      </c>
      <c r="L14">
        <v>2</v>
      </c>
      <c r="M14" s="3">
        <v>0</v>
      </c>
      <c r="N14">
        <v>0</v>
      </c>
      <c r="O14">
        <v>6.1920000000000003E-2</v>
      </c>
      <c r="P14">
        <v>5.7919999999999999E-2</v>
      </c>
      <c r="Q14">
        <v>5.9520000000000003E-2</v>
      </c>
      <c r="R14">
        <v>5.8880000000000002E-2</v>
      </c>
      <c r="S14">
        <f t="shared" si="0"/>
        <v>5.9560000000000002E-2</v>
      </c>
      <c r="T14">
        <v>7.3120000000000004E-2</v>
      </c>
      <c r="U14">
        <v>7.3440000000000005E-2</v>
      </c>
      <c r="V14">
        <v>6.9919999999999996E-2</v>
      </c>
      <c r="W14">
        <v>6.608E-2</v>
      </c>
      <c r="X14">
        <f t="shared" si="1"/>
        <v>7.0640000000000008E-2</v>
      </c>
      <c r="Y14">
        <v>0.15184</v>
      </c>
      <c r="Z14">
        <v>0.15279999999999999</v>
      </c>
      <c r="AA14">
        <v>0.14496000000000001</v>
      </c>
      <c r="AB14">
        <v>0.13968</v>
      </c>
      <c r="AC14">
        <f t="shared" si="2"/>
        <v>0.14732000000000001</v>
      </c>
    </row>
    <row r="15" spans="5:29" ht="21" x14ac:dyDescent="0.35">
      <c r="E15" s="2">
        <v>0</v>
      </c>
      <c r="F15">
        <v>2</v>
      </c>
      <c r="G15" s="7">
        <v>6250</v>
      </c>
      <c r="H15">
        <v>30</v>
      </c>
      <c r="I15">
        <v>2.2000000000000002</v>
      </c>
      <c r="J15">
        <v>0</v>
      </c>
      <c r="K15">
        <v>2</v>
      </c>
      <c r="L15">
        <v>2</v>
      </c>
      <c r="M15" s="3">
        <v>0</v>
      </c>
      <c r="N15">
        <v>0</v>
      </c>
      <c r="O15">
        <v>6.1760000000000002E-2</v>
      </c>
      <c r="P15">
        <v>6.336E-2</v>
      </c>
      <c r="Q15">
        <v>6.336E-2</v>
      </c>
      <c r="R15">
        <v>6.1920000000000003E-2</v>
      </c>
      <c r="S15">
        <f t="shared" si="0"/>
        <v>6.2600000000000003E-2</v>
      </c>
      <c r="T15">
        <v>7.5200000000000003E-2</v>
      </c>
      <c r="U15">
        <v>7.392E-2</v>
      </c>
      <c r="V15">
        <v>7.5200000000000003E-2</v>
      </c>
      <c r="W15">
        <v>7.5999999999999998E-2</v>
      </c>
      <c r="X15">
        <f t="shared" si="1"/>
        <v>7.5080000000000008E-2</v>
      </c>
      <c r="Y15">
        <v>0.1696</v>
      </c>
      <c r="Z15">
        <v>0.16016</v>
      </c>
      <c r="AA15">
        <v>0.1656</v>
      </c>
      <c r="AB15">
        <v>0.16128000000000001</v>
      </c>
      <c r="AC15">
        <f t="shared" si="2"/>
        <v>0.16416</v>
      </c>
    </row>
    <row r="16" spans="5:29" ht="21" x14ac:dyDescent="0.35">
      <c r="E16" s="2">
        <v>0</v>
      </c>
      <c r="F16">
        <v>2</v>
      </c>
      <c r="G16" s="7">
        <v>6250</v>
      </c>
      <c r="H16">
        <v>30</v>
      </c>
      <c r="I16">
        <v>2.4</v>
      </c>
      <c r="J16">
        <v>0</v>
      </c>
      <c r="K16">
        <v>2</v>
      </c>
      <c r="L16">
        <v>2</v>
      </c>
      <c r="M16" s="3">
        <v>0</v>
      </c>
      <c r="N16">
        <v>0</v>
      </c>
      <c r="O16">
        <v>7.0720000000000005E-2</v>
      </c>
      <c r="P16">
        <v>6.4000000000000001E-2</v>
      </c>
      <c r="Q16">
        <v>6.1440000000000002E-2</v>
      </c>
      <c r="R16">
        <v>6.3839999999999994E-2</v>
      </c>
      <c r="S16">
        <f t="shared" si="0"/>
        <v>6.5000000000000002E-2</v>
      </c>
      <c r="T16">
        <v>0.08</v>
      </c>
      <c r="U16">
        <v>8.0479999999999996E-2</v>
      </c>
      <c r="V16">
        <v>7.8719999999999998E-2</v>
      </c>
      <c r="W16">
        <v>8.1119999999999998E-2</v>
      </c>
      <c r="X16">
        <f t="shared" si="1"/>
        <v>8.0080000000000012E-2</v>
      </c>
      <c r="Y16">
        <v>0.18464</v>
      </c>
      <c r="Z16">
        <v>0.19136</v>
      </c>
      <c r="AA16">
        <v>0.18784000000000001</v>
      </c>
      <c r="AB16">
        <v>0.18464</v>
      </c>
      <c r="AC16">
        <f t="shared" si="2"/>
        <v>0.18712000000000001</v>
      </c>
    </row>
    <row r="17" spans="5:29" ht="21" x14ac:dyDescent="0.35">
      <c r="E17" s="2">
        <v>0</v>
      </c>
      <c r="F17">
        <v>2</v>
      </c>
      <c r="G17" s="7">
        <v>6250</v>
      </c>
      <c r="H17">
        <v>30</v>
      </c>
      <c r="I17">
        <v>2.6</v>
      </c>
      <c r="J17">
        <v>0</v>
      </c>
      <c r="K17">
        <v>2</v>
      </c>
      <c r="L17">
        <v>2</v>
      </c>
      <c r="M17" s="3">
        <v>0</v>
      </c>
      <c r="N17">
        <v>0</v>
      </c>
      <c r="O17">
        <v>6.4960000000000004E-2</v>
      </c>
      <c r="P17">
        <v>6.1600000000000002E-2</v>
      </c>
      <c r="Q17">
        <v>6.096E-2</v>
      </c>
      <c r="R17">
        <v>6.4479999999999996E-2</v>
      </c>
      <c r="S17">
        <f t="shared" si="0"/>
        <v>6.3E-2</v>
      </c>
      <c r="T17">
        <v>8.0960000000000004E-2</v>
      </c>
      <c r="U17">
        <v>8.1280000000000005E-2</v>
      </c>
      <c r="V17">
        <v>7.7920000000000003E-2</v>
      </c>
      <c r="W17">
        <v>8.448E-2</v>
      </c>
      <c r="X17">
        <f t="shared" si="1"/>
        <v>8.1159999999999996E-2</v>
      </c>
      <c r="Y17">
        <v>0.20175999999999999</v>
      </c>
      <c r="Z17">
        <v>0.21664</v>
      </c>
      <c r="AA17">
        <v>0.21024000000000001</v>
      </c>
      <c r="AB17">
        <v>0.20735999999999999</v>
      </c>
      <c r="AC17">
        <f t="shared" si="2"/>
        <v>0.20899999999999999</v>
      </c>
    </row>
    <row r="18" spans="5:29" ht="21" x14ac:dyDescent="0.35">
      <c r="E18" s="2">
        <v>0</v>
      </c>
      <c r="F18">
        <v>2</v>
      </c>
      <c r="G18" s="7">
        <v>6250</v>
      </c>
      <c r="H18">
        <v>30</v>
      </c>
      <c r="I18">
        <v>2.8</v>
      </c>
      <c r="J18">
        <v>0</v>
      </c>
      <c r="K18">
        <v>2</v>
      </c>
      <c r="L18">
        <v>2</v>
      </c>
      <c r="M18" s="3">
        <v>0</v>
      </c>
      <c r="N18">
        <v>0</v>
      </c>
      <c r="O18">
        <v>7.0239999999999997E-2</v>
      </c>
      <c r="P18">
        <v>6.9279999999999994E-2</v>
      </c>
      <c r="Q18">
        <v>6.2560000000000004E-2</v>
      </c>
      <c r="R18">
        <v>6.3839999999999994E-2</v>
      </c>
      <c r="S18">
        <f t="shared" si="0"/>
        <v>6.6479999999999997E-2</v>
      </c>
      <c r="T18">
        <v>8.8800000000000004E-2</v>
      </c>
      <c r="U18">
        <v>8.6720000000000005E-2</v>
      </c>
      <c r="V18">
        <v>8.6720000000000005E-2</v>
      </c>
      <c r="W18">
        <v>8.3680000000000004E-2</v>
      </c>
      <c r="X18">
        <f t="shared" si="1"/>
        <v>8.6480000000000001E-2</v>
      </c>
      <c r="Y18">
        <v>0.22431999999999999</v>
      </c>
      <c r="Z18">
        <v>0.22720000000000001</v>
      </c>
      <c r="AA18">
        <v>0.23136000000000001</v>
      </c>
      <c r="AB18">
        <v>0.21936</v>
      </c>
      <c r="AC18">
        <f t="shared" si="2"/>
        <v>0.22556000000000001</v>
      </c>
    </row>
    <row r="19" spans="5:29" ht="21" x14ac:dyDescent="0.35">
      <c r="E19" s="2">
        <v>0</v>
      </c>
      <c r="F19">
        <v>2</v>
      </c>
      <c r="G19" s="7">
        <v>6250</v>
      </c>
      <c r="H19">
        <v>30</v>
      </c>
      <c r="I19">
        <v>3</v>
      </c>
      <c r="J19">
        <v>0</v>
      </c>
      <c r="K19">
        <v>2</v>
      </c>
      <c r="L19">
        <v>2</v>
      </c>
      <c r="M19" s="3">
        <v>0</v>
      </c>
      <c r="N19">
        <v>0</v>
      </c>
      <c r="O19">
        <v>6.9760000000000003E-2</v>
      </c>
      <c r="P19">
        <v>6.8000000000000005E-2</v>
      </c>
      <c r="Q19">
        <v>6.7519999999999997E-2</v>
      </c>
      <c r="R19">
        <v>6.4479999999999996E-2</v>
      </c>
      <c r="S19">
        <f t="shared" si="0"/>
        <v>6.744E-2</v>
      </c>
      <c r="T19">
        <v>9.4719999999999999E-2</v>
      </c>
      <c r="U19">
        <v>9.1039999999999996E-2</v>
      </c>
      <c r="V19">
        <v>9.7439999999999999E-2</v>
      </c>
      <c r="W19">
        <v>8.72E-2</v>
      </c>
      <c r="X19">
        <f t="shared" si="1"/>
        <v>9.2600000000000002E-2</v>
      </c>
      <c r="Y19">
        <v>0.26063999999999998</v>
      </c>
      <c r="Z19">
        <v>0.25247999999999998</v>
      </c>
      <c r="AA19">
        <v>0.25519999999999998</v>
      </c>
      <c r="AB19">
        <v>0.25663999999999998</v>
      </c>
      <c r="AC19">
        <f t="shared" si="2"/>
        <v>0.25624000000000002</v>
      </c>
    </row>
    <row r="20" spans="5:29" ht="21" x14ac:dyDescent="0.35">
      <c r="E20" s="2">
        <v>0</v>
      </c>
      <c r="F20">
        <v>2</v>
      </c>
      <c r="G20" s="7">
        <v>6250</v>
      </c>
      <c r="H20">
        <v>30</v>
      </c>
      <c r="I20">
        <v>3.2</v>
      </c>
      <c r="J20">
        <v>0</v>
      </c>
      <c r="K20">
        <v>2</v>
      </c>
      <c r="L20">
        <v>2</v>
      </c>
      <c r="M20" s="3">
        <v>0</v>
      </c>
      <c r="N20">
        <v>0</v>
      </c>
      <c r="O20">
        <v>6.8159999999999998E-2</v>
      </c>
      <c r="P20">
        <v>6.368E-2</v>
      </c>
      <c r="Q20">
        <v>6.9279999999999994E-2</v>
      </c>
      <c r="R20">
        <v>6.5119999999999997E-2</v>
      </c>
      <c r="S20">
        <f t="shared" si="0"/>
        <v>6.6560000000000008E-2</v>
      </c>
      <c r="T20">
        <v>9.5519999999999994E-2</v>
      </c>
      <c r="U20">
        <v>8.9760000000000006E-2</v>
      </c>
      <c r="V20">
        <v>0.1008</v>
      </c>
      <c r="W20">
        <v>9.2799999999999994E-2</v>
      </c>
      <c r="X20">
        <f t="shared" si="1"/>
        <v>9.4719999999999999E-2</v>
      </c>
      <c r="Y20">
        <v>0.27423999999999998</v>
      </c>
      <c r="Z20">
        <v>0.27200000000000002</v>
      </c>
      <c r="AA20">
        <v>0.28095999999999999</v>
      </c>
      <c r="AB20">
        <v>0.27279999999999999</v>
      </c>
      <c r="AC20">
        <f t="shared" si="2"/>
        <v>0.27500000000000002</v>
      </c>
    </row>
    <row r="21" spans="5:29" ht="21" x14ac:dyDescent="0.35">
      <c r="E21" s="2">
        <v>0</v>
      </c>
      <c r="F21">
        <v>2</v>
      </c>
      <c r="G21" s="7">
        <v>6250</v>
      </c>
      <c r="H21">
        <v>30</v>
      </c>
      <c r="I21">
        <v>3.4</v>
      </c>
      <c r="J21">
        <v>0</v>
      </c>
      <c r="K21">
        <v>2</v>
      </c>
      <c r="L21">
        <v>2</v>
      </c>
      <c r="M21" s="3">
        <v>0</v>
      </c>
      <c r="N21">
        <v>0</v>
      </c>
      <c r="O21">
        <v>7.1040000000000006E-2</v>
      </c>
      <c r="P21">
        <v>6.8000000000000005E-2</v>
      </c>
      <c r="Q21">
        <v>6.6559999999999994E-2</v>
      </c>
      <c r="R21">
        <v>6.9599999999999995E-2</v>
      </c>
      <c r="S21">
        <f>AVERAGE(O21:R21)</f>
        <v>6.88E-2</v>
      </c>
      <c r="T21">
        <v>0.10208</v>
      </c>
      <c r="U21">
        <v>0.10112</v>
      </c>
      <c r="V21">
        <v>9.9839999999999998E-2</v>
      </c>
      <c r="W21">
        <v>0.10352</v>
      </c>
      <c r="X21">
        <f t="shared" si="1"/>
        <v>0.10163999999999999</v>
      </c>
      <c r="Y21">
        <v>0.29903999999999997</v>
      </c>
      <c r="Z21">
        <v>0.30880000000000002</v>
      </c>
      <c r="AA21">
        <v>0.29696</v>
      </c>
      <c r="AB21">
        <v>0.31136000000000003</v>
      </c>
      <c r="AC21">
        <f t="shared" si="2"/>
        <v>0.30403999999999998</v>
      </c>
    </row>
    <row r="22" spans="5:29" ht="21" x14ac:dyDescent="0.35">
      <c r="E22" s="2">
        <v>0</v>
      </c>
      <c r="F22">
        <v>2</v>
      </c>
      <c r="G22" s="7">
        <v>6250</v>
      </c>
      <c r="H22">
        <v>30</v>
      </c>
      <c r="I22">
        <v>3.6</v>
      </c>
      <c r="J22">
        <v>0</v>
      </c>
      <c r="K22">
        <v>2</v>
      </c>
      <c r="L22">
        <v>2</v>
      </c>
      <c r="M22" s="3">
        <v>0</v>
      </c>
      <c r="N22">
        <v>0</v>
      </c>
      <c r="O22">
        <v>7.0720000000000005E-2</v>
      </c>
      <c r="P22">
        <v>7.1999999999999995E-2</v>
      </c>
      <c r="Q22">
        <v>6.6239999999999993E-2</v>
      </c>
      <c r="R22">
        <v>6.88E-2</v>
      </c>
      <c r="S22">
        <f t="shared" si="0"/>
        <v>6.9440000000000002E-2</v>
      </c>
      <c r="T22">
        <v>0.10879999999999999</v>
      </c>
      <c r="U22">
        <v>0.108</v>
      </c>
      <c r="V22">
        <v>0.1048</v>
      </c>
      <c r="W22">
        <v>0.10832</v>
      </c>
      <c r="X22">
        <f t="shared" si="1"/>
        <v>0.10747999999999999</v>
      </c>
      <c r="Y22">
        <v>0.33584000000000003</v>
      </c>
      <c r="Z22">
        <v>0.32623999999999997</v>
      </c>
      <c r="AA22">
        <v>0.33967999999999998</v>
      </c>
      <c r="AB22">
        <v>0.33232</v>
      </c>
      <c r="AC22">
        <f t="shared" si="2"/>
        <v>0.33351999999999998</v>
      </c>
    </row>
    <row r="23" spans="5:29" ht="21" x14ac:dyDescent="0.35">
      <c r="E23" s="2">
        <v>0</v>
      </c>
      <c r="F23">
        <v>2</v>
      </c>
      <c r="G23" s="7">
        <v>6250</v>
      </c>
      <c r="H23">
        <v>30</v>
      </c>
      <c r="I23">
        <v>3.8</v>
      </c>
      <c r="J23">
        <v>0</v>
      </c>
      <c r="K23">
        <v>2</v>
      </c>
      <c r="L23">
        <v>2</v>
      </c>
      <c r="M23" s="3">
        <v>0</v>
      </c>
      <c r="N23">
        <v>0</v>
      </c>
      <c r="O23">
        <v>7.5679999999999997E-2</v>
      </c>
      <c r="P23">
        <v>7.7439999999999995E-2</v>
      </c>
      <c r="Q23">
        <v>7.3599999999999999E-2</v>
      </c>
      <c r="R23">
        <v>7.0239999999999997E-2</v>
      </c>
      <c r="S23">
        <f t="shared" si="0"/>
        <v>7.424E-2</v>
      </c>
      <c r="T23">
        <v>0.11008</v>
      </c>
      <c r="U23">
        <v>0.11824</v>
      </c>
      <c r="V23">
        <v>0.11072</v>
      </c>
      <c r="W23">
        <v>0.10639999999999999</v>
      </c>
      <c r="X23">
        <f t="shared" si="1"/>
        <v>0.11136</v>
      </c>
      <c r="Y23">
        <v>0.35615999999999998</v>
      </c>
      <c r="Z23">
        <v>0.35727999999999999</v>
      </c>
      <c r="AA23">
        <v>0.36224000000000001</v>
      </c>
      <c r="AB23">
        <v>0.35264000000000001</v>
      </c>
      <c r="AC23">
        <f t="shared" si="2"/>
        <v>0.35708000000000001</v>
      </c>
    </row>
    <row r="24" spans="5:29" ht="21" x14ac:dyDescent="0.35">
      <c r="E24" s="2">
        <v>0</v>
      </c>
      <c r="F24">
        <v>2</v>
      </c>
      <c r="G24" s="7">
        <v>6250</v>
      </c>
      <c r="H24">
        <v>30</v>
      </c>
      <c r="I24">
        <v>4</v>
      </c>
      <c r="J24">
        <v>0</v>
      </c>
      <c r="K24">
        <v>2</v>
      </c>
      <c r="L24">
        <v>2</v>
      </c>
      <c r="M24" s="3">
        <v>0</v>
      </c>
      <c r="N24">
        <v>0</v>
      </c>
      <c r="O24">
        <v>6.6400000000000001E-2</v>
      </c>
      <c r="P24">
        <v>7.2639999999999996E-2</v>
      </c>
      <c r="Q24">
        <v>6.9599999999999995E-2</v>
      </c>
      <c r="R24">
        <v>6.9279999999999994E-2</v>
      </c>
      <c r="S24">
        <f t="shared" si="0"/>
        <v>6.948E-2</v>
      </c>
      <c r="T24">
        <v>0.1048</v>
      </c>
      <c r="U24">
        <v>0.112</v>
      </c>
      <c r="V24">
        <v>0.11072</v>
      </c>
      <c r="W24">
        <v>0.10896</v>
      </c>
      <c r="X24">
        <f t="shared" si="1"/>
        <v>0.10911999999999999</v>
      </c>
      <c r="Y24">
        <v>0.38640000000000002</v>
      </c>
      <c r="Z24">
        <v>0.38384000000000001</v>
      </c>
      <c r="AA24">
        <v>0.38288</v>
      </c>
      <c r="AB24">
        <v>0.38352000000000003</v>
      </c>
      <c r="AC24">
        <f t="shared" si="2"/>
        <v>0.38416</v>
      </c>
    </row>
    <row r="28" spans="5:29" ht="18.75" x14ac:dyDescent="0.25">
      <c r="W28" s="15" t="s">
        <v>32</v>
      </c>
    </row>
    <row r="29" spans="5:29" ht="18.75" x14ac:dyDescent="0.3">
      <c r="W29" s="18">
        <v>45160</v>
      </c>
    </row>
    <row r="46" spans="32:34" x14ac:dyDescent="0.25">
      <c r="AF46" s="19"/>
      <c r="AG46" s="19"/>
      <c r="AH46" s="19"/>
    </row>
    <row r="48" spans="32:34" x14ac:dyDescent="0.25">
      <c r="AF48" s="9"/>
      <c r="AG48" s="9"/>
      <c r="AH48" s="9"/>
    </row>
    <row r="49" spans="7:13" ht="21" x14ac:dyDescent="0.35">
      <c r="G49" s="7"/>
      <c r="M49" s="3"/>
    </row>
    <row r="50" spans="7:13" ht="21" x14ac:dyDescent="0.35">
      <c r="G50" s="7"/>
      <c r="M50" s="3"/>
    </row>
    <row r="51" spans="7:13" ht="21" x14ac:dyDescent="0.35">
      <c r="G51" s="7"/>
      <c r="M51" s="3"/>
    </row>
    <row r="52" spans="7:13" ht="21" x14ac:dyDescent="0.35">
      <c r="G52" s="7"/>
      <c r="M52" s="3"/>
    </row>
    <row r="53" spans="7:13" ht="21" x14ac:dyDescent="0.35">
      <c r="G53" s="7"/>
      <c r="M53" s="3"/>
    </row>
    <row r="54" spans="7:13" ht="21" x14ac:dyDescent="0.35">
      <c r="G54" s="7"/>
      <c r="M54" s="3"/>
    </row>
    <row r="55" spans="7:13" ht="21" x14ac:dyDescent="0.35">
      <c r="G55" s="7"/>
      <c r="M55" s="3"/>
    </row>
    <row r="56" spans="7:13" ht="21" x14ac:dyDescent="0.35">
      <c r="G56" s="7"/>
      <c r="M56" s="3"/>
    </row>
  </sheetData>
  <mergeCells count="4">
    <mergeCell ref="O2:S2"/>
    <mergeCell ref="T2:X2"/>
    <mergeCell ref="Y2:AC2"/>
    <mergeCell ref="AF46:AH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734F-0CCE-4271-9E4E-2439B8F773E0}">
  <dimension ref="D2:AH56"/>
  <sheetViews>
    <sheetView topLeftCell="D22" zoomScale="80" zoomScaleNormal="80" workbookViewId="0">
      <selection activeCell="W42" sqref="W42"/>
    </sheetView>
  </sheetViews>
  <sheetFormatPr defaultRowHeight="15" x14ac:dyDescent="0.25"/>
  <cols>
    <col min="4" max="4" width="8.85546875" bestFit="1" customWidth="1"/>
    <col min="5" max="6" width="3" bestFit="1" customWidth="1"/>
    <col min="7" max="7" width="9.42578125" bestFit="1" customWidth="1"/>
    <col min="8" max="8" width="4" bestFit="1" customWidth="1"/>
    <col min="9" max="9" width="5.28515625" bestFit="1" customWidth="1"/>
    <col min="10" max="12" width="2.85546875" bestFit="1" customWidth="1"/>
    <col min="13" max="13" width="3.28515625" bestFit="1" customWidth="1"/>
    <col min="14" max="14" width="2.85546875" bestFit="1" customWidth="1"/>
    <col min="15" max="15" width="11" bestFit="1" customWidth="1"/>
    <col min="16" max="18" width="11.5703125" bestFit="1" customWidth="1"/>
    <col min="19" max="19" width="10" bestFit="1" customWidth="1"/>
    <col min="20" max="20" width="11" bestFit="1" customWidth="1"/>
    <col min="21" max="23" width="11.5703125" bestFit="1" customWidth="1"/>
    <col min="24" max="24" width="10" bestFit="1" customWidth="1"/>
    <col min="25" max="25" width="11" bestFit="1" customWidth="1"/>
    <col min="26" max="28" width="11.5703125" bestFit="1" customWidth="1"/>
    <col min="29" max="29" width="10" bestFit="1" customWidth="1"/>
    <col min="32" max="32" width="17.85546875" bestFit="1" customWidth="1"/>
    <col min="33" max="34" width="15.7109375" bestFit="1" customWidth="1"/>
  </cols>
  <sheetData>
    <row r="2" spans="5:29" x14ac:dyDescent="0.25">
      <c r="O2" s="19" t="s">
        <v>33</v>
      </c>
      <c r="P2" s="19"/>
      <c r="Q2" s="19"/>
      <c r="R2" s="19"/>
      <c r="S2" s="19"/>
      <c r="T2" s="19" t="s">
        <v>20</v>
      </c>
      <c r="U2" s="19"/>
      <c r="V2" s="19"/>
      <c r="W2" s="19"/>
      <c r="X2" s="19"/>
      <c r="Y2" s="19" t="s">
        <v>25</v>
      </c>
      <c r="Z2" s="19"/>
      <c r="AA2" s="19"/>
      <c r="AB2" s="19"/>
      <c r="AC2" s="19"/>
    </row>
    <row r="3" spans="5:29" x14ac:dyDescent="0.25">
      <c r="O3" s="4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</v>
      </c>
      <c r="U3" s="4" t="s">
        <v>4</v>
      </c>
      <c r="V3" s="4" t="s">
        <v>5</v>
      </c>
      <c r="W3" s="4" t="s">
        <v>6</v>
      </c>
      <c r="X3" s="4" t="s">
        <v>7</v>
      </c>
      <c r="Y3" s="4" t="s">
        <v>3</v>
      </c>
      <c r="Z3" s="4" t="s">
        <v>4</v>
      </c>
      <c r="AA3" s="4" t="s">
        <v>5</v>
      </c>
      <c r="AB3" s="4" t="s">
        <v>6</v>
      </c>
      <c r="AC3" s="4" t="s">
        <v>7</v>
      </c>
    </row>
    <row r="4" spans="5:29" ht="21" x14ac:dyDescent="0.35">
      <c r="E4" s="2">
        <v>0</v>
      </c>
      <c r="F4">
        <v>3</v>
      </c>
      <c r="G4" s="7">
        <v>6250</v>
      </c>
      <c r="H4">
        <v>30</v>
      </c>
      <c r="I4">
        <v>0</v>
      </c>
      <c r="J4">
        <v>0</v>
      </c>
      <c r="K4">
        <v>2</v>
      </c>
      <c r="L4">
        <v>2</v>
      </c>
      <c r="M4" s="3">
        <v>0</v>
      </c>
      <c r="N4">
        <v>0</v>
      </c>
      <c r="O4">
        <v>6.7199999999999996E-2</v>
      </c>
      <c r="P4">
        <v>6.9120000000000001E-2</v>
      </c>
      <c r="Q4">
        <v>6.6559999999999994E-2</v>
      </c>
      <c r="R4">
        <v>6.9440000000000002E-2</v>
      </c>
      <c r="S4">
        <f>AVERAGE(O4:R4)</f>
        <v>6.8080000000000002E-2</v>
      </c>
      <c r="T4">
        <v>5.552E-2</v>
      </c>
      <c r="U4">
        <v>5.04E-2</v>
      </c>
      <c r="V4">
        <v>4.8320000000000002E-2</v>
      </c>
      <c r="W4">
        <v>5.1999999999999998E-2</v>
      </c>
      <c r="X4">
        <f>AVERAGE(T4:W4)</f>
        <v>5.1559999999999995E-2</v>
      </c>
      <c r="Y4">
        <v>5.4080000000000003E-2</v>
      </c>
      <c r="Z4">
        <v>5.1360000000000003E-2</v>
      </c>
      <c r="AA4">
        <v>4.8959999999999997E-2</v>
      </c>
      <c r="AB4">
        <v>4.8959999999999997E-2</v>
      </c>
      <c r="AC4">
        <f>AVERAGE(Y4:AB4)</f>
        <v>5.0840000000000003E-2</v>
      </c>
    </row>
    <row r="5" spans="5:29" ht="21" x14ac:dyDescent="0.35">
      <c r="E5" s="2">
        <v>0</v>
      </c>
      <c r="F5">
        <v>3</v>
      </c>
      <c r="G5" s="7">
        <v>6250</v>
      </c>
      <c r="H5">
        <v>30</v>
      </c>
      <c r="I5">
        <v>0.2</v>
      </c>
      <c r="J5">
        <v>0</v>
      </c>
      <c r="K5">
        <v>2</v>
      </c>
      <c r="L5">
        <v>2</v>
      </c>
      <c r="M5" s="3">
        <v>0</v>
      </c>
      <c r="N5">
        <v>0</v>
      </c>
      <c r="O5">
        <v>5.6959999999999997E-2</v>
      </c>
      <c r="P5">
        <v>5.6320000000000002E-2</v>
      </c>
      <c r="Q5">
        <v>5.024E-2</v>
      </c>
      <c r="R5">
        <v>5.3120000000000001E-2</v>
      </c>
      <c r="S5">
        <f t="shared" ref="S5:S24" si="0">AVERAGE(O5:R5)</f>
        <v>5.416E-2</v>
      </c>
      <c r="T5">
        <v>5.4559999999999997E-2</v>
      </c>
      <c r="U5">
        <v>5.0720000000000001E-2</v>
      </c>
      <c r="V5">
        <v>4.8320000000000002E-2</v>
      </c>
      <c r="W5">
        <v>5.1040000000000002E-2</v>
      </c>
      <c r="X5">
        <f t="shared" ref="X5:X24" si="1">AVERAGE(T5:W5)</f>
        <v>5.1160000000000004E-2</v>
      </c>
      <c r="Y5">
        <v>5.4719999999999998E-2</v>
      </c>
      <c r="Z5">
        <v>5.0720000000000001E-2</v>
      </c>
      <c r="AA5">
        <v>4.9439999999999998E-2</v>
      </c>
      <c r="AB5">
        <v>5.1520000000000003E-2</v>
      </c>
      <c r="AC5">
        <f t="shared" ref="AC5:AC24" si="2">AVERAGE(Y5:AB5)</f>
        <v>5.1600000000000007E-2</v>
      </c>
    </row>
    <row r="6" spans="5:29" ht="21" x14ac:dyDescent="0.35">
      <c r="E6" s="2">
        <v>0</v>
      </c>
      <c r="F6">
        <v>3</v>
      </c>
      <c r="G6" s="7">
        <v>6250</v>
      </c>
      <c r="H6">
        <v>30</v>
      </c>
      <c r="I6">
        <v>0.4</v>
      </c>
      <c r="J6">
        <v>0</v>
      </c>
      <c r="K6">
        <v>2</v>
      </c>
      <c r="L6">
        <v>2</v>
      </c>
      <c r="M6" s="3">
        <v>0</v>
      </c>
      <c r="N6">
        <v>0</v>
      </c>
      <c r="O6">
        <v>5.024E-2</v>
      </c>
      <c r="P6">
        <v>4.9279999999999997E-2</v>
      </c>
      <c r="Q6">
        <v>5.0720000000000001E-2</v>
      </c>
      <c r="R6">
        <v>4.9279999999999997E-2</v>
      </c>
      <c r="S6">
        <f t="shared" si="0"/>
        <v>4.9879999999999994E-2</v>
      </c>
      <c r="T6">
        <v>4.8160000000000001E-2</v>
      </c>
      <c r="U6">
        <v>4.8640000000000003E-2</v>
      </c>
      <c r="V6">
        <v>5.3120000000000001E-2</v>
      </c>
      <c r="W6">
        <v>5.1839999999999997E-2</v>
      </c>
      <c r="X6">
        <f t="shared" si="1"/>
        <v>5.0439999999999999E-2</v>
      </c>
      <c r="Y6">
        <v>5.1040000000000002E-2</v>
      </c>
      <c r="Z6">
        <v>5.2479999999999999E-2</v>
      </c>
      <c r="AA6">
        <v>5.296E-2</v>
      </c>
      <c r="AB6">
        <v>5.4559999999999997E-2</v>
      </c>
      <c r="AC6">
        <f t="shared" si="2"/>
        <v>5.2760000000000001E-2</v>
      </c>
    </row>
    <row r="7" spans="5:29" ht="21" x14ac:dyDescent="0.35">
      <c r="E7" s="2">
        <v>0</v>
      </c>
      <c r="F7">
        <v>3</v>
      </c>
      <c r="G7" s="7">
        <v>6250</v>
      </c>
      <c r="H7">
        <v>30</v>
      </c>
      <c r="I7">
        <v>0.6</v>
      </c>
      <c r="J7">
        <v>0</v>
      </c>
      <c r="K7">
        <v>2</v>
      </c>
      <c r="L7">
        <v>2</v>
      </c>
      <c r="M7" s="3">
        <v>0</v>
      </c>
      <c r="N7">
        <v>0</v>
      </c>
      <c r="O7">
        <v>4.4479999999999999E-2</v>
      </c>
      <c r="P7">
        <v>4.8000000000000001E-2</v>
      </c>
      <c r="Q7">
        <v>4.3999999999999997E-2</v>
      </c>
      <c r="R7">
        <v>4.5440000000000001E-2</v>
      </c>
      <c r="S7">
        <f t="shared" si="0"/>
        <v>4.548E-2</v>
      </c>
      <c r="T7">
        <v>5.1040000000000002E-2</v>
      </c>
      <c r="U7">
        <v>5.5840000000000001E-2</v>
      </c>
      <c r="V7">
        <v>4.9759999999999999E-2</v>
      </c>
      <c r="W7">
        <v>5.024E-2</v>
      </c>
      <c r="X7">
        <f t="shared" si="1"/>
        <v>5.1720000000000002E-2</v>
      </c>
      <c r="Y7">
        <v>5.6640000000000003E-2</v>
      </c>
      <c r="Z7">
        <v>5.5359999999999999E-2</v>
      </c>
      <c r="AA7">
        <v>5.8720000000000001E-2</v>
      </c>
      <c r="AB7">
        <v>5.7599999999999998E-2</v>
      </c>
      <c r="AC7">
        <f t="shared" si="2"/>
        <v>5.7080000000000006E-2</v>
      </c>
    </row>
    <row r="8" spans="5:29" ht="21" x14ac:dyDescent="0.35">
      <c r="E8" s="2">
        <v>0</v>
      </c>
      <c r="F8">
        <v>3</v>
      </c>
      <c r="G8" s="7">
        <v>6250</v>
      </c>
      <c r="H8">
        <v>30</v>
      </c>
      <c r="I8">
        <v>0.8</v>
      </c>
      <c r="J8">
        <v>0</v>
      </c>
      <c r="K8">
        <v>2</v>
      </c>
      <c r="L8">
        <v>2</v>
      </c>
      <c r="M8" s="3">
        <v>0</v>
      </c>
      <c r="N8">
        <v>0</v>
      </c>
      <c r="O8">
        <v>4.8959999999999997E-2</v>
      </c>
      <c r="P8">
        <v>4.768E-2</v>
      </c>
      <c r="Q8">
        <v>5.1360000000000003E-2</v>
      </c>
      <c r="R8">
        <v>4.8320000000000002E-2</v>
      </c>
      <c r="S8">
        <f t="shared" si="0"/>
        <v>4.9080000000000006E-2</v>
      </c>
      <c r="T8">
        <v>5.1360000000000003E-2</v>
      </c>
      <c r="U8">
        <v>5.3600000000000002E-2</v>
      </c>
      <c r="V8">
        <v>5.6480000000000002E-2</v>
      </c>
      <c r="W8">
        <v>5.6640000000000003E-2</v>
      </c>
      <c r="X8">
        <f t="shared" si="1"/>
        <v>5.4519999999999999E-2</v>
      </c>
      <c r="Y8">
        <v>6.2239999999999997E-2</v>
      </c>
      <c r="Z8">
        <v>7.0080000000000003E-2</v>
      </c>
      <c r="AA8">
        <v>6.9919999999999996E-2</v>
      </c>
      <c r="AB8">
        <v>6.8640000000000007E-2</v>
      </c>
      <c r="AC8">
        <f t="shared" si="2"/>
        <v>6.7720000000000002E-2</v>
      </c>
    </row>
    <row r="9" spans="5:29" ht="21" x14ac:dyDescent="0.35">
      <c r="E9" s="2">
        <v>0</v>
      </c>
      <c r="F9">
        <v>3</v>
      </c>
      <c r="G9" s="7">
        <v>6250</v>
      </c>
      <c r="H9">
        <v>30</v>
      </c>
      <c r="I9">
        <v>1</v>
      </c>
      <c r="J9">
        <v>0</v>
      </c>
      <c r="K9">
        <v>2</v>
      </c>
      <c r="L9">
        <v>2</v>
      </c>
      <c r="M9" s="3">
        <v>0</v>
      </c>
      <c r="N9">
        <v>0</v>
      </c>
      <c r="O9">
        <v>5.2319999999999998E-2</v>
      </c>
      <c r="P9">
        <v>4.8000000000000001E-2</v>
      </c>
      <c r="Q9">
        <v>4.9279999999999997E-2</v>
      </c>
      <c r="R9">
        <v>5.4719999999999998E-2</v>
      </c>
      <c r="S9">
        <f t="shared" si="0"/>
        <v>5.1079999999999993E-2</v>
      </c>
      <c r="T9">
        <v>5.4399999999999997E-2</v>
      </c>
      <c r="U9">
        <v>6.2399999999999997E-2</v>
      </c>
      <c r="V9">
        <v>5.8400000000000001E-2</v>
      </c>
      <c r="W9">
        <v>6.1440000000000002E-2</v>
      </c>
      <c r="X9">
        <f t="shared" si="1"/>
        <v>5.9159999999999997E-2</v>
      </c>
      <c r="Y9">
        <v>7.7119999999999994E-2</v>
      </c>
      <c r="Z9">
        <v>7.8240000000000004E-2</v>
      </c>
      <c r="AA9">
        <v>7.664E-2</v>
      </c>
      <c r="AB9">
        <v>8.0960000000000004E-2</v>
      </c>
      <c r="AC9">
        <f t="shared" si="2"/>
        <v>7.8240000000000004E-2</v>
      </c>
    </row>
    <row r="10" spans="5:29" ht="21" x14ac:dyDescent="0.35">
      <c r="E10" s="2">
        <v>0</v>
      </c>
      <c r="F10">
        <v>3</v>
      </c>
      <c r="G10" s="7">
        <v>6250</v>
      </c>
      <c r="H10">
        <v>30</v>
      </c>
      <c r="I10">
        <v>1.2</v>
      </c>
      <c r="J10">
        <v>0</v>
      </c>
      <c r="K10">
        <v>2</v>
      </c>
      <c r="L10">
        <v>2</v>
      </c>
      <c r="M10" s="3">
        <v>0</v>
      </c>
      <c r="N10">
        <v>0</v>
      </c>
      <c r="O10">
        <v>5.3760000000000002E-2</v>
      </c>
      <c r="P10">
        <v>5.1999999999999998E-2</v>
      </c>
      <c r="Q10">
        <v>5.4559999999999997E-2</v>
      </c>
      <c r="R10">
        <v>5.3280000000000001E-2</v>
      </c>
      <c r="S10">
        <f t="shared" si="0"/>
        <v>5.3399999999999996E-2</v>
      </c>
      <c r="T10">
        <v>5.9200000000000003E-2</v>
      </c>
      <c r="U10">
        <v>6.4000000000000001E-2</v>
      </c>
      <c r="V10">
        <v>5.5199999999999999E-2</v>
      </c>
      <c r="W10">
        <v>6.2560000000000004E-2</v>
      </c>
      <c r="X10">
        <f t="shared" si="1"/>
        <v>6.0240000000000002E-2</v>
      </c>
      <c r="Y10">
        <v>8.9120000000000005E-2</v>
      </c>
      <c r="Z10">
        <v>9.1999999999999998E-2</v>
      </c>
      <c r="AA10">
        <v>8.3360000000000004E-2</v>
      </c>
      <c r="AB10">
        <v>9.0880000000000002E-2</v>
      </c>
      <c r="AC10">
        <f t="shared" si="2"/>
        <v>8.8840000000000002E-2</v>
      </c>
    </row>
    <row r="11" spans="5:29" ht="21" x14ac:dyDescent="0.35">
      <c r="E11" s="2">
        <v>0</v>
      </c>
      <c r="F11">
        <v>3</v>
      </c>
      <c r="G11" s="7">
        <v>6250</v>
      </c>
      <c r="H11">
        <v>30</v>
      </c>
      <c r="I11">
        <v>1.4</v>
      </c>
      <c r="J11">
        <v>0</v>
      </c>
      <c r="K11">
        <v>2</v>
      </c>
      <c r="L11">
        <v>2</v>
      </c>
      <c r="M11" s="3">
        <v>0</v>
      </c>
      <c r="N11">
        <v>0</v>
      </c>
      <c r="O11">
        <v>5.5039999999999999E-2</v>
      </c>
      <c r="P11">
        <v>5.3760000000000002E-2</v>
      </c>
      <c r="Q11">
        <v>5.296E-2</v>
      </c>
      <c r="R11">
        <v>5.2159999999999998E-2</v>
      </c>
      <c r="S11">
        <f t="shared" si="0"/>
        <v>5.348E-2</v>
      </c>
      <c r="T11">
        <v>5.9839999999999997E-2</v>
      </c>
      <c r="U11">
        <v>6.4320000000000002E-2</v>
      </c>
      <c r="V11">
        <v>6.2080000000000003E-2</v>
      </c>
      <c r="W11">
        <v>5.8400000000000001E-2</v>
      </c>
      <c r="X11">
        <f t="shared" si="1"/>
        <v>6.1159999999999999E-2</v>
      </c>
      <c r="Y11">
        <v>9.7919999999999993E-2</v>
      </c>
      <c r="Z11">
        <v>9.9519999999999997E-2</v>
      </c>
      <c r="AA11">
        <v>9.6479999999999996E-2</v>
      </c>
      <c r="AB11">
        <v>9.776E-2</v>
      </c>
      <c r="AC11">
        <f t="shared" si="2"/>
        <v>9.7920000000000007E-2</v>
      </c>
    </row>
    <row r="12" spans="5:29" ht="21" x14ac:dyDescent="0.35">
      <c r="E12" s="2">
        <v>0</v>
      </c>
      <c r="F12">
        <v>3</v>
      </c>
      <c r="G12" s="7">
        <v>6250</v>
      </c>
      <c r="H12">
        <v>30</v>
      </c>
      <c r="I12">
        <v>1.6</v>
      </c>
      <c r="J12">
        <v>0</v>
      </c>
      <c r="K12">
        <v>2</v>
      </c>
      <c r="L12">
        <v>2</v>
      </c>
      <c r="M12" s="3">
        <v>0</v>
      </c>
      <c r="N12">
        <v>0</v>
      </c>
      <c r="O12">
        <v>5.6640000000000003E-2</v>
      </c>
      <c r="P12">
        <v>5.3280000000000001E-2</v>
      </c>
      <c r="Q12">
        <v>6.1280000000000001E-2</v>
      </c>
      <c r="R12">
        <v>5.1360000000000003E-2</v>
      </c>
      <c r="S12">
        <f t="shared" si="0"/>
        <v>5.5640000000000009E-2</v>
      </c>
      <c r="T12">
        <v>6.2080000000000003E-2</v>
      </c>
      <c r="U12">
        <v>6.9919999999999996E-2</v>
      </c>
      <c r="V12">
        <v>6.4799999999999996E-2</v>
      </c>
      <c r="W12">
        <v>5.9520000000000003E-2</v>
      </c>
      <c r="X12">
        <f t="shared" si="1"/>
        <v>6.4079999999999998E-2</v>
      </c>
      <c r="Y12">
        <v>0.1144</v>
      </c>
      <c r="Z12">
        <v>0.11248</v>
      </c>
      <c r="AA12">
        <v>0.11952</v>
      </c>
      <c r="AB12">
        <v>0.11088000000000001</v>
      </c>
      <c r="AC12">
        <f t="shared" si="2"/>
        <v>0.11432</v>
      </c>
    </row>
    <row r="13" spans="5:29" ht="21" x14ac:dyDescent="0.35">
      <c r="E13" s="2">
        <v>0</v>
      </c>
      <c r="F13">
        <v>3</v>
      </c>
      <c r="G13" s="7">
        <v>6250</v>
      </c>
      <c r="H13">
        <v>30</v>
      </c>
      <c r="I13">
        <v>1.8</v>
      </c>
      <c r="J13">
        <v>0</v>
      </c>
      <c r="K13">
        <v>2</v>
      </c>
      <c r="L13">
        <v>2</v>
      </c>
      <c r="M13" s="3">
        <v>0</v>
      </c>
      <c r="N13">
        <v>0</v>
      </c>
      <c r="O13">
        <v>5.9040000000000002E-2</v>
      </c>
      <c r="P13">
        <v>5.7119999999999997E-2</v>
      </c>
      <c r="Q13">
        <v>5.6320000000000002E-2</v>
      </c>
      <c r="R13">
        <v>5.824E-2</v>
      </c>
      <c r="S13">
        <f t="shared" si="0"/>
        <v>5.7679999999999995E-2</v>
      </c>
      <c r="T13">
        <v>6.8479999999999999E-2</v>
      </c>
      <c r="U13">
        <v>6.6720000000000002E-2</v>
      </c>
      <c r="V13">
        <v>6.4479999999999996E-2</v>
      </c>
      <c r="W13">
        <v>6.8640000000000007E-2</v>
      </c>
      <c r="X13">
        <f t="shared" si="1"/>
        <v>6.7080000000000001E-2</v>
      </c>
      <c r="Y13">
        <v>0.13184000000000001</v>
      </c>
      <c r="Z13">
        <v>0.13472000000000001</v>
      </c>
      <c r="AA13">
        <v>0.11872000000000001</v>
      </c>
      <c r="AB13">
        <v>0.13775999999999999</v>
      </c>
      <c r="AC13">
        <f t="shared" si="2"/>
        <v>0.13075999999999999</v>
      </c>
    </row>
    <row r="14" spans="5:29" ht="21" x14ac:dyDescent="0.35">
      <c r="E14" s="2">
        <v>0</v>
      </c>
      <c r="F14">
        <v>3</v>
      </c>
      <c r="G14" s="7">
        <v>6250</v>
      </c>
      <c r="H14">
        <v>30</v>
      </c>
      <c r="I14">
        <v>2</v>
      </c>
      <c r="J14">
        <v>0</v>
      </c>
      <c r="K14">
        <v>2</v>
      </c>
      <c r="L14">
        <v>2</v>
      </c>
      <c r="M14" s="3">
        <v>0</v>
      </c>
      <c r="N14">
        <v>0</v>
      </c>
      <c r="O14">
        <v>6.0479999999999999E-2</v>
      </c>
      <c r="P14">
        <v>5.8400000000000001E-2</v>
      </c>
      <c r="Q14">
        <v>6.08E-2</v>
      </c>
      <c r="R14">
        <v>5.9040000000000002E-2</v>
      </c>
      <c r="S14">
        <f t="shared" si="0"/>
        <v>5.9680000000000004E-2</v>
      </c>
      <c r="T14">
        <v>7.152E-2</v>
      </c>
      <c r="U14">
        <v>7.7280000000000001E-2</v>
      </c>
      <c r="V14">
        <v>6.9599999999999995E-2</v>
      </c>
      <c r="W14">
        <v>6.8320000000000006E-2</v>
      </c>
      <c r="X14">
        <f t="shared" si="1"/>
        <v>7.1679999999999994E-2</v>
      </c>
      <c r="Y14">
        <v>0.14288000000000001</v>
      </c>
      <c r="Z14">
        <v>0.13983999999999999</v>
      </c>
      <c r="AA14">
        <v>0.14463999999999999</v>
      </c>
      <c r="AB14">
        <v>0.14416000000000001</v>
      </c>
      <c r="AC14">
        <f t="shared" si="2"/>
        <v>0.14288000000000001</v>
      </c>
    </row>
    <row r="15" spans="5:29" ht="21" x14ac:dyDescent="0.35">
      <c r="E15" s="2">
        <v>0</v>
      </c>
      <c r="F15">
        <v>3</v>
      </c>
      <c r="G15" s="7">
        <v>6250</v>
      </c>
      <c r="H15">
        <v>30</v>
      </c>
      <c r="I15">
        <v>2.2000000000000002</v>
      </c>
      <c r="J15">
        <v>0</v>
      </c>
      <c r="K15">
        <v>2</v>
      </c>
      <c r="L15">
        <v>2</v>
      </c>
      <c r="M15" s="3">
        <v>0</v>
      </c>
      <c r="N15">
        <v>0</v>
      </c>
      <c r="O15">
        <v>5.9839999999999997E-2</v>
      </c>
      <c r="P15">
        <v>5.7599999999999998E-2</v>
      </c>
      <c r="Q15">
        <v>6.3039999999999999E-2</v>
      </c>
      <c r="R15">
        <v>5.6800000000000003E-2</v>
      </c>
      <c r="S15">
        <f t="shared" si="0"/>
        <v>5.9319999999999998E-2</v>
      </c>
      <c r="T15">
        <v>7.4079999999999993E-2</v>
      </c>
      <c r="U15">
        <v>7.8240000000000004E-2</v>
      </c>
      <c r="V15">
        <v>7.8880000000000006E-2</v>
      </c>
      <c r="W15">
        <v>7.5200000000000003E-2</v>
      </c>
      <c r="X15">
        <f t="shared" si="1"/>
        <v>7.6600000000000001E-2</v>
      </c>
      <c r="Y15">
        <v>0.16832</v>
      </c>
      <c r="Z15">
        <v>0.17424000000000001</v>
      </c>
      <c r="AA15">
        <v>0.16783999999999999</v>
      </c>
      <c r="AB15">
        <v>0.16832</v>
      </c>
      <c r="AC15">
        <f t="shared" si="2"/>
        <v>0.16968</v>
      </c>
    </row>
    <row r="16" spans="5:29" ht="21" x14ac:dyDescent="0.35">
      <c r="E16" s="2">
        <v>0</v>
      </c>
      <c r="F16">
        <v>3</v>
      </c>
      <c r="G16" s="7">
        <v>6250</v>
      </c>
      <c r="H16">
        <v>30</v>
      </c>
      <c r="I16">
        <v>2.4</v>
      </c>
      <c r="J16">
        <v>0</v>
      </c>
      <c r="K16">
        <v>2</v>
      </c>
      <c r="L16">
        <v>2</v>
      </c>
      <c r="M16" s="3">
        <v>0</v>
      </c>
      <c r="N16">
        <v>0</v>
      </c>
      <c r="O16">
        <v>5.4080000000000003E-2</v>
      </c>
      <c r="P16">
        <v>5.3280000000000001E-2</v>
      </c>
      <c r="Q16">
        <v>5.3440000000000001E-2</v>
      </c>
      <c r="R16">
        <v>5.7439999999999998E-2</v>
      </c>
      <c r="S16">
        <f t="shared" si="0"/>
        <v>5.4559999999999997E-2</v>
      </c>
      <c r="T16">
        <v>7.4560000000000001E-2</v>
      </c>
      <c r="U16">
        <v>7.9839999999999994E-2</v>
      </c>
      <c r="V16">
        <v>7.152E-2</v>
      </c>
      <c r="W16">
        <v>8.4159999999999999E-2</v>
      </c>
      <c r="X16">
        <f t="shared" si="1"/>
        <v>7.7519999999999992E-2</v>
      </c>
      <c r="Y16">
        <v>0.17712</v>
      </c>
      <c r="Z16">
        <v>0.18240000000000001</v>
      </c>
      <c r="AA16">
        <v>0.17088</v>
      </c>
      <c r="AB16">
        <v>0.18831999999999999</v>
      </c>
      <c r="AC16">
        <f t="shared" si="2"/>
        <v>0.17968000000000001</v>
      </c>
    </row>
    <row r="17" spans="5:29" ht="21" x14ac:dyDescent="0.35">
      <c r="E17" s="2">
        <v>0</v>
      </c>
      <c r="F17">
        <v>3</v>
      </c>
      <c r="G17" s="7">
        <v>6250</v>
      </c>
      <c r="H17">
        <v>30</v>
      </c>
      <c r="I17">
        <v>2.6</v>
      </c>
      <c r="J17">
        <v>0</v>
      </c>
      <c r="K17">
        <v>2</v>
      </c>
      <c r="L17">
        <v>2</v>
      </c>
      <c r="M17" s="3">
        <v>0</v>
      </c>
      <c r="N17">
        <v>0</v>
      </c>
      <c r="O17">
        <v>5.6160000000000002E-2</v>
      </c>
      <c r="P17">
        <v>4.9599999999999998E-2</v>
      </c>
      <c r="Q17">
        <v>5.296E-2</v>
      </c>
      <c r="R17">
        <v>5.2639999999999999E-2</v>
      </c>
      <c r="S17">
        <f t="shared" si="0"/>
        <v>5.2839999999999998E-2</v>
      </c>
      <c r="T17">
        <v>8.4320000000000006E-2</v>
      </c>
      <c r="U17">
        <v>8.9599999999999999E-2</v>
      </c>
      <c r="V17">
        <v>8.1920000000000007E-2</v>
      </c>
      <c r="W17">
        <v>8.1280000000000005E-2</v>
      </c>
      <c r="X17">
        <f t="shared" si="1"/>
        <v>8.4280000000000008E-2</v>
      </c>
      <c r="Y17">
        <v>0.21168000000000001</v>
      </c>
      <c r="Z17">
        <v>0.20480000000000001</v>
      </c>
      <c r="AA17">
        <v>0.20880000000000001</v>
      </c>
      <c r="AB17">
        <v>0.20896000000000001</v>
      </c>
      <c r="AC17">
        <f t="shared" si="2"/>
        <v>0.20856000000000002</v>
      </c>
    </row>
    <row r="18" spans="5:29" ht="21" x14ac:dyDescent="0.35">
      <c r="E18" s="2">
        <v>0</v>
      </c>
      <c r="F18">
        <v>3</v>
      </c>
      <c r="G18" s="7">
        <v>6250</v>
      </c>
      <c r="H18">
        <v>30</v>
      </c>
      <c r="I18">
        <v>2.8</v>
      </c>
      <c r="J18">
        <v>0</v>
      </c>
      <c r="K18">
        <v>2</v>
      </c>
      <c r="L18">
        <v>2</v>
      </c>
      <c r="M18" s="3">
        <v>0</v>
      </c>
      <c r="N18">
        <v>0</v>
      </c>
      <c r="O18">
        <v>5.808E-2</v>
      </c>
      <c r="P18">
        <v>5.7279999999999998E-2</v>
      </c>
      <c r="Q18">
        <v>5.1040000000000002E-2</v>
      </c>
      <c r="R18">
        <v>5.3920000000000003E-2</v>
      </c>
      <c r="S18">
        <f t="shared" si="0"/>
        <v>5.5079999999999997E-2</v>
      </c>
      <c r="T18">
        <v>8.7359999999999993E-2</v>
      </c>
      <c r="U18">
        <v>8.7520000000000001E-2</v>
      </c>
      <c r="V18">
        <v>8.2400000000000001E-2</v>
      </c>
      <c r="W18">
        <v>8.7359999999999993E-2</v>
      </c>
      <c r="X18">
        <f t="shared" si="1"/>
        <v>8.6159999999999987E-2</v>
      </c>
      <c r="Y18">
        <v>0.22736000000000001</v>
      </c>
      <c r="Z18">
        <v>0.23216000000000001</v>
      </c>
      <c r="AA18">
        <v>0.22992000000000001</v>
      </c>
      <c r="AB18">
        <v>0.22384000000000001</v>
      </c>
      <c r="AC18">
        <f t="shared" si="2"/>
        <v>0.22832000000000002</v>
      </c>
    </row>
    <row r="19" spans="5:29" ht="21" x14ac:dyDescent="0.35">
      <c r="E19" s="2">
        <v>0</v>
      </c>
      <c r="F19">
        <v>3</v>
      </c>
      <c r="G19" s="7">
        <v>6250</v>
      </c>
      <c r="H19">
        <v>30</v>
      </c>
      <c r="I19">
        <v>3</v>
      </c>
      <c r="J19">
        <v>0</v>
      </c>
      <c r="K19">
        <v>2</v>
      </c>
      <c r="L19">
        <v>2</v>
      </c>
      <c r="M19" s="3">
        <v>0</v>
      </c>
      <c r="N19">
        <v>0</v>
      </c>
      <c r="O19">
        <v>4.9919999999999999E-2</v>
      </c>
      <c r="P19">
        <v>5.1839999999999997E-2</v>
      </c>
      <c r="Q19">
        <v>5.0720000000000001E-2</v>
      </c>
      <c r="R19">
        <v>4.9759999999999999E-2</v>
      </c>
      <c r="S19">
        <f t="shared" si="0"/>
        <v>5.0560000000000001E-2</v>
      </c>
      <c r="T19">
        <v>9.1999999999999998E-2</v>
      </c>
      <c r="U19">
        <v>9.7600000000000006E-2</v>
      </c>
      <c r="V19">
        <v>8.6080000000000004E-2</v>
      </c>
      <c r="W19">
        <v>8.5120000000000001E-2</v>
      </c>
      <c r="X19">
        <f t="shared" si="1"/>
        <v>9.0200000000000002E-2</v>
      </c>
      <c r="Y19">
        <v>0.24895999999999999</v>
      </c>
      <c r="Z19">
        <v>0.25600000000000001</v>
      </c>
      <c r="AA19">
        <v>0.24032000000000001</v>
      </c>
      <c r="AB19">
        <v>0.24592</v>
      </c>
      <c r="AC19">
        <f t="shared" si="2"/>
        <v>0.24779999999999999</v>
      </c>
    </row>
    <row r="20" spans="5:29" ht="21" x14ac:dyDescent="0.35">
      <c r="E20" s="2">
        <v>0</v>
      </c>
      <c r="F20">
        <v>3</v>
      </c>
      <c r="G20" s="7">
        <v>6250</v>
      </c>
      <c r="H20">
        <v>30</v>
      </c>
      <c r="I20">
        <v>3.2</v>
      </c>
      <c r="J20">
        <v>0</v>
      </c>
      <c r="K20">
        <v>2</v>
      </c>
      <c r="L20">
        <v>2</v>
      </c>
      <c r="M20" s="3">
        <v>0</v>
      </c>
      <c r="N20">
        <v>0</v>
      </c>
      <c r="O20">
        <v>5.3440000000000001E-2</v>
      </c>
      <c r="P20">
        <v>5.4559999999999997E-2</v>
      </c>
      <c r="Q20">
        <v>5.6480000000000002E-2</v>
      </c>
      <c r="R20">
        <v>5.4080000000000003E-2</v>
      </c>
      <c r="S20">
        <f t="shared" si="0"/>
        <v>5.4640000000000008E-2</v>
      </c>
      <c r="T20">
        <v>9.9839999999999998E-2</v>
      </c>
      <c r="U20">
        <v>9.536E-2</v>
      </c>
      <c r="V20">
        <v>9.9680000000000005E-2</v>
      </c>
      <c r="W20">
        <v>9.2319999999999999E-2</v>
      </c>
      <c r="X20">
        <f t="shared" si="1"/>
        <v>9.6799999999999997E-2</v>
      </c>
      <c r="Y20">
        <v>0.28144000000000002</v>
      </c>
      <c r="Z20">
        <v>0.28192</v>
      </c>
      <c r="AA20">
        <v>0.28239999999999998</v>
      </c>
      <c r="AB20">
        <v>0.27760000000000001</v>
      </c>
      <c r="AC20">
        <f t="shared" si="2"/>
        <v>0.28084000000000003</v>
      </c>
    </row>
    <row r="21" spans="5:29" ht="21" x14ac:dyDescent="0.35">
      <c r="E21" s="2">
        <v>0</v>
      </c>
      <c r="F21">
        <v>3</v>
      </c>
      <c r="G21" s="7">
        <v>6250</v>
      </c>
      <c r="H21">
        <v>30</v>
      </c>
      <c r="I21">
        <v>3.4</v>
      </c>
      <c r="J21">
        <v>0</v>
      </c>
      <c r="K21">
        <v>2</v>
      </c>
      <c r="L21">
        <v>2</v>
      </c>
      <c r="M21" s="3">
        <v>0</v>
      </c>
      <c r="N21">
        <v>0</v>
      </c>
      <c r="O21">
        <v>4.6399999999999997E-2</v>
      </c>
      <c r="P21">
        <v>4.6080000000000003E-2</v>
      </c>
      <c r="Q21">
        <v>5.024E-2</v>
      </c>
      <c r="R21">
        <v>5.1839999999999997E-2</v>
      </c>
      <c r="S21">
        <f>AVERAGE(O21:R21)</f>
        <v>4.8640000000000003E-2</v>
      </c>
      <c r="T21">
        <v>9.536E-2</v>
      </c>
      <c r="U21">
        <v>0.10176</v>
      </c>
      <c r="V21">
        <v>9.9519999999999997E-2</v>
      </c>
      <c r="W21">
        <v>0.10016</v>
      </c>
      <c r="X21">
        <f t="shared" si="1"/>
        <v>9.920000000000001E-2</v>
      </c>
      <c r="Y21">
        <v>0.29759999999999998</v>
      </c>
      <c r="Z21">
        <v>0.29520000000000002</v>
      </c>
      <c r="AA21">
        <v>0.31056</v>
      </c>
      <c r="AB21">
        <v>0.30287999999999998</v>
      </c>
      <c r="AC21">
        <f t="shared" si="2"/>
        <v>0.30155999999999999</v>
      </c>
    </row>
    <row r="22" spans="5:29" ht="21" x14ac:dyDescent="0.35">
      <c r="E22" s="2">
        <v>0</v>
      </c>
      <c r="F22">
        <v>3</v>
      </c>
      <c r="G22" s="7">
        <v>6250</v>
      </c>
      <c r="H22">
        <v>30</v>
      </c>
      <c r="I22">
        <v>3.6</v>
      </c>
      <c r="J22">
        <v>0</v>
      </c>
      <c r="K22">
        <v>2</v>
      </c>
      <c r="L22">
        <v>2</v>
      </c>
      <c r="M22" s="3">
        <v>0</v>
      </c>
      <c r="N22">
        <v>0</v>
      </c>
      <c r="O22">
        <v>4.9119999999999997E-2</v>
      </c>
      <c r="P22">
        <v>5.2639999999999999E-2</v>
      </c>
      <c r="Q22">
        <v>5.1360000000000003E-2</v>
      </c>
      <c r="R22">
        <v>5.3120000000000001E-2</v>
      </c>
      <c r="S22">
        <f t="shared" si="0"/>
        <v>5.1559999999999995E-2</v>
      </c>
      <c r="T22">
        <v>0.10528</v>
      </c>
      <c r="U22">
        <v>0.10688</v>
      </c>
      <c r="V22">
        <v>0.10448</v>
      </c>
      <c r="W22">
        <v>0.10688</v>
      </c>
      <c r="X22">
        <f t="shared" si="1"/>
        <v>0.10588</v>
      </c>
      <c r="Y22">
        <v>0.32751999999999998</v>
      </c>
      <c r="Z22">
        <v>0.33216000000000001</v>
      </c>
      <c r="AA22">
        <v>0.32879999999999998</v>
      </c>
      <c r="AB22">
        <v>0.32976</v>
      </c>
      <c r="AC22">
        <f t="shared" si="2"/>
        <v>0.32956000000000002</v>
      </c>
    </row>
    <row r="23" spans="5:29" ht="21" x14ac:dyDescent="0.35">
      <c r="E23" s="2">
        <v>0</v>
      </c>
      <c r="F23">
        <v>3</v>
      </c>
      <c r="G23" s="7">
        <v>6250</v>
      </c>
      <c r="H23">
        <v>30</v>
      </c>
      <c r="I23">
        <v>3.8</v>
      </c>
      <c r="J23">
        <v>0</v>
      </c>
      <c r="K23">
        <v>2</v>
      </c>
      <c r="L23">
        <v>2</v>
      </c>
      <c r="M23" s="3">
        <v>0</v>
      </c>
      <c r="N23">
        <v>0</v>
      </c>
      <c r="O23">
        <v>5.7119999999999997E-2</v>
      </c>
      <c r="P23">
        <v>5.1679999999999997E-2</v>
      </c>
      <c r="Q23">
        <v>5.3440000000000001E-2</v>
      </c>
      <c r="R23">
        <v>5.2319999999999998E-2</v>
      </c>
      <c r="S23">
        <f t="shared" si="0"/>
        <v>5.364E-2</v>
      </c>
      <c r="T23">
        <v>0.11488</v>
      </c>
      <c r="U23">
        <v>0.11744</v>
      </c>
      <c r="V23">
        <v>0.11840000000000001</v>
      </c>
      <c r="W23">
        <v>0.10752</v>
      </c>
      <c r="X23">
        <f t="shared" si="1"/>
        <v>0.11456000000000001</v>
      </c>
      <c r="Y23">
        <v>0.36831999999999998</v>
      </c>
      <c r="Z23">
        <v>0.35680000000000001</v>
      </c>
      <c r="AA23">
        <v>0.36671999999999999</v>
      </c>
      <c r="AB23">
        <v>0.34943999999999997</v>
      </c>
      <c r="AC23">
        <f t="shared" si="2"/>
        <v>0.36031999999999997</v>
      </c>
    </row>
    <row r="24" spans="5:29" ht="21" x14ac:dyDescent="0.35">
      <c r="E24" s="2">
        <v>0</v>
      </c>
      <c r="F24">
        <v>3</v>
      </c>
      <c r="G24" s="7">
        <v>6250</v>
      </c>
      <c r="H24">
        <v>30</v>
      </c>
      <c r="I24">
        <v>4</v>
      </c>
      <c r="J24">
        <v>0</v>
      </c>
      <c r="K24">
        <v>2</v>
      </c>
      <c r="L24">
        <v>2</v>
      </c>
      <c r="M24" s="3">
        <v>0</v>
      </c>
      <c r="N24">
        <v>0</v>
      </c>
      <c r="O24">
        <v>5.4559999999999997E-2</v>
      </c>
      <c r="P24">
        <v>4.9119999999999997E-2</v>
      </c>
      <c r="Q24">
        <v>4.8480000000000002E-2</v>
      </c>
      <c r="R24">
        <v>5.4239999999999997E-2</v>
      </c>
      <c r="S24">
        <f t="shared" si="0"/>
        <v>5.1599999999999993E-2</v>
      </c>
      <c r="T24">
        <v>0.11151999999999999</v>
      </c>
      <c r="U24">
        <v>0.1096</v>
      </c>
      <c r="V24">
        <v>0.10656</v>
      </c>
      <c r="W24">
        <v>0.1168</v>
      </c>
      <c r="X24">
        <f t="shared" si="1"/>
        <v>0.11112</v>
      </c>
      <c r="Y24">
        <v>0.38863999999999999</v>
      </c>
      <c r="Z24">
        <v>0.38624000000000003</v>
      </c>
      <c r="AA24">
        <v>0.37343999999999999</v>
      </c>
      <c r="AB24">
        <v>0.3856</v>
      </c>
      <c r="AC24">
        <f t="shared" si="2"/>
        <v>0.38347999999999999</v>
      </c>
    </row>
    <row r="29" spans="5:29" ht="18.75" x14ac:dyDescent="0.25">
      <c r="W29" s="15" t="s">
        <v>35</v>
      </c>
    </row>
    <row r="30" spans="5:29" ht="18.75" x14ac:dyDescent="0.25">
      <c r="W30" s="16">
        <v>45158</v>
      </c>
    </row>
    <row r="36" spans="4:34" x14ac:dyDescent="0.25">
      <c r="D36">
        <f>6250/4</f>
        <v>1562.5</v>
      </c>
    </row>
    <row r="46" spans="4:34" x14ac:dyDescent="0.25">
      <c r="AF46" s="19"/>
      <c r="AG46" s="19"/>
      <c r="AH46" s="19"/>
    </row>
    <row r="48" spans="4:34" x14ac:dyDescent="0.25">
      <c r="AF48" s="9"/>
      <c r="AG48" s="9"/>
      <c r="AH48" s="9"/>
    </row>
    <row r="49" spans="7:27" ht="21" x14ac:dyDescent="0.35">
      <c r="G49" s="7"/>
      <c r="M49" s="3"/>
    </row>
    <row r="50" spans="7:27" ht="21" x14ac:dyDescent="0.35">
      <c r="G50" s="7"/>
      <c r="M50" s="3"/>
      <c r="AA50">
        <f>5000/2</f>
        <v>2500</v>
      </c>
    </row>
    <row r="51" spans="7:27" ht="21" x14ac:dyDescent="0.35">
      <c r="G51" s="7"/>
      <c r="M51" s="3"/>
      <c r="AA51">
        <f>AA50/3600</f>
        <v>0.69444444444444442</v>
      </c>
    </row>
    <row r="52" spans="7:27" ht="21" x14ac:dyDescent="0.35">
      <c r="G52" s="7"/>
      <c r="M52" s="3"/>
    </row>
    <row r="53" spans="7:27" ht="21" x14ac:dyDescent="0.35">
      <c r="G53" s="7"/>
      <c r="M53" s="3"/>
    </row>
    <row r="54" spans="7:27" ht="21" x14ac:dyDescent="0.35">
      <c r="G54" s="7"/>
      <c r="M54" s="3"/>
    </row>
    <row r="55" spans="7:27" ht="21" x14ac:dyDescent="0.35">
      <c r="G55" s="7"/>
      <c r="M55" s="3"/>
    </row>
    <row r="56" spans="7:27" ht="21" x14ac:dyDescent="0.35">
      <c r="G56" s="7"/>
      <c r="M56" s="3"/>
    </row>
  </sheetData>
  <mergeCells count="4">
    <mergeCell ref="O2:S2"/>
    <mergeCell ref="T2:X2"/>
    <mergeCell ref="Y2:AC2"/>
    <mergeCell ref="AF46:AH4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FFE2-3C0C-4CD2-93A9-0DBAF1E081D5}">
  <dimension ref="D2:AG73"/>
  <sheetViews>
    <sheetView tabSelected="1" topLeftCell="L79" zoomScale="95" zoomScaleNormal="95" workbookViewId="0">
      <selection activeCell="Z93" sqref="Z93"/>
    </sheetView>
  </sheetViews>
  <sheetFormatPr defaultRowHeight="15" x14ac:dyDescent="0.25"/>
  <cols>
    <col min="4" max="4" width="9.42578125" bestFit="1" customWidth="1"/>
    <col min="5" max="5" width="3.28515625" bestFit="1" customWidth="1"/>
    <col min="6" max="6" width="3" customWidth="1"/>
    <col min="7" max="7" width="9.42578125" bestFit="1" customWidth="1"/>
    <col min="8" max="8" width="4.28515625" bestFit="1" customWidth="1"/>
    <col min="9" max="9" width="5.5703125" bestFit="1" customWidth="1"/>
    <col min="10" max="11" width="3" bestFit="1" customWidth="1"/>
    <col min="12" max="12" width="6.7109375" customWidth="1"/>
    <col min="13" max="13" width="7.7109375" customWidth="1"/>
    <col min="14" max="14" width="3" bestFit="1" customWidth="1"/>
    <col min="15" max="15" width="11" bestFit="1" customWidth="1"/>
    <col min="16" max="18" width="11.5703125" bestFit="1" customWidth="1"/>
    <col min="19" max="19" width="10.85546875" bestFit="1" customWidth="1"/>
    <col min="20" max="20" width="11" bestFit="1" customWidth="1"/>
    <col min="21" max="23" width="11.5703125" bestFit="1" customWidth="1"/>
    <col min="24" max="24" width="10.85546875" bestFit="1" customWidth="1"/>
    <col min="25" max="25" width="11" bestFit="1" customWidth="1"/>
    <col min="26" max="26" width="11.5703125" bestFit="1" customWidth="1"/>
    <col min="27" max="27" width="16" bestFit="1" customWidth="1"/>
    <col min="28" max="28" width="11.5703125" bestFit="1" customWidth="1"/>
    <col min="29" max="29" width="10.85546875" bestFit="1" customWidth="1"/>
    <col min="31" max="31" width="17.85546875" bestFit="1" customWidth="1"/>
    <col min="32" max="33" width="15.7109375" bestFit="1" customWidth="1"/>
  </cols>
  <sheetData>
    <row r="2" spans="5:29" ht="18.75" x14ac:dyDescent="0.3">
      <c r="H2" s="20" t="s">
        <v>10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5:29" x14ac:dyDescent="0.25">
      <c r="O3" s="19" t="s">
        <v>22</v>
      </c>
      <c r="P3" s="19"/>
      <c r="Q3" s="19"/>
      <c r="R3" s="19"/>
      <c r="S3" s="19"/>
    </row>
    <row r="4" spans="5:29" x14ac:dyDescent="0.25">
      <c r="O4" s="19" t="s">
        <v>19</v>
      </c>
      <c r="P4" s="19"/>
      <c r="Q4" s="19"/>
      <c r="R4" s="19"/>
      <c r="S4" s="19"/>
      <c r="T4" s="19" t="s">
        <v>20</v>
      </c>
      <c r="U4" s="19"/>
      <c r="V4" s="19"/>
      <c r="W4" s="19"/>
      <c r="X4" s="19"/>
      <c r="Y4" s="19" t="s">
        <v>25</v>
      </c>
      <c r="Z4" s="19"/>
      <c r="AA4" s="19"/>
      <c r="AB4" s="19"/>
      <c r="AC4" s="19"/>
    </row>
    <row r="5" spans="5:29" x14ac:dyDescent="0.25">
      <c r="O5" s="19" t="s">
        <v>24</v>
      </c>
      <c r="P5" s="19"/>
      <c r="Q5" s="19"/>
      <c r="R5" s="19"/>
      <c r="S5" s="19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29" x14ac:dyDescent="0.25">
      <c r="O6" s="4" t="s">
        <v>3</v>
      </c>
      <c r="P6" s="4" t="s">
        <v>4</v>
      </c>
      <c r="Q6" s="4" t="s">
        <v>5</v>
      </c>
      <c r="R6" s="4" t="s">
        <v>6</v>
      </c>
      <c r="S6" s="4" t="s">
        <v>7</v>
      </c>
      <c r="T6" s="4" t="s">
        <v>3</v>
      </c>
      <c r="U6" s="4" t="s">
        <v>4</v>
      </c>
      <c r="V6" s="4" t="s">
        <v>5</v>
      </c>
      <c r="W6" s="4" t="s">
        <v>6</v>
      </c>
      <c r="X6" s="4" t="s">
        <v>7</v>
      </c>
      <c r="Y6" s="4" t="s">
        <v>3</v>
      </c>
      <c r="Z6" s="4" t="s">
        <v>4</v>
      </c>
      <c r="AA6" s="4" t="s">
        <v>5</v>
      </c>
      <c r="AB6" s="4" t="s">
        <v>6</v>
      </c>
      <c r="AC6" s="4" t="s">
        <v>7</v>
      </c>
    </row>
    <row r="7" spans="5:29" ht="21" x14ac:dyDescent="0.35">
      <c r="E7" s="2">
        <v>1</v>
      </c>
      <c r="F7">
        <v>1</v>
      </c>
      <c r="G7" s="7">
        <v>6250</v>
      </c>
      <c r="H7">
        <v>30</v>
      </c>
      <c r="I7">
        <v>0</v>
      </c>
      <c r="J7">
        <v>0</v>
      </c>
      <c r="K7">
        <v>2</v>
      </c>
      <c r="L7">
        <v>2</v>
      </c>
      <c r="M7" s="3">
        <v>0.5</v>
      </c>
      <c r="N7">
        <v>0</v>
      </c>
      <c r="O7">
        <v>0.29424</v>
      </c>
      <c r="P7">
        <v>0.28943999999999998</v>
      </c>
      <c r="Q7">
        <v>0.28608</v>
      </c>
      <c r="R7">
        <v>0.29008</v>
      </c>
      <c r="S7">
        <f>AVERAGE(O7:R7)</f>
        <v>0.28996</v>
      </c>
      <c r="T7">
        <v>0.26944000000000001</v>
      </c>
      <c r="U7">
        <v>0.27167999999999998</v>
      </c>
      <c r="V7">
        <v>0.26032</v>
      </c>
      <c r="W7">
        <v>0.26816000000000001</v>
      </c>
      <c r="X7">
        <f>AVERAGE(T7:W7)</f>
        <v>0.26740000000000003</v>
      </c>
      <c r="Y7">
        <v>0.26063999999999998</v>
      </c>
      <c r="Z7">
        <v>0.26240000000000002</v>
      </c>
      <c r="AA7">
        <v>0.25247999999999998</v>
      </c>
      <c r="AB7">
        <v>0.26112000000000002</v>
      </c>
      <c r="AC7">
        <f t="shared" ref="AC7:AC27" si="0">AVERAGE(Y7:AB7)</f>
        <v>0.25916</v>
      </c>
    </row>
    <row r="8" spans="5:29" ht="21" x14ac:dyDescent="0.35">
      <c r="E8" s="2">
        <v>1</v>
      </c>
      <c r="F8">
        <v>1</v>
      </c>
      <c r="G8" s="7">
        <v>6250</v>
      </c>
      <c r="H8">
        <v>30</v>
      </c>
      <c r="I8">
        <v>0.2</v>
      </c>
      <c r="J8">
        <v>0</v>
      </c>
      <c r="K8">
        <v>2</v>
      </c>
      <c r="L8">
        <v>2</v>
      </c>
      <c r="M8" s="3">
        <v>0.5</v>
      </c>
      <c r="N8">
        <v>0</v>
      </c>
      <c r="O8">
        <v>0.29376000000000002</v>
      </c>
      <c r="P8">
        <v>0.30480000000000002</v>
      </c>
      <c r="Q8">
        <v>0.28623999999999999</v>
      </c>
      <c r="R8">
        <v>0.29952000000000001</v>
      </c>
      <c r="S8">
        <f t="shared" ref="S8:S69" si="1">AVERAGE(O8:R8)</f>
        <v>0.29608000000000001</v>
      </c>
      <c r="T8">
        <v>0.27007999999999999</v>
      </c>
      <c r="U8">
        <v>0.27983999999999998</v>
      </c>
      <c r="V8">
        <v>0.25935999999999998</v>
      </c>
      <c r="W8">
        <v>0.27279999999999999</v>
      </c>
      <c r="X8">
        <f t="shared" ref="X8:X69" si="2">AVERAGE(T8:W8)</f>
        <v>0.27051999999999998</v>
      </c>
      <c r="Y8">
        <v>0.26528000000000002</v>
      </c>
      <c r="Z8">
        <v>0.27039999999999997</v>
      </c>
      <c r="AA8">
        <v>0.25391999999999998</v>
      </c>
      <c r="AB8">
        <v>0.26895999999999998</v>
      </c>
      <c r="AC8">
        <f t="shared" si="0"/>
        <v>0.26463999999999999</v>
      </c>
    </row>
    <row r="9" spans="5:29" ht="21" x14ac:dyDescent="0.35">
      <c r="E9" s="2">
        <v>1</v>
      </c>
      <c r="F9">
        <v>1</v>
      </c>
      <c r="G9" s="7">
        <v>6250</v>
      </c>
      <c r="H9">
        <v>30</v>
      </c>
      <c r="I9">
        <v>0.4</v>
      </c>
      <c r="J9">
        <v>0</v>
      </c>
      <c r="K9">
        <v>2</v>
      </c>
      <c r="L9">
        <v>2</v>
      </c>
      <c r="M9" s="3">
        <v>0.5</v>
      </c>
      <c r="N9">
        <v>0</v>
      </c>
      <c r="O9">
        <v>0.31424000000000002</v>
      </c>
      <c r="P9">
        <v>0.30287999999999998</v>
      </c>
      <c r="Q9">
        <v>0.30559999999999998</v>
      </c>
      <c r="R9">
        <v>0.31056</v>
      </c>
      <c r="S9">
        <f t="shared" si="1"/>
        <v>0.30831999999999998</v>
      </c>
      <c r="T9">
        <v>0.27792</v>
      </c>
      <c r="U9">
        <v>0.27328000000000002</v>
      </c>
      <c r="V9">
        <v>0.27072000000000002</v>
      </c>
      <c r="W9">
        <v>0.27792</v>
      </c>
      <c r="X9">
        <f t="shared" si="2"/>
        <v>0.27495999999999998</v>
      </c>
      <c r="Y9">
        <v>0.28176000000000001</v>
      </c>
      <c r="Z9">
        <v>0.27056000000000002</v>
      </c>
      <c r="AA9">
        <v>0.27216000000000001</v>
      </c>
      <c r="AB9">
        <v>0.27344000000000002</v>
      </c>
      <c r="AC9">
        <f t="shared" si="0"/>
        <v>0.27448000000000006</v>
      </c>
    </row>
    <row r="10" spans="5:29" ht="21" x14ac:dyDescent="0.35">
      <c r="E10" s="2">
        <v>1</v>
      </c>
      <c r="F10">
        <v>1</v>
      </c>
      <c r="G10" s="7">
        <v>6250</v>
      </c>
      <c r="H10">
        <v>30</v>
      </c>
      <c r="I10">
        <v>0.6</v>
      </c>
      <c r="J10">
        <v>0</v>
      </c>
      <c r="K10">
        <v>2</v>
      </c>
      <c r="L10">
        <v>2</v>
      </c>
      <c r="M10" s="3">
        <v>0.5</v>
      </c>
      <c r="N10">
        <v>0</v>
      </c>
      <c r="O10">
        <v>0.31696000000000002</v>
      </c>
      <c r="P10">
        <v>0.30592000000000003</v>
      </c>
      <c r="Q10">
        <v>0.30975999999999998</v>
      </c>
      <c r="R10">
        <v>0.30880000000000002</v>
      </c>
      <c r="S10">
        <f t="shared" si="1"/>
        <v>0.31036000000000002</v>
      </c>
      <c r="T10">
        <v>0.27056000000000002</v>
      </c>
      <c r="U10">
        <v>0.26175999999999999</v>
      </c>
      <c r="V10">
        <v>0.27056000000000002</v>
      </c>
      <c r="W10">
        <v>0.26960000000000001</v>
      </c>
      <c r="X10">
        <f t="shared" si="2"/>
        <v>0.26812000000000002</v>
      </c>
      <c r="Y10">
        <v>0.27711999999999998</v>
      </c>
      <c r="Z10">
        <v>0.27232000000000001</v>
      </c>
      <c r="AA10">
        <v>0.27664</v>
      </c>
      <c r="AB10">
        <v>0.27376</v>
      </c>
      <c r="AC10">
        <f t="shared" si="0"/>
        <v>0.27495999999999998</v>
      </c>
    </row>
    <row r="11" spans="5:29" ht="21" x14ac:dyDescent="0.35">
      <c r="E11" s="2">
        <v>1</v>
      </c>
      <c r="F11">
        <v>1</v>
      </c>
      <c r="G11" s="7">
        <v>6250</v>
      </c>
      <c r="H11">
        <v>30</v>
      </c>
      <c r="I11">
        <v>0.8</v>
      </c>
      <c r="J11">
        <v>0</v>
      </c>
      <c r="K11">
        <v>2</v>
      </c>
      <c r="L11">
        <v>2</v>
      </c>
      <c r="M11" s="3">
        <v>0.5</v>
      </c>
      <c r="N11">
        <v>0</v>
      </c>
      <c r="O11">
        <v>0.31759999999999999</v>
      </c>
      <c r="P11">
        <v>0.33056000000000002</v>
      </c>
      <c r="Q11">
        <v>0.33151999999999998</v>
      </c>
      <c r="R11">
        <v>0.32768000000000003</v>
      </c>
      <c r="S11">
        <f t="shared" si="1"/>
        <v>0.32684000000000002</v>
      </c>
      <c r="T11">
        <v>0.26912000000000003</v>
      </c>
      <c r="U11">
        <v>0.27983999999999998</v>
      </c>
      <c r="V11">
        <v>0.27760000000000001</v>
      </c>
      <c r="W11">
        <v>0.27472000000000002</v>
      </c>
      <c r="X11">
        <f t="shared" si="2"/>
        <v>0.27532000000000001</v>
      </c>
      <c r="Y11">
        <v>0.27936</v>
      </c>
      <c r="Z11">
        <v>0.2928</v>
      </c>
      <c r="AA11">
        <v>0.29215999999999998</v>
      </c>
      <c r="AB11">
        <v>0.29487999999999998</v>
      </c>
      <c r="AC11">
        <f t="shared" si="0"/>
        <v>0.2898</v>
      </c>
    </row>
    <row r="12" spans="5:29" ht="21" x14ac:dyDescent="0.35">
      <c r="E12" s="2">
        <v>1</v>
      </c>
      <c r="F12">
        <v>1</v>
      </c>
      <c r="G12" s="7">
        <v>6250</v>
      </c>
      <c r="H12">
        <v>30</v>
      </c>
      <c r="I12">
        <v>1</v>
      </c>
      <c r="J12">
        <v>0</v>
      </c>
      <c r="K12">
        <v>2</v>
      </c>
      <c r="L12">
        <v>2</v>
      </c>
      <c r="M12" s="3">
        <v>0.5</v>
      </c>
      <c r="N12">
        <v>0</v>
      </c>
      <c r="O12">
        <v>0.34016000000000002</v>
      </c>
      <c r="P12">
        <v>0.33088000000000001</v>
      </c>
      <c r="Q12">
        <v>0.34608</v>
      </c>
      <c r="R12">
        <v>0.34960000000000002</v>
      </c>
      <c r="S12">
        <f t="shared" si="1"/>
        <v>0.34167999999999998</v>
      </c>
      <c r="T12">
        <v>0.27792</v>
      </c>
      <c r="U12">
        <v>0.26816000000000001</v>
      </c>
      <c r="V12">
        <v>0.27951999999999999</v>
      </c>
      <c r="W12">
        <v>0.28816000000000003</v>
      </c>
      <c r="X12">
        <f t="shared" si="2"/>
        <v>0.27844000000000002</v>
      </c>
      <c r="Y12">
        <v>0.30912000000000001</v>
      </c>
      <c r="Z12">
        <v>0.30064000000000002</v>
      </c>
      <c r="AA12">
        <v>0.30543999999999999</v>
      </c>
      <c r="AB12">
        <v>0.31456000000000001</v>
      </c>
      <c r="AC12">
        <f t="shared" si="0"/>
        <v>0.30743999999999999</v>
      </c>
    </row>
    <row r="13" spans="5:29" ht="21" x14ac:dyDescent="0.35">
      <c r="E13" s="2">
        <v>1</v>
      </c>
      <c r="F13">
        <v>1</v>
      </c>
      <c r="G13" s="7">
        <v>6250</v>
      </c>
      <c r="H13">
        <v>30</v>
      </c>
      <c r="I13">
        <v>1.2</v>
      </c>
      <c r="J13">
        <v>0</v>
      </c>
      <c r="K13">
        <v>2</v>
      </c>
      <c r="L13">
        <v>2</v>
      </c>
      <c r="M13" s="3">
        <v>0.5</v>
      </c>
      <c r="N13">
        <v>0</v>
      </c>
      <c r="O13">
        <v>0.35152</v>
      </c>
      <c r="P13">
        <v>0.35520000000000002</v>
      </c>
      <c r="Q13">
        <v>0.34895999999999999</v>
      </c>
      <c r="R13">
        <v>0.3528</v>
      </c>
      <c r="S13">
        <f t="shared" si="1"/>
        <v>0.35211999999999999</v>
      </c>
      <c r="T13">
        <v>0.28111999999999998</v>
      </c>
      <c r="U13">
        <v>0.28111999999999998</v>
      </c>
      <c r="V13">
        <v>0.27823999999999999</v>
      </c>
      <c r="W13">
        <v>0.27951999999999999</v>
      </c>
      <c r="X13">
        <f t="shared" si="2"/>
        <v>0.27999999999999997</v>
      </c>
      <c r="Y13">
        <v>0.32847999999999999</v>
      </c>
      <c r="Z13">
        <v>0.32976</v>
      </c>
      <c r="AA13">
        <v>0.32463999999999998</v>
      </c>
      <c r="AB13">
        <v>0.32656000000000002</v>
      </c>
      <c r="AC13">
        <f t="shared" si="0"/>
        <v>0.32735999999999998</v>
      </c>
    </row>
    <row r="14" spans="5:29" ht="21" x14ac:dyDescent="0.35">
      <c r="E14" s="2">
        <v>1</v>
      </c>
      <c r="F14">
        <v>1</v>
      </c>
      <c r="G14" s="7">
        <v>6250</v>
      </c>
      <c r="H14">
        <v>30</v>
      </c>
      <c r="I14">
        <v>1.4</v>
      </c>
      <c r="J14">
        <v>0</v>
      </c>
      <c r="K14">
        <v>2</v>
      </c>
      <c r="L14">
        <v>2</v>
      </c>
      <c r="M14" s="3">
        <v>0.5</v>
      </c>
      <c r="N14">
        <v>0</v>
      </c>
      <c r="O14">
        <v>0.36624000000000001</v>
      </c>
      <c r="P14">
        <v>0.35104000000000002</v>
      </c>
      <c r="Q14">
        <v>0.36575999999999997</v>
      </c>
      <c r="R14">
        <v>0.36255999999999999</v>
      </c>
      <c r="S14">
        <f t="shared" si="1"/>
        <v>0.3614</v>
      </c>
      <c r="T14">
        <v>0.27295999999999998</v>
      </c>
      <c r="U14">
        <v>0.27839999999999998</v>
      </c>
      <c r="V14">
        <v>0.28639999999999999</v>
      </c>
      <c r="W14">
        <v>0.28064</v>
      </c>
      <c r="X14">
        <f t="shared" si="2"/>
        <v>0.27959999999999996</v>
      </c>
      <c r="Y14">
        <v>0.34560000000000002</v>
      </c>
      <c r="Z14">
        <v>0.34351999999999999</v>
      </c>
      <c r="AA14">
        <v>0.35311999999999999</v>
      </c>
      <c r="AB14">
        <v>0.34576000000000001</v>
      </c>
      <c r="AC14">
        <f t="shared" si="0"/>
        <v>0.34700000000000003</v>
      </c>
    </row>
    <row r="15" spans="5:29" ht="21" x14ac:dyDescent="0.35">
      <c r="E15" s="2">
        <v>1</v>
      </c>
      <c r="F15">
        <v>1</v>
      </c>
      <c r="G15" s="7">
        <v>6250</v>
      </c>
      <c r="H15">
        <v>30</v>
      </c>
      <c r="I15">
        <v>1.6</v>
      </c>
      <c r="J15">
        <v>0</v>
      </c>
      <c r="K15">
        <v>2</v>
      </c>
      <c r="L15">
        <v>2</v>
      </c>
      <c r="M15" s="3">
        <v>0.5</v>
      </c>
      <c r="N15">
        <v>0</v>
      </c>
      <c r="O15">
        <v>0.39151999999999998</v>
      </c>
      <c r="P15">
        <v>0.36799999999999999</v>
      </c>
      <c r="Q15">
        <v>0.36720000000000003</v>
      </c>
      <c r="R15">
        <v>0.37136000000000002</v>
      </c>
      <c r="S15">
        <f t="shared" si="1"/>
        <v>0.37451999999999996</v>
      </c>
      <c r="T15">
        <v>0.29487999999999998</v>
      </c>
      <c r="U15">
        <v>0.27423999999999998</v>
      </c>
      <c r="V15">
        <v>0.2848</v>
      </c>
      <c r="W15">
        <v>0.28495999999999999</v>
      </c>
      <c r="X15">
        <f t="shared" si="2"/>
        <v>0.28471999999999997</v>
      </c>
      <c r="Y15">
        <v>0.39184000000000002</v>
      </c>
      <c r="Z15">
        <v>0.36912</v>
      </c>
      <c r="AA15">
        <v>0.36464000000000002</v>
      </c>
      <c r="AB15">
        <v>0.38144</v>
      </c>
      <c r="AC15">
        <f t="shared" si="0"/>
        <v>0.37676000000000004</v>
      </c>
    </row>
    <row r="16" spans="5:29" ht="21" x14ac:dyDescent="0.35">
      <c r="E16" s="2">
        <v>1</v>
      </c>
      <c r="F16">
        <v>1</v>
      </c>
      <c r="G16" s="7">
        <v>6250</v>
      </c>
      <c r="H16">
        <v>30</v>
      </c>
      <c r="I16">
        <v>1.8</v>
      </c>
      <c r="J16">
        <v>0</v>
      </c>
      <c r="K16">
        <v>2</v>
      </c>
      <c r="L16">
        <v>2</v>
      </c>
      <c r="M16" s="3">
        <v>0.5</v>
      </c>
      <c r="N16">
        <v>0</v>
      </c>
      <c r="O16">
        <v>0.38607999999999998</v>
      </c>
      <c r="P16">
        <v>0.37359999999999999</v>
      </c>
      <c r="Q16">
        <v>0.38431999999999999</v>
      </c>
      <c r="R16">
        <v>0.39104</v>
      </c>
      <c r="S16">
        <f t="shared" si="1"/>
        <v>0.38375999999999999</v>
      </c>
      <c r="T16">
        <v>0.28576000000000001</v>
      </c>
      <c r="U16">
        <v>0.28304000000000001</v>
      </c>
      <c r="V16">
        <v>0.28527999999999998</v>
      </c>
      <c r="W16">
        <v>0.28799999999999998</v>
      </c>
      <c r="X16">
        <f t="shared" si="2"/>
        <v>0.28552</v>
      </c>
      <c r="Y16">
        <v>0.41424</v>
      </c>
      <c r="Z16">
        <v>0.4</v>
      </c>
      <c r="AA16">
        <v>0.41232000000000002</v>
      </c>
      <c r="AB16">
        <v>0.42015999999999998</v>
      </c>
      <c r="AC16">
        <f t="shared" si="0"/>
        <v>0.41168000000000005</v>
      </c>
    </row>
    <row r="17" spans="5:29" ht="21" x14ac:dyDescent="0.35">
      <c r="E17" s="2">
        <v>1</v>
      </c>
      <c r="F17">
        <v>1</v>
      </c>
      <c r="G17" s="7">
        <v>6250</v>
      </c>
      <c r="H17">
        <v>30</v>
      </c>
      <c r="I17">
        <v>2</v>
      </c>
      <c r="J17">
        <v>0</v>
      </c>
      <c r="K17">
        <v>2</v>
      </c>
      <c r="L17">
        <v>2</v>
      </c>
      <c r="M17" s="3">
        <v>0.5</v>
      </c>
      <c r="N17">
        <v>0</v>
      </c>
      <c r="O17">
        <v>0.40848000000000001</v>
      </c>
      <c r="P17">
        <v>0.40111999999999998</v>
      </c>
      <c r="Q17">
        <v>0.39279999999999998</v>
      </c>
      <c r="R17">
        <v>0.39216000000000001</v>
      </c>
      <c r="S17">
        <f t="shared" si="1"/>
        <v>0.39863999999999999</v>
      </c>
      <c r="T17">
        <v>0.30447999999999997</v>
      </c>
      <c r="U17">
        <v>0.29327999999999999</v>
      </c>
      <c r="V17">
        <v>0.28544000000000003</v>
      </c>
      <c r="W17">
        <v>0.28895999999999999</v>
      </c>
      <c r="X17">
        <f t="shared" si="2"/>
        <v>0.29303999999999997</v>
      </c>
      <c r="Y17">
        <v>0.46095999999999998</v>
      </c>
      <c r="Z17">
        <v>0.45247999999999999</v>
      </c>
      <c r="AA17">
        <v>0.44944000000000001</v>
      </c>
      <c r="AB17">
        <v>0.44768000000000002</v>
      </c>
      <c r="AC17">
        <f t="shared" si="0"/>
        <v>0.45264000000000004</v>
      </c>
    </row>
    <row r="18" spans="5:29" ht="21" x14ac:dyDescent="0.35">
      <c r="E18" s="2">
        <v>1</v>
      </c>
      <c r="F18">
        <v>1</v>
      </c>
      <c r="G18" s="7">
        <v>6250</v>
      </c>
      <c r="H18">
        <v>30</v>
      </c>
      <c r="I18">
        <v>2.2000000000000002</v>
      </c>
      <c r="J18">
        <v>0</v>
      </c>
      <c r="K18">
        <v>2</v>
      </c>
      <c r="L18">
        <v>2</v>
      </c>
      <c r="M18" s="3">
        <v>0.5</v>
      </c>
      <c r="N18">
        <v>0</v>
      </c>
      <c r="O18">
        <v>0.41760000000000003</v>
      </c>
      <c r="P18">
        <v>0.40927999999999998</v>
      </c>
      <c r="Q18">
        <v>0.40064</v>
      </c>
      <c r="R18">
        <v>0.40655999999999998</v>
      </c>
      <c r="S18">
        <f t="shared" si="1"/>
        <v>0.40852000000000005</v>
      </c>
      <c r="T18">
        <v>0.30336000000000002</v>
      </c>
      <c r="U18">
        <v>0.30847999999999998</v>
      </c>
      <c r="V18">
        <v>0.29136000000000001</v>
      </c>
      <c r="W18">
        <v>0.30384</v>
      </c>
      <c r="X18">
        <f t="shared" si="2"/>
        <v>0.30176000000000003</v>
      </c>
      <c r="Y18">
        <v>0.50304000000000004</v>
      </c>
      <c r="Z18">
        <v>0.50416000000000005</v>
      </c>
      <c r="AA18">
        <v>0.50239999999999996</v>
      </c>
      <c r="AB18">
        <v>0.49296000000000001</v>
      </c>
      <c r="AC18">
        <f t="shared" si="0"/>
        <v>0.50063999999999997</v>
      </c>
    </row>
    <row r="19" spans="5:29" ht="21" x14ac:dyDescent="0.35">
      <c r="E19" s="2">
        <v>1</v>
      </c>
      <c r="F19">
        <v>1</v>
      </c>
      <c r="G19" s="7">
        <v>6250</v>
      </c>
      <c r="H19">
        <v>30</v>
      </c>
      <c r="I19">
        <v>2.4</v>
      </c>
      <c r="J19">
        <v>0</v>
      </c>
      <c r="K19">
        <v>2</v>
      </c>
      <c r="L19">
        <v>2</v>
      </c>
      <c r="M19" s="3">
        <v>0.5</v>
      </c>
      <c r="N19">
        <v>0</v>
      </c>
      <c r="O19">
        <v>0.41952</v>
      </c>
      <c r="P19">
        <v>0.42127999999999999</v>
      </c>
      <c r="Q19">
        <v>0.40767999999999999</v>
      </c>
      <c r="R19">
        <v>0.41904000000000002</v>
      </c>
      <c r="S19">
        <f t="shared" si="1"/>
        <v>0.41688000000000003</v>
      </c>
      <c r="T19">
        <v>0.31391999999999998</v>
      </c>
      <c r="U19">
        <v>0.30687999999999999</v>
      </c>
      <c r="V19">
        <v>0.29855999999999999</v>
      </c>
      <c r="W19">
        <v>0.30480000000000002</v>
      </c>
      <c r="X19">
        <f t="shared" si="2"/>
        <v>0.30603999999999998</v>
      </c>
      <c r="Y19">
        <v>0.55952000000000002</v>
      </c>
      <c r="Z19">
        <v>0.54447999999999996</v>
      </c>
      <c r="AA19">
        <v>0.54783999999999999</v>
      </c>
      <c r="AB19">
        <v>0.55503999999999998</v>
      </c>
      <c r="AC19">
        <f t="shared" si="0"/>
        <v>0.55171999999999999</v>
      </c>
    </row>
    <row r="20" spans="5:29" ht="21" x14ac:dyDescent="0.35">
      <c r="E20" s="2">
        <v>1</v>
      </c>
      <c r="F20">
        <v>1</v>
      </c>
      <c r="G20" s="7">
        <v>6250</v>
      </c>
      <c r="H20">
        <v>30</v>
      </c>
      <c r="I20">
        <v>2.6</v>
      </c>
      <c r="J20">
        <v>0</v>
      </c>
      <c r="K20">
        <v>2</v>
      </c>
      <c r="L20">
        <v>2</v>
      </c>
      <c r="M20" s="3">
        <v>0.5</v>
      </c>
      <c r="N20">
        <v>0</v>
      </c>
      <c r="O20">
        <v>0.4168</v>
      </c>
      <c r="P20">
        <v>0.41952</v>
      </c>
      <c r="Q20">
        <v>0.42176000000000002</v>
      </c>
      <c r="R20">
        <v>0.41983999999999999</v>
      </c>
      <c r="S20">
        <f t="shared" si="1"/>
        <v>0.41948000000000002</v>
      </c>
      <c r="T20">
        <v>0.30303999999999998</v>
      </c>
      <c r="U20">
        <v>0.30336000000000002</v>
      </c>
      <c r="V20">
        <v>0.31168000000000001</v>
      </c>
      <c r="W20">
        <v>0.30608000000000002</v>
      </c>
      <c r="X20">
        <f t="shared" si="2"/>
        <v>0.30603999999999998</v>
      </c>
      <c r="Y20">
        <v>0.59008000000000005</v>
      </c>
      <c r="Z20">
        <v>0.59519999999999995</v>
      </c>
      <c r="AA20">
        <v>0.60367999999999999</v>
      </c>
      <c r="AB20">
        <v>0.60863999999999996</v>
      </c>
      <c r="AC20">
        <f t="shared" si="0"/>
        <v>0.59940000000000004</v>
      </c>
    </row>
    <row r="21" spans="5:29" ht="21" x14ac:dyDescent="0.35">
      <c r="E21" s="2">
        <v>1</v>
      </c>
      <c r="F21">
        <v>1</v>
      </c>
      <c r="G21" s="7">
        <v>6250</v>
      </c>
      <c r="H21">
        <v>30</v>
      </c>
      <c r="I21">
        <v>2.8</v>
      </c>
      <c r="J21">
        <v>0</v>
      </c>
      <c r="K21">
        <v>2</v>
      </c>
      <c r="L21">
        <v>2</v>
      </c>
      <c r="M21" s="3">
        <v>0.5</v>
      </c>
      <c r="N21">
        <v>0</v>
      </c>
      <c r="O21">
        <v>0.43312</v>
      </c>
      <c r="P21">
        <v>0.41615999999999997</v>
      </c>
      <c r="Q21">
        <v>0.4224</v>
      </c>
      <c r="R21">
        <v>0.41232000000000002</v>
      </c>
      <c r="S21">
        <f t="shared" si="1"/>
        <v>0.42099999999999999</v>
      </c>
      <c r="T21">
        <v>0.31872</v>
      </c>
      <c r="U21">
        <v>0.30320000000000003</v>
      </c>
      <c r="V21">
        <v>0.30719999999999997</v>
      </c>
      <c r="W21">
        <v>0.31008000000000002</v>
      </c>
      <c r="X21">
        <f t="shared" si="2"/>
        <v>0.30979999999999996</v>
      </c>
      <c r="Y21">
        <v>0.65088000000000001</v>
      </c>
      <c r="Z21">
        <v>0.64703999999999995</v>
      </c>
      <c r="AA21">
        <v>0.64432</v>
      </c>
      <c r="AB21">
        <v>0.64063999999999999</v>
      </c>
      <c r="AC21">
        <f t="shared" si="0"/>
        <v>0.64571999999999996</v>
      </c>
    </row>
    <row r="22" spans="5:29" ht="21" x14ac:dyDescent="0.35">
      <c r="E22" s="2">
        <v>1</v>
      </c>
      <c r="F22">
        <v>1</v>
      </c>
      <c r="G22" s="7">
        <v>6250</v>
      </c>
      <c r="H22">
        <v>30</v>
      </c>
      <c r="I22">
        <v>3</v>
      </c>
      <c r="J22">
        <v>0</v>
      </c>
      <c r="K22">
        <v>2</v>
      </c>
      <c r="L22">
        <v>2</v>
      </c>
      <c r="M22" s="3">
        <v>0.5</v>
      </c>
      <c r="N22">
        <v>0</v>
      </c>
      <c r="O22">
        <v>0.43103999999999998</v>
      </c>
      <c r="P22">
        <v>0.44256000000000001</v>
      </c>
      <c r="Q22">
        <v>0.43231999999999998</v>
      </c>
      <c r="R22">
        <v>0.42336000000000001</v>
      </c>
      <c r="S22">
        <f t="shared" si="1"/>
        <v>0.43231999999999998</v>
      </c>
      <c r="T22">
        <v>0.32016</v>
      </c>
      <c r="U22">
        <v>0.32656000000000002</v>
      </c>
      <c r="V22">
        <v>0.32128000000000001</v>
      </c>
      <c r="W22">
        <v>0.31456000000000001</v>
      </c>
      <c r="X22">
        <f t="shared" si="2"/>
        <v>0.32063999999999998</v>
      </c>
      <c r="Y22">
        <v>0.70928000000000002</v>
      </c>
      <c r="Z22">
        <v>0.71055999999999997</v>
      </c>
      <c r="AA22">
        <v>0.69967999999999997</v>
      </c>
      <c r="AB22">
        <v>0.71504000000000001</v>
      </c>
      <c r="AC22">
        <f t="shared" si="0"/>
        <v>0.70864000000000005</v>
      </c>
    </row>
    <row r="23" spans="5:29" ht="21" x14ac:dyDescent="0.35">
      <c r="E23" s="2">
        <v>1</v>
      </c>
      <c r="F23">
        <v>1</v>
      </c>
      <c r="G23" s="7">
        <v>6250</v>
      </c>
      <c r="H23">
        <v>30</v>
      </c>
      <c r="I23">
        <v>3.2</v>
      </c>
      <c r="J23">
        <v>0</v>
      </c>
      <c r="K23">
        <v>2</v>
      </c>
      <c r="L23">
        <v>2</v>
      </c>
      <c r="M23" s="3">
        <v>0.5</v>
      </c>
      <c r="N23">
        <v>0</v>
      </c>
      <c r="O23">
        <v>0.43984000000000001</v>
      </c>
      <c r="P23">
        <v>0.43631999999999999</v>
      </c>
      <c r="Q23">
        <v>0.43487999999999999</v>
      </c>
      <c r="R23">
        <v>0.43631999999999999</v>
      </c>
      <c r="S23">
        <f t="shared" si="1"/>
        <v>0.43684000000000001</v>
      </c>
      <c r="T23">
        <v>0.32575999999999999</v>
      </c>
      <c r="U23">
        <v>0.32191999999999998</v>
      </c>
      <c r="V23">
        <v>0.31952000000000003</v>
      </c>
      <c r="W23">
        <v>0.32096000000000002</v>
      </c>
      <c r="X23">
        <f t="shared" si="2"/>
        <v>0.32203999999999999</v>
      </c>
      <c r="Y23">
        <v>0.75136000000000003</v>
      </c>
      <c r="Z23">
        <v>0.75119999999999998</v>
      </c>
      <c r="AA23">
        <v>0.75407999999999997</v>
      </c>
      <c r="AB23">
        <v>0.74687999999999999</v>
      </c>
      <c r="AC23">
        <f t="shared" si="0"/>
        <v>0.75087999999999999</v>
      </c>
    </row>
    <row r="24" spans="5:29" ht="21" x14ac:dyDescent="0.35">
      <c r="E24" s="2">
        <v>1</v>
      </c>
      <c r="F24">
        <v>1</v>
      </c>
      <c r="G24" s="7">
        <v>6250</v>
      </c>
      <c r="H24">
        <v>30</v>
      </c>
      <c r="I24">
        <v>3.4</v>
      </c>
      <c r="J24">
        <v>0</v>
      </c>
      <c r="K24">
        <v>2</v>
      </c>
      <c r="L24">
        <v>2</v>
      </c>
      <c r="M24" s="3">
        <v>0.5</v>
      </c>
      <c r="N24">
        <v>0</v>
      </c>
      <c r="O24">
        <v>0.44447999999999999</v>
      </c>
      <c r="P24">
        <v>0.44512000000000002</v>
      </c>
      <c r="Q24">
        <v>0.42768</v>
      </c>
      <c r="R24">
        <v>0.43568000000000001</v>
      </c>
      <c r="S24">
        <f>AVERAGE(O24:R24)</f>
        <v>0.43824000000000002</v>
      </c>
      <c r="T24">
        <v>0.33040000000000003</v>
      </c>
      <c r="U24">
        <v>0.3352</v>
      </c>
      <c r="V24">
        <v>0.31503999999999999</v>
      </c>
      <c r="W24">
        <v>0.31840000000000002</v>
      </c>
      <c r="X24">
        <f t="shared" si="2"/>
        <v>0.32475999999999999</v>
      </c>
      <c r="Y24">
        <v>0.80079999999999996</v>
      </c>
      <c r="Z24">
        <v>0.80688000000000004</v>
      </c>
      <c r="AA24">
        <v>0.79647999999999997</v>
      </c>
      <c r="AB24">
        <v>0.80335999999999996</v>
      </c>
      <c r="AC24">
        <f t="shared" si="0"/>
        <v>0.80188000000000004</v>
      </c>
    </row>
    <row r="25" spans="5:29" ht="21" x14ac:dyDescent="0.35">
      <c r="E25" s="2">
        <v>1</v>
      </c>
      <c r="F25">
        <v>1</v>
      </c>
      <c r="G25" s="7">
        <v>6250</v>
      </c>
      <c r="H25">
        <v>30</v>
      </c>
      <c r="I25">
        <v>3.6</v>
      </c>
      <c r="J25">
        <v>0</v>
      </c>
      <c r="K25">
        <v>2</v>
      </c>
      <c r="L25">
        <v>2</v>
      </c>
      <c r="M25" s="3">
        <v>0.5</v>
      </c>
      <c r="N25">
        <v>0</v>
      </c>
      <c r="O25">
        <v>0.44832</v>
      </c>
      <c r="P25">
        <v>0.43824000000000002</v>
      </c>
      <c r="Q25">
        <v>0.45328000000000002</v>
      </c>
      <c r="R25">
        <v>0.44688</v>
      </c>
      <c r="S25">
        <f t="shared" si="1"/>
        <v>0.44668000000000002</v>
      </c>
      <c r="T25">
        <v>0.34272000000000002</v>
      </c>
      <c r="U25">
        <v>0.32863999999999999</v>
      </c>
      <c r="V25">
        <v>0.33935999999999999</v>
      </c>
      <c r="W25">
        <v>0.34239999999999998</v>
      </c>
      <c r="X25">
        <f t="shared" si="2"/>
        <v>0.33828000000000003</v>
      </c>
      <c r="Y25">
        <v>0.84336</v>
      </c>
      <c r="Z25">
        <v>0.83311999999999997</v>
      </c>
      <c r="AA25">
        <v>0.84640000000000004</v>
      </c>
      <c r="AB25">
        <v>0.83984000000000003</v>
      </c>
      <c r="AC25">
        <f t="shared" si="0"/>
        <v>0.84067999999999998</v>
      </c>
    </row>
    <row r="26" spans="5:29" ht="21" x14ac:dyDescent="0.35">
      <c r="E26" s="2">
        <v>1</v>
      </c>
      <c r="F26">
        <v>1</v>
      </c>
      <c r="G26" s="7">
        <v>6250</v>
      </c>
      <c r="H26">
        <v>30</v>
      </c>
      <c r="I26">
        <v>3.8</v>
      </c>
      <c r="J26">
        <v>0</v>
      </c>
      <c r="K26">
        <v>2</v>
      </c>
      <c r="L26">
        <v>2</v>
      </c>
      <c r="M26" s="3">
        <v>0.5</v>
      </c>
      <c r="N26">
        <v>0</v>
      </c>
      <c r="O26">
        <v>0.46335999999999999</v>
      </c>
      <c r="P26">
        <v>0.45104</v>
      </c>
      <c r="Q26">
        <v>0.44047999999999998</v>
      </c>
      <c r="R26">
        <v>0.44928000000000001</v>
      </c>
      <c r="S26">
        <f t="shared" si="1"/>
        <v>0.45104</v>
      </c>
      <c r="T26">
        <v>0.36736000000000002</v>
      </c>
      <c r="U26">
        <v>0.34223999999999999</v>
      </c>
      <c r="V26">
        <v>0.33472000000000002</v>
      </c>
      <c r="W26">
        <v>0.33807999999999999</v>
      </c>
      <c r="X26">
        <f t="shared" si="2"/>
        <v>0.34559999999999996</v>
      </c>
      <c r="Y26">
        <v>0.88368000000000002</v>
      </c>
      <c r="Z26">
        <v>0.88224000000000002</v>
      </c>
      <c r="AA26">
        <v>0.88256000000000001</v>
      </c>
      <c r="AB26">
        <v>0.876</v>
      </c>
      <c r="AC26">
        <f t="shared" si="0"/>
        <v>0.88112000000000001</v>
      </c>
    </row>
    <row r="27" spans="5:29" s="6" customFormat="1" ht="21.75" thickBot="1" x14ac:dyDescent="0.4">
      <c r="E27" s="11">
        <v>1</v>
      </c>
      <c r="F27" s="6">
        <v>1</v>
      </c>
      <c r="G27" s="12">
        <v>6250</v>
      </c>
      <c r="H27" s="6">
        <v>30</v>
      </c>
      <c r="I27" s="6">
        <v>4</v>
      </c>
      <c r="J27" s="6">
        <v>0</v>
      </c>
      <c r="K27" s="6">
        <v>2</v>
      </c>
      <c r="L27" s="6">
        <v>2</v>
      </c>
      <c r="M27" s="13">
        <v>0.5</v>
      </c>
      <c r="N27" s="6">
        <v>0</v>
      </c>
      <c r="O27" s="6">
        <v>0.44719999999999999</v>
      </c>
      <c r="P27" s="6">
        <v>0.46623999999999999</v>
      </c>
      <c r="Q27" s="6">
        <v>0.44768000000000002</v>
      </c>
      <c r="R27" s="6">
        <v>0.46032000000000001</v>
      </c>
      <c r="S27" s="6">
        <f t="shared" si="1"/>
        <v>0.45536000000000004</v>
      </c>
      <c r="T27" s="6">
        <v>0.34736</v>
      </c>
      <c r="U27" s="6">
        <v>0.35615999999999998</v>
      </c>
      <c r="V27" s="6">
        <v>0.34927999999999998</v>
      </c>
      <c r="W27" s="6">
        <v>0.35727999999999999</v>
      </c>
      <c r="X27" s="6">
        <f t="shared" si="2"/>
        <v>0.35252</v>
      </c>
      <c r="Y27" s="6">
        <v>0.90544000000000002</v>
      </c>
      <c r="Z27" s="6">
        <v>0.90527999999999997</v>
      </c>
      <c r="AA27" s="6">
        <v>0.90912000000000004</v>
      </c>
      <c r="AB27" s="6">
        <v>0.90527999999999997</v>
      </c>
      <c r="AC27" s="6">
        <f t="shared" si="0"/>
        <v>0.90627999999999997</v>
      </c>
    </row>
    <row r="28" spans="5:29" ht="21" x14ac:dyDescent="0.35">
      <c r="E28" s="2">
        <v>1</v>
      </c>
      <c r="F28">
        <v>2</v>
      </c>
      <c r="G28" s="7">
        <v>6250</v>
      </c>
      <c r="H28">
        <v>30</v>
      </c>
      <c r="I28">
        <v>0</v>
      </c>
      <c r="J28">
        <v>0</v>
      </c>
      <c r="K28">
        <v>2</v>
      </c>
      <c r="L28">
        <v>2</v>
      </c>
      <c r="M28" s="3">
        <v>0.5</v>
      </c>
      <c r="N28">
        <v>0</v>
      </c>
      <c r="O28">
        <v>0.29712</v>
      </c>
      <c r="P28">
        <v>0.29631999999999997</v>
      </c>
      <c r="Q28">
        <v>0.29183999999999999</v>
      </c>
      <c r="R28">
        <v>0.29055999999999998</v>
      </c>
      <c r="S28">
        <f t="shared" si="1"/>
        <v>0.29396</v>
      </c>
      <c r="T28">
        <v>0.27279999999999999</v>
      </c>
      <c r="U28">
        <v>0.27072000000000002</v>
      </c>
      <c r="V28">
        <v>0.27039999999999997</v>
      </c>
      <c r="W28">
        <v>0.26672000000000001</v>
      </c>
      <c r="X28">
        <f t="shared" si="2"/>
        <v>0.27016000000000001</v>
      </c>
      <c r="Y28">
        <v>0.26191999999999999</v>
      </c>
      <c r="Z28">
        <v>0.2616</v>
      </c>
      <c r="AA28">
        <v>0.25824000000000003</v>
      </c>
      <c r="AB28">
        <v>0.26335999999999998</v>
      </c>
    </row>
    <row r="29" spans="5:29" ht="21" x14ac:dyDescent="0.35">
      <c r="E29" s="2">
        <v>1</v>
      </c>
      <c r="F29">
        <v>2</v>
      </c>
      <c r="G29" s="7">
        <v>6250</v>
      </c>
      <c r="H29">
        <v>30</v>
      </c>
      <c r="I29">
        <v>0.2</v>
      </c>
      <c r="J29">
        <v>0</v>
      </c>
      <c r="K29">
        <v>2</v>
      </c>
      <c r="L29">
        <v>2</v>
      </c>
      <c r="M29" s="3">
        <v>0.5</v>
      </c>
      <c r="N29">
        <v>0</v>
      </c>
      <c r="O29">
        <v>0.28832000000000002</v>
      </c>
      <c r="P29">
        <v>0.30640000000000001</v>
      </c>
      <c r="Q29">
        <v>0.29984</v>
      </c>
      <c r="R29">
        <v>0.29215999999999998</v>
      </c>
      <c r="S29">
        <f t="shared" si="1"/>
        <v>0.29668</v>
      </c>
      <c r="T29">
        <v>0.26335999999999998</v>
      </c>
      <c r="U29">
        <v>0.27904000000000001</v>
      </c>
      <c r="V29">
        <v>0.26800000000000002</v>
      </c>
      <c r="W29">
        <v>0.26351999999999998</v>
      </c>
      <c r="X29">
        <f t="shared" si="2"/>
        <v>0.26848</v>
      </c>
      <c r="Y29">
        <v>0.25119999999999998</v>
      </c>
      <c r="Z29">
        <v>0.27167999999999998</v>
      </c>
      <c r="AA29">
        <v>0.26335999999999998</v>
      </c>
      <c r="AB29">
        <v>0.25391999999999998</v>
      </c>
    </row>
    <row r="30" spans="5:29" ht="21" x14ac:dyDescent="0.35">
      <c r="E30" s="2">
        <v>1</v>
      </c>
      <c r="F30">
        <v>2</v>
      </c>
      <c r="G30" s="7">
        <v>6250</v>
      </c>
      <c r="H30">
        <v>30</v>
      </c>
      <c r="I30">
        <v>0.4</v>
      </c>
      <c r="J30">
        <v>0</v>
      </c>
      <c r="K30">
        <v>2</v>
      </c>
      <c r="L30">
        <v>2</v>
      </c>
      <c r="M30" s="3">
        <v>0.5</v>
      </c>
      <c r="N30">
        <v>0</v>
      </c>
      <c r="O30">
        <v>0.31280000000000002</v>
      </c>
      <c r="P30">
        <v>0.30447999999999997</v>
      </c>
      <c r="Q30">
        <v>0.30768000000000001</v>
      </c>
      <c r="R30">
        <v>0.30480000000000002</v>
      </c>
      <c r="S30">
        <f t="shared" si="1"/>
        <v>0.30743999999999999</v>
      </c>
      <c r="T30">
        <v>0.27711999999999998</v>
      </c>
      <c r="U30">
        <v>0.27248</v>
      </c>
      <c r="V30">
        <v>0.27311999999999997</v>
      </c>
      <c r="W30">
        <v>0.27167999999999998</v>
      </c>
      <c r="X30">
        <f t="shared" si="2"/>
        <v>0.27359999999999995</v>
      </c>
      <c r="Y30">
        <v>0.27344000000000002</v>
      </c>
      <c r="Z30">
        <v>0.27135999999999999</v>
      </c>
      <c r="AA30">
        <v>0.26576</v>
      </c>
      <c r="AB30">
        <v>0.27072000000000002</v>
      </c>
    </row>
    <row r="31" spans="5:29" ht="21" x14ac:dyDescent="0.35">
      <c r="E31" s="2">
        <v>1</v>
      </c>
      <c r="F31">
        <v>2</v>
      </c>
      <c r="G31" s="7">
        <v>6250</v>
      </c>
      <c r="H31">
        <v>30</v>
      </c>
      <c r="I31">
        <v>0.6</v>
      </c>
      <c r="J31">
        <v>0</v>
      </c>
      <c r="K31">
        <v>2</v>
      </c>
      <c r="L31">
        <v>2</v>
      </c>
      <c r="M31" s="3">
        <v>0.5</v>
      </c>
      <c r="N31">
        <v>0</v>
      </c>
      <c r="O31">
        <v>0.30592000000000003</v>
      </c>
      <c r="P31">
        <v>0.31791999999999998</v>
      </c>
      <c r="Q31">
        <v>0.30624000000000001</v>
      </c>
      <c r="R31">
        <v>0.31856000000000001</v>
      </c>
      <c r="S31">
        <f t="shared" si="1"/>
        <v>0.31215999999999999</v>
      </c>
      <c r="T31">
        <v>0.26240000000000002</v>
      </c>
      <c r="U31">
        <v>0.27711999999999998</v>
      </c>
      <c r="V31">
        <v>0.26416000000000001</v>
      </c>
      <c r="W31">
        <v>0.27792</v>
      </c>
      <c r="X31">
        <f t="shared" si="2"/>
        <v>0.27039999999999997</v>
      </c>
      <c r="Y31">
        <v>0.26447999999999999</v>
      </c>
      <c r="Z31">
        <v>0.28208</v>
      </c>
      <c r="AA31">
        <v>0.27248</v>
      </c>
      <c r="AB31">
        <v>0.28160000000000002</v>
      </c>
    </row>
    <row r="32" spans="5:29" ht="21" x14ac:dyDescent="0.35">
      <c r="E32" s="2">
        <v>1</v>
      </c>
      <c r="F32">
        <v>2</v>
      </c>
      <c r="G32" s="7">
        <v>6250</v>
      </c>
      <c r="H32">
        <v>30</v>
      </c>
      <c r="I32">
        <v>0.8</v>
      </c>
      <c r="J32">
        <v>0</v>
      </c>
      <c r="K32">
        <v>2</v>
      </c>
      <c r="L32">
        <v>2</v>
      </c>
      <c r="M32" s="3">
        <v>0.5</v>
      </c>
      <c r="N32">
        <v>0</v>
      </c>
      <c r="O32">
        <v>0.32240000000000002</v>
      </c>
      <c r="P32">
        <v>0.32031999999999999</v>
      </c>
      <c r="Q32">
        <v>0.32800000000000001</v>
      </c>
      <c r="R32">
        <v>0.31984000000000001</v>
      </c>
      <c r="S32">
        <f t="shared" si="1"/>
        <v>0.32264000000000004</v>
      </c>
      <c r="T32">
        <v>0.27376</v>
      </c>
      <c r="U32">
        <v>0.26719999999999999</v>
      </c>
      <c r="V32">
        <v>0.27392</v>
      </c>
      <c r="W32">
        <v>0.26672000000000001</v>
      </c>
      <c r="X32">
        <f t="shared" si="2"/>
        <v>0.27040000000000003</v>
      </c>
      <c r="Y32">
        <v>0.29136000000000001</v>
      </c>
      <c r="Z32">
        <v>0.28223999999999999</v>
      </c>
      <c r="AA32">
        <v>0.28576000000000001</v>
      </c>
      <c r="AB32">
        <v>0.28464</v>
      </c>
    </row>
    <row r="33" spans="5:28" ht="21" x14ac:dyDescent="0.35">
      <c r="E33" s="2">
        <v>1</v>
      </c>
      <c r="F33">
        <v>2</v>
      </c>
      <c r="G33" s="7">
        <v>6250</v>
      </c>
      <c r="H33">
        <v>30</v>
      </c>
      <c r="I33">
        <v>1</v>
      </c>
      <c r="J33">
        <v>0</v>
      </c>
      <c r="K33">
        <v>2</v>
      </c>
      <c r="L33">
        <v>2</v>
      </c>
      <c r="M33" s="3">
        <v>0.5</v>
      </c>
      <c r="N33">
        <v>0</v>
      </c>
      <c r="O33">
        <v>0.33904000000000001</v>
      </c>
      <c r="P33">
        <v>0.34032000000000001</v>
      </c>
      <c r="Q33">
        <v>0.33263999999999999</v>
      </c>
      <c r="R33">
        <v>0.34223999999999999</v>
      </c>
      <c r="S33">
        <f t="shared" si="1"/>
        <v>0.33855999999999997</v>
      </c>
      <c r="T33">
        <v>0.27855999999999997</v>
      </c>
      <c r="U33">
        <v>0.27295999999999998</v>
      </c>
      <c r="V33">
        <v>0.26944000000000001</v>
      </c>
      <c r="W33">
        <v>0.28144000000000002</v>
      </c>
      <c r="X33">
        <f t="shared" si="2"/>
        <v>0.27560000000000001</v>
      </c>
      <c r="Y33">
        <v>0.31087999999999999</v>
      </c>
      <c r="Z33">
        <v>0.30336000000000002</v>
      </c>
      <c r="AA33">
        <v>0.30112</v>
      </c>
      <c r="AB33">
        <v>0.31136000000000003</v>
      </c>
    </row>
    <row r="34" spans="5:28" ht="21" x14ac:dyDescent="0.35">
      <c r="E34" s="2">
        <v>1</v>
      </c>
      <c r="F34">
        <v>2</v>
      </c>
      <c r="G34" s="7">
        <v>6250</v>
      </c>
      <c r="H34">
        <v>30</v>
      </c>
      <c r="I34">
        <v>1.2</v>
      </c>
      <c r="J34">
        <v>0</v>
      </c>
      <c r="K34">
        <v>2</v>
      </c>
      <c r="L34">
        <v>2</v>
      </c>
      <c r="M34" s="3">
        <v>0.5</v>
      </c>
      <c r="N34">
        <v>0</v>
      </c>
      <c r="O34">
        <v>0.36496000000000001</v>
      </c>
      <c r="P34">
        <v>0.34848000000000001</v>
      </c>
      <c r="Q34">
        <v>0.34752</v>
      </c>
      <c r="R34">
        <v>0.36384</v>
      </c>
      <c r="S34">
        <f t="shared" si="1"/>
        <v>0.35620000000000002</v>
      </c>
      <c r="T34">
        <v>0.29055999999999998</v>
      </c>
      <c r="U34">
        <v>0.27839999999999998</v>
      </c>
      <c r="V34">
        <v>0.27184000000000003</v>
      </c>
      <c r="W34">
        <v>0.28464</v>
      </c>
      <c r="X34">
        <f t="shared" si="2"/>
        <v>0.28136</v>
      </c>
      <c r="Y34">
        <v>0.33679999999999999</v>
      </c>
      <c r="Z34">
        <v>0.32512000000000002</v>
      </c>
      <c r="AA34">
        <v>0.31791999999999998</v>
      </c>
      <c r="AB34">
        <v>0.33184000000000002</v>
      </c>
    </row>
    <row r="35" spans="5:28" ht="21" x14ac:dyDescent="0.35">
      <c r="E35" s="2">
        <v>1</v>
      </c>
      <c r="F35">
        <v>2</v>
      </c>
      <c r="G35" s="7">
        <v>6250</v>
      </c>
      <c r="H35">
        <v>30</v>
      </c>
      <c r="I35">
        <v>1.4</v>
      </c>
      <c r="J35">
        <v>0</v>
      </c>
      <c r="K35">
        <v>2</v>
      </c>
      <c r="L35">
        <v>2</v>
      </c>
      <c r="M35" s="3">
        <v>0.5</v>
      </c>
      <c r="N35">
        <v>0</v>
      </c>
      <c r="O35">
        <v>0.35855999999999999</v>
      </c>
      <c r="P35">
        <v>0.37408000000000002</v>
      </c>
      <c r="Q35">
        <v>0.37984000000000001</v>
      </c>
      <c r="R35">
        <v>0.37440000000000001</v>
      </c>
      <c r="S35">
        <f t="shared" si="1"/>
        <v>0.37171999999999999</v>
      </c>
      <c r="T35">
        <v>0.27744000000000002</v>
      </c>
      <c r="U35">
        <v>0.28432000000000002</v>
      </c>
      <c r="V35">
        <v>0.29024</v>
      </c>
      <c r="W35">
        <v>0.28495999999999999</v>
      </c>
      <c r="X35">
        <f t="shared" si="2"/>
        <v>0.28424000000000005</v>
      </c>
      <c r="Y35">
        <v>0.34416000000000002</v>
      </c>
      <c r="Z35">
        <v>0.35936000000000001</v>
      </c>
      <c r="AA35">
        <v>0.36176000000000003</v>
      </c>
      <c r="AB35">
        <v>0.36496000000000001</v>
      </c>
    </row>
    <row r="36" spans="5:28" ht="21" x14ac:dyDescent="0.35">
      <c r="E36" s="2">
        <v>1</v>
      </c>
      <c r="F36">
        <v>2</v>
      </c>
      <c r="G36" s="7">
        <v>6250</v>
      </c>
      <c r="H36">
        <v>30</v>
      </c>
      <c r="I36">
        <v>1.6</v>
      </c>
      <c r="J36">
        <v>0</v>
      </c>
      <c r="K36">
        <v>2</v>
      </c>
      <c r="L36">
        <v>2</v>
      </c>
      <c r="M36" s="3">
        <v>0.5</v>
      </c>
      <c r="N36">
        <v>0</v>
      </c>
      <c r="O36">
        <v>0.37791999999999998</v>
      </c>
      <c r="P36">
        <v>0.37152000000000002</v>
      </c>
      <c r="Q36">
        <v>0.38735999999999998</v>
      </c>
      <c r="R36">
        <v>0.38288</v>
      </c>
      <c r="S36">
        <f t="shared" si="1"/>
        <v>0.37992000000000004</v>
      </c>
      <c r="T36">
        <v>0.28639999999999999</v>
      </c>
      <c r="U36">
        <v>0.28127999999999997</v>
      </c>
      <c r="V36">
        <v>0.30192000000000002</v>
      </c>
      <c r="W36">
        <v>0.28720000000000001</v>
      </c>
      <c r="X36">
        <f t="shared" si="2"/>
        <v>0.28920000000000001</v>
      </c>
      <c r="Y36">
        <v>0.38128000000000001</v>
      </c>
      <c r="Z36">
        <v>0.37503999999999998</v>
      </c>
      <c r="AA36">
        <v>0.39504</v>
      </c>
      <c r="AB36">
        <v>0.38832</v>
      </c>
    </row>
    <row r="37" spans="5:28" ht="21" x14ac:dyDescent="0.35">
      <c r="E37" s="2">
        <v>1</v>
      </c>
      <c r="F37">
        <v>2</v>
      </c>
      <c r="G37" s="7">
        <v>6250</v>
      </c>
      <c r="H37">
        <v>30</v>
      </c>
      <c r="I37">
        <v>1.8</v>
      </c>
      <c r="J37">
        <v>0</v>
      </c>
      <c r="K37">
        <v>2</v>
      </c>
      <c r="L37">
        <v>2</v>
      </c>
      <c r="M37" s="3">
        <v>0.5</v>
      </c>
      <c r="N37">
        <v>0</v>
      </c>
      <c r="O37">
        <v>0.38895999999999997</v>
      </c>
      <c r="P37">
        <v>0.38816000000000001</v>
      </c>
      <c r="Q37">
        <v>0.38175999999999999</v>
      </c>
      <c r="R37">
        <v>0.3896</v>
      </c>
      <c r="S37">
        <f t="shared" si="1"/>
        <v>0.38711999999999996</v>
      </c>
      <c r="T37">
        <v>0.28927999999999998</v>
      </c>
      <c r="U37">
        <v>0.28608</v>
      </c>
      <c r="V37">
        <v>0.28560000000000002</v>
      </c>
      <c r="W37">
        <v>0.28336</v>
      </c>
      <c r="X37">
        <f t="shared" si="2"/>
        <v>0.28608</v>
      </c>
      <c r="Y37">
        <v>0.41264000000000001</v>
      </c>
      <c r="Z37">
        <v>0.41152</v>
      </c>
      <c r="AA37">
        <v>0.41055999999999998</v>
      </c>
      <c r="AB37">
        <v>0.41264000000000001</v>
      </c>
    </row>
    <row r="38" spans="5:28" ht="21" x14ac:dyDescent="0.35">
      <c r="E38" s="2">
        <v>1</v>
      </c>
      <c r="F38">
        <v>2</v>
      </c>
      <c r="G38" s="7">
        <v>6250</v>
      </c>
      <c r="H38">
        <v>30</v>
      </c>
      <c r="I38">
        <v>2</v>
      </c>
      <c r="J38">
        <v>0</v>
      </c>
      <c r="K38">
        <v>2</v>
      </c>
      <c r="L38">
        <v>2</v>
      </c>
      <c r="M38" s="3">
        <v>0.5</v>
      </c>
      <c r="N38">
        <v>0</v>
      </c>
      <c r="O38">
        <v>0.39407999999999999</v>
      </c>
      <c r="P38">
        <v>0.39616000000000001</v>
      </c>
      <c r="Q38">
        <v>0.40192</v>
      </c>
      <c r="R38">
        <v>0.39216000000000001</v>
      </c>
      <c r="S38">
        <f t="shared" si="1"/>
        <v>0.39608000000000004</v>
      </c>
      <c r="T38">
        <v>0.28752</v>
      </c>
      <c r="U38">
        <v>0.29071999999999998</v>
      </c>
      <c r="V38">
        <v>0.29599999999999999</v>
      </c>
      <c r="W38">
        <v>0.28911999999999999</v>
      </c>
      <c r="X38">
        <f t="shared" si="2"/>
        <v>0.29083999999999999</v>
      </c>
      <c r="Y38">
        <v>0.45056000000000002</v>
      </c>
      <c r="Z38">
        <v>0.45119999999999999</v>
      </c>
      <c r="AA38">
        <v>0.46</v>
      </c>
      <c r="AB38">
        <v>0.44272</v>
      </c>
    </row>
    <row r="39" spans="5:28" ht="21" x14ac:dyDescent="0.35">
      <c r="E39" s="2">
        <v>1</v>
      </c>
      <c r="F39">
        <v>2</v>
      </c>
      <c r="G39" s="7">
        <v>6250</v>
      </c>
      <c r="H39">
        <v>30</v>
      </c>
      <c r="I39">
        <v>2.2000000000000002</v>
      </c>
      <c r="J39">
        <v>0</v>
      </c>
      <c r="K39">
        <v>2</v>
      </c>
      <c r="L39">
        <v>2</v>
      </c>
      <c r="M39" s="3">
        <v>0.5</v>
      </c>
      <c r="N39">
        <v>0</v>
      </c>
      <c r="O39">
        <v>0.40911999999999998</v>
      </c>
      <c r="P39">
        <v>0.40992000000000001</v>
      </c>
      <c r="Q39">
        <v>0.42559999999999998</v>
      </c>
      <c r="R39">
        <v>0.40576000000000001</v>
      </c>
      <c r="S39">
        <f t="shared" si="1"/>
        <v>0.41259999999999997</v>
      </c>
      <c r="T39">
        <v>0.29568</v>
      </c>
      <c r="U39">
        <v>0.30271999999999999</v>
      </c>
      <c r="V39">
        <v>0.30959999999999999</v>
      </c>
      <c r="W39">
        <v>0.29680000000000001</v>
      </c>
      <c r="X39">
        <f t="shared" si="2"/>
        <v>0.30120000000000002</v>
      </c>
      <c r="Y39">
        <v>0.49487999999999999</v>
      </c>
      <c r="Z39">
        <v>0.49343999999999999</v>
      </c>
      <c r="AA39">
        <v>0.50960000000000005</v>
      </c>
      <c r="AB39">
        <v>0.49487999999999999</v>
      </c>
    </row>
    <row r="40" spans="5:28" ht="21" x14ac:dyDescent="0.35">
      <c r="E40" s="2">
        <v>1</v>
      </c>
      <c r="F40">
        <v>2</v>
      </c>
      <c r="G40" s="7">
        <v>6250</v>
      </c>
      <c r="H40">
        <v>30</v>
      </c>
      <c r="I40">
        <v>2.4</v>
      </c>
      <c r="J40">
        <v>0</v>
      </c>
      <c r="K40">
        <v>2</v>
      </c>
      <c r="L40">
        <v>2</v>
      </c>
      <c r="M40" s="3">
        <v>0.5</v>
      </c>
      <c r="N40">
        <v>0</v>
      </c>
      <c r="O40">
        <v>0.41311999999999999</v>
      </c>
      <c r="P40">
        <v>0.40767999999999999</v>
      </c>
      <c r="Q40">
        <v>0.41167999999999999</v>
      </c>
      <c r="R40">
        <v>0.42159999999999997</v>
      </c>
      <c r="S40">
        <f t="shared" si="1"/>
        <v>0.41352</v>
      </c>
      <c r="T40">
        <v>0.29792000000000002</v>
      </c>
      <c r="U40">
        <v>0.2984</v>
      </c>
      <c r="V40">
        <v>0.29680000000000001</v>
      </c>
      <c r="W40">
        <v>0.30575999999999998</v>
      </c>
      <c r="X40">
        <f t="shared" si="2"/>
        <v>0.29971999999999999</v>
      </c>
      <c r="Y40">
        <v>0.54079999999999995</v>
      </c>
      <c r="Z40">
        <v>0.54447999999999996</v>
      </c>
      <c r="AA40">
        <v>0.54512000000000005</v>
      </c>
      <c r="AB40">
        <v>0.54864000000000002</v>
      </c>
    </row>
    <row r="41" spans="5:28" ht="21" x14ac:dyDescent="0.35">
      <c r="E41" s="2">
        <v>1</v>
      </c>
      <c r="F41">
        <v>2</v>
      </c>
      <c r="G41" s="7">
        <v>6250</v>
      </c>
      <c r="H41">
        <v>30</v>
      </c>
      <c r="I41">
        <v>2.6</v>
      </c>
      <c r="J41">
        <v>0</v>
      </c>
      <c r="K41">
        <v>2</v>
      </c>
      <c r="L41">
        <v>2</v>
      </c>
      <c r="M41" s="3">
        <v>0.5</v>
      </c>
      <c r="N41">
        <v>0</v>
      </c>
      <c r="O41">
        <v>0.42512</v>
      </c>
      <c r="P41">
        <v>0.41615999999999997</v>
      </c>
      <c r="Q41">
        <v>0.42320000000000002</v>
      </c>
      <c r="R41">
        <v>0.4128</v>
      </c>
      <c r="S41">
        <f t="shared" si="1"/>
        <v>0.41932000000000003</v>
      </c>
      <c r="T41">
        <v>0.30975999999999998</v>
      </c>
      <c r="U41">
        <v>0.29455999999999999</v>
      </c>
      <c r="V41">
        <v>0.30959999999999999</v>
      </c>
      <c r="W41">
        <v>0.29808000000000001</v>
      </c>
      <c r="X41">
        <f t="shared" si="2"/>
        <v>0.30299999999999999</v>
      </c>
      <c r="Y41">
        <v>0.59823999999999999</v>
      </c>
      <c r="Z41">
        <v>0.58096000000000003</v>
      </c>
      <c r="AA41">
        <v>0.60640000000000005</v>
      </c>
      <c r="AB41">
        <v>0.59008000000000005</v>
      </c>
    </row>
    <row r="42" spans="5:28" ht="21" x14ac:dyDescent="0.35">
      <c r="E42" s="2">
        <v>1</v>
      </c>
      <c r="F42">
        <v>2</v>
      </c>
      <c r="G42" s="7">
        <v>6250</v>
      </c>
      <c r="H42">
        <v>30</v>
      </c>
      <c r="I42">
        <v>2.8</v>
      </c>
      <c r="J42">
        <v>0</v>
      </c>
      <c r="K42">
        <v>2</v>
      </c>
      <c r="L42">
        <v>2</v>
      </c>
      <c r="M42" s="3">
        <v>0.5</v>
      </c>
      <c r="N42">
        <v>0</v>
      </c>
      <c r="O42">
        <v>0.42736000000000002</v>
      </c>
      <c r="P42">
        <v>0.42368</v>
      </c>
      <c r="Q42">
        <v>0.43519999999999998</v>
      </c>
      <c r="R42">
        <v>0.42831999999999998</v>
      </c>
      <c r="S42">
        <f t="shared" si="1"/>
        <v>0.42864000000000002</v>
      </c>
      <c r="T42">
        <v>0.31040000000000001</v>
      </c>
      <c r="U42">
        <v>0.30784</v>
      </c>
      <c r="V42">
        <v>0.32623999999999997</v>
      </c>
      <c r="W42">
        <v>0.31391999999999998</v>
      </c>
      <c r="X42">
        <f t="shared" si="2"/>
        <v>0.31459999999999999</v>
      </c>
      <c r="Y42">
        <v>0.66015999999999997</v>
      </c>
      <c r="Z42">
        <v>0.65439999999999998</v>
      </c>
      <c r="AA42">
        <v>0.65183999999999997</v>
      </c>
      <c r="AB42">
        <v>0.64703999999999995</v>
      </c>
    </row>
    <row r="43" spans="5:28" ht="21" x14ac:dyDescent="0.35">
      <c r="E43" s="2">
        <v>1</v>
      </c>
      <c r="F43">
        <v>2</v>
      </c>
      <c r="G43" s="7">
        <v>6250</v>
      </c>
      <c r="H43">
        <v>30</v>
      </c>
      <c r="I43">
        <v>3</v>
      </c>
      <c r="J43">
        <v>0</v>
      </c>
      <c r="K43">
        <v>2</v>
      </c>
      <c r="L43">
        <v>2</v>
      </c>
      <c r="M43" s="3">
        <v>0.5</v>
      </c>
      <c r="N43">
        <v>0</v>
      </c>
      <c r="O43">
        <v>0.43519999999999998</v>
      </c>
      <c r="P43">
        <v>0.43071999999999999</v>
      </c>
      <c r="Q43">
        <v>0.43663999999999997</v>
      </c>
      <c r="R43">
        <v>0.42768</v>
      </c>
      <c r="S43">
        <f t="shared" si="1"/>
        <v>0.43256</v>
      </c>
      <c r="T43">
        <v>0.32368000000000002</v>
      </c>
      <c r="U43">
        <v>0.312</v>
      </c>
      <c r="V43">
        <v>0.32479999999999998</v>
      </c>
      <c r="W43">
        <v>0.31087999999999999</v>
      </c>
      <c r="X43">
        <f t="shared" si="2"/>
        <v>0.31784000000000001</v>
      </c>
      <c r="Y43">
        <v>0.70704</v>
      </c>
      <c r="Z43">
        <v>0.69247999999999998</v>
      </c>
      <c r="AA43">
        <v>0.71536</v>
      </c>
      <c r="AB43">
        <v>0.70047999999999999</v>
      </c>
    </row>
    <row r="44" spans="5:28" ht="21" x14ac:dyDescent="0.35">
      <c r="E44" s="2">
        <v>1</v>
      </c>
      <c r="F44">
        <v>2</v>
      </c>
      <c r="G44" s="7">
        <v>6250</v>
      </c>
      <c r="H44">
        <v>30</v>
      </c>
      <c r="I44">
        <v>3.2</v>
      </c>
      <c r="J44">
        <v>0</v>
      </c>
      <c r="K44">
        <v>2</v>
      </c>
      <c r="L44">
        <v>2</v>
      </c>
      <c r="M44" s="3">
        <v>0.5</v>
      </c>
      <c r="N44">
        <v>0</v>
      </c>
      <c r="O44">
        <v>0.43375999999999998</v>
      </c>
      <c r="P44">
        <v>0.43680000000000002</v>
      </c>
      <c r="Q44">
        <v>0.42608000000000001</v>
      </c>
      <c r="R44">
        <v>0.43728</v>
      </c>
      <c r="S44">
        <f t="shared" si="1"/>
        <v>0.43347999999999998</v>
      </c>
      <c r="T44">
        <v>0.32832</v>
      </c>
      <c r="U44">
        <v>0.32591999999999999</v>
      </c>
      <c r="V44">
        <v>0.316</v>
      </c>
      <c r="W44">
        <v>0.32047999999999999</v>
      </c>
      <c r="X44">
        <f t="shared" si="2"/>
        <v>0.32267999999999997</v>
      </c>
      <c r="Y44">
        <v>0.74831999999999999</v>
      </c>
      <c r="Z44">
        <v>0.75312000000000001</v>
      </c>
      <c r="AA44">
        <v>0.74624000000000001</v>
      </c>
      <c r="AB44">
        <v>0.73904000000000003</v>
      </c>
    </row>
    <row r="45" spans="5:28" ht="21" x14ac:dyDescent="0.35">
      <c r="E45" s="2">
        <v>1</v>
      </c>
      <c r="F45">
        <v>2</v>
      </c>
      <c r="G45" s="7">
        <v>6250</v>
      </c>
      <c r="H45">
        <v>30</v>
      </c>
      <c r="I45">
        <v>3.4</v>
      </c>
      <c r="J45">
        <v>0</v>
      </c>
      <c r="K45">
        <v>2</v>
      </c>
      <c r="L45">
        <v>2</v>
      </c>
      <c r="M45" s="3">
        <v>0.5</v>
      </c>
      <c r="N45">
        <v>0</v>
      </c>
      <c r="O45">
        <v>0.44096000000000002</v>
      </c>
      <c r="P45">
        <v>0.44047999999999998</v>
      </c>
      <c r="Q45">
        <v>0.42815999999999999</v>
      </c>
      <c r="R45">
        <v>0.45760000000000001</v>
      </c>
      <c r="S45">
        <f t="shared" si="1"/>
        <v>0.44180000000000003</v>
      </c>
      <c r="T45">
        <v>0.32784000000000002</v>
      </c>
      <c r="U45">
        <v>0.33184000000000002</v>
      </c>
      <c r="V45">
        <v>0.31263999999999997</v>
      </c>
      <c r="W45">
        <v>0.34127999999999997</v>
      </c>
      <c r="X45">
        <f t="shared" si="2"/>
        <v>0.32840000000000003</v>
      </c>
      <c r="Y45">
        <v>0.80288000000000004</v>
      </c>
      <c r="Z45">
        <v>0.80384</v>
      </c>
      <c r="AA45">
        <v>0.79327999999999999</v>
      </c>
      <c r="AB45">
        <v>0.80303999999999998</v>
      </c>
    </row>
    <row r="46" spans="5:28" ht="21" x14ac:dyDescent="0.35">
      <c r="E46" s="2">
        <v>1</v>
      </c>
      <c r="F46">
        <v>2</v>
      </c>
      <c r="G46" s="7">
        <v>6250</v>
      </c>
      <c r="H46">
        <v>30</v>
      </c>
      <c r="I46">
        <v>3.6</v>
      </c>
      <c r="J46">
        <v>0</v>
      </c>
      <c r="K46">
        <v>2</v>
      </c>
      <c r="L46">
        <v>2</v>
      </c>
      <c r="M46" s="3">
        <v>0.5</v>
      </c>
      <c r="N46">
        <v>0</v>
      </c>
      <c r="O46">
        <v>0.44352000000000003</v>
      </c>
      <c r="P46">
        <v>0.44784000000000002</v>
      </c>
      <c r="Q46">
        <v>0.44751999999999997</v>
      </c>
      <c r="R46">
        <v>0.44175999999999999</v>
      </c>
      <c r="S46">
        <f t="shared" si="1"/>
        <v>0.44516</v>
      </c>
      <c r="T46">
        <v>0.32607999999999998</v>
      </c>
      <c r="U46">
        <v>0.33167999999999997</v>
      </c>
      <c r="V46">
        <v>0.34</v>
      </c>
      <c r="W46">
        <v>0.33344000000000001</v>
      </c>
      <c r="X46">
        <f t="shared" si="2"/>
        <v>0.33279999999999998</v>
      </c>
      <c r="Y46">
        <v>0.84272000000000002</v>
      </c>
      <c r="Z46">
        <v>0.84496000000000004</v>
      </c>
      <c r="AA46">
        <v>0.84208000000000005</v>
      </c>
      <c r="AB46">
        <v>0.84384000000000003</v>
      </c>
    </row>
    <row r="47" spans="5:28" ht="21" x14ac:dyDescent="0.35">
      <c r="E47" s="2">
        <v>1</v>
      </c>
      <c r="F47">
        <v>2</v>
      </c>
      <c r="G47" s="7">
        <v>6250</v>
      </c>
      <c r="H47">
        <v>30</v>
      </c>
      <c r="I47">
        <v>3.8</v>
      </c>
      <c r="J47">
        <v>0</v>
      </c>
      <c r="K47">
        <v>2</v>
      </c>
      <c r="L47">
        <v>2</v>
      </c>
      <c r="M47" s="3">
        <v>0.5</v>
      </c>
      <c r="N47">
        <v>0</v>
      </c>
      <c r="O47">
        <v>0.45007999999999998</v>
      </c>
      <c r="P47">
        <v>0.45391999999999999</v>
      </c>
      <c r="Q47">
        <v>0.45119999999999999</v>
      </c>
      <c r="R47">
        <v>0.44352000000000003</v>
      </c>
      <c r="S47">
        <f t="shared" si="1"/>
        <v>0.44967999999999997</v>
      </c>
      <c r="T47">
        <v>0.33856000000000003</v>
      </c>
      <c r="U47">
        <v>0.33904000000000001</v>
      </c>
      <c r="V47">
        <v>0.34192</v>
      </c>
      <c r="W47">
        <v>0.33167999999999997</v>
      </c>
      <c r="X47">
        <f t="shared" si="2"/>
        <v>0.33779999999999999</v>
      </c>
      <c r="Y47">
        <v>0.88144</v>
      </c>
      <c r="Z47">
        <v>0.87248000000000003</v>
      </c>
      <c r="AA47">
        <v>0.88288</v>
      </c>
      <c r="AB47">
        <v>0.87343999999999999</v>
      </c>
    </row>
    <row r="48" spans="5:28" s="6" customFormat="1" ht="21.75" thickBot="1" x14ac:dyDescent="0.4">
      <c r="E48" s="11">
        <v>1</v>
      </c>
      <c r="F48" s="6">
        <v>2</v>
      </c>
      <c r="G48" s="12">
        <v>6250</v>
      </c>
      <c r="H48" s="6">
        <v>30</v>
      </c>
      <c r="I48" s="6">
        <v>4</v>
      </c>
      <c r="J48" s="6">
        <v>0</v>
      </c>
      <c r="K48" s="6">
        <v>2</v>
      </c>
      <c r="L48" s="6">
        <v>2</v>
      </c>
      <c r="M48" s="13">
        <v>0.5</v>
      </c>
      <c r="N48" s="6">
        <v>0</v>
      </c>
      <c r="O48">
        <v>0.44879999999999998</v>
      </c>
      <c r="P48">
        <v>0.45519999999999999</v>
      </c>
      <c r="Q48">
        <v>0.45648</v>
      </c>
      <c r="R48">
        <v>0.47248000000000001</v>
      </c>
      <c r="S48">
        <f t="shared" si="1"/>
        <v>0.45823999999999998</v>
      </c>
      <c r="T48">
        <v>0.34864000000000001</v>
      </c>
      <c r="U48">
        <v>0.35104000000000002</v>
      </c>
      <c r="V48">
        <v>0.35664000000000001</v>
      </c>
      <c r="W48">
        <v>0.36271999999999999</v>
      </c>
      <c r="X48">
        <f t="shared" si="2"/>
        <v>0.35476000000000002</v>
      </c>
      <c r="Y48" s="6">
        <v>0.90720000000000001</v>
      </c>
      <c r="Z48" s="6">
        <v>0.90815999999999997</v>
      </c>
      <c r="AA48" s="6">
        <v>0.90815999999999997</v>
      </c>
      <c r="AB48" s="6">
        <v>0.91359999999999997</v>
      </c>
    </row>
    <row r="49" spans="5:33" ht="21" x14ac:dyDescent="0.35">
      <c r="E49" s="2">
        <v>1</v>
      </c>
      <c r="F49">
        <v>3</v>
      </c>
      <c r="G49" s="7">
        <v>6250</v>
      </c>
      <c r="H49">
        <v>30</v>
      </c>
      <c r="I49">
        <v>0</v>
      </c>
      <c r="J49">
        <v>0</v>
      </c>
      <c r="K49">
        <v>2</v>
      </c>
      <c r="L49">
        <v>2</v>
      </c>
      <c r="M49" s="3">
        <v>0.5</v>
      </c>
      <c r="N49">
        <v>0</v>
      </c>
      <c r="O49">
        <v>0.41167999999999999</v>
      </c>
      <c r="P49">
        <v>0.41552</v>
      </c>
      <c r="Q49">
        <v>0.41504000000000002</v>
      </c>
      <c r="R49">
        <v>0.43103999999999998</v>
      </c>
      <c r="S49">
        <f t="shared" si="1"/>
        <v>0.41832000000000003</v>
      </c>
      <c r="T49">
        <v>0.27167999999999998</v>
      </c>
      <c r="U49">
        <v>0.27392</v>
      </c>
      <c r="V49">
        <v>0.26912000000000003</v>
      </c>
      <c r="W49">
        <v>0.27423999999999998</v>
      </c>
      <c r="X49">
        <f t="shared" si="2"/>
        <v>0.27223999999999998</v>
      </c>
      <c r="Y49">
        <v>0.26063999999999998</v>
      </c>
      <c r="Z49">
        <v>0.26495999999999997</v>
      </c>
      <c r="AA49">
        <v>0.26207999999999998</v>
      </c>
      <c r="AB49">
        <v>0.26207999999999998</v>
      </c>
      <c r="AE49" s="19"/>
      <c r="AF49" s="19"/>
      <c r="AG49" s="19"/>
    </row>
    <row r="50" spans="5:33" ht="21" x14ac:dyDescent="0.35">
      <c r="E50" s="2">
        <v>1</v>
      </c>
      <c r="F50">
        <v>3</v>
      </c>
      <c r="G50" s="7">
        <v>6250</v>
      </c>
      <c r="H50">
        <v>30</v>
      </c>
      <c r="I50">
        <v>0.2</v>
      </c>
      <c r="J50">
        <v>0</v>
      </c>
      <c r="K50">
        <v>2</v>
      </c>
      <c r="L50">
        <v>2</v>
      </c>
      <c r="M50" s="3">
        <v>0.5</v>
      </c>
      <c r="N50">
        <v>0</v>
      </c>
      <c r="O50">
        <v>0.36912</v>
      </c>
      <c r="P50">
        <v>0.37712000000000001</v>
      </c>
      <c r="Q50">
        <v>0.37343999999999999</v>
      </c>
      <c r="R50">
        <v>0.37008000000000002</v>
      </c>
      <c r="S50">
        <f t="shared" si="1"/>
        <v>0.37243999999999999</v>
      </c>
      <c r="T50">
        <v>0.25791999999999998</v>
      </c>
      <c r="U50">
        <v>0.26463999999999999</v>
      </c>
      <c r="V50">
        <v>0.26479999999999998</v>
      </c>
      <c r="W50">
        <v>0.27056000000000002</v>
      </c>
      <c r="X50">
        <f t="shared" si="2"/>
        <v>0.26447999999999994</v>
      </c>
      <c r="Y50">
        <v>0.25008000000000002</v>
      </c>
      <c r="Z50">
        <v>0.25600000000000001</v>
      </c>
      <c r="AA50">
        <v>0.25616</v>
      </c>
      <c r="AB50">
        <v>0.26800000000000002</v>
      </c>
    </row>
    <row r="51" spans="5:33" ht="21" x14ac:dyDescent="0.35">
      <c r="E51" s="2">
        <v>1</v>
      </c>
      <c r="F51">
        <v>3</v>
      </c>
      <c r="G51" s="7">
        <v>6250</v>
      </c>
      <c r="H51">
        <v>30</v>
      </c>
      <c r="I51">
        <v>0.4</v>
      </c>
      <c r="J51">
        <v>0</v>
      </c>
      <c r="K51">
        <v>2</v>
      </c>
      <c r="L51">
        <v>2</v>
      </c>
      <c r="M51" s="3">
        <v>0.5</v>
      </c>
      <c r="N51">
        <v>0</v>
      </c>
      <c r="O51">
        <v>0.36159999999999998</v>
      </c>
      <c r="P51">
        <v>0.34911999999999999</v>
      </c>
      <c r="Q51">
        <v>0.34688000000000002</v>
      </c>
      <c r="R51">
        <v>0.34767999999999999</v>
      </c>
      <c r="S51">
        <f t="shared" si="1"/>
        <v>0.35132000000000002</v>
      </c>
      <c r="T51">
        <v>0.27072000000000002</v>
      </c>
      <c r="U51">
        <v>0.26591999999999999</v>
      </c>
      <c r="V51">
        <v>0.27007999999999999</v>
      </c>
      <c r="W51">
        <v>0.26704</v>
      </c>
      <c r="X51">
        <f t="shared" si="2"/>
        <v>0.26844000000000001</v>
      </c>
      <c r="Y51">
        <v>0.26368000000000003</v>
      </c>
      <c r="Z51">
        <v>0.26096000000000003</v>
      </c>
      <c r="AA51">
        <v>0.26816000000000001</v>
      </c>
      <c r="AB51">
        <v>0.26384000000000002</v>
      </c>
      <c r="AE51" s="9"/>
      <c r="AF51" s="9"/>
      <c r="AG51" s="9"/>
    </row>
    <row r="52" spans="5:33" ht="21" x14ac:dyDescent="0.35">
      <c r="E52" s="2">
        <v>1</v>
      </c>
      <c r="F52">
        <v>3</v>
      </c>
      <c r="G52" s="7">
        <v>6250</v>
      </c>
      <c r="H52">
        <v>30</v>
      </c>
      <c r="I52">
        <v>0.6</v>
      </c>
      <c r="J52">
        <v>0</v>
      </c>
      <c r="K52">
        <v>2</v>
      </c>
      <c r="L52">
        <v>2</v>
      </c>
      <c r="M52" s="3">
        <v>0.5</v>
      </c>
      <c r="N52">
        <v>0</v>
      </c>
      <c r="O52">
        <v>0.34432000000000001</v>
      </c>
      <c r="P52">
        <v>0.34208</v>
      </c>
      <c r="Q52">
        <v>0.34895999999999999</v>
      </c>
      <c r="R52">
        <v>0.34079999999999999</v>
      </c>
      <c r="S52">
        <f t="shared" si="1"/>
        <v>0.34404000000000001</v>
      </c>
      <c r="T52">
        <v>0.27344000000000002</v>
      </c>
      <c r="U52">
        <v>0.27616000000000002</v>
      </c>
      <c r="V52">
        <v>0.27200000000000002</v>
      </c>
      <c r="W52">
        <v>0.27184000000000003</v>
      </c>
      <c r="X52">
        <f t="shared" si="2"/>
        <v>0.27336000000000005</v>
      </c>
      <c r="Y52">
        <v>0.28064</v>
      </c>
      <c r="Z52">
        <v>0.28223999999999999</v>
      </c>
      <c r="AA52">
        <v>0.28576000000000001</v>
      </c>
      <c r="AB52">
        <v>0.27776000000000001</v>
      </c>
    </row>
    <row r="53" spans="5:33" ht="21" x14ac:dyDescent="0.35">
      <c r="E53" s="2">
        <v>1</v>
      </c>
      <c r="F53">
        <v>3</v>
      </c>
      <c r="G53" s="7">
        <v>6250</v>
      </c>
      <c r="H53">
        <v>30</v>
      </c>
      <c r="I53">
        <v>0.8</v>
      </c>
      <c r="J53">
        <v>0</v>
      </c>
      <c r="K53">
        <v>2</v>
      </c>
      <c r="L53">
        <v>2</v>
      </c>
      <c r="M53" s="3">
        <v>0.5</v>
      </c>
      <c r="N53">
        <v>0</v>
      </c>
      <c r="O53">
        <v>0.34383999999999998</v>
      </c>
      <c r="P53">
        <v>0.34399999999999997</v>
      </c>
      <c r="Q53">
        <v>0.33888000000000001</v>
      </c>
      <c r="R53">
        <v>0.34864000000000001</v>
      </c>
      <c r="S53">
        <f t="shared" si="1"/>
        <v>0.34384000000000003</v>
      </c>
      <c r="T53">
        <v>0.25600000000000001</v>
      </c>
      <c r="U53">
        <v>0.27776000000000001</v>
      </c>
      <c r="V53">
        <v>0.26400000000000001</v>
      </c>
      <c r="W53">
        <v>0.27567999999999998</v>
      </c>
      <c r="X53">
        <f t="shared" si="2"/>
        <v>0.26835999999999999</v>
      </c>
      <c r="Y53">
        <v>0.27151999999999998</v>
      </c>
      <c r="Z53">
        <v>0.28927999999999998</v>
      </c>
      <c r="AA53">
        <v>0.28239999999999998</v>
      </c>
      <c r="AB53">
        <v>0.29520000000000002</v>
      </c>
    </row>
    <row r="54" spans="5:33" ht="21" x14ac:dyDescent="0.35">
      <c r="E54" s="2">
        <v>1</v>
      </c>
      <c r="F54">
        <v>3</v>
      </c>
      <c r="G54" s="7">
        <v>6250</v>
      </c>
      <c r="H54">
        <v>30</v>
      </c>
      <c r="I54">
        <v>1</v>
      </c>
      <c r="J54">
        <v>0</v>
      </c>
      <c r="K54">
        <v>2</v>
      </c>
      <c r="L54">
        <v>2</v>
      </c>
      <c r="M54" s="3">
        <v>0.5</v>
      </c>
      <c r="N54">
        <v>0</v>
      </c>
      <c r="O54">
        <v>0.35327999999999998</v>
      </c>
      <c r="P54">
        <v>0.35680000000000001</v>
      </c>
      <c r="Q54">
        <v>0.35871999999999998</v>
      </c>
      <c r="R54">
        <v>0.35552</v>
      </c>
      <c r="S54">
        <f t="shared" si="1"/>
        <v>0.35608000000000001</v>
      </c>
      <c r="T54">
        <v>0.2792</v>
      </c>
      <c r="U54">
        <v>0.28223999999999999</v>
      </c>
      <c r="V54">
        <v>0.28560000000000002</v>
      </c>
      <c r="W54">
        <v>0.27344000000000002</v>
      </c>
      <c r="X54">
        <f t="shared" si="2"/>
        <v>0.28012000000000004</v>
      </c>
      <c r="Y54">
        <v>0.30784</v>
      </c>
      <c r="Z54">
        <v>0.31056</v>
      </c>
      <c r="AA54">
        <v>0.32031999999999999</v>
      </c>
      <c r="AB54">
        <v>0.30320000000000003</v>
      </c>
    </row>
    <row r="55" spans="5:33" ht="21" x14ac:dyDescent="0.35">
      <c r="E55" s="2">
        <v>1</v>
      </c>
      <c r="F55">
        <v>3</v>
      </c>
      <c r="G55" s="7">
        <v>6250</v>
      </c>
      <c r="H55">
        <v>30</v>
      </c>
      <c r="I55">
        <v>1.2</v>
      </c>
      <c r="J55">
        <v>0</v>
      </c>
      <c r="K55">
        <v>2</v>
      </c>
      <c r="L55">
        <v>2</v>
      </c>
      <c r="M55" s="3">
        <v>0.5</v>
      </c>
      <c r="N55">
        <v>0</v>
      </c>
      <c r="O55">
        <v>0.36880000000000002</v>
      </c>
      <c r="P55">
        <v>0.35920000000000002</v>
      </c>
      <c r="Q55">
        <v>0.36880000000000002</v>
      </c>
      <c r="R55">
        <v>0.36336000000000002</v>
      </c>
      <c r="S55">
        <f t="shared" si="1"/>
        <v>0.36504000000000003</v>
      </c>
      <c r="T55">
        <v>0.27951999999999999</v>
      </c>
      <c r="U55">
        <v>0.27983999999999998</v>
      </c>
      <c r="V55">
        <v>0.27744000000000002</v>
      </c>
      <c r="W55">
        <v>0.27936</v>
      </c>
      <c r="X55">
        <f t="shared" si="2"/>
        <v>0.27904000000000001</v>
      </c>
      <c r="Y55">
        <v>0.31935999999999998</v>
      </c>
      <c r="Z55">
        <v>0.32591999999999999</v>
      </c>
      <c r="AA55">
        <v>0.33056000000000002</v>
      </c>
      <c r="AB55">
        <v>0.32031999999999999</v>
      </c>
    </row>
    <row r="56" spans="5:33" ht="21" x14ac:dyDescent="0.35">
      <c r="E56" s="2">
        <v>1</v>
      </c>
      <c r="F56">
        <v>3</v>
      </c>
      <c r="G56" s="7">
        <v>6250</v>
      </c>
      <c r="H56">
        <v>30</v>
      </c>
      <c r="I56">
        <v>1.4</v>
      </c>
      <c r="J56">
        <v>0</v>
      </c>
      <c r="K56">
        <v>2</v>
      </c>
      <c r="L56">
        <v>2</v>
      </c>
      <c r="M56" s="3">
        <v>0.5</v>
      </c>
      <c r="N56">
        <v>0</v>
      </c>
      <c r="O56">
        <v>0.37712000000000001</v>
      </c>
      <c r="P56">
        <v>0.36592000000000002</v>
      </c>
      <c r="Q56">
        <v>0.36768000000000001</v>
      </c>
      <c r="R56">
        <v>0.36464000000000002</v>
      </c>
      <c r="S56">
        <f t="shared" si="1"/>
        <v>0.36884000000000006</v>
      </c>
      <c r="T56">
        <v>0.27504000000000001</v>
      </c>
      <c r="U56">
        <v>0.28048000000000001</v>
      </c>
      <c r="V56">
        <v>0.27839999999999998</v>
      </c>
      <c r="W56">
        <v>0.28016000000000002</v>
      </c>
      <c r="X56">
        <f t="shared" si="2"/>
        <v>0.27851999999999999</v>
      </c>
      <c r="Y56">
        <v>0.33951999999999999</v>
      </c>
      <c r="Z56">
        <v>0.34592000000000001</v>
      </c>
      <c r="AA56">
        <v>0.34704000000000002</v>
      </c>
      <c r="AB56">
        <v>0.3528</v>
      </c>
    </row>
    <row r="57" spans="5:33" ht="21" x14ac:dyDescent="0.35">
      <c r="E57" s="2">
        <v>1</v>
      </c>
      <c r="F57">
        <v>3</v>
      </c>
      <c r="G57" s="7">
        <v>6250</v>
      </c>
      <c r="H57">
        <v>30</v>
      </c>
      <c r="I57">
        <v>1.6</v>
      </c>
      <c r="J57">
        <v>0</v>
      </c>
      <c r="K57">
        <v>2</v>
      </c>
      <c r="L57">
        <v>2</v>
      </c>
      <c r="M57" s="3">
        <v>0.5</v>
      </c>
      <c r="N57">
        <v>0</v>
      </c>
      <c r="O57">
        <v>0.38416</v>
      </c>
      <c r="P57">
        <v>0.38</v>
      </c>
      <c r="Q57">
        <v>0.39119999999999999</v>
      </c>
      <c r="R57">
        <v>0.36880000000000002</v>
      </c>
      <c r="S57">
        <f t="shared" si="1"/>
        <v>0.38103999999999999</v>
      </c>
      <c r="T57">
        <v>0.29136000000000001</v>
      </c>
      <c r="U57">
        <v>0.28544000000000003</v>
      </c>
      <c r="V57">
        <v>0.28288000000000002</v>
      </c>
      <c r="W57">
        <v>0.27872000000000002</v>
      </c>
      <c r="X57">
        <f t="shared" si="2"/>
        <v>0.28460000000000002</v>
      </c>
      <c r="Y57">
        <v>0.38944000000000001</v>
      </c>
      <c r="Z57">
        <v>0.38191999999999998</v>
      </c>
      <c r="AA57">
        <v>0.38575999999999999</v>
      </c>
      <c r="AB57">
        <v>0.37440000000000001</v>
      </c>
    </row>
    <row r="58" spans="5:33" ht="21" x14ac:dyDescent="0.35">
      <c r="E58" s="2">
        <v>1</v>
      </c>
      <c r="F58">
        <v>3</v>
      </c>
      <c r="G58" s="7">
        <v>6250</v>
      </c>
      <c r="H58">
        <v>30</v>
      </c>
      <c r="I58">
        <v>1.8</v>
      </c>
      <c r="J58">
        <v>0</v>
      </c>
      <c r="K58">
        <v>2</v>
      </c>
      <c r="L58">
        <v>2</v>
      </c>
      <c r="M58" s="3">
        <v>0.5</v>
      </c>
      <c r="N58">
        <v>0</v>
      </c>
      <c r="O58">
        <v>0.39376</v>
      </c>
      <c r="P58">
        <v>0.38575999999999999</v>
      </c>
      <c r="Q58">
        <v>0.39104</v>
      </c>
      <c r="R58">
        <v>0.38656000000000001</v>
      </c>
      <c r="S58">
        <f t="shared" si="1"/>
        <v>0.38928000000000001</v>
      </c>
      <c r="T58">
        <v>0.29680000000000001</v>
      </c>
      <c r="U58">
        <v>0.28864000000000001</v>
      </c>
      <c r="V58">
        <v>0.30287999999999998</v>
      </c>
      <c r="W58">
        <v>0.28832000000000002</v>
      </c>
      <c r="X58">
        <f t="shared" si="2"/>
        <v>0.29415999999999998</v>
      </c>
      <c r="Y58">
        <v>0.42255999999999999</v>
      </c>
      <c r="Z58">
        <v>0.40560000000000002</v>
      </c>
      <c r="AA58">
        <v>0.42703999999999998</v>
      </c>
      <c r="AB58">
        <v>0.41199999999999998</v>
      </c>
    </row>
    <row r="59" spans="5:33" ht="21" x14ac:dyDescent="0.35">
      <c r="E59" s="2">
        <v>1</v>
      </c>
      <c r="F59">
        <v>3</v>
      </c>
      <c r="G59" s="7">
        <v>6250</v>
      </c>
      <c r="H59">
        <v>30</v>
      </c>
      <c r="I59">
        <v>2</v>
      </c>
      <c r="J59">
        <v>0</v>
      </c>
      <c r="K59">
        <v>2</v>
      </c>
      <c r="L59">
        <v>2</v>
      </c>
      <c r="M59" s="3">
        <v>0.5</v>
      </c>
      <c r="N59">
        <v>0</v>
      </c>
      <c r="O59">
        <v>0.38624000000000003</v>
      </c>
      <c r="P59">
        <v>0.39007999999999998</v>
      </c>
      <c r="Q59">
        <v>0.38207999999999998</v>
      </c>
      <c r="R59">
        <v>0.38912000000000002</v>
      </c>
      <c r="S59">
        <f t="shared" si="1"/>
        <v>0.38688</v>
      </c>
      <c r="T59">
        <v>0.30671999999999999</v>
      </c>
      <c r="U59">
        <v>0.28943999999999998</v>
      </c>
      <c r="V59">
        <v>0.28816000000000003</v>
      </c>
      <c r="W59">
        <v>0.29520000000000002</v>
      </c>
      <c r="X59">
        <f t="shared" si="2"/>
        <v>0.29488000000000003</v>
      </c>
      <c r="Y59">
        <v>0.46160000000000001</v>
      </c>
      <c r="Z59">
        <v>0.44512000000000002</v>
      </c>
      <c r="AA59">
        <v>0.44384000000000001</v>
      </c>
      <c r="AB59">
        <v>0.46272000000000002</v>
      </c>
    </row>
    <row r="60" spans="5:33" ht="21" x14ac:dyDescent="0.35">
      <c r="E60" s="2">
        <v>1</v>
      </c>
      <c r="F60">
        <v>3</v>
      </c>
      <c r="G60" s="7">
        <v>6250</v>
      </c>
      <c r="H60">
        <v>30</v>
      </c>
      <c r="I60">
        <v>2.2000000000000002</v>
      </c>
      <c r="J60">
        <v>0</v>
      </c>
      <c r="K60">
        <v>2</v>
      </c>
      <c r="L60">
        <v>2</v>
      </c>
      <c r="M60" s="3">
        <v>0.5</v>
      </c>
      <c r="N60">
        <v>0</v>
      </c>
      <c r="O60">
        <v>0.38080000000000003</v>
      </c>
      <c r="P60">
        <v>0.38431999999999999</v>
      </c>
      <c r="Q60">
        <v>0.38656000000000001</v>
      </c>
      <c r="R60">
        <v>0.3856</v>
      </c>
      <c r="S60">
        <f t="shared" si="1"/>
        <v>0.38431999999999999</v>
      </c>
      <c r="T60">
        <v>0.30543999999999999</v>
      </c>
      <c r="U60">
        <v>0.30143999999999999</v>
      </c>
      <c r="V60">
        <v>0.28720000000000001</v>
      </c>
      <c r="W60">
        <v>0.28655999999999998</v>
      </c>
      <c r="X60">
        <f t="shared" si="2"/>
        <v>0.29515999999999998</v>
      </c>
      <c r="Y60">
        <v>0.50383999999999995</v>
      </c>
      <c r="Z60">
        <v>0.49487999999999999</v>
      </c>
      <c r="AA60">
        <v>0.49791999999999997</v>
      </c>
      <c r="AB60">
        <v>0.48752000000000001</v>
      </c>
    </row>
    <row r="61" spans="5:33" ht="21" x14ac:dyDescent="0.35">
      <c r="E61" s="2">
        <v>1</v>
      </c>
      <c r="F61">
        <v>3</v>
      </c>
      <c r="G61" s="7">
        <v>6250</v>
      </c>
      <c r="H61">
        <v>30</v>
      </c>
      <c r="I61">
        <v>2.4</v>
      </c>
      <c r="J61">
        <v>0</v>
      </c>
      <c r="K61">
        <v>2</v>
      </c>
      <c r="L61">
        <v>2</v>
      </c>
      <c r="M61" s="3">
        <v>0.5</v>
      </c>
      <c r="N61">
        <v>0</v>
      </c>
      <c r="O61">
        <v>0.3856</v>
      </c>
      <c r="P61">
        <v>0.36543999999999999</v>
      </c>
      <c r="Q61">
        <v>0.372</v>
      </c>
      <c r="R61">
        <v>0.37759999999999999</v>
      </c>
      <c r="S61">
        <f t="shared" si="1"/>
        <v>0.37515999999999999</v>
      </c>
      <c r="T61">
        <v>0.30143999999999999</v>
      </c>
      <c r="U61">
        <v>0.29568</v>
      </c>
      <c r="V61">
        <v>0.2984</v>
      </c>
      <c r="W61">
        <v>0.29167999999999999</v>
      </c>
      <c r="X61">
        <f t="shared" si="2"/>
        <v>0.29680000000000001</v>
      </c>
      <c r="Y61">
        <v>0.54224000000000006</v>
      </c>
      <c r="Z61">
        <v>0.53968000000000005</v>
      </c>
      <c r="AA61">
        <v>0.55071999999999999</v>
      </c>
      <c r="AB61">
        <v>0.54415999999999998</v>
      </c>
    </row>
    <row r="62" spans="5:33" ht="21" x14ac:dyDescent="0.35">
      <c r="E62" s="2">
        <v>1</v>
      </c>
      <c r="F62">
        <v>3</v>
      </c>
      <c r="G62" s="7">
        <v>6250</v>
      </c>
      <c r="H62">
        <v>30</v>
      </c>
      <c r="I62">
        <v>2.6</v>
      </c>
      <c r="J62">
        <v>0</v>
      </c>
      <c r="K62">
        <v>2</v>
      </c>
      <c r="L62">
        <v>2</v>
      </c>
      <c r="M62" s="3">
        <v>0.5</v>
      </c>
      <c r="N62">
        <v>0</v>
      </c>
      <c r="O62">
        <v>0.36287999999999998</v>
      </c>
      <c r="P62">
        <v>0.36880000000000002</v>
      </c>
      <c r="Q62">
        <v>0.36880000000000002</v>
      </c>
      <c r="R62">
        <v>0.36287999999999998</v>
      </c>
      <c r="S62">
        <f t="shared" si="1"/>
        <v>0.36584000000000005</v>
      </c>
      <c r="T62">
        <v>0.30831999999999998</v>
      </c>
      <c r="U62">
        <v>0.31119999999999998</v>
      </c>
      <c r="V62">
        <v>0.30592000000000003</v>
      </c>
      <c r="W62">
        <v>0.30143999999999999</v>
      </c>
      <c r="X62">
        <f t="shared" si="2"/>
        <v>0.30671999999999999</v>
      </c>
      <c r="Y62">
        <v>0.59296000000000004</v>
      </c>
      <c r="Z62">
        <v>0.59440000000000004</v>
      </c>
      <c r="AA62">
        <v>0.59840000000000004</v>
      </c>
      <c r="AB62">
        <v>0.59328000000000003</v>
      </c>
    </row>
    <row r="63" spans="5:33" ht="21" x14ac:dyDescent="0.35">
      <c r="E63" s="2">
        <v>1</v>
      </c>
      <c r="F63">
        <v>3</v>
      </c>
      <c r="G63" s="7">
        <v>6250</v>
      </c>
      <c r="H63">
        <v>30</v>
      </c>
      <c r="I63">
        <v>2.8</v>
      </c>
      <c r="J63">
        <v>0</v>
      </c>
      <c r="K63">
        <v>2</v>
      </c>
      <c r="L63">
        <v>2</v>
      </c>
      <c r="M63" s="3">
        <v>0.5</v>
      </c>
      <c r="N63">
        <v>0</v>
      </c>
      <c r="O63">
        <v>0.35727999999999999</v>
      </c>
      <c r="P63">
        <v>0.36496000000000001</v>
      </c>
      <c r="Q63">
        <v>0.35776000000000002</v>
      </c>
      <c r="R63">
        <v>0.35920000000000002</v>
      </c>
      <c r="S63">
        <f t="shared" si="1"/>
        <v>0.35980000000000001</v>
      </c>
      <c r="T63">
        <v>0.31087999999999999</v>
      </c>
      <c r="U63">
        <v>0.31184000000000001</v>
      </c>
      <c r="V63">
        <v>0.32112000000000002</v>
      </c>
      <c r="W63">
        <v>0.30384</v>
      </c>
      <c r="X63">
        <f t="shared" si="2"/>
        <v>0.31191999999999998</v>
      </c>
      <c r="Y63">
        <v>0.65071999999999997</v>
      </c>
      <c r="Z63">
        <v>0.64480000000000004</v>
      </c>
      <c r="AA63">
        <v>0.65200000000000002</v>
      </c>
      <c r="AB63">
        <v>0.64015999999999995</v>
      </c>
    </row>
    <row r="64" spans="5:33" ht="21" x14ac:dyDescent="0.35">
      <c r="E64" s="2">
        <v>1</v>
      </c>
      <c r="F64">
        <v>3</v>
      </c>
      <c r="G64" s="7">
        <v>6250</v>
      </c>
      <c r="H64">
        <v>30</v>
      </c>
      <c r="I64">
        <v>3</v>
      </c>
      <c r="J64">
        <v>0</v>
      </c>
      <c r="K64">
        <v>2</v>
      </c>
      <c r="L64">
        <v>2</v>
      </c>
      <c r="M64" s="3">
        <v>0.5</v>
      </c>
      <c r="N64">
        <v>0</v>
      </c>
      <c r="O64">
        <v>0.35743999999999998</v>
      </c>
      <c r="P64">
        <v>0.35824</v>
      </c>
      <c r="Q64">
        <v>0.35248000000000002</v>
      </c>
      <c r="R64">
        <v>0.36064000000000002</v>
      </c>
      <c r="S64">
        <f t="shared" si="1"/>
        <v>0.35720000000000002</v>
      </c>
      <c r="T64">
        <v>0.32351999999999997</v>
      </c>
      <c r="U64">
        <v>0.32912000000000002</v>
      </c>
      <c r="V64">
        <v>0.31535999999999997</v>
      </c>
      <c r="W64">
        <v>0.32175999999999999</v>
      </c>
      <c r="X64">
        <f t="shared" si="2"/>
        <v>0.32244</v>
      </c>
      <c r="Y64">
        <v>0.70655999999999997</v>
      </c>
      <c r="Z64">
        <v>0.70848</v>
      </c>
      <c r="AA64">
        <v>0.69072</v>
      </c>
      <c r="AB64">
        <v>0.70975999999999995</v>
      </c>
    </row>
    <row r="65" spans="4:28" ht="21" x14ac:dyDescent="0.35">
      <c r="E65" s="2">
        <v>1</v>
      </c>
      <c r="F65">
        <v>3</v>
      </c>
      <c r="G65" s="7">
        <v>6250</v>
      </c>
      <c r="H65">
        <v>30</v>
      </c>
      <c r="I65">
        <v>3.2</v>
      </c>
      <c r="J65">
        <v>0</v>
      </c>
      <c r="K65">
        <v>2</v>
      </c>
      <c r="L65">
        <v>2</v>
      </c>
      <c r="M65" s="3">
        <v>0.5</v>
      </c>
      <c r="N65">
        <v>0</v>
      </c>
      <c r="O65">
        <v>0.34960000000000002</v>
      </c>
      <c r="P65">
        <v>0.33983999999999998</v>
      </c>
      <c r="Q65">
        <v>0.33488000000000001</v>
      </c>
      <c r="R65">
        <v>0.33023999999999998</v>
      </c>
      <c r="S65">
        <f t="shared" si="1"/>
        <v>0.33864000000000005</v>
      </c>
      <c r="T65">
        <v>0.31375999999999998</v>
      </c>
      <c r="U65">
        <v>0.32640000000000002</v>
      </c>
      <c r="V65">
        <v>0.32976</v>
      </c>
      <c r="W65">
        <v>0.32496000000000003</v>
      </c>
      <c r="X65">
        <f t="shared" si="2"/>
        <v>0.32372000000000001</v>
      </c>
      <c r="Y65">
        <v>0.75680000000000003</v>
      </c>
      <c r="Z65">
        <v>0.75056</v>
      </c>
      <c r="AA65">
        <v>0.75888</v>
      </c>
      <c r="AB65">
        <v>0.76160000000000005</v>
      </c>
    </row>
    <row r="66" spans="4:28" ht="21" x14ac:dyDescent="0.35">
      <c r="E66" s="2">
        <v>1</v>
      </c>
      <c r="F66">
        <v>3</v>
      </c>
      <c r="G66" s="7">
        <v>6250</v>
      </c>
      <c r="H66">
        <v>30</v>
      </c>
      <c r="I66">
        <v>3.4</v>
      </c>
      <c r="J66">
        <v>0</v>
      </c>
      <c r="K66">
        <v>2</v>
      </c>
      <c r="L66">
        <v>2</v>
      </c>
      <c r="M66" s="3">
        <v>0.5</v>
      </c>
      <c r="N66">
        <v>0</v>
      </c>
      <c r="O66">
        <v>0.33135999999999999</v>
      </c>
      <c r="P66">
        <v>0.32928000000000002</v>
      </c>
      <c r="Q66">
        <v>0.33823999999999999</v>
      </c>
      <c r="R66">
        <v>0.33056000000000002</v>
      </c>
      <c r="S66">
        <f t="shared" si="1"/>
        <v>0.33235999999999999</v>
      </c>
      <c r="T66">
        <v>0.32447999999999999</v>
      </c>
      <c r="U66">
        <v>0.33279999999999998</v>
      </c>
      <c r="V66">
        <v>0.3392</v>
      </c>
      <c r="W66">
        <v>0.3216</v>
      </c>
      <c r="X66">
        <f t="shared" si="2"/>
        <v>0.32952000000000004</v>
      </c>
      <c r="Y66">
        <v>0.79647999999999997</v>
      </c>
      <c r="Z66">
        <v>0.80432000000000003</v>
      </c>
      <c r="AA66">
        <v>0.80096000000000001</v>
      </c>
      <c r="AB66">
        <v>0.78879999999999995</v>
      </c>
    </row>
    <row r="67" spans="4:28" ht="21" x14ac:dyDescent="0.35">
      <c r="E67" s="2">
        <v>1</v>
      </c>
      <c r="F67">
        <v>3</v>
      </c>
      <c r="G67" s="7">
        <v>6250</v>
      </c>
      <c r="H67">
        <v>30</v>
      </c>
      <c r="I67">
        <v>3.6</v>
      </c>
      <c r="J67">
        <v>0</v>
      </c>
      <c r="K67">
        <v>2</v>
      </c>
      <c r="L67">
        <v>2</v>
      </c>
      <c r="M67" s="3">
        <v>0.5</v>
      </c>
      <c r="N67">
        <v>0</v>
      </c>
      <c r="O67">
        <v>0.31840000000000002</v>
      </c>
      <c r="P67">
        <v>0.32384000000000002</v>
      </c>
      <c r="Q67">
        <v>0.31487999999999999</v>
      </c>
      <c r="R67">
        <v>0.32319999999999999</v>
      </c>
      <c r="S67">
        <f t="shared" si="1"/>
        <v>0.32007999999999998</v>
      </c>
      <c r="T67">
        <v>0.33679999999999999</v>
      </c>
      <c r="U67">
        <v>0.33807999999999999</v>
      </c>
      <c r="V67">
        <v>0.32463999999999998</v>
      </c>
      <c r="W67">
        <v>0.35055999999999998</v>
      </c>
      <c r="X67">
        <f t="shared" si="2"/>
        <v>0.33751999999999999</v>
      </c>
      <c r="Y67">
        <v>0.84799999999999998</v>
      </c>
      <c r="Z67">
        <v>0.83360000000000001</v>
      </c>
      <c r="AA67">
        <v>0.83887999999999996</v>
      </c>
      <c r="AB67">
        <v>0.84416000000000002</v>
      </c>
    </row>
    <row r="68" spans="4:28" ht="21" x14ac:dyDescent="0.35">
      <c r="E68" s="2">
        <v>1</v>
      </c>
      <c r="F68">
        <v>3</v>
      </c>
      <c r="G68" s="7">
        <v>6250</v>
      </c>
      <c r="H68">
        <v>30</v>
      </c>
      <c r="I68">
        <v>3.8</v>
      </c>
      <c r="J68">
        <v>0</v>
      </c>
      <c r="K68">
        <v>2</v>
      </c>
      <c r="L68">
        <v>2</v>
      </c>
      <c r="M68" s="3">
        <v>0.5</v>
      </c>
      <c r="N68">
        <v>0</v>
      </c>
      <c r="O68">
        <v>0.31408000000000003</v>
      </c>
      <c r="P68">
        <v>0.30880000000000002</v>
      </c>
      <c r="Q68">
        <v>0.31328</v>
      </c>
      <c r="R68">
        <v>0.30831999999999998</v>
      </c>
      <c r="S68">
        <f t="shared" si="1"/>
        <v>0.31112000000000001</v>
      </c>
      <c r="T68">
        <v>0.34336</v>
      </c>
      <c r="U68">
        <v>0.34816000000000003</v>
      </c>
      <c r="V68">
        <v>0.34176000000000001</v>
      </c>
      <c r="W68">
        <v>0.34560000000000002</v>
      </c>
      <c r="X68">
        <f t="shared" si="2"/>
        <v>0.34472000000000003</v>
      </c>
      <c r="Y68">
        <v>0.87727999999999995</v>
      </c>
      <c r="Z68">
        <v>0.87360000000000004</v>
      </c>
      <c r="AA68">
        <v>0.87839999999999996</v>
      </c>
      <c r="AB68">
        <v>0.87231999999999998</v>
      </c>
    </row>
    <row r="69" spans="4:28" ht="21.75" thickBot="1" x14ac:dyDescent="0.4">
      <c r="E69" s="11">
        <v>1</v>
      </c>
      <c r="F69">
        <v>3</v>
      </c>
      <c r="G69" s="12">
        <v>6250</v>
      </c>
      <c r="H69" s="6">
        <v>30</v>
      </c>
      <c r="I69" s="6">
        <v>4</v>
      </c>
      <c r="J69" s="6">
        <v>0</v>
      </c>
      <c r="K69" s="6">
        <v>2</v>
      </c>
      <c r="L69" s="6">
        <v>2</v>
      </c>
      <c r="M69" s="13">
        <v>0.5</v>
      </c>
      <c r="N69" s="6">
        <v>0</v>
      </c>
      <c r="O69">
        <v>0.30959999999999999</v>
      </c>
      <c r="P69">
        <v>0.31647999999999998</v>
      </c>
      <c r="Q69">
        <v>0.31375999999999998</v>
      </c>
      <c r="R69">
        <v>0.31296000000000002</v>
      </c>
      <c r="S69">
        <f t="shared" si="1"/>
        <v>0.31320000000000003</v>
      </c>
      <c r="T69">
        <v>0.35968</v>
      </c>
      <c r="U69">
        <v>0.34383999999999998</v>
      </c>
      <c r="V69">
        <v>0.3488</v>
      </c>
      <c r="W69">
        <v>0.35248000000000002</v>
      </c>
      <c r="X69">
        <f t="shared" si="2"/>
        <v>0.35119999999999996</v>
      </c>
      <c r="Y69">
        <v>0.90944000000000003</v>
      </c>
      <c r="Z69">
        <v>0.90544000000000002</v>
      </c>
      <c r="AA69">
        <v>0.90224000000000004</v>
      </c>
      <c r="AB69">
        <v>0.91071999999999997</v>
      </c>
    </row>
    <row r="72" spans="4:28" ht="18.75" x14ac:dyDescent="0.25">
      <c r="D72" s="15" t="s">
        <v>36</v>
      </c>
    </row>
    <row r="73" spans="4:28" ht="18.75" x14ac:dyDescent="0.25">
      <c r="D73" s="16">
        <v>45195</v>
      </c>
    </row>
  </sheetData>
  <mergeCells count="7">
    <mergeCell ref="H2:AB2"/>
    <mergeCell ref="O3:S3"/>
    <mergeCell ref="T4:X4"/>
    <mergeCell ref="Y4:AC4"/>
    <mergeCell ref="AE49:AG49"/>
    <mergeCell ref="O4:S4"/>
    <mergeCell ref="O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 6 Data for GitHub</vt:lpstr>
      <vt:lpstr> Fig 7 Data for GitHub</vt:lpstr>
      <vt:lpstr>Fig 8 Data for GitHub</vt:lpstr>
      <vt:lpstr>Fig 9 Data for GitHub</vt:lpstr>
      <vt:lpstr>Fig10 Data for GitHub</vt:lpstr>
      <vt:lpstr>Fig11 -Data for GitHub</vt:lpstr>
      <vt:lpstr>Fig12 -Data for GitHub</vt:lpstr>
      <vt:lpstr>Fig13 - Data for GitHub</vt:lpstr>
      <vt:lpstr>F14 Data for 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Paul</dc:creator>
  <cp:lastModifiedBy>Lawrence Paul</cp:lastModifiedBy>
  <cp:lastPrinted>2024-02-16T20:57:08Z</cp:lastPrinted>
  <dcterms:created xsi:type="dcterms:W3CDTF">2023-08-18T20:22:25Z</dcterms:created>
  <dcterms:modified xsi:type="dcterms:W3CDTF">2024-02-16T22:29:29Z</dcterms:modified>
</cp:coreProperties>
</file>