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zi/Desktop/SUM159_PACLI_WES ANALYSIS/MANTA/"/>
    </mc:Choice>
  </mc:AlternateContent>
  <xr:revisionPtr revIDLastSave="0" documentId="8_{A08C583F-BB35-3E40-9994-C56141DCC5DF}" xr6:coauthVersionLast="46" xr6:coauthVersionMax="46" xr10:uidLastSave="{00000000-0000-0000-0000-000000000000}"/>
  <bookViews>
    <workbookView xWindow="18460" yWindow="4280" windowWidth="26840" windowHeight="15940"/>
  </bookViews>
  <sheets>
    <sheet name="D15B_diploidSV" sheetId="1" r:id="rId1"/>
  </sheets>
  <definedNames>
    <definedName name="_xlnm._FilterDatabase" localSheetId="0" hidden="1">D15B_diploidSV!$A$65:$T$65</definedName>
  </definedNames>
  <calcPr calcId="191029"/>
</workbook>
</file>

<file path=xl/calcChain.xml><?xml version="1.0" encoding="utf-8"?>
<calcChain xmlns="http://schemas.openxmlformats.org/spreadsheetml/2006/main">
  <c r="O69" i="1" l="1"/>
  <c r="P69" i="1"/>
  <c r="Q69" i="1" s="1"/>
  <c r="O76" i="1"/>
  <c r="P76" i="1"/>
  <c r="Q76" i="1" s="1"/>
  <c r="O92" i="1"/>
  <c r="P92" i="1"/>
  <c r="Q92" i="1" s="1"/>
  <c r="O84" i="1"/>
  <c r="P84" i="1"/>
  <c r="O91" i="1"/>
  <c r="P91" i="1"/>
  <c r="O117" i="1"/>
  <c r="P117" i="1"/>
  <c r="Q117" i="1" s="1"/>
  <c r="O122" i="1"/>
  <c r="P122" i="1"/>
  <c r="Q122" i="1" s="1"/>
  <c r="O103" i="1"/>
  <c r="P103" i="1"/>
  <c r="O154" i="1"/>
  <c r="P154" i="1"/>
  <c r="Q154" i="1" s="1"/>
  <c r="O150" i="1"/>
  <c r="P150" i="1"/>
  <c r="Q150" i="1" s="1"/>
  <c r="O104" i="1"/>
  <c r="P104" i="1"/>
  <c r="Q104" i="1" s="1"/>
  <c r="O118" i="1"/>
  <c r="P118" i="1"/>
  <c r="Q118" i="1" s="1"/>
  <c r="O112" i="1"/>
  <c r="P112" i="1"/>
  <c r="O108" i="1"/>
  <c r="P108" i="1"/>
  <c r="O145" i="1"/>
  <c r="P145" i="1"/>
  <c r="Q145" i="1" s="1"/>
  <c r="O102" i="1"/>
  <c r="P102" i="1"/>
  <c r="Q102" i="1"/>
  <c r="O119" i="1"/>
  <c r="P119" i="1"/>
  <c r="Q119" i="1"/>
  <c r="O147" i="1"/>
  <c r="P147" i="1"/>
  <c r="O124" i="1"/>
  <c r="P124" i="1"/>
  <c r="Q124" i="1" s="1"/>
  <c r="O120" i="1"/>
  <c r="P120" i="1"/>
  <c r="Q120" i="1"/>
  <c r="O93" i="1"/>
  <c r="P93" i="1"/>
  <c r="Q93" i="1" s="1"/>
  <c r="O86" i="1"/>
  <c r="P86" i="1"/>
  <c r="O72" i="1"/>
  <c r="P72" i="1"/>
  <c r="Q72" i="1"/>
  <c r="O81" i="1"/>
  <c r="P81" i="1"/>
  <c r="Q81" i="1" s="1"/>
  <c r="O78" i="1"/>
  <c r="P78" i="1"/>
  <c r="Q78" i="1"/>
  <c r="O66" i="1"/>
  <c r="P66" i="1"/>
  <c r="Q66" i="1" s="1"/>
  <c r="O67" i="1"/>
  <c r="P67" i="1"/>
  <c r="O88" i="1"/>
  <c r="Q88" i="1" s="1"/>
  <c r="P88" i="1"/>
  <c r="O68" i="1"/>
  <c r="P68" i="1"/>
  <c r="O101" i="1"/>
  <c r="P101" i="1"/>
  <c r="O80" i="1"/>
  <c r="P80" i="1"/>
  <c r="Q80" i="1" s="1"/>
  <c r="O83" i="1"/>
  <c r="P83" i="1"/>
  <c r="Q83" i="1"/>
  <c r="O74" i="1"/>
  <c r="P74" i="1"/>
  <c r="Q74" i="1" s="1"/>
  <c r="O70" i="1"/>
  <c r="P70" i="1"/>
  <c r="O75" i="1"/>
  <c r="P75" i="1"/>
  <c r="Q75" i="1" s="1"/>
  <c r="O71" i="1"/>
  <c r="P71" i="1"/>
  <c r="Q71" i="1"/>
  <c r="O98" i="1"/>
  <c r="P98" i="1"/>
  <c r="Q98" i="1" s="1"/>
  <c r="O99" i="1"/>
  <c r="P99" i="1"/>
  <c r="O95" i="1"/>
  <c r="P95" i="1"/>
  <c r="Q95" i="1"/>
  <c r="O87" i="1"/>
  <c r="P87" i="1"/>
  <c r="Q87" i="1" s="1"/>
  <c r="O106" i="1"/>
  <c r="P106" i="1"/>
  <c r="Q106" i="1"/>
  <c r="O97" i="1"/>
  <c r="P97" i="1"/>
  <c r="Q97" i="1" s="1"/>
  <c r="O151" i="1"/>
  <c r="P151" i="1"/>
  <c r="O134" i="1"/>
  <c r="P134" i="1"/>
  <c r="Q134" i="1"/>
  <c r="O94" i="1"/>
  <c r="P94" i="1"/>
  <c r="Q94" i="1"/>
  <c r="O148" i="1"/>
  <c r="Q148" i="1" s="1"/>
  <c r="P148" i="1"/>
  <c r="O143" i="1"/>
  <c r="P143" i="1"/>
  <c r="Q143" i="1"/>
  <c r="O114" i="1"/>
  <c r="P114" i="1"/>
  <c r="Q114" i="1"/>
  <c r="O116" i="1"/>
  <c r="P116" i="1"/>
  <c r="Q116" i="1" s="1"/>
  <c r="O109" i="1"/>
  <c r="P109" i="1"/>
  <c r="Q109" i="1" s="1"/>
  <c r="O90" i="1"/>
  <c r="P90" i="1"/>
  <c r="Q90" i="1" s="1"/>
  <c r="O85" i="1"/>
  <c r="P85" i="1"/>
  <c r="Q85" i="1" s="1"/>
  <c r="O77" i="1"/>
  <c r="P77" i="1"/>
  <c r="Q77" i="1"/>
  <c r="O137" i="1"/>
  <c r="P137" i="1"/>
  <c r="O129" i="1"/>
  <c r="P129" i="1"/>
  <c r="Q129" i="1" s="1"/>
  <c r="O135" i="1"/>
  <c r="P135" i="1"/>
  <c r="Q135" i="1"/>
  <c r="O133" i="1"/>
  <c r="P133" i="1"/>
  <c r="Q133" i="1"/>
  <c r="O111" i="1"/>
  <c r="P111" i="1"/>
  <c r="O144" i="1"/>
  <c r="P144" i="1"/>
  <c r="Q144" i="1" s="1"/>
  <c r="O126" i="1"/>
  <c r="P126" i="1"/>
  <c r="Q126" i="1"/>
  <c r="O127" i="1"/>
  <c r="P127" i="1"/>
  <c r="Q127" i="1" s="1"/>
  <c r="O128" i="1"/>
  <c r="P128" i="1"/>
  <c r="O149" i="1"/>
  <c r="P149" i="1"/>
  <c r="Q149" i="1"/>
  <c r="O105" i="1"/>
  <c r="P105" i="1"/>
  <c r="Q105" i="1" s="1"/>
  <c r="O107" i="1"/>
  <c r="P107" i="1"/>
  <c r="Q107" i="1"/>
  <c r="O113" i="1"/>
  <c r="P113" i="1"/>
  <c r="Q113" i="1" s="1"/>
  <c r="O110" i="1"/>
  <c r="P110" i="1"/>
  <c r="Q110" i="1" s="1"/>
  <c r="O115" i="1"/>
  <c r="Q115" i="1" s="1"/>
  <c r="P115" i="1"/>
  <c r="O152" i="1"/>
  <c r="P152" i="1"/>
  <c r="Q152" i="1"/>
  <c r="O131" i="1"/>
  <c r="P131" i="1"/>
  <c r="O130" i="1"/>
  <c r="Q130" i="1" s="1"/>
  <c r="P130" i="1"/>
  <c r="O132" i="1"/>
  <c r="P132" i="1"/>
  <c r="Q132" i="1"/>
  <c r="O100" i="1"/>
  <c r="P100" i="1"/>
  <c r="Q100" i="1" s="1"/>
  <c r="O153" i="1"/>
  <c r="P153" i="1"/>
  <c r="Q153" i="1" s="1"/>
  <c r="O82" i="1"/>
  <c r="P82" i="1"/>
  <c r="Q82" i="1" s="1"/>
  <c r="O79" i="1"/>
  <c r="P79" i="1"/>
  <c r="Q79" i="1"/>
  <c r="O89" i="1"/>
  <c r="Q89" i="1" s="1"/>
  <c r="P89" i="1"/>
  <c r="O146" i="1"/>
  <c r="P146" i="1"/>
  <c r="O141" i="1"/>
  <c r="P141" i="1"/>
  <c r="Q141" i="1"/>
  <c r="O123" i="1"/>
  <c r="Q123" i="1" s="1"/>
  <c r="P123" i="1"/>
  <c r="O96" i="1"/>
  <c r="P96" i="1"/>
  <c r="Q96" i="1"/>
  <c r="O125" i="1"/>
  <c r="P125" i="1"/>
  <c r="Q125" i="1" s="1"/>
  <c r="O136" i="1"/>
  <c r="P136" i="1"/>
  <c r="O138" i="1"/>
  <c r="P138" i="1"/>
  <c r="Q138" i="1"/>
  <c r="O139" i="1"/>
  <c r="P139" i="1"/>
  <c r="Q139" i="1"/>
  <c r="O140" i="1"/>
  <c r="Q140" i="1" s="1"/>
  <c r="P140" i="1"/>
  <c r="O142" i="1"/>
  <c r="P142" i="1"/>
  <c r="Q142" i="1"/>
  <c r="O73" i="1"/>
  <c r="P73" i="1"/>
  <c r="Q73" i="1"/>
  <c r="P121" i="1"/>
  <c r="Q121" i="1" s="1"/>
  <c r="O121" i="1"/>
  <c r="Q67" i="1" l="1"/>
  <c r="Q131" i="1"/>
  <c r="Q108" i="1"/>
  <c r="Q68" i="1"/>
  <c r="Q101" i="1"/>
  <c r="Q146" i="1"/>
  <c r="Q99" i="1"/>
  <c r="Q112" i="1"/>
  <c r="Q91" i="1"/>
  <c r="Q137" i="1"/>
  <c r="Q136" i="1"/>
  <c r="Q128" i="1"/>
  <c r="Q70" i="1"/>
  <c r="Q86" i="1"/>
  <c r="Q111" i="1"/>
  <c r="Q151" i="1"/>
  <c r="Q147" i="1"/>
  <c r="Q103" i="1"/>
  <c r="Q84" i="1"/>
</calcChain>
</file>

<file path=xl/sharedStrings.xml><?xml version="1.0" encoding="utf-8"?>
<sst xmlns="http://schemas.openxmlformats.org/spreadsheetml/2006/main" count="792" uniqueCount="446">
  <si>
    <t>##fileformat=VCFv4.1</t>
  </si>
  <si>
    <t>##fileDate=20211115</t>
  </si>
  <si>
    <t>##source=GenerateSVCandidates 1.6.0</t>
  </si>
  <si>
    <t>##reference=file:///hpcnfs/techunits/bioinformatics/refdata/htsflow/ensembl_hg38/ensembl_hg38.fa</t>
  </si>
  <si>
    <t>##contig=&lt;ID=chr1,length=248956422&gt;</t>
  </si>
  <si>
    <t>##contig=&lt;ID=chr2,length=242193529&gt;</t>
  </si>
  <si>
    <t>##contig=&lt;ID=chr3,length=198295559&gt;</t>
  </si>
  <si>
    <t>##contig=&lt;ID=chr4,length=190214555&gt;</t>
  </si>
  <si>
    <t>##contig=&lt;ID=chr5,length=181538259&gt;</t>
  </si>
  <si>
    <t>##contig=&lt;ID=chr6,length=170805979&gt;</t>
  </si>
  <si>
    <t>##contig=&lt;ID=chr7,length=159345973&gt;</t>
  </si>
  <si>
    <t>##contig=&lt;ID=chr8,length=145138636&gt;</t>
  </si>
  <si>
    <t>##contig=&lt;ID=chr9,length=138394717&gt;</t>
  </si>
  <si>
    <t>##contig=&lt;ID=chr10,length=133797422&gt;</t>
  </si>
  <si>
    <t>##contig=&lt;ID=chr11,length=135086622&gt;</t>
  </si>
  <si>
    <t>##contig=&lt;ID=chr12,length=133275309&gt;</t>
  </si>
  <si>
    <t>##contig=&lt;ID=chr13,length=114364328&gt;</t>
  </si>
  <si>
    <t>##contig=&lt;ID=chr14,length=107043718&gt;</t>
  </si>
  <si>
    <t>##contig=&lt;ID=chr15,length=101991189&gt;</t>
  </si>
  <si>
    <t>##contig=&lt;ID=chr16,length=90338345&gt;</t>
  </si>
  <si>
    <t>##contig=&lt;ID=chr17,length=83257441&gt;</t>
  </si>
  <si>
    <t>##contig=&lt;ID=chr18,length=80373285&gt;</t>
  </si>
  <si>
    <t>##contig=&lt;ID=chr19,length=58617616&gt;</t>
  </si>
  <si>
    <t>##contig=&lt;ID=chr20,length=64444167&gt;</t>
  </si>
  <si>
    <t>##contig=&lt;ID=chr21,length=46709983&gt;</t>
  </si>
  <si>
    <t>##contig=&lt;ID=chr22,length=50818468&gt;</t>
  </si>
  <si>
    <t>##contig=&lt;ID=chrX,length=156040895&gt;</t>
  </si>
  <si>
    <t>##contig=&lt;ID=chrY,length=57227415&gt;</t>
  </si>
  <si>
    <t>##contig=&lt;ID=chrM,length=16569&gt;</t>
  </si>
  <si>
    <t>##INFO=&lt;ID=IMPRECISE,Number=0,Type=Flag,Description="Imprecise structural variation"&gt;</t>
  </si>
  <si>
    <t>##INFO=&lt;ID=SVTYPE,Number=1,Type=String,Description="Type of structural variant"&gt;</t>
  </si>
  <si>
    <t>##INFO=&lt;ID=SVLEN,Number=.,Type=Integer,Description="Difference in length between REF and ALT alleles"&gt;</t>
  </si>
  <si>
    <t>##INFO=&lt;ID=END,Number=1,Type=Integer,Description="End position of the variant described in this record"&gt;</t>
  </si>
  <si>
    <t>##INFO=&lt;ID=CIPOS,Number=2,Type=Integer,Description="Confidence interval around POS"&gt;</t>
  </si>
  <si>
    <t>##INFO=&lt;ID=CIEND,Number=2,Type=Integer,Description="Confidence interval around END"&gt;</t>
  </si>
  <si>
    <t>##INFO=&lt;ID=CIGAR,Number=A,Type=String,Description="CIGAR alignment for each alternate indel allele"&gt;</t>
  </si>
  <si>
    <t>##INFO=&lt;ID=MATEID,Number=.,Type=String,Description="ID of mate breakend"&gt;</t>
  </si>
  <si>
    <t>##INFO=&lt;ID=EVENT,Number=1,Type=String,Description="ID of event associated to breakend"&gt;</t>
  </si>
  <si>
    <t>##INFO=&lt;ID=HOMLEN,Number=.,Type=Integer,Description="Length of base pair identical homology at event breakpoints"&gt;</t>
  </si>
  <si>
    <t>##INFO=&lt;ID=HOMSEQ,Number=.,Type=String,Description="Sequence of base pair identical homology at event breakpoints"&gt;</t>
  </si>
  <si>
    <t>##INFO=&lt;ID=SVINSLEN,Number=.,Type=Integer,Description="Length of insertion"&gt;</t>
  </si>
  <si>
    <t>##INFO=&lt;ID=SVINSSEQ,Number=.,Type=String,Description="Sequence of insertion"&gt;</t>
  </si>
  <si>
    <t>##INFO=&lt;ID=LEFT_SVINSSEQ,Number=.,Type=String,Description="Known left side of insertion for an insertion of unknown length"&gt;</t>
  </si>
  <si>
    <t>##INFO=&lt;ID=RIGHT_SVINSSEQ,Number=.,Type=String,Description="Known right side of insertion for an insertion of unknown length"&gt;</t>
  </si>
  <si>
    <t>##INFO=&lt;ID=BND_DEPTH,Number=1,Type=Integer,Description="Read depth at local translocation breakend"&gt;</t>
  </si>
  <si>
    <t>##INFO=&lt;ID=MATE_BND_DEPTH,Number=1,Type=Integer,Description="Read depth at remote translocation mate breakend"&gt;</t>
  </si>
  <si>
    <t>##INFO=&lt;ID=JUNCTION_QUAL,Number=1,Type=Integer,Description="If the SV junction is part of an EVENT (ie. a multi-adjacency variant), this field provides the QUAL value for the adjacency in question only"&gt;</t>
  </si>
  <si>
    <t>##FORMAT=&lt;ID=GT,Number=1,Type=String,Description="Genotype"&gt;</t>
  </si>
  <si>
    <t>##FORMAT=&lt;ID=FT,Number=1,Type=String,Description="Sample filter, 'PASS' indicates that all filters have passed for this sample"&gt;</t>
  </si>
  <si>
    <t>##FORMAT=&lt;ID=GQ,Number=1,Type=Integer,Description="Genotype Quality"&gt;</t>
  </si>
  <si>
    <t>##FORMAT=&lt;ID=PL,Number=G,Type=Integer,Description="Normalized, Phred-scaled likelihoods for genotypes as defined in the VCF specification"&gt;</t>
  </si>
  <si>
    <t>##FORMAT=&lt;ID=PR,Number=.,Type=Integer,Description="Spanning paired-read support for the ref and alt alleles in the order listed"&gt;</t>
  </si>
  <si>
    <t>##FORMAT=&lt;ID=SR,Number=.,Type=Integer,Description="Split reads for the ref and alt alleles in the order listed, for reads where P(allele|read)&gt;0.999"&gt;</t>
  </si>
  <si>
    <t>##FILTER=&lt;ID=Ploidy,Description="For DEL &amp; DUP variants, the genotypes of overlapping variants (with similar size) are inconsistent with diploid expectation"&gt;</t>
  </si>
  <si>
    <t>##FILTER=&lt;ID=MaxMQ0Frac,Description="For a small variant (&lt;1000 bases), the fraction of reads in all samples with MAPQ0 around either breakend exceeds 0.4"&gt;</t>
  </si>
  <si>
    <t>##FILTER=&lt;ID=NoPairSupport,Description="For variants significantly larger than the paired read fragment size, no paired reads support the alternate allele in any sample."&gt;</t>
  </si>
  <si>
    <t>##FILTER=&lt;ID=MinQUAL,Description="QUAL score is less than 20"&gt;</t>
  </si>
  <si>
    <t>##FILTER=&lt;ID=SampleFT,Description="No sample passes all the sample-level filters (at the field FORMAT/FT)"&gt;</t>
  </si>
  <si>
    <t>##FILTER=&lt;ID=MinGQ,Description="GQ score is less than 15 (filter applied at sample level)"&gt;</t>
  </si>
  <si>
    <t>##FILTER=&lt;ID=HomRef,Description="homozygous reference call (filter applied at sample level)"&gt;</t>
  </si>
  <si>
    <t>##ALT=&lt;ID=DEL,Description="Deletion"&gt;</t>
  </si>
  <si>
    <t>##ALT=&lt;ID=INS,Description="Insertion"&gt;</t>
  </si>
  <si>
    <t>##ALT=&lt;ID=DUP:TANDEM,Description="Tandem Duplication"&gt;</t>
  </si>
  <si>
    <t>##cmdline=/opt/dna/bin/configManta.py --tumorBam /hpcnfs/techunits/bioinformatics/PublicData/FN/out//tmp//nextflow_124/markedDuplicates_19169.bam --referenceFasta /hpcnfs/techunits/bioinformatics/refdata/htsflow/ensembl_hg38/ensembl_hg38.fa --normalBam /hpcnfs/techunits/bioinformatics/PublicData/FN/out//tmp//nextflow_124/markedDuplicates_19167.bam --runDir manta_124 --exome --callRegions /hpcnfs/techunits/bioinformatics/PublicData/FN/out/external_data/afranceschini/agilent_v7_hg38_regions_targets.bed.gz</t>
  </si>
  <si>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</si>
  <si>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</si>
  <si>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</si>
  <si>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</si>
  <si>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</si>
  <si>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</si>
  <si>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</si>
  <si>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</si>
  <si>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</si>
  <si>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chr1</t>
  </si>
  <si>
    <t>MantaDEL:17376:0:0:0:0:0</t>
  </si>
  <si>
    <t>GAAATGAGGCATCAGGAGCACCGGGGCCCTTCACGACCTCTTTCCAGGTGGGGA</t>
  </si>
  <si>
    <t>GGG</t>
  </si>
  <si>
    <t>PASS</t>
  </si>
  <si>
    <t>END=26345084;SVTYPE=DEL;SVLEN=-53;CIGAR=1M2I53D</t>
  </si>
  <si>
    <t>GT:FT:GQ:PL:PR:SR</t>
  </si>
  <si>
    <t>0/1:PASS:757:807,0,907:30,0:81,28</t>
  </si>
  <si>
    <t>MantaDEL:17622:0:0:1:0:0</t>
  </si>
  <si>
    <t>TCTGCCCCCCATAGAGGGCCTGGTTACCAGTGGAGGTCGTCACCTGCTCCCCACAGAGGGTCTGGTTACTAGTGGAGGTCGTCATCTGCTCTCCACAGAGGGTCTGGTTACTAGTGGAGGTCGTGATCTGCCCCCTGTAGAGGGCCTGGTTACCAGTGGAGGTCGTCACCTGCTCCCCACAGAGGGTCTGGTTACTAGTGGGGGTCGTCATCTGCTCTCCACAGAGGGTCTGGTTACTAGTAGAGGTCGTCATCTGCCCCCCGTAGAGGGCCTGGTTACCAGTGGAGGTTGTCATCTGCTCTCCACAGAGGTTCTGGTTACCAGTGGAGGTCATCA</t>
  </si>
  <si>
    <t>TAT</t>
  </si>
  <si>
    <t>END=44139407;SVTYPE=DEL;SVLEN=-335;CIGAR=1M2I335D</t>
  </si>
  <si>
    <t>0/1:PASS:999:999,0,999:322,16:712,519</t>
  </si>
  <si>
    <t>MantaDEL:17621:0:0:0:2:0</t>
  </si>
  <si>
    <t>TCTGCCCCCCATAGAGGGCCTGGTTACCAGTGGAGGTCGTCACCTGCTCCCCACAGAGGGTCTGGTTACTAGTGGAGGTCGTCATCTGCTCTCCACAGAGGGTCTGGTTACTAGTGGAGGTCGTGATCTGCCCCCTGTAGAGGGCCTGGTTACCAGTGGAGGTCGTCACCTGCTCCCCACAGAGGGTCTGGTTACTAGTGGGGGTCGTCATCTGCTCTCCACAGAGGGTCTGGTTACTAGTAGAGGTCGTCATCTGCCCCCCGTAGAGGGCCTGGTTACCAGTGGAGGTTGTCATCTGCTCTCCACAGAGGTTCTGGTTACCAGTGGAGGTCATCATCTGCCCCCAGTAGAGGGTCTGGTTACCAGTGGAGGTCATCATCTGCCCCCCATAGAGGGCCTGGTTACCAGTGGAGGTCGTCACCTGCTCCCCACAGAGGGTCTGGTTACTAGTGGAGGTCGTCGTCTGCTCTCCACAGAGGGTCTGGTTACTAGTGGAGGTCGTCATCTGCCCCCCGTAGAGGGCCTGGTTACCAGTGGAGGTTGTCATCTGCTCTCCACAGAGGGCCTGGTTACCAGTGGAGGTCATCACCTGCTCCTCACAGAGGGTCTGGTTACTAGTGGAGGTTGTCATCTGCTCTCCACAGAGGGTCTGGTTACTAGCAGAGGTTGTCA</t>
  </si>
  <si>
    <t>NoPairSupport</t>
  </si>
  <si>
    <t>END=44139743;SVTYPE=DEL;SVLEN=-671;CIGAR=1M2I671D</t>
  </si>
  <si>
    <t>0/1:PASS:999:999,0,999:273,0:625,346</t>
  </si>
  <si>
    <t>MantaDEL:17622:0:0:0:0:0</t>
  </si>
  <si>
    <t>CGTCACCTGCTCCCCACAGAGGGTCTGGTTACTAGTGGAGGTCGTCATCTGCTCTCCACAGAGGGTCTGGTTACTAGTGGAGGTCGTG</t>
  </si>
  <si>
    <t>CATC</t>
  </si>
  <si>
    <t>END=44139196;SVTYPE=DEL;SVLEN=-87;CIGAR=1M3I87D</t>
  </si>
  <si>
    <t>0/1:PASS:999:999,0,999:153,0:468,131</t>
  </si>
  <si>
    <t>MantaDEL:17625:0:0:0:0:0</t>
  </si>
  <si>
    <t>TAGTGGAGGTCATCACTTGCTCTCCACAGAGGTTCTGGTTACCAGTGGAGGTCGTCATCTGCCCTCCACAGAGGGCTTGGTTACC</t>
  </si>
  <si>
    <t>T</t>
  </si>
  <si>
    <t>END=44140359;SVTYPE=DEL;SVLEN=-84;CIGAR=1M84D;CIPOS=0,52;HOMLEN=52;HOMSEQ=AGTGGAGGTCATCACTTGCTCTCCACAGAGGTTCTGGTTACCAGTGGAGGTC</t>
  </si>
  <si>
    <t>1/1:PASS:407:999,410,0:0,0:19,245</t>
  </si>
  <si>
    <t>MantaDEL:18005:0:0:0:0:0</t>
  </si>
  <si>
    <t>GACTCACAGGGGTCACAGACTGATGACCCACAGGGGTCAGGGTCTTTTCCCCAGGGGTCACAGACTGATA</t>
  </si>
  <si>
    <t>G</t>
  </si>
  <si>
    <t>END=111414961;SVTYPE=DEL;SVLEN=-69;CIGAR=1M69D;CIPOS=0,2;HOMLEN=2;HOMSEQ=AC</t>
  </si>
  <si>
    <t>1/1:PASS:376:999,379,0:0,0:0,149</t>
  </si>
  <si>
    <t>MantaDEL:18416:0:0:0:0:0</t>
  </si>
  <si>
    <t>AGCAAGTGAACTGTTTCTTTTTTTTTTTTTTTTTTTTTTTTTTTTTTTTGAGACGGAGTCTCGCTCTGTCGCCCAGGCTGGAGTGCAGTGGCGGGATCTCGGCTCACTGCAAGCTCCGCCTCCCGGGTTCACGCCATTCTCCTGCCTCAGCCTCCCGAGTAGCTGGGACTACAGGCGCCCGCCACTACGCCCGGCTAATTTTTTGTATTTTTAGTAGAGACAGGGTTTCACCGTTTTAGCCGGGATGGTCTCGATCTCCTGACCTCGTGATCCACCCGCCTCGGCCTCCCAAAGTGCTGGGATTACAGGCGTGAGCCACCGCGCCCGGCC</t>
  </si>
  <si>
    <t>A</t>
  </si>
  <si>
    <t>END=169191111;SVTYPE=DEL;SVLEN=-329;CIGAR=1M329D;CIPOS=0,17;HOMLEN=17;HOMSEQ=GCAAGTGAACTGTTTCT</t>
  </si>
  <si>
    <t>1/1:PASS:18:983,21,0:7,8:2,26</t>
  </si>
  <si>
    <t>MantaINS:18722:0:0:0:3:0</t>
  </si>
  <si>
    <t>&lt;INS&gt;</t>
  </si>
  <si>
    <t>END=209762731;SVTYPE=INS;LEFT_SVINSSEQ=TAGTAACTAGCTGTTACTAAGAGAAAGGAAGCTTTCCTTTGAATATGGAAGGAACCTTATGGATTATCTATTCC;RIGHT_SVINSSEQ=CTTATGCCTGGCCTGAGGAGGACCATTTCTGCCAGTCAGGACAAGGATATCAGGA</t>
  </si>
  <si>
    <t>1/1:PASS:76:999,79,0:0,0:0,28</t>
  </si>
  <si>
    <t>MantaDEL:18997:0:0:0:0:0</t>
  </si>
  <si>
    <t>AATGGCCAATATCACCTGGATGGCCAACCACACTGGATGGTCGGATTTCATCCTGTTGGGACTCTTCAGACAATCCAAACATCCAGCA</t>
  </si>
  <si>
    <t>AGCT</t>
  </si>
  <si>
    <t>END=248361751;SVTYPE=DEL;SVLEN=-87;CIGAR=1M3I87D</t>
  </si>
  <si>
    <t>1/1:PASS:143:999,146,0:0,0:0,62</t>
  </si>
  <si>
    <t>chr2</t>
  </si>
  <si>
    <t>MantaDEL:15528:0:0:0:0:0</t>
  </si>
  <si>
    <t>CGGGTCTCATTTCAAGGTTTCCTGGGTGTGCACCGCCCCTGATGCTCTGAGCT</t>
  </si>
  <si>
    <t>C</t>
  </si>
  <si>
    <t>SampleFT</t>
  </si>
  <si>
    <t>END=1639083;SVTYPE=DEL;SVLEN=-52;CIGAR=1M52D;CIPOS=0,50;HOMLEN=50;HOMSEQ=GGGTCTCATTTCAAGGTTTCCTGGGTGTGCACCGCCCCTGATGCTCTGAG</t>
  </si>
  <si>
    <t>1/1:MinGQ:7:149,9,0:0,0:0,3</t>
  </si>
  <si>
    <t>MantaDEL:15989:0:0:0:1:0</t>
  </si>
  <si>
    <t>TGTGTGTGTGTGTGTGTGTGTGTGTGTGTGTGTGTGTGTGTGTGTGTGTCTG</t>
  </si>
  <si>
    <t>END=73901584;SVTYPE=DEL;SVLEN=-51;CIGAR=1M51D</t>
  </si>
  <si>
    <t>0/1:PASS:16:251,0,13:0,0:5,7</t>
  </si>
  <si>
    <t>MantaDEL:16488:0:1:0:0:0</t>
  </si>
  <si>
    <t>&lt;DEL&gt;</t>
  </si>
  <si>
    <t>END=178436144;SVTYPE=DEL;SVLEN=-3890;CIPOS=0,2;CIEND=0,2;HOMLEN=2;HOMSEQ=CT</t>
  </si>
  <si>
    <t>0/1:PASS:999:999,0,999:51,18:141,42</t>
  </si>
  <si>
    <t>MantaDEL:16488:1:3:0:0:0</t>
  </si>
  <si>
    <t>END=178441609;SVTYPE=DEL;SVLEN=-5290</t>
  </si>
  <si>
    <t>0/1:PASS:862:912,0,999:48,7:114,26</t>
  </si>
  <si>
    <t>MantaDEL:16488:2:4:0:0:0</t>
  </si>
  <si>
    <t>END=178443265;SVTYPE=DEL;SVLEN=-1562;CIPOS=0,2;CIEND=0,2;HOMLEN=2;HOMSEQ=CC</t>
  </si>
  <si>
    <t>0/1:PASS:973:999,0,999:62,4:161,41</t>
  </si>
  <si>
    <t>MantaDEL:16488:6:9:0:0:0</t>
  </si>
  <si>
    <t>END=178447508;SVTYPE=DEL;SVLEN=-3007;SVINSLEN=3;SVINSSEQ=AAG</t>
  </si>
  <si>
    <t>0/1:PASS:999:999,0,999:79,2:208,50</t>
  </si>
  <si>
    <t>MantaDEL:16488:8:9:0:0:0</t>
  </si>
  <si>
    <t>END=178450206;SVTYPE=DEL;SVLEN=-5636;IMPRECISE;CIPOS=-68,68;CIEND=-104,104</t>
  </si>
  <si>
    <t>GT:FT:GQ:PL:PR</t>
  </si>
  <si>
    <t>0/1:PASS:33:83,0,519:35,10</t>
  </si>
  <si>
    <t>MantaDEL:16488:8:10:0:0:0</t>
  </si>
  <si>
    <t>END=178450239;SVTYPE=DEL;SVLEN=-2655;CIPOS=0,5;CIEND=0,5;HOMLEN=5;HOMSEQ=ACCTG</t>
  </si>
  <si>
    <t>0/1:PASS:999:999,0,999:51,14:138,54</t>
  </si>
  <si>
    <t>MantaDEL:16489:0:1:0:0:0</t>
  </si>
  <si>
    <t>ACTGCAAAAACCACAAAAAGGTGTGCTTTGCATGCCAAATTGGAGATTGAAGCAGAAGCGTAGAGGCCAGTTTTAACCGCCACCGACGGTGACGAGGGAGGCGCCGAGTTCCCCGGAGGCCAGGGCCAGAGCTGGCGAGGCTGGGGCGCACCTGTCTTCCGGCCCCGCTGCGGCAGTCACTCCGCAGGAGCAGGCGGGGTGAGCGAGGTCTTTAGAGAGAGCACTTGAATGCGGGTAGGAGAGATTCTCAACAGAACAGGGCTGGCAGCAGCGCCGCAGCCTCTCAGGGAAAACCTGACGATCCCTTCCCGGGCGCGCCGACCGAGCGTCACCTCCGCCCGCCCCGCGCGCCGCCAGGGACCACGAGAGGGGCGGGGCCCGGCCGCAGACCCCAACCCTCGCCGCCGAGAGGGCGGGGCCGAGCACCCACAGCCGCGGAGGCGTGGGCGCCGGGCACGGCTTTACCCAGAATGCCTCTGGAGGGCCGGCTCCCCGCGCCCCGGCCCTGCCGCCCAACGCTCCCGGCCCTGGGGCCCTGACTGCCCGCACGCTGAC</t>
  </si>
  <si>
    <t>END=178450965;SVTYPE=DEL;SVLEN=-554;CIGAR=1M554D;CIPOS=0,3;HOMLEN=3;HOMSEQ=CTG</t>
  </si>
  <si>
    <t>0/1:PASS:764:894,0,761:19,4:55,27</t>
  </si>
  <si>
    <t>MantaDEL:16762:0:0:0:0:0</t>
  </si>
  <si>
    <t>CTCAATCAATGCAGCTCTGGTCTTTCAATCAATGCAGCTCTGGTCTTTCAATCAATGCAGCTCTGGTCTT</t>
  </si>
  <si>
    <t>END=201685277;SVTYPE=DEL;SVLEN=-69;CIGAR=1M69D;CIPOS=0,43;HOMLEN=43;HOMSEQ=TCAATCAATGCAGCTCTGGTCTTTCAATCAATGCAGCTCTGGT</t>
  </si>
  <si>
    <t>0/1:PASS:96:315,0,93:1,0:10,8</t>
  </si>
  <si>
    <t>chr3</t>
  </si>
  <si>
    <t>MantaDUP:TANDEM:14677:0:1:0:0:0</t>
  </si>
  <si>
    <t>&lt;DUP:TANDEM&gt;</t>
  </si>
  <si>
    <t>END=100451798;SVTYPE=DUP;SVLEN=57</t>
  </si>
  <si>
    <t>0/1:PASS:424:474,0,999:57,3:118,22</t>
  </si>
  <si>
    <t>MantaINS:14677:1:1:0:0:0</t>
  </si>
  <si>
    <t>ATCCTAGAAGGCATTCTCATGAGGACCAGGAATTCCGATGCCGATCGTCTGACCGTCT</t>
  </si>
  <si>
    <t>END=100451756;SVTYPE=INS;SVLEN=57;CIGAR=1M57I;CIPOS=0,27;HOMLEN=27;HOMSEQ=TCCTAGAAGGCATTCTCATGAGGACCA</t>
  </si>
  <si>
    <t>0/1:PASS:691:741,0,746:0,0:63,31</t>
  </si>
  <si>
    <t>MantaDEL:15487:0:0:2:0:0</t>
  </si>
  <si>
    <t>Ploidy</t>
  </si>
  <si>
    <t>END=195780177;SVTYPE=DEL;SVLEN=-1271;IMPRECISE;CIPOS=-218,218;CIEND=-193,194</t>
  </si>
  <si>
    <t>0/1:PASS:879:929,0,999:445,119</t>
  </si>
  <si>
    <t>MantaDEL:15487:0:0:12:0:0</t>
  </si>
  <si>
    <t>TGTCGGTGACAGGAAGAGGGGTGGCGTGACCTGTGGATGCTGAGGAAGTGTCGGTGACAGGAAGAGGGGTGGTGTCACCTGTGGATGCTGAGGAAGTGCTGGTGACAGGAAGAGGGGTGCCGTGACCTGTGGACACTGAGGAAGC</t>
  </si>
  <si>
    <t>END=195779084;SVTYPE=DEL;SVLEN=-144;CIGAR=1M144D;CIPOS=0,17;HOMLEN=17;HOMSEQ=GTCGGTGACAGGAAGAG</t>
  </si>
  <si>
    <t>0/1:PASS:122:999,0,119:146,0:471,239</t>
  </si>
  <si>
    <t>MantaDUP:TANDEM:15487:0:0:30:0:0</t>
  </si>
  <si>
    <t>END=195780719;SVTYPE=DUP;SVLEN=1630;SVINSLEN=2;SVINSSEQ=GC</t>
  </si>
  <si>
    <t>0/1:PASS:999:999,0,999:157,6:910,411</t>
  </si>
  <si>
    <t>MantaDEL:15487:0:0:32:6:0</t>
  </si>
  <si>
    <t>END=195780733;SVTYPE=DEL;SVLEN=-1488;CIPOS=0,1;CIEND=0,1;HOMLEN=1;HOMSEQ=G</t>
  </si>
  <si>
    <t>0/1:PASS:999:999,0,999:70,92:760,194</t>
  </si>
  <si>
    <t>MantaDUP:TANDEM:15487:0:3:9:0:0</t>
  </si>
  <si>
    <t>END=195788474;SVTYPE=DUP;SVLEN=8592;CIPOS=0,7;CIEND=0,7;HOMLEN=7;HOMSEQ=TGTGGAT</t>
  </si>
  <si>
    <t>0/1:PASS:999:999,0,999:240,86:461,226</t>
  </si>
  <si>
    <t>MantaDEL:15487:0:0:41:0:0</t>
  </si>
  <si>
    <t>GGGGTGGCCTGACCTGTGGATGCTGAGGAAGTGTCCGTGACAGGAAGACGGGTGGTGTCACCTGTGGATGCTGAGGAAGTGTCGGTGACAGGAAGAGG</t>
  </si>
  <si>
    <t>GA</t>
  </si>
  <si>
    <t>END=195780590;SVTYPE=DEL;SVLEN=-97;CIGAR=1M1I97D</t>
  </si>
  <si>
    <t>0/1:PASS:999:999,0,999:45,0:333,880</t>
  </si>
  <si>
    <t>MantaDUP:TANDEM:15487:0:2:19:4:0</t>
  </si>
  <si>
    <t>END=195786767;SVTYPE=DUP;SVLEN=5568;CIPOS=0,23;CIEND=0,23;HOMLEN=23;HOMSEQ=GGTGACAGGAAGAGGGGTGGTGT</t>
  </si>
  <si>
    <t>0/1:PASS:999:999,0,999:488,57:1092,529</t>
  </si>
  <si>
    <t>MantaDEL:15487:0:0:29:0:1</t>
  </si>
  <si>
    <t>GCTGAGGAAGGGCTGGTGACATGAAGAGGGGTGGCGTGACCTGTGGATGCTGAGGAAGCGTCGGTGACAAGAAGAGGAGTGGCGTGACCTGTGGATA</t>
  </si>
  <si>
    <t>END=195781666;SVTYPE=DEL;SVLEN=-96;CIGAR=1M96D;CIPOS=0,9;HOMLEN=9;HOMSEQ=CTGAGGAAG</t>
  </si>
  <si>
    <t>0/1:PASS:999:999,0,999:170,0:725,177</t>
  </si>
  <si>
    <t>MantaDEL:15487:0:0:125:0:0</t>
  </si>
  <si>
    <t>END=195783346;SVTYPE=DEL;SVLEN=-1776;CIPOS=0,9;CIEND=0,9;HOMLEN=9;HOMSEQ=CTGAGGAAG</t>
  </si>
  <si>
    <t>0/1:PASS:999:999,0,999:269,97:574,479</t>
  </si>
  <si>
    <t>MantaDEL:15487:0:0:145:0:1</t>
  </si>
  <si>
    <t>GAGGTGGTGTCACCTGTGGATGCTGAGGAAGTGTCGGTGACAGGAAGAGAGGTGGCATGACCGGTGGATGCTGAGGAAGGGCTAGTGACAGGAAGAGGCGTGGTGTCACCTGTGGATACTGAGGAAAGGCTGGTGACAGGAAGAGGGGTGGCCTGACCTGTGGATGCTGAGGAAGCGTCGGTGACAAGAAGAGGAGTGGCGTGACCTGTGGATGCTGAGGAAGGGCTAGTGACAGGAAGAGGCGTGGTGTCACCTGTGGATACTGAGGAAAGGCTGGTGACAGGAAGAGGGGTGGCCTGACCTGTGGATGCTGAGGAAGTGTCGGTGACAGGAAGAGGGGTGGTGTCACCTGTGGATGCTGAGGAAGTGCTGGTGACAGGAAGAGC</t>
  </si>
  <si>
    <t>GG</t>
  </si>
  <si>
    <t>END=195782174;SVTYPE=DEL;SVLEN=-385;CIGAR=1M1I385D</t>
  </si>
  <si>
    <t>0/1:PASS:815:865,0,999:273,0:520,71</t>
  </si>
  <si>
    <t>MantaDEL:15487:0:0:156:5:0</t>
  </si>
  <si>
    <t>ACAGGAAGAGAGGTGGCGTGACCTATGGATGCTGAGGAAGTGTCGGTGACAGGAAGAAGGGTGGCGTGACCTGTGGATGCTGAGGAAGTGTCGGTGT</t>
  </si>
  <si>
    <t>END=195782644;SVTYPE=DEL;SVLEN=-96;CIGAR=1M96D;CIPOS=0,9;HOMLEN=9;HOMSEQ=CAGGAAGAG</t>
  </si>
  <si>
    <t>0/1:PASS:999:999,0,999:78,0:354,290</t>
  </si>
  <si>
    <t>MantaDEL:15487:0:0:131:0:0</t>
  </si>
  <si>
    <t>GACACTGAGGAAGCGTCGGTGACAGGAAGAGAGGTGGCGTGACCTGTGGACACTGAGGAAGCGTCGGTGACAGGAAGAGGGGTGGTGTGACCTGAGGATGCTGAGGAAGGGATGGTGACAGGAAGAGAGGTGGCATGACCTGTGA</t>
  </si>
  <si>
    <t>END=195783103;SVTYPE=DEL;SVLEN=-144;CIGAR=1M144D;CIPOS=0,55;HOMLEN=55;HOMSEQ=ACACTGAGGAAGCGTCGGTGACAGGAAGAGAGGTGGCGTGACCTGTGGACACTGA</t>
  </si>
  <si>
    <t>0/1:PASS:218:999,0,215:152,96:222,166</t>
  </si>
  <si>
    <t>MantaDEL:15487:0:4:40:1:0</t>
  </si>
  <si>
    <t>END=195785726;SVTYPE=DEL;SVLEN=-2592;CIPOS=0,5;CIEND=0,5;HOMLEN=5;HOMSEQ=GGTGG</t>
  </si>
  <si>
    <t>0/1:PASS:999:999,0,999:653,44:1666,361</t>
  </si>
  <si>
    <t>MantaDEL:15487:4:4:3:0:0</t>
  </si>
  <si>
    <t>GTCGGTGACAGGAAGAGAGGTGGCGTGACCTGTGGATGCTGAGGAAGTGTCGGTGACAGGAAGAGAGGTGGCGTGACCTGTGGATACTGAGGAAGTT</t>
  </si>
  <si>
    <t>END=195785133;SVTYPE=DEL;SVLEN=-96;CIGAR=1M96D;CIPOS=0,16;HOMLEN=16;HOMSEQ=TCGGTGACAGGAAGAG</t>
  </si>
  <si>
    <t>0/1:PASS:999:999,0,999:220,0:515,512</t>
  </si>
  <si>
    <t>MantaINS:15487:4:4:15:2:0</t>
  </si>
  <si>
    <t>GGGTGGTGTGACCTGAGGATGCTGAGGAAGGGATGGTGACAGGAAGAGAGGTGGCGTGACCTGTGGACACTGAGGAAGCGTCGGTGACAGGAAGAGA</t>
  </si>
  <si>
    <t>END=195785726;SVTYPE=INS;SVLEN=96;CIGAR=1M96I;CIPOS=0,31;HOMLEN=31;HOMSEQ=GGTGGTGTGACCTGAGGATGCTGAGGAAGGG</t>
  </si>
  <si>
    <t>0/1:PASS:999:999,0,999:6,1:1008,365</t>
  </si>
  <si>
    <t>MantaDEL:15487:3:3:0:8:0</t>
  </si>
  <si>
    <t>GGGTGGTGTGACCTGTGGATACTGAGGAAGTGTCGGTGACAGGAAGAGAGGTGGCGTGACCTGTGGATGCTGAGGAAGTGTCGGTGACAGGAAGAGGGGTGGTGTGACCTGTGGATACTGAGGAAGTGTCGGTGACAGGAAGAGA</t>
  </si>
  <si>
    <t>END=195788270;SVTYPE=DEL;SVLEN=-144;CIGAR=1M144D;CIPOS=0,5;HOMLEN=5;HOMSEQ=GGTGG</t>
  </si>
  <si>
    <t>0/1:PASS:999:999,0,999:171,122:718,310</t>
  </si>
  <si>
    <t>chr5</t>
  </si>
  <si>
    <t>MantaBND:12668:0:1:0:0:0:1</t>
  </si>
  <si>
    <t>T]chr5:116015368]</t>
  </si>
  <si>
    <t>SVTYPE=BND;MATEID=MantaBND:12668:0:1:0:0:0:0;CIPOS=0,2;HOMLEN=2;HOMSEQ=AT;BND_DEPTH=95;MATE_BND_DEPTH=308</t>
  </si>
  <si>
    <t>0/1:PASS:999:999,0,999:60,24:122,54</t>
  </si>
  <si>
    <t>MantaBND:12668:0:1:0:0:0:0</t>
  </si>
  <si>
    <t>G]chr5:116011020]</t>
  </si>
  <si>
    <t>SVTYPE=BND;MATEID=MantaBND:12668:0:1:0:0:0:1;CIPOS=0,2;HOMLEN=2;HOMSEQ=AT;BND_DEPTH=308;MATE_BND_DEPTH=95</t>
  </si>
  <si>
    <t>chr6</t>
  </si>
  <si>
    <t>MantaDEL:30:175:176:0:0:0</t>
  </si>
  <si>
    <t>END=31027303;SVTYPE=DEL;SVLEN=-1074;CIPOS=0,17;CIEND=0,17;HOMLEN=17;HOMSEQ=ACCACCACAGCCTCTAC</t>
  </si>
  <si>
    <t>0/1:PASS:999:999,0,999:68,34:194,82</t>
  </si>
  <si>
    <t>chr7</t>
  </si>
  <si>
    <t>MantaDEL:10560:0:1:0:0:0</t>
  </si>
  <si>
    <t>END=101003169;SVTYPE=DEL;SVLEN=-10095;CIPOS=0,52;CIEND=0,52;HOMLEN=52;HOMSEQ=TCACCTGCCAGCACGACAAGCTCAGGCGTCAGTGAAGAATCCACCACCTCCC</t>
  </si>
  <si>
    <t>1/1:PASS:593:999,596,0:0,2:0,219</t>
  </si>
  <si>
    <t>MantaDEL:10857:0:0:0:0:0</t>
  </si>
  <si>
    <t>TTTCCCACACCCAGGGCAGGCCTCGGTCATATTATTTTGGATGCGGCCAACCCAGCAGATGGCAGGGCCTGTGTTCCCAGGGTGACGAAGGGCCCAGGGAGCCATCCACACTCCGGCAGGCACATGGGGTTGGTATGGCACTTCTGGGTTTGGTTTTGATTTCATT</t>
  </si>
  <si>
    <t>TG</t>
  </si>
  <si>
    <t>END=149879005;SVTYPE=DEL;SVLEN=-165;CIGAR=1M1I165D</t>
  </si>
  <si>
    <t>1/1:PASS:108:999,111,0:0,9:0,45</t>
  </si>
  <si>
    <t>chr8</t>
  </si>
  <si>
    <t>MantaINS:20434:0:0:0:0:0</t>
  </si>
  <si>
    <t>GACTG</t>
  </si>
  <si>
    <t>GCCGCTGACCCTGGCACGGCACAAGGGCCCCCACACCTCACGTGCCTGGCCACAACCCAGAACAA</t>
  </si>
  <si>
    <t>END=144356294;SVTYPE=INS;SVLEN=64;CIGAR=1M64I4D</t>
  </si>
  <si>
    <t>1/1:PASS:180:999,183,0:0,0:0,85</t>
  </si>
  <si>
    <t>chr9</t>
  </si>
  <si>
    <t>MantaDEL:19738:0:0:0:0:0</t>
  </si>
  <si>
    <t>TCAGCCTCCAGCCTCCAAACCTCCAGCCTCAGCCTCCACCCTCCAACCATCCAGCCCTC</t>
  </si>
  <si>
    <t>END=136747694;SVTYPE=DEL;SVLEN=-58;CIGAR=1M58D;CIPOS=0,17;HOMLEN=17;HOMSEQ=CAGCCTCCAGCCTCCAA</t>
  </si>
  <si>
    <t>0/1:PASS:86:221,0,83:1,0:7,6</t>
  </si>
  <si>
    <t>chr10</t>
  </si>
  <si>
    <t>MantaDEL:4182:0:0:0:0:0</t>
  </si>
  <si>
    <t>ACTTGGAGGAGGTAACGAGGGTCTCCTGCCGGGTCCTGGGCTTGGAGGAGGTAACGAGGGTCTCCTGCCGGGTCCTGGG</t>
  </si>
  <si>
    <t>END=132140647;SVTYPE=DEL;SVLEN=-78;CIGAR=1M78D;CIPOS=0,44;HOMLEN=44;HOMSEQ=CTTGGAGGAGGTAACGAGGGTCTCCTGCCGGGTCCTGGGCTTGG</t>
  </si>
  <si>
    <t>0/1:PASS:232:502,0,229:7,0:23,14</t>
  </si>
  <si>
    <t>chr11</t>
  </si>
  <si>
    <t>MantaDEL:2183:0:0:12:0:0</t>
  </si>
  <si>
    <t>GGGTTCTGGTGCCTGTACTGGTGTGGTTGGGGGTGATGCTGGTGGTAGAAGTTGAGGTGACTTCAGGATGGTGTGTGGAGGAAGTGTGTGAATGTAGGGATGTAGAGGTTTTGGCCGTGCTAAATGAGCTTCGGGATTGGCTGGTCCCACTGGTGGTCACTGTCATTGGTGGG</t>
  </si>
  <si>
    <t>GTGTCCCA</t>
  </si>
  <si>
    <t>END=1017632;SVTYPE=DEL;SVLEN=-172;CIGAR=1M7I172D</t>
  </si>
  <si>
    <t>0/1:PASS:634:684,0,999:78,20:373,99</t>
  </si>
  <si>
    <t>MantaDEL:2205:0:0:0:0:0</t>
  </si>
  <si>
    <t>CCACCACACCCACAGCTACCAGCTTTACAGCCATCCCCTCCTCCTCCCTGGGCACCACCTGGACCCGCCTATCACAGACC</t>
  </si>
  <si>
    <t>CT</t>
  </si>
  <si>
    <t>END=1248316;SVTYPE=DEL;SVLEN=-79;CIGAR=1M1I79D</t>
  </si>
  <si>
    <t>0/1:PASS:79:129,0,368:10,0:36,8</t>
  </si>
  <si>
    <t>MantaDEL:2348:0:0:0:0:0</t>
  </si>
  <si>
    <t>CCAGAAATCCCACAGGAAGGAAAAAATAAATAAATTTATATATATTCATATAAAGACTTTTATCTATTGTGCAAAGAGAGGGTCATCTGGCTCCCCAGAAGGTTCTCAACCCCATCAAGACTGTCCATTTTACATCTCTAGCTCCAGTTCTTCTCAGAGAGTAAAAGTGCTCCAAAGGCCTGTGATCATGGGTACTGATTAAGGGCTGCAGACTCTTCAGATCCAGTTAAATCCCTGGTGTTTGAGCTGTGTGGGAGCTGTGGTTGCTTGCTTCCTGGCTTTGCCTGAGGTCCTGCCGCAAACCCTGCAG</t>
  </si>
  <si>
    <t>END=6682201;SVTYPE=DEL;SVLEN=-309;CIGAR=1M309D;CIPOS=0,3;HOMLEN=3;HOMSEQ=CAG</t>
  </si>
  <si>
    <t>0/1:PASS:115:165,0,878:24,3:77,8</t>
  </si>
  <si>
    <t>chr12</t>
  </si>
  <si>
    <t>MantaDEL:1105:1:1:0:0:0</t>
  </si>
  <si>
    <t>AGTAAGTGCTTGGTAAAATATTTGTTAAAGTCTGGATTGGGAGGAAGAGATGTAAAAAAATGATAATAATTTTAATTTAATGTAAGAGCTATAAAATCTGCTAAAGGGGAGTGGGTGAGGTCAAGGAAGAGTTTTAAGTGGAAGTGATGTTTGAACCAAGTCTGTTTTGGGTTGAGTAGGGTGTTTCCCACCTGGACACAGCTGGTAGTAAGGTGACACATTACAATGAAAGGGAACAGTCATTGCAAAGAGGCACATGGTCCTCCTATTTCAAACCTCTTATTCTGTATGTAACATGATACTGTGACATTTTAGGAGTCTTATCTTATCATCAAAGGTCTATTAATGATGATTGTTTAAAAACATTTTTGCGAAGTTAGCAACTCTTGAATAGTAATTTGGAGAAATCTCAAACTTTGCTCTTTAGTTGAGATTGATATTTTGAAGAACTCATTATTACTTGTGTATCTATTTTAG</t>
  </si>
  <si>
    <t>END=4546308;SVTYPE=DEL;SVLEN=-476;CIGAR=1M476D;CIPOS=0,1;HOMLEN=1;HOMSEQ=G</t>
  </si>
  <si>
    <t>0/1:PASS:757:807,0,999:90,2:213,37</t>
  </si>
  <si>
    <t>MantaDEL:1107:0:0:0:0:0</t>
  </si>
  <si>
    <t>TAGGTAAGTTTTTTATATTAATAATTTTTCTCATCAACAATGCTGTTTCTCTGACTTTTGTTTAAATTGCTGAAATTGTGGCTAGAAGCAAGTTCTTTAAATTTGTCAAGACTCTCTTGATGTCATGGCCTTTATTTCTTTGTGTTTTAGTCTCATTCTGTCGTACTGCAGACACACATTCTTCCCTGAAGGGTCATAACTACCCGTGGCTTCTAGTTGGAGCAACTGACCTTTGAAGAAAGGGGCTGCATATTCCCAATTCTAGTTTGAAAATTTTGGGGGAAAGATTATCTCTGTTTGGGTCTTGGATTTATCCCTAAAACTAGAGGTGTTCCCAGGGCACTGATGTACCATGGTTGACCCAGATTGGGCTAATAGTCTATTACTGGAAGCATGGGAGGGATGAACCTGGGCAAATAAAAACAATAGCTGTAATAGAGTCTGGTCTGCAGTTCTTGAAATATCAGTTGTCACAGAAAGTTTTCCATTGATTTTTATGCCTCTCCTGA</t>
  </si>
  <si>
    <t>END=4548684;SVTYPE=DEL;SVLEN=-508;CIGAR=1M508D;CIPOS=0,2;HOMLEN=2;HOMSEQ=AG</t>
  </si>
  <si>
    <t>0/1:PASS:999:999,0,999:32,7:79,31</t>
  </si>
  <si>
    <t>MantaDEL:1107:2:3:0:0:0</t>
  </si>
  <si>
    <t>END=4558854;SVTYPE=DEL;SVLEN=-5767;CIPOS=0,2;CIEND=0,2;HOMLEN=2;HOMSEQ=AG</t>
  </si>
  <si>
    <t>0/1:PASS:950:999,0,947:27,10:77,39</t>
  </si>
  <si>
    <t>MantaDEL:30:19:20:0:0:0</t>
  </si>
  <si>
    <t>END=40487215;SVTYPE=DEL;SVLEN=-4247;SVINSLEN=1;SVINSSEQ=A</t>
  </si>
  <si>
    <t>0/1:PASS:999:999,0,999:169,9:792,144</t>
  </si>
  <si>
    <t>MantaDEL:30:20:25:9:0:0</t>
  </si>
  <si>
    <t>END=40489834;SVTYPE=DEL;SVLEN=-1680;CIPOS=0,7;CIEND=0,7;HOMLEN=7;HOMSEQ=GTGACAG</t>
  </si>
  <si>
    <t>0/1:PASS:999:999,0,999:197,42:493,200</t>
  </si>
  <si>
    <t>MantaINS:30:30:30:0:0:0</t>
  </si>
  <si>
    <t>AAGGGACAACTGGACCATCAGCTGCTGTGACTGGGTCAGCTGGACTATCAGCTGGGGTGAC</t>
  </si>
  <si>
    <t>END=40490439;SVTYPE=INS;SVLEN=60;CIGAR=1M60I;CIPOS=0,14;HOMLEN=14;HOMSEQ=AGGGACAACTGGAC</t>
  </si>
  <si>
    <t>1/1:PASS:728:999,731,0:0,0:3,329</t>
  </si>
  <si>
    <t>MantaDEL:1860:0:0:0:0:0</t>
  </si>
  <si>
    <t>TAAAAAGAGCACTTTCTTTTTTTTTTTTTTTTTTTGAGACGGAGTCTCGCTCTGTCGCCCAGGCCGGACTGCGGACTGCAGTGGCGCAATCTCGGCTCACTGC</t>
  </si>
  <si>
    <t>END=101920384;SVTYPE=DEL;SVLEN=-102;CIGAR=1M102D;CIPOS=0,20;HOMLEN=20;HOMSEQ=AAAAAGAGCACTTTCTTTTT</t>
  </si>
  <si>
    <t>0/1:PASS:94:428,0,91:3,0:9,13</t>
  </si>
  <si>
    <t>MantaDEL:1878:3:4:0:0:0</t>
  </si>
  <si>
    <t>END=103986947;SVTYPE=DEL;SVLEN=-1219</t>
  </si>
  <si>
    <t>0/1:PASS:73:123,0,999:64,2:184,16</t>
  </si>
  <si>
    <t>MantaDEL:2129:0:0:0:0:0</t>
  </si>
  <si>
    <t>CCCATCCATGACCAACTGCCGTGACCCCAGCAACAGCAACTCTTATACCCAAAACCTCCCCACT</t>
  </si>
  <si>
    <t>END=132730397;SVTYPE=DEL;SVLEN=-63;CIGAR=1M63D;CIPOS=0,6;HOMLEN=6;HOMSEQ=CCATCC</t>
  </si>
  <si>
    <t>0/1:PASS:54:453,0,51:3,0:5,14</t>
  </si>
  <si>
    <t>chr13</t>
  </si>
  <si>
    <t>MantaDUP:TANDEM:1053:0:1:0:0:0</t>
  </si>
  <si>
    <t>END=113404311;SVTYPE=DUP;SVLEN=442;SVINSLEN=2;SVINSSEQ=CA</t>
  </si>
  <si>
    <t>0/1:PASS:147:197,0,999:25,5:87,10</t>
  </si>
  <si>
    <t>chr14</t>
  </si>
  <si>
    <t>MantaDEL:7254:0:2:0:0:0</t>
  </si>
  <si>
    <t>END=104951475;SVTYPE=DEL;SVLEN=-2523;IMPRECISE;CIPOS=-119,119;CIEND=-133,134</t>
  </si>
  <si>
    <t>0/1:PASS:462:512,0,999:142,47</t>
  </si>
  <si>
    <t>MantaDUP:TANDEM:7274:0:1:0:0:0</t>
  </si>
  <si>
    <t>END=105708698;SVTYPE=DUP;SVLEN=120351;IMPRECISE;CIPOS=-53,53;CIEND=-62,63</t>
  </si>
  <si>
    <t>0/1:PASS:23:73,0,596:40,11</t>
  </si>
  <si>
    <t>chr15</t>
  </si>
  <si>
    <t>MantaDEL:5987:0:0:2:0:1</t>
  </si>
  <si>
    <t>TTCTCCTCCTGGCCCTGCATCTTCTCCTCCTGCTCCCGCATCTTCTCCTCCTGCTCCCGCATCTTCTCCTCCTGCTCCCACATCTTCTCCTCCTGCTCCTGCATCTTCTCTTCCTGCTCCCACATCATCTCCTCCTGCTCCTGCATCTTCTCTTGCTGCTCCTGCATCTTCTCCTCCTGCGTCTTCTTCTTCTCCCGCATCTTCTCCACCTGCTGCCACATCTTCTGCTCCCGCATTCTCTCCTCCTTCTCCCGCAGCCTCTCGTCCTGCTCCCACATCCTCTCCTTCTGGTCCCACATCTTCTGCTCCTGA</t>
  </si>
  <si>
    <t>END=23440317;SVTYPE=DEL;SVLEN=-311;CIGAR=1M311D;CIPOS=0,6;HOMLEN=6;HOMSEQ=TCTCCT</t>
  </si>
  <si>
    <t>1/1:PASS:35:773,38,0:3,0:4,24</t>
  </si>
  <si>
    <t>MantaDEL:6112:0:0:0:0:0</t>
  </si>
  <si>
    <t>TCAGGTGCAGGCCTGTGGGGGAAGGTGTGGGCTGCCAGCCAGGGGGCAGGCTATGCTCTTTCCTTGGGGATTGGGAGCTGGGGCCCTCTCCTGATGCCCAGAGGTCTGTGGTTTTTTTATTTGGCTACCTGTGGGACCTTCCAGAAGTGGGGGCAGGCTGAACTCATCAAGTTTGCCCAGCAGAGCTGCCGCCCTTGCCCTCGGAAGCAAGCCTCGTATCCTGTTTCCA</t>
  </si>
  <si>
    <t>END=41561535;SVTYPE=DEL;SVLEN=-228;CIGAR=1M228D;CIPOS=0,3;HOMLEN=3;HOMSEQ=CAG</t>
  </si>
  <si>
    <t>0/1:PASS:350:400,0,963:24,3:79,20</t>
  </si>
  <si>
    <t>MantaDEL:6116:0:0:0:0:1</t>
  </si>
  <si>
    <t>TGTGAGTGGTGGGTGATCGTGGGAAGGACAAATGGGCTGTCTTGTGCCCCATCTGCATTCTTTTACCAAATTATTAATTTGACTGATATGTCTGAACATCAGTGAGCCCCAGGCACACAAATCTGCCTGTGTGGAGTTCACCACCCCAGCCGTGGGAGACCTAAGCTCATCTCTATGCTCTGAGGGCAGAGTCTGGGGTATAAGAGGCTGGGTTTTGGCTCAGGAATCAGAGATCCCTCTTTCCCACAAACCCTTTCCCCACAG</t>
  </si>
  <si>
    <t>END=41570603;SVTYPE=DEL;SVLEN=-263;CIGAR=1M263D</t>
  </si>
  <si>
    <t>0/1:PASS:114:164,0,999:87,2:204,17</t>
  </si>
  <si>
    <t>MantaDEL:6117:0:1:0:0:2</t>
  </si>
  <si>
    <t>AAGGTATGTGAGGCTGTGTGGGGATGGGCATGGCTGGTTTGCTGTAGCTGGAAGTGTTTGGTTGCCCCTGTCACTTTGAGGCTGTGGGTTTGGGTCGGTTGCCGTAAACAAGATATGCTTGTAGACTCCTGAGTGTGGGATGTTTGTGGGGAATGGTGGCTGGAGACAGGGAGGGCTGAGGAGCTGCTCCCAGCATGCTCTTGCTTTGGCTACTGGCAAGGGTGCCTTCTCCACTGGCCCCAGAGTCTGCTGACTGTGTTCCCATGGAGGGTCACTTGGGAGGAAGGTTGGCAGGGAGCAGAGAGCCAAGGAGACTCTCCCTTACTTGGATTGGTTCCT</t>
  </si>
  <si>
    <t>END=41571035;SVTYPE=DEL;SVLEN=-338;CIGAR=1M338D;CIPOS=0,3;HOMLEN=3;HOMSEQ=AGG</t>
  </si>
  <si>
    <t>0/1:PASS:39:89,0,999:46,0:120,8</t>
  </si>
  <si>
    <t>MantaDEL:6120:0:1:0:0:0</t>
  </si>
  <si>
    <t>TGTGAGTACCTGGTGTGGGGGTGGCCAGGAGGAAACGGGTGGGAACACAGGGCCTGGAAAGGCATAGAGACCCTGGCAGAGAGGGGCTTGCTGGGTAGGGCTGATGGAGCTGGGTGGGAGTAGGAGGGGTCTGAGTTTGAATCCTTTTAATCTAGCAGGCTTTCTTTTCTCTCACAAAACCCTGCTGAGAAATATAGGCTGGGCAAGGGCCCTTTCTAGAGGGAGGGACTTGTGGAGCCCCAGGGTGGGGGAGTCTCGTCTTCCAGGCTCCCTCTTAGGCTAGCCGAAGCTTCCTTGCCTTGGGAAGGCCCTCCATCCCCTTCCTTCCTTCCAGTGATTCTGGGGACAGCCTTCAGGCTTTCTGGCCAGGGACCCCCATCCATCCTGCCCCAGCTGGGTGGGCAGGTTAAGCCTGAGCTTGGCCTGTCTGTCCACTAG</t>
  </si>
  <si>
    <t>END=41573001;SVTYPE=DEL;SVLEN=-437;CIGAR=1M437D</t>
  </si>
  <si>
    <t>0/1:PASS:999:999,0,999:41,8:126,47</t>
  </si>
  <si>
    <t>MantaDEL:6120:0:1:0:0:1</t>
  </si>
  <si>
    <t>TGTACGAATTCTGGAGGACTCGAGGGTGGGAGACAGCAGCAGGTGCCAAGAGGAGCTAGCTGATGGTCGGCTCCTGCCTGGGACAGTATCTGCTATGCATGGGGGTAGCTTGGGAGCAAAGATGCAAAGATGTCCTGGCTCTTGTGGGCCTGTGAGCATGGCAGAAGGCTGACTCTCTCCCTCAATGCCCCTTGTAG</t>
  </si>
  <si>
    <t>END=41573307;SVTYPE=DEL;SVLEN=-196;CIGAR=1M196D;CIPOS=0,1;HOMLEN=1;HOMSEQ=G</t>
  </si>
  <si>
    <t>0/1:PASS:999:999,0,999:65,9:151,44</t>
  </si>
  <si>
    <t>MantaDEL:6120:3:4:0:0:2</t>
  </si>
  <si>
    <t>TGGTGAGCAGGGTGGCCCGTGAAGCTTGGTGGGGACGAGTGTGAGAGCAGACCTTTAGGATCCTTAAGGGCCTAGCCAAGTCTGCTCTCTGGGGTTTGGTTGCCCCCTGATGAGGCCCTGAGCCCCAGGTTGTGCTTGTCTCAGAGCCATGGCTCTCTGCCTGGCTCAGGACACCTAGTGACAGCTTCTCCCCCAACCTCGATTCTGTCCCA</t>
  </si>
  <si>
    <t>END=41573677;SVTYPE=DEL;SVLEN=-211;CIGAR=1M211D;CIPOS=0,1;HOMLEN=1;HOMSEQ=G</t>
  </si>
  <si>
    <t>0/1:PASS:784:894,0,781:19,14:61,29</t>
  </si>
  <si>
    <t>MantaDEL:6120:7:9:0:0:0</t>
  </si>
  <si>
    <t>END=41577885;SVTYPE=DEL;SVLEN=-4070;CIPOS=0,2;CIEND=0,2;HOMLEN=2;HOMSEQ=GT</t>
  </si>
  <si>
    <t>0/1:PASS:731:999,0,728:28,9:65,40</t>
  </si>
  <si>
    <t>chr16</t>
  </si>
  <si>
    <t>MantaDEL:5181:0:0:0:0:0</t>
  </si>
  <si>
    <t>CCACTGTGCCCGGCCGGCACCTCAGCCTCCCAAAGTGCCAGGATTACAGGTGTGAAT</t>
  </si>
  <si>
    <t>END=406841;SVTYPE=DEL;SVLEN=-56;CIGAR=1M56D;CIPOS=0,55;HOMLEN=55;HOMSEQ=CACTGTGCCCGGCCGGCACCTCAGCCTCCCAAAGTGCCAGGATTACAGGTGTGAA</t>
  </si>
  <si>
    <t>0/1:PASS:542:999,0,538:12,0:55,39</t>
  </si>
  <si>
    <t>MantaDEL:5271:0:0:0:0:0</t>
  </si>
  <si>
    <t>AGGGAGATGCAGGGCTCCTGGCGGGAGGCCGACCCTGGCCAGCGAGGTTCTGGTGAGAGGAACCTCTCCTTGACGTAGCTGGGGAGATGCAGGGCTCCTGGCGGGAGGCCGACCACGGCCAGCAAGGTTCTGGTGAGAGGAACCTCTCCTTGACGTAGCTGGGGAGATGCAGGGCTCCTGGCGGGAGGCCGACCACGGCCAGCGAGTTTCTGGTAAGAGGAACCTCTCCTTGACGTAGCTG</t>
  </si>
  <si>
    <t>MinQUAL;SampleFT</t>
  </si>
  <si>
    <t>END=2298181;SVTYPE=DEL;SVLEN=-240;CIGAR=1M240D;CIPOS=0,81;HOMLEN=81;HOMSEQ=GGGAGATGCAGGGCTCCTGGCGGGAGGCCGACCCTGGCCAGCGAGGTTCTGGTGAGAGGAACCTCTCCTTGACGTAGCTGG</t>
  </si>
  <si>
    <t>0/1:MinGQ:12:62,0,179:3,3:12,3</t>
  </si>
  <si>
    <t>chr17</t>
  </si>
  <si>
    <t>MantaBND:4591:0:2:0:0:0:0</t>
  </si>
  <si>
    <t>[chr17:41139956[T</t>
  </si>
  <si>
    <t>SVTYPE=BND;MATEID=MantaBND:4591:0:2:0:0:0:1;IMPRECISE;CIPOS=-92,93;BND_DEPTH=202;MATE_BND_DEPTH=111</t>
  </si>
  <si>
    <t>0/1:PASS:123:173,0,570:39,16</t>
  </si>
  <si>
    <t>MantaDUP:TANDEM:4591:3:4:0:0:0</t>
  </si>
  <si>
    <t>END=41118200;SVTYPE=DUP;SVLEN=20254;IMPRECISE;CIPOS=-114,115;CIEND=-52,53</t>
  </si>
  <si>
    <t>0/1:PASS:101:151,0,999:74,18</t>
  </si>
  <si>
    <t>MantaBND:4591:0:2:0:0:0:1</t>
  </si>
  <si>
    <t>[chr17:41084589[C</t>
  </si>
  <si>
    <t>SVTYPE=BND;MATEID=MantaBND:4591:0:2:0:0:0:0;IMPRECISE;CIPOS=-105,105;BND_DEPTH=111;MATE_BND_DEPTH=202</t>
  </si>
  <si>
    <t>MantaDEL:5093:0:0:0:0:0</t>
  </si>
  <si>
    <t>GAACAACACGGGACGCGCGCGGGCACGTGCACGAACAACACGGGACGCGCGCAGGCACGTGCACGAACAACACGGGACGCGCGCAGGCACGTGCACGAACAAGGGACGCGCGCAGGCACGTGCACGAACACAGGACACACACAGCACGTGCATGAACAACACAGGACACACACAGCACGTGCATGAAC</t>
  </si>
  <si>
    <t>END=80090432;SVTYPE=DEL;SVLEN=-187;CIGAR=1M187D;CIPOS=0,4;HOMLEN=4;HOMSEQ=AACA</t>
  </si>
  <si>
    <t>1/1:PASS:165:999,168,0:127,1:42,73</t>
  </si>
  <si>
    <t>chr19</t>
  </si>
  <si>
    <t>MantaDEL:7349:0:0:0:0:0</t>
  </si>
  <si>
    <t>TGCCCACGCCTCCCACCTGCCCACACCTCCCACCTGCCCACGCCTCCCACCTGCCCACGCCTCCCACCTGCCCACGCCTCCCACCTGCCCACGCCTCCCACCTGCCCACGCCCCCCACCTGCCCACGCCCCCCACCTGCCCACACCTCCCACCTGCCCACACCTCCCACCTG</t>
  </si>
  <si>
    <t>END=1528669;SVTYPE=DEL;SVLEN=-171;CIGAR=1M171D</t>
  </si>
  <si>
    <t>1/1:MinGQ:5:89,7,0:1,1:1,3</t>
  </si>
  <si>
    <t>MantaDEL:30:118:118:2:0:0</t>
  </si>
  <si>
    <t>CGGCCCCTTTGGCCACTTTCGCAGCACCGGTCACCCCACTGCCAAGGGTGTTCTTTGTACCTGTTGCGATATTTTGGGTCGTTTTCAGCCCAGTTTGCACAGCACCCTTGGCCACGTTCGCAGCACCGGTGACCCCACTGCAGACAGTGTCCTTGGTACCGGTCAGCACGGTCTTGGCCGTGTCTACACCCATCTGGACGGCCCCCTTGGCCACATTCGCAGCACCGGTCACCCCACTGCACACAGCATCCTTGGTACCAGTTAACACAGTCTTGGTGGTGTCCATGCCGGTCTGGACAGTCCCTTTGGCCAACTTCACAGCCCCTGTGAGCCCAGTGGACACAGCATCTTTAGTGCCAGTCAGGACAGACTTTGTAGTGTCCAGGCCCCCTTGGAT</t>
  </si>
  <si>
    <t>END=4511718;SVTYPE=DEL;SVLEN=-396;CIGAR=1M396D;CIPOS=0,15;HOMLEN=15;HOMSEQ=GGCCCCTTTGGCCAC</t>
  </si>
  <si>
    <t>0/1:PASS:999:999,0,999:85,50:424,233</t>
  </si>
  <si>
    <t>MantaDUP:TANDEM:30:118:118:5:5:0</t>
  </si>
  <si>
    <t>END=4511877;SVTYPE=DUP;SVLEN=395;SVINSLEN=1;SVINSSEQ=A</t>
  </si>
  <si>
    <t>0/1:PASS:999:999,0,999:73,54:270,240</t>
  </si>
  <si>
    <t>MantaDEL:30:119:120:2:0:0</t>
  </si>
  <si>
    <t>GTGGTGTCCACGCCTGTCTGGATGGTTCCTCTGGCCAAATTCATGGCACCAGTCACCCCACTGCAGACGGTGTCCTTTGTACCTGTTGCGATATTTTGGGTTGTGTTCAGCCCAGTTTGCATGGCCCCCTTGGCCACATTCGCTGCCCCTGTGAGCCCAGTGGACATCGTGTCTTTCGTACCCATGACCATAGACTTGGTGGTATCCAGGCCCCCCTGGATGGCCTCTTTGGCCAAGTTCACGGCACCGGTCACCCCACTGCAGACAGTGTTCTTGGTGCCAGTTAGGACAGTCTTGGTGGTGTCCACGCCGGTCTGGATGGTTCCTTTGGCCACATTCATGGCACCAGTCACCCCACTACAGACGGTGTCCTTGGTACCTGTTAGGACAGTCTTACTGGTGTCCACGCCGGTCTGGATGGTTCCTTTGGCCACATTCATGGCACCAGTCACCCCACTACAGACGGTGTCCTTGGTACCTGTTAGGACAGTCTTAC</t>
  </si>
  <si>
    <t>END=4513082;SVTYPE=DEL;SVLEN=-495;CIGAR=1M495D;CIPOS=0,13;HOMLEN=13;HOMSEQ=TGGTGTCCACGCC</t>
  </si>
  <si>
    <t>1/1:PASS:344:999,347,0:0,23:2,143</t>
  </si>
  <si>
    <t>MantaDEL:7416:0:0:0:0:0</t>
  </si>
  <si>
    <t>TACGGGGACAGCACGGGGACAGGATACGGGGACAGCACGGGGACAGGATACGGGGACAGCACGGGGACAGGATACGGGGACAGC</t>
  </si>
  <si>
    <t>END=4525953;SVTYPE=DEL;SVLEN=-83;CIGAR=1M83D;CIPOS=0,12;HOMLEN=12;HOMSEQ=ACGGGGACAGCA</t>
  </si>
  <si>
    <t>1/1:PASS:27:426,30,0:0,0:0,10</t>
  </si>
  <si>
    <t>MantaDUP:TANDEM:7848:1:3:0:0:0</t>
  </si>
  <si>
    <t>MinQUAL</t>
  </si>
  <si>
    <t>END=22181037;SVTYPE=DUP;SVLEN=393;IMPRECISE;CIPOS=-76,77;CIEND=-77,78</t>
  </si>
  <si>
    <t>0/1:PASS:16:66,0,756:50,12</t>
  </si>
  <si>
    <t>MantaDEL:7848:1:1:0:0:0</t>
  </si>
  <si>
    <t>GCTTTGCCACATTCTTCACATTTGTAGGGCTTCTCTTCAGCATGAATTGCCTTATGTGTATTAAGGGTTGAGACGCTACTAAATC</t>
  </si>
  <si>
    <t>END=22180935;SVTYPE=DEL;SVLEN=-84;CIGAR=1M84D;CIPOS=0,28;HOMLEN=28;HOMSEQ=CTTTGCCACATTCTTCACATTTGTAGGG</t>
  </si>
  <si>
    <t>0/1:PASS:334:384,0,999:47,0:138,27</t>
  </si>
  <si>
    <t>MantaDEL:8386:0:0:0:0:0</t>
  </si>
  <si>
    <t>GCCACACTCATTACATTTGTAAGGTTTCTCTCCAGTGTGGATTCTCTGATGTTGTGCAAGGTGTGAAATATGATGGAAGACCTTT</t>
  </si>
  <si>
    <t>END=52613764;SVTYPE=DEL;SVLEN=-84;CIGAR=1M84D;CIPOS=0,5;HOMLEN=5;HOMSEQ=CCACA</t>
  </si>
  <si>
    <t>0/1:PASS:999:999,0,999:30,0:132,88</t>
  </si>
  <si>
    <t>MantaDEL:8441:1:2:0:0:0</t>
  </si>
  <si>
    <t>END=54839577;SVTYPE=DEL;SVLEN=-64230;IMPRECISE;CIPOS=-63,64;CIEND=-132,133</t>
  </si>
  <si>
    <t>0/1:PASS:255:305,0,874:60,25</t>
  </si>
  <si>
    <t>MantaDEL:8474:0:0:0:0:0</t>
  </si>
  <si>
    <t>TCACCACCATCACTCACTCCACCATGATTCCTGACCCCACCACAACCCCTCAACCCTTCACCACCATGCAGCCCACCACAACCCCTCACTCCACAACCCCTCACCCCACCACGACCCCTCATCC</t>
  </si>
  <si>
    <t>END=55518016;SVTYPE=DEL;SVLEN=-123;CIGAR=1M123D;CIPOS=0,78;HOMLEN=78;HOMSEQ=CACCACCATCACTCACTCCACCATGATTCCTGACCCCACCACAACCCCTCAACCCTTCACCACCATGCAGCCCACCAC</t>
  </si>
  <si>
    <t>0/1:PASS:66:169,0,63:19,0:13,14</t>
  </si>
  <si>
    <t>chr21</t>
  </si>
  <si>
    <t>MantaBND:9949:0:1:0:0:0:0</t>
  </si>
  <si>
    <t>[chr21:44592401[C</t>
  </si>
  <si>
    <t>SVTYPE=BND;MATEID=MantaBND:9949:0:1:0:0:0:1;IMPRECISE;CIPOS=-75,76;BND_DEPTH=161;MATE_BND_DEPTH=113</t>
  </si>
  <si>
    <t>0/1:PASS:47:97,0,825:55,13</t>
  </si>
  <si>
    <t>MantaBND:9949:0:1:0:0:0:1</t>
  </si>
  <si>
    <t>[chr21:44573791[G</t>
  </si>
  <si>
    <t>SVTYPE=BND;MATEID=MantaBND:9949:0:1:0:0:0:0;IMPRECISE;CIPOS=-98,98;BND_DEPTH=113;MATE_BND_DEPTH=161</t>
  </si>
  <si>
    <t>chr22</t>
  </si>
  <si>
    <t>MantaDEL:9248:0:0:0:0:0</t>
  </si>
  <si>
    <t>TGGAGGCCTTTGGCCGGCGGCAGAACAAGCCCATGGAGTCCCTGGACTTGAAGGACAAGACCAAGGTATGGGCTGGGGGTGCGGGAGGCCTTTGGCCGGCGGCAGAACAAGCCCATGGAGTCCCTGGACTTGAAGGACAAGACCAAGGTATGGGCTGGGGGTGCGGGAGGTCTTTGGCCGGCGGCAGAACAAGCCCATGGAGTCCCTGGACTTGAAGGACAAGACCAAGGTATGGGCTGGGGGTGCGGGAGGTCTTTGGCCGGCGGCAGAACAAGCCCATGGAGTCCCTGGACTTGAAGGACAAGACCAAGGTATGGGCTGGGGGTGCG</t>
  </si>
  <si>
    <t>END=45328327;SVTYPE=DEL;SVLEN=-328;CIGAR=1M328D;CIPOS=0,66;HOMLEN=66;HOMSEQ=GGAGGCCTTTGGCCGGCGGCAGAACAAGCCCATGGAGTCCCTGGACTTGAAGGACAAGACCAAGGT</t>
  </si>
  <si>
    <t>0/1:MinGQ:5:277,0,0:12,4:19,9</t>
  </si>
  <si>
    <t>MantaDEL:9271:0:0:0:0:0</t>
  </si>
  <si>
    <t>CTGGACAGGGGCTGCAGTAAACCCCACGTGTCCCTCACTCAAAGCTGGCCCTGAGCACCGCTCT</t>
  </si>
  <si>
    <t>END=46687338;SVTYPE=DEL;SVLEN=-63;CIGAR=1M63D;CIPOS=0,13;HOMLEN=13;HOMSEQ=TGGACAGGGGCTG</t>
  </si>
  <si>
    <t>0/1:PASS:229:353,0,225:5,0:20,12</t>
  </si>
  <si>
    <t>chrX</t>
  </si>
  <si>
    <t>MantaDEL:224:0:2:0:1:0</t>
  </si>
  <si>
    <t>END=55159135;SVTYPE=DEL;SVLEN=-12823;SVINSLEN=4;SVINSSEQ=AGTG</t>
  </si>
  <si>
    <t>0/1:PASS:999:999,0,999:45,101:120,309</t>
  </si>
  <si>
    <t>PR_REF</t>
  </si>
  <si>
    <t>PR_ALT</t>
  </si>
  <si>
    <t>SR_REF</t>
  </si>
  <si>
    <t>SR_ALT</t>
  </si>
  <si>
    <t>%_ALT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</si>
</sst>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topLeftCell="A64" workbookViewId="0">
      <selection activeCell="G152" activeCellId="1" sqref="G140:G141 G152:G154"/>
    </sheetView>
  </sheetViews>
  <sheetFormatPr baseColWidth="10" defaultRowHeight="16" x14ac:dyDescent="0.2"/>
  <cols>
    <col min="10" max="10" width="35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7" x14ac:dyDescent="0.2">
      <c r="A65" t="s">
        <v>64</v>
      </c>
      <c r="B65" t="s">
        <v>65</v>
      </c>
      <c r="C65" t="s">
        <v>66</v>
      </c>
      <c r="D65" t="s">
        <v>67</v>
      </c>
      <c r="E65" t="s">
        <v>68</v>
      </c>
      <c r="F65" t="s">
        <v>69</v>
      </c>
      <c r="G65" t="s">
        <v>70</v>
      </c>
      <c r="H65" t="s">
        <v>71</v>
      </c>
      <c r="I65" t="s">
        <v>72</v>
      </c>
      <c r="J65">
        <v>19167</v>
      </c>
      <c r="K65" t="s">
        <v>441</v>
      </c>
      <c r="L65" t="s">
        <v>442</v>
      </c>
      <c r="M65" t="s">
        <v>443</v>
      </c>
      <c r="N65" t="s">
        <v>444</v>
      </c>
      <c r="O65" t="s">
        <v>67</v>
      </c>
      <c r="P65" t="s">
        <v>68</v>
      </c>
      <c r="Q65" t="s">
        <v>445</v>
      </c>
    </row>
    <row r="66" spans="1:17" x14ac:dyDescent="0.2">
      <c r="A66" t="s">
        <v>159</v>
      </c>
      <c r="B66">
        <v>195780493</v>
      </c>
      <c r="C66" t="s">
        <v>185</v>
      </c>
      <c r="D66" t="s">
        <v>186</v>
      </c>
      <c r="E66" t="s">
        <v>187</v>
      </c>
      <c r="F66">
        <v>999</v>
      </c>
      <c r="G66" t="s">
        <v>77</v>
      </c>
      <c r="H66" t="s">
        <v>188</v>
      </c>
      <c r="I66" t="s">
        <v>79</v>
      </c>
      <c r="J66" t="s">
        <v>189</v>
      </c>
      <c r="K66">
        <v>45</v>
      </c>
      <c r="L66">
        <v>0</v>
      </c>
      <c r="M66">
        <v>333</v>
      </c>
      <c r="N66">
        <v>880</v>
      </c>
      <c r="O66">
        <f>SUM(K66+M66)</f>
        <v>378</v>
      </c>
      <c r="P66">
        <f>SUM(L66+N66)</f>
        <v>880</v>
      </c>
      <c r="Q66" s="1">
        <f>P66/(P66+O66)</f>
        <v>0.69952305246422897</v>
      </c>
    </row>
    <row r="67" spans="1:17" x14ac:dyDescent="0.2">
      <c r="A67" t="s">
        <v>159</v>
      </c>
      <c r="B67">
        <v>195781199</v>
      </c>
      <c r="C67" t="s">
        <v>190</v>
      </c>
      <c r="D67" t="s">
        <v>123</v>
      </c>
      <c r="E67" t="s">
        <v>161</v>
      </c>
      <c r="F67">
        <v>999</v>
      </c>
      <c r="G67" t="s">
        <v>77</v>
      </c>
      <c r="H67" t="s">
        <v>191</v>
      </c>
      <c r="I67" t="s">
        <v>79</v>
      </c>
      <c r="J67" t="s">
        <v>192</v>
      </c>
      <c r="K67">
        <v>488</v>
      </c>
      <c r="L67">
        <v>57</v>
      </c>
      <c r="M67">
        <v>1092</v>
      </c>
      <c r="N67">
        <v>529</v>
      </c>
      <c r="O67">
        <f>SUM(K67+M67)</f>
        <v>1580</v>
      </c>
      <c r="P67">
        <f>SUM(L67+N67)</f>
        <v>586</v>
      </c>
      <c r="Q67" s="1">
        <f>P67/(P67+O67)</f>
        <v>0.270544783010157</v>
      </c>
    </row>
    <row r="68" spans="1:17" x14ac:dyDescent="0.2">
      <c r="A68" t="s">
        <v>159</v>
      </c>
      <c r="B68">
        <v>195781570</v>
      </c>
      <c r="C68" t="s">
        <v>197</v>
      </c>
      <c r="D68" t="s">
        <v>103</v>
      </c>
      <c r="E68" t="s">
        <v>132</v>
      </c>
      <c r="F68">
        <v>999</v>
      </c>
      <c r="G68" t="s">
        <v>77</v>
      </c>
      <c r="H68" t="s">
        <v>198</v>
      </c>
      <c r="I68" t="s">
        <v>79</v>
      </c>
      <c r="J68" t="s">
        <v>199</v>
      </c>
      <c r="K68">
        <v>269</v>
      </c>
      <c r="L68">
        <v>97</v>
      </c>
      <c r="M68">
        <v>574</v>
      </c>
      <c r="N68">
        <v>479</v>
      </c>
      <c r="O68">
        <f>SUM(K68+M68)</f>
        <v>843</v>
      </c>
      <c r="P68">
        <f>SUM(L68+N68)</f>
        <v>576</v>
      </c>
      <c r="Q68" s="1">
        <f>P68/(P68+O68)</f>
        <v>0.40591966173361521</v>
      </c>
    </row>
    <row r="69" spans="1:17" x14ac:dyDescent="0.2">
      <c r="A69" t="s">
        <v>73</v>
      </c>
      <c r="B69">
        <v>44139072</v>
      </c>
      <c r="C69" t="s">
        <v>81</v>
      </c>
      <c r="D69" t="s">
        <v>82</v>
      </c>
      <c r="E69" t="s">
        <v>83</v>
      </c>
      <c r="F69">
        <v>999</v>
      </c>
      <c r="G69" t="s">
        <v>77</v>
      </c>
      <c r="H69" t="s">
        <v>84</v>
      </c>
      <c r="I69" t="s">
        <v>79</v>
      </c>
      <c r="J69" t="s">
        <v>85</v>
      </c>
      <c r="K69">
        <v>322</v>
      </c>
      <c r="L69">
        <v>16</v>
      </c>
      <c r="M69">
        <v>712</v>
      </c>
      <c r="N69">
        <v>519</v>
      </c>
      <c r="O69">
        <f>SUM(K69+M69)</f>
        <v>1034</v>
      </c>
      <c r="P69">
        <f>SUM(L69+N69)</f>
        <v>535</v>
      </c>
      <c r="Q69" s="1">
        <f>P69/(P69+O69)</f>
        <v>0.34098151688973871</v>
      </c>
    </row>
    <row r="70" spans="1:17" x14ac:dyDescent="0.2">
      <c r="A70" t="s">
        <v>159</v>
      </c>
      <c r="B70">
        <v>195785037</v>
      </c>
      <c r="C70" t="s">
        <v>216</v>
      </c>
      <c r="D70" t="s">
        <v>217</v>
      </c>
      <c r="E70" t="s">
        <v>103</v>
      </c>
      <c r="F70">
        <v>999</v>
      </c>
      <c r="G70" t="s">
        <v>77</v>
      </c>
      <c r="H70" t="s">
        <v>218</v>
      </c>
      <c r="I70" t="s">
        <v>79</v>
      </c>
      <c r="J70" t="s">
        <v>219</v>
      </c>
      <c r="K70">
        <v>220</v>
      </c>
      <c r="L70">
        <v>0</v>
      </c>
      <c r="M70">
        <v>515</v>
      </c>
      <c r="N70">
        <v>512</v>
      </c>
      <c r="O70">
        <f>SUM(K70+M70)</f>
        <v>735</v>
      </c>
      <c r="P70">
        <f>SUM(L70+N70)</f>
        <v>512</v>
      </c>
      <c r="Q70" s="1">
        <f>P70/(P70+O70)</f>
        <v>0.41058540497193263</v>
      </c>
    </row>
    <row r="71" spans="1:17" x14ac:dyDescent="0.2">
      <c r="A71" t="s">
        <v>159</v>
      </c>
      <c r="B71">
        <v>195788126</v>
      </c>
      <c r="C71" t="s">
        <v>224</v>
      </c>
      <c r="D71" t="s">
        <v>225</v>
      </c>
      <c r="E71" t="s">
        <v>103</v>
      </c>
      <c r="F71">
        <v>999</v>
      </c>
      <c r="G71" t="s">
        <v>77</v>
      </c>
      <c r="H71" t="s">
        <v>226</v>
      </c>
      <c r="I71" t="s">
        <v>79</v>
      </c>
      <c r="J71" t="s">
        <v>227</v>
      </c>
      <c r="K71">
        <v>171</v>
      </c>
      <c r="L71">
        <v>122</v>
      </c>
      <c r="M71">
        <v>718</v>
      </c>
      <c r="N71">
        <v>310</v>
      </c>
      <c r="O71">
        <f>SUM(K71+M71)</f>
        <v>889</v>
      </c>
      <c r="P71">
        <f>SUM(L71+N71)</f>
        <v>432</v>
      </c>
      <c r="Q71" s="1">
        <f>P71/(P71+O71)</f>
        <v>0.32702498107494321</v>
      </c>
    </row>
    <row r="72" spans="1:17" x14ac:dyDescent="0.2">
      <c r="A72" t="s">
        <v>159</v>
      </c>
      <c r="B72">
        <v>195779089</v>
      </c>
      <c r="C72" t="s">
        <v>176</v>
      </c>
      <c r="D72" t="s">
        <v>103</v>
      </c>
      <c r="E72" t="s">
        <v>161</v>
      </c>
      <c r="F72">
        <v>999</v>
      </c>
      <c r="G72" s="2" t="s">
        <v>169</v>
      </c>
      <c r="H72" t="s">
        <v>177</v>
      </c>
      <c r="I72" t="s">
        <v>79</v>
      </c>
      <c r="J72" t="s">
        <v>178</v>
      </c>
      <c r="K72">
        <v>157</v>
      </c>
      <c r="L72">
        <v>6</v>
      </c>
      <c r="M72">
        <v>910</v>
      </c>
      <c r="N72">
        <v>411</v>
      </c>
      <c r="O72">
        <f>SUM(K72+M72)</f>
        <v>1067</v>
      </c>
      <c r="P72">
        <f>SUM(L72+N72)</f>
        <v>417</v>
      </c>
      <c r="Q72" s="1">
        <f>P72/(P72+O72)</f>
        <v>0.28099730458221023</v>
      </c>
    </row>
    <row r="73" spans="1:17" x14ac:dyDescent="0.2">
      <c r="A73" t="s">
        <v>437</v>
      </c>
      <c r="B73">
        <v>55146312</v>
      </c>
      <c r="C73" t="s">
        <v>438</v>
      </c>
      <c r="D73" t="s">
        <v>123</v>
      </c>
      <c r="E73" t="s">
        <v>132</v>
      </c>
      <c r="F73">
        <v>999</v>
      </c>
      <c r="G73" t="s">
        <v>77</v>
      </c>
      <c r="H73" t="s">
        <v>439</v>
      </c>
      <c r="I73" t="s">
        <v>79</v>
      </c>
      <c r="J73" t="s">
        <v>440</v>
      </c>
      <c r="K73">
        <v>45</v>
      </c>
      <c r="L73">
        <v>101</v>
      </c>
      <c r="M73">
        <v>120</v>
      </c>
      <c r="N73">
        <v>309</v>
      </c>
      <c r="O73">
        <f>SUM(K73+M73)</f>
        <v>165</v>
      </c>
      <c r="P73">
        <f>SUM(L73+N73)</f>
        <v>410</v>
      </c>
      <c r="Q73" s="1">
        <f>P73/(P73+O73)</f>
        <v>0.71304347826086956</v>
      </c>
    </row>
    <row r="74" spans="1:17" x14ac:dyDescent="0.2">
      <c r="A74" t="s">
        <v>159</v>
      </c>
      <c r="B74">
        <v>195783134</v>
      </c>
      <c r="C74" t="s">
        <v>213</v>
      </c>
      <c r="D74" t="s">
        <v>108</v>
      </c>
      <c r="E74" t="s">
        <v>132</v>
      </c>
      <c r="F74">
        <v>999</v>
      </c>
      <c r="G74" t="s">
        <v>77</v>
      </c>
      <c r="H74" t="s">
        <v>214</v>
      </c>
      <c r="I74" t="s">
        <v>79</v>
      </c>
      <c r="J74" t="s">
        <v>215</v>
      </c>
      <c r="K74">
        <v>653</v>
      </c>
      <c r="L74">
        <v>44</v>
      </c>
      <c r="M74">
        <v>1666</v>
      </c>
      <c r="N74">
        <v>361</v>
      </c>
      <c r="O74">
        <f>SUM(K74+M74)</f>
        <v>2319</v>
      </c>
      <c r="P74">
        <f>SUM(L74+N74)</f>
        <v>405</v>
      </c>
      <c r="Q74" s="1">
        <f>P74/(P74+O74)</f>
        <v>0.14867841409691629</v>
      </c>
    </row>
    <row r="75" spans="1:17" x14ac:dyDescent="0.2">
      <c r="A75" t="s">
        <v>159</v>
      </c>
      <c r="B75">
        <v>195785726</v>
      </c>
      <c r="C75" t="s">
        <v>220</v>
      </c>
      <c r="D75" t="s">
        <v>103</v>
      </c>
      <c r="E75" t="s">
        <v>221</v>
      </c>
      <c r="F75">
        <v>999</v>
      </c>
      <c r="G75" t="s">
        <v>77</v>
      </c>
      <c r="H75" t="s">
        <v>222</v>
      </c>
      <c r="I75" t="s">
        <v>79</v>
      </c>
      <c r="J75" t="s">
        <v>223</v>
      </c>
      <c r="K75">
        <v>6</v>
      </c>
      <c r="L75">
        <v>1</v>
      </c>
      <c r="M75">
        <v>1008</v>
      </c>
      <c r="N75">
        <v>365</v>
      </c>
      <c r="O75">
        <f>SUM(K75+M75)</f>
        <v>1014</v>
      </c>
      <c r="P75">
        <f>SUM(L75+N75)</f>
        <v>366</v>
      </c>
      <c r="Q75" s="1">
        <f>P75/(P75+O75)</f>
        <v>0.26521739130434785</v>
      </c>
    </row>
    <row r="76" spans="1:17" x14ac:dyDescent="0.2">
      <c r="A76" t="s">
        <v>73</v>
      </c>
      <c r="B76">
        <v>44139072</v>
      </c>
      <c r="C76" t="s">
        <v>86</v>
      </c>
      <c r="D76" t="s">
        <v>87</v>
      </c>
      <c r="E76" t="s">
        <v>83</v>
      </c>
      <c r="F76">
        <v>999</v>
      </c>
      <c r="G76" s="2" t="s">
        <v>88</v>
      </c>
      <c r="H76" t="s">
        <v>89</v>
      </c>
      <c r="I76" t="s">
        <v>79</v>
      </c>
      <c r="J76" t="s">
        <v>90</v>
      </c>
      <c r="K76">
        <v>273</v>
      </c>
      <c r="L76">
        <v>0</v>
      </c>
      <c r="M76">
        <v>625</v>
      </c>
      <c r="N76">
        <v>346</v>
      </c>
      <c r="O76">
        <f>SUM(K76+M76)</f>
        <v>898</v>
      </c>
      <c r="P76">
        <f>SUM(L76+N76)</f>
        <v>346</v>
      </c>
      <c r="Q76" s="1">
        <f>P76/(P76+O76)</f>
        <v>0.27813504823151125</v>
      </c>
    </row>
    <row r="77" spans="1:17" x14ac:dyDescent="0.2">
      <c r="A77" t="s">
        <v>280</v>
      </c>
      <c r="B77">
        <v>40490439</v>
      </c>
      <c r="C77" t="s">
        <v>298</v>
      </c>
      <c r="D77" t="s">
        <v>108</v>
      </c>
      <c r="E77" t="s">
        <v>299</v>
      </c>
      <c r="F77">
        <v>999</v>
      </c>
      <c r="G77" t="s">
        <v>77</v>
      </c>
      <c r="H77" t="s">
        <v>300</v>
      </c>
      <c r="I77" t="s">
        <v>79</v>
      </c>
      <c r="J77" t="s">
        <v>301</v>
      </c>
      <c r="K77">
        <v>0</v>
      </c>
      <c r="L77">
        <v>0</v>
      </c>
      <c r="M77">
        <v>3</v>
      </c>
      <c r="N77">
        <v>329</v>
      </c>
      <c r="O77">
        <f>SUM(K77+M77)</f>
        <v>3</v>
      </c>
      <c r="P77">
        <f>SUM(L77+N77)</f>
        <v>329</v>
      </c>
      <c r="Q77" s="1">
        <f>P77/(P77+O77)</f>
        <v>0.99096385542168675</v>
      </c>
    </row>
    <row r="78" spans="1:17" x14ac:dyDescent="0.2">
      <c r="A78" t="s">
        <v>159</v>
      </c>
      <c r="B78">
        <v>195779882</v>
      </c>
      <c r="C78" t="s">
        <v>182</v>
      </c>
      <c r="D78" t="s">
        <v>103</v>
      </c>
      <c r="E78" t="s">
        <v>161</v>
      </c>
      <c r="F78">
        <v>999</v>
      </c>
      <c r="G78" t="s">
        <v>77</v>
      </c>
      <c r="H78" t="s">
        <v>183</v>
      </c>
      <c r="I78" t="s">
        <v>79</v>
      </c>
      <c r="J78" t="s">
        <v>184</v>
      </c>
      <c r="K78">
        <v>240</v>
      </c>
      <c r="L78">
        <v>86</v>
      </c>
      <c r="M78">
        <v>461</v>
      </c>
      <c r="N78">
        <v>226</v>
      </c>
      <c r="O78">
        <f>SUM(K78+M78)</f>
        <v>701</v>
      </c>
      <c r="P78">
        <f>SUM(L78+N78)</f>
        <v>312</v>
      </c>
      <c r="Q78" s="1">
        <f>P78/(P78+O78)</f>
        <v>0.30799605133267521</v>
      </c>
    </row>
    <row r="79" spans="1:17" x14ac:dyDescent="0.2">
      <c r="A79" t="s">
        <v>381</v>
      </c>
      <c r="B79">
        <v>4511482</v>
      </c>
      <c r="C79" t="s">
        <v>390</v>
      </c>
      <c r="D79" t="s">
        <v>103</v>
      </c>
      <c r="E79" t="s">
        <v>161</v>
      </c>
      <c r="F79">
        <v>999</v>
      </c>
      <c r="G79" t="s">
        <v>77</v>
      </c>
      <c r="H79" t="s">
        <v>391</v>
      </c>
      <c r="I79" t="s">
        <v>79</v>
      </c>
      <c r="J79" t="s">
        <v>392</v>
      </c>
      <c r="K79">
        <v>73</v>
      </c>
      <c r="L79">
        <v>54</v>
      </c>
      <c r="M79">
        <v>270</v>
      </c>
      <c r="N79">
        <v>240</v>
      </c>
      <c r="O79">
        <f>SUM(K79+M79)</f>
        <v>343</v>
      </c>
      <c r="P79">
        <f>SUM(L79+N79)</f>
        <v>294</v>
      </c>
      <c r="Q79" s="1">
        <f>P79/(P79+O79)</f>
        <v>0.46153846153846156</v>
      </c>
    </row>
    <row r="80" spans="1:17" x14ac:dyDescent="0.2">
      <c r="A80" t="s">
        <v>159</v>
      </c>
      <c r="B80">
        <v>195782548</v>
      </c>
      <c r="C80" t="s">
        <v>205</v>
      </c>
      <c r="D80" t="s">
        <v>206</v>
      </c>
      <c r="E80" t="s">
        <v>108</v>
      </c>
      <c r="F80">
        <v>999</v>
      </c>
      <c r="G80" t="s">
        <v>77</v>
      </c>
      <c r="H80" t="s">
        <v>207</v>
      </c>
      <c r="I80" t="s">
        <v>79</v>
      </c>
      <c r="J80" t="s">
        <v>208</v>
      </c>
      <c r="K80">
        <v>78</v>
      </c>
      <c r="L80">
        <v>0</v>
      </c>
      <c r="M80">
        <v>354</v>
      </c>
      <c r="N80">
        <v>290</v>
      </c>
      <c r="O80">
        <f>SUM(K80+M80)</f>
        <v>432</v>
      </c>
      <c r="P80">
        <f>SUM(L80+N80)</f>
        <v>290</v>
      </c>
      <c r="Q80" s="1">
        <f>P80/(P80+O80)</f>
        <v>0.40166204986149584</v>
      </c>
    </row>
    <row r="81" spans="1:17" x14ac:dyDescent="0.2">
      <c r="A81" t="s">
        <v>159</v>
      </c>
      <c r="B81">
        <v>195779245</v>
      </c>
      <c r="C81" t="s">
        <v>179</v>
      </c>
      <c r="D81" t="s">
        <v>103</v>
      </c>
      <c r="E81" t="s">
        <v>132</v>
      </c>
      <c r="F81">
        <v>999</v>
      </c>
      <c r="G81" s="2" t="s">
        <v>169</v>
      </c>
      <c r="H81" t="s">
        <v>180</v>
      </c>
      <c r="I81" t="s">
        <v>79</v>
      </c>
      <c r="J81" t="s">
        <v>181</v>
      </c>
      <c r="K81">
        <v>70</v>
      </c>
      <c r="L81">
        <v>92</v>
      </c>
      <c r="M81">
        <v>760</v>
      </c>
      <c r="N81">
        <v>194</v>
      </c>
      <c r="O81">
        <f>SUM(K81+M81)</f>
        <v>830</v>
      </c>
      <c r="P81">
        <f>SUM(L81+N81)</f>
        <v>286</v>
      </c>
      <c r="Q81" s="1">
        <f>P81/(P81+O81)</f>
        <v>0.25627240143369173</v>
      </c>
    </row>
    <row r="82" spans="1:17" x14ac:dyDescent="0.2">
      <c r="A82" t="s">
        <v>381</v>
      </c>
      <c r="B82">
        <v>4511322</v>
      </c>
      <c r="C82" t="s">
        <v>386</v>
      </c>
      <c r="D82" t="s">
        <v>387</v>
      </c>
      <c r="E82" t="s">
        <v>123</v>
      </c>
      <c r="F82">
        <v>999</v>
      </c>
      <c r="G82" t="s">
        <v>77</v>
      </c>
      <c r="H82" t="s">
        <v>388</v>
      </c>
      <c r="I82" t="s">
        <v>79</v>
      </c>
      <c r="J82" t="s">
        <v>389</v>
      </c>
      <c r="K82">
        <v>85</v>
      </c>
      <c r="L82">
        <v>50</v>
      </c>
      <c r="M82">
        <v>424</v>
      </c>
      <c r="N82">
        <v>233</v>
      </c>
      <c r="O82">
        <f>SUM(K82+M82)</f>
        <v>509</v>
      </c>
      <c r="P82">
        <f>SUM(L82+N82)</f>
        <v>283</v>
      </c>
      <c r="Q82" s="1">
        <f>P82/(P82+O82)</f>
        <v>0.35732323232323232</v>
      </c>
    </row>
    <row r="83" spans="1:17" x14ac:dyDescent="0.2">
      <c r="A83" t="s">
        <v>159</v>
      </c>
      <c r="B83">
        <v>195782959</v>
      </c>
      <c r="C83" t="s">
        <v>209</v>
      </c>
      <c r="D83" t="s">
        <v>210</v>
      </c>
      <c r="E83" t="s">
        <v>103</v>
      </c>
      <c r="F83">
        <v>999</v>
      </c>
      <c r="G83" t="s">
        <v>77</v>
      </c>
      <c r="H83" t="s">
        <v>211</v>
      </c>
      <c r="I83" t="s">
        <v>79</v>
      </c>
      <c r="J83" t="s">
        <v>212</v>
      </c>
      <c r="K83">
        <v>152</v>
      </c>
      <c r="L83">
        <v>96</v>
      </c>
      <c r="M83">
        <v>222</v>
      </c>
      <c r="N83">
        <v>166</v>
      </c>
      <c r="O83">
        <f>SUM(K83+M83)</f>
        <v>374</v>
      </c>
      <c r="P83">
        <f>SUM(L83+N83)</f>
        <v>262</v>
      </c>
      <c r="Q83" s="1">
        <f>P83/(P83+O83)</f>
        <v>0.41194968553459121</v>
      </c>
    </row>
    <row r="84" spans="1:17" x14ac:dyDescent="0.2">
      <c r="A84" t="s">
        <v>73</v>
      </c>
      <c r="B84">
        <v>44140275</v>
      </c>
      <c r="C84" t="s">
        <v>96</v>
      </c>
      <c r="D84" t="s">
        <v>97</v>
      </c>
      <c r="E84" t="s">
        <v>98</v>
      </c>
      <c r="F84">
        <v>999</v>
      </c>
      <c r="G84" t="s">
        <v>77</v>
      </c>
      <c r="H84" t="s">
        <v>99</v>
      </c>
      <c r="I84" t="s">
        <v>79</v>
      </c>
      <c r="J84" t="s">
        <v>100</v>
      </c>
      <c r="K84">
        <v>0</v>
      </c>
      <c r="L84">
        <v>0</v>
      </c>
      <c r="M84">
        <v>19</v>
      </c>
      <c r="N84">
        <v>245</v>
      </c>
      <c r="O84">
        <f>SUM(K84+M84)</f>
        <v>19</v>
      </c>
      <c r="P84">
        <f>SUM(L84+N84)</f>
        <v>245</v>
      </c>
      <c r="Q84" s="1">
        <f>P84/(P84+O84)</f>
        <v>0.92803030303030298</v>
      </c>
    </row>
    <row r="85" spans="1:17" x14ac:dyDescent="0.2">
      <c r="A85" t="s">
        <v>280</v>
      </c>
      <c r="B85">
        <v>40488154</v>
      </c>
      <c r="C85" t="s">
        <v>295</v>
      </c>
      <c r="D85" t="s">
        <v>108</v>
      </c>
      <c r="E85" t="s">
        <v>132</v>
      </c>
      <c r="F85">
        <v>999</v>
      </c>
      <c r="G85" t="s">
        <v>77</v>
      </c>
      <c r="H85" t="s">
        <v>296</v>
      </c>
      <c r="I85" t="s">
        <v>79</v>
      </c>
      <c r="J85" t="s">
        <v>297</v>
      </c>
      <c r="K85">
        <v>197</v>
      </c>
      <c r="L85">
        <v>42</v>
      </c>
      <c r="M85">
        <v>493</v>
      </c>
      <c r="N85">
        <v>200</v>
      </c>
      <c r="O85">
        <f>SUM(K85+M85)</f>
        <v>690</v>
      </c>
      <c r="P85">
        <f>SUM(L85+N85)</f>
        <v>242</v>
      </c>
      <c r="Q85" s="1">
        <f>P85/(P85+O85)</f>
        <v>0.25965665236051499</v>
      </c>
    </row>
    <row r="86" spans="1:17" x14ac:dyDescent="0.2">
      <c r="A86" t="s">
        <v>159</v>
      </c>
      <c r="B86">
        <v>195778940</v>
      </c>
      <c r="C86" t="s">
        <v>172</v>
      </c>
      <c r="D86" t="s">
        <v>173</v>
      </c>
      <c r="E86" t="s">
        <v>98</v>
      </c>
      <c r="F86">
        <v>999</v>
      </c>
      <c r="G86" t="s">
        <v>77</v>
      </c>
      <c r="H86" t="s">
        <v>174</v>
      </c>
      <c r="I86" t="s">
        <v>79</v>
      </c>
      <c r="J86" t="s">
        <v>175</v>
      </c>
      <c r="K86">
        <v>146</v>
      </c>
      <c r="L86">
        <v>0</v>
      </c>
      <c r="M86">
        <v>471</v>
      </c>
      <c r="N86">
        <v>239</v>
      </c>
      <c r="O86">
        <f>SUM(K86+M86)</f>
        <v>617</v>
      </c>
      <c r="P86">
        <f>SUM(L86+N86)</f>
        <v>239</v>
      </c>
      <c r="Q86" s="1">
        <f>P86/(P86+O86)</f>
        <v>0.27920560747663553</v>
      </c>
    </row>
    <row r="87" spans="1:17" x14ac:dyDescent="0.2">
      <c r="A87" t="s">
        <v>240</v>
      </c>
      <c r="B87">
        <v>100993074</v>
      </c>
      <c r="C87" t="s">
        <v>241</v>
      </c>
      <c r="D87" t="s">
        <v>123</v>
      </c>
      <c r="E87" t="s">
        <v>132</v>
      </c>
      <c r="F87">
        <v>999</v>
      </c>
      <c r="G87" t="s">
        <v>77</v>
      </c>
      <c r="H87" t="s">
        <v>242</v>
      </c>
      <c r="I87" t="s">
        <v>79</v>
      </c>
      <c r="J87" t="s">
        <v>243</v>
      </c>
      <c r="K87">
        <v>0</v>
      </c>
      <c r="L87">
        <v>2</v>
      </c>
      <c r="M87">
        <v>0</v>
      </c>
      <c r="N87">
        <v>219</v>
      </c>
      <c r="O87">
        <f>SUM(K87+M87)</f>
        <v>0</v>
      </c>
      <c r="P87">
        <f>SUM(L87+N87)</f>
        <v>221</v>
      </c>
      <c r="Q87" s="1">
        <f>P87/(P87+O87)</f>
        <v>1</v>
      </c>
    </row>
    <row r="88" spans="1:17" x14ac:dyDescent="0.2">
      <c r="A88" t="s">
        <v>159</v>
      </c>
      <c r="B88">
        <v>195781570</v>
      </c>
      <c r="C88" t="s">
        <v>193</v>
      </c>
      <c r="D88" t="s">
        <v>194</v>
      </c>
      <c r="E88" t="s">
        <v>103</v>
      </c>
      <c r="F88">
        <v>999</v>
      </c>
      <c r="G88" t="s">
        <v>77</v>
      </c>
      <c r="H88" t="s">
        <v>195</v>
      </c>
      <c r="I88" t="s">
        <v>79</v>
      </c>
      <c r="J88" t="s">
        <v>196</v>
      </c>
      <c r="K88">
        <v>170</v>
      </c>
      <c r="L88">
        <v>0</v>
      </c>
      <c r="M88">
        <v>725</v>
      </c>
      <c r="N88">
        <v>177</v>
      </c>
      <c r="O88">
        <f>SUM(K88+M88)</f>
        <v>895</v>
      </c>
      <c r="P88">
        <f>SUM(L88+N88)</f>
        <v>177</v>
      </c>
      <c r="Q88" s="1">
        <f>P88/(P88+O88)</f>
        <v>0.16511194029850745</v>
      </c>
    </row>
    <row r="89" spans="1:17" x14ac:dyDescent="0.2">
      <c r="A89" t="s">
        <v>381</v>
      </c>
      <c r="B89">
        <v>4512587</v>
      </c>
      <c r="C89" t="s">
        <v>393</v>
      </c>
      <c r="D89" t="s">
        <v>394</v>
      </c>
      <c r="E89" t="s">
        <v>103</v>
      </c>
      <c r="F89">
        <v>999</v>
      </c>
      <c r="G89" t="s">
        <v>77</v>
      </c>
      <c r="H89" t="s">
        <v>395</v>
      </c>
      <c r="I89" t="s">
        <v>79</v>
      </c>
      <c r="J89" t="s">
        <v>396</v>
      </c>
      <c r="K89">
        <v>0</v>
      </c>
      <c r="L89">
        <v>23</v>
      </c>
      <c r="M89">
        <v>2</v>
      </c>
      <c r="N89">
        <v>143</v>
      </c>
      <c r="O89">
        <f>SUM(K89+M89)</f>
        <v>2</v>
      </c>
      <c r="P89">
        <f>SUM(L89+N89)</f>
        <v>166</v>
      </c>
      <c r="Q89" s="1">
        <f>P89/(P89+O89)</f>
        <v>0.98809523809523814</v>
      </c>
    </row>
    <row r="90" spans="1:17" x14ac:dyDescent="0.2">
      <c r="A90" t="s">
        <v>280</v>
      </c>
      <c r="B90">
        <v>40482968</v>
      </c>
      <c r="C90" t="s">
        <v>292</v>
      </c>
      <c r="D90" t="s">
        <v>98</v>
      </c>
      <c r="E90" t="s">
        <v>132</v>
      </c>
      <c r="F90">
        <v>999</v>
      </c>
      <c r="G90" t="s">
        <v>77</v>
      </c>
      <c r="H90" t="s">
        <v>293</v>
      </c>
      <c r="I90" t="s">
        <v>79</v>
      </c>
      <c r="J90" t="s">
        <v>294</v>
      </c>
      <c r="K90">
        <v>169</v>
      </c>
      <c r="L90">
        <v>9</v>
      </c>
      <c r="M90">
        <v>792</v>
      </c>
      <c r="N90">
        <v>144</v>
      </c>
      <c r="O90">
        <f>SUM(K90+M90)</f>
        <v>961</v>
      </c>
      <c r="P90">
        <f>SUM(L90+N90)</f>
        <v>153</v>
      </c>
      <c r="Q90" s="1">
        <f>P90/(P90+O90)</f>
        <v>0.13734290843806105</v>
      </c>
    </row>
    <row r="91" spans="1:17" x14ac:dyDescent="0.2">
      <c r="A91" t="s">
        <v>73</v>
      </c>
      <c r="B91">
        <v>111414892</v>
      </c>
      <c r="C91" t="s">
        <v>101</v>
      </c>
      <c r="D91" t="s">
        <v>102</v>
      </c>
      <c r="E91" t="s">
        <v>103</v>
      </c>
      <c r="F91">
        <v>999</v>
      </c>
      <c r="G91" t="s">
        <v>77</v>
      </c>
      <c r="H91" t="s">
        <v>104</v>
      </c>
      <c r="I91" t="s">
        <v>79</v>
      </c>
      <c r="J91" t="s">
        <v>105</v>
      </c>
      <c r="K91">
        <v>0</v>
      </c>
      <c r="L91">
        <v>0</v>
      </c>
      <c r="M91">
        <v>0</v>
      </c>
      <c r="N91">
        <v>149</v>
      </c>
      <c r="O91">
        <f>SUM(K91+M91)</f>
        <v>0</v>
      </c>
      <c r="P91">
        <f>SUM(L91+N91)</f>
        <v>149</v>
      </c>
      <c r="Q91" s="1">
        <f>P91/(P91+O91)</f>
        <v>1</v>
      </c>
    </row>
    <row r="92" spans="1:17" x14ac:dyDescent="0.2">
      <c r="A92" t="s">
        <v>73</v>
      </c>
      <c r="B92">
        <v>44139109</v>
      </c>
      <c r="C92" t="s">
        <v>91</v>
      </c>
      <c r="D92" t="s">
        <v>92</v>
      </c>
      <c r="E92" t="s">
        <v>93</v>
      </c>
      <c r="F92">
        <v>999</v>
      </c>
      <c r="G92" t="s">
        <v>77</v>
      </c>
      <c r="H92" t="s">
        <v>94</v>
      </c>
      <c r="I92" t="s">
        <v>79</v>
      </c>
      <c r="J92" t="s">
        <v>95</v>
      </c>
      <c r="K92">
        <v>153</v>
      </c>
      <c r="L92">
        <v>0</v>
      </c>
      <c r="M92">
        <v>468</v>
      </c>
      <c r="N92">
        <v>131</v>
      </c>
      <c r="O92">
        <f>SUM(K92+M92)</f>
        <v>621</v>
      </c>
      <c r="P92">
        <f>SUM(L92+N92)</f>
        <v>131</v>
      </c>
      <c r="Q92" s="1">
        <f>P92/(P92+O92)</f>
        <v>0.17420212765957446</v>
      </c>
    </row>
    <row r="93" spans="1:17" x14ac:dyDescent="0.2">
      <c r="A93" t="s">
        <v>159</v>
      </c>
      <c r="B93">
        <v>195778906</v>
      </c>
      <c r="C93" t="s">
        <v>168</v>
      </c>
      <c r="D93" t="s">
        <v>108</v>
      </c>
      <c r="E93" t="s">
        <v>132</v>
      </c>
      <c r="F93">
        <v>879</v>
      </c>
      <c r="G93" s="2" t="s">
        <v>169</v>
      </c>
      <c r="H93" t="s">
        <v>170</v>
      </c>
      <c r="I93" t="s">
        <v>146</v>
      </c>
      <c r="J93" t="s">
        <v>171</v>
      </c>
      <c r="K93">
        <v>445</v>
      </c>
      <c r="L93">
        <v>119</v>
      </c>
      <c r="O93">
        <f>SUM(K93+M93)</f>
        <v>445</v>
      </c>
      <c r="P93">
        <f>SUM(L93+N93)</f>
        <v>119</v>
      </c>
      <c r="Q93" s="1">
        <f>P93/(P93+O93)</f>
        <v>0.21099290780141844</v>
      </c>
    </row>
    <row r="94" spans="1:17" x14ac:dyDescent="0.2">
      <c r="A94" t="s">
        <v>265</v>
      </c>
      <c r="B94">
        <v>1017460</v>
      </c>
      <c r="C94" t="s">
        <v>266</v>
      </c>
      <c r="D94" t="s">
        <v>267</v>
      </c>
      <c r="E94" t="s">
        <v>268</v>
      </c>
      <c r="F94">
        <v>634</v>
      </c>
      <c r="G94" t="s">
        <v>77</v>
      </c>
      <c r="H94" t="s">
        <v>269</v>
      </c>
      <c r="I94" t="s">
        <v>79</v>
      </c>
      <c r="J94" t="s">
        <v>270</v>
      </c>
      <c r="K94">
        <v>78</v>
      </c>
      <c r="L94">
        <v>20</v>
      </c>
      <c r="M94">
        <v>373</v>
      </c>
      <c r="N94">
        <v>99</v>
      </c>
      <c r="O94">
        <f>SUM(K94+M94)</f>
        <v>451</v>
      </c>
      <c r="P94">
        <f>SUM(L94+N94)</f>
        <v>119</v>
      </c>
      <c r="Q94" s="1">
        <f>P94/(P94+O94)</f>
        <v>0.20877192982456141</v>
      </c>
    </row>
    <row r="95" spans="1:17" x14ac:dyDescent="0.2">
      <c r="A95" t="s">
        <v>236</v>
      </c>
      <c r="B95">
        <v>31026229</v>
      </c>
      <c r="C95" t="s">
        <v>237</v>
      </c>
      <c r="D95" t="s">
        <v>123</v>
      </c>
      <c r="E95" t="s">
        <v>132</v>
      </c>
      <c r="F95">
        <v>999</v>
      </c>
      <c r="G95" t="s">
        <v>77</v>
      </c>
      <c r="H95" t="s">
        <v>238</v>
      </c>
      <c r="I95" t="s">
        <v>79</v>
      </c>
      <c r="J95" t="s">
        <v>239</v>
      </c>
      <c r="K95">
        <v>68</v>
      </c>
      <c r="L95">
        <v>34</v>
      </c>
      <c r="M95">
        <v>194</v>
      </c>
      <c r="N95">
        <v>82</v>
      </c>
      <c r="O95">
        <f>SUM(K95+M95)</f>
        <v>262</v>
      </c>
      <c r="P95">
        <f>SUM(L95+N95)</f>
        <v>116</v>
      </c>
      <c r="Q95" s="1">
        <f>P95/(P95+O95)</f>
        <v>0.30687830687830686</v>
      </c>
    </row>
    <row r="96" spans="1:17" x14ac:dyDescent="0.2">
      <c r="A96" t="s">
        <v>381</v>
      </c>
      <c r="B96">
        <v>52613680</v>
      </c>
      <c r="C96" t="s">
        <v>409</v>
      </c>
      <c r="D96" t="s">
        <v>410</v>
      </c>
      <c r="E96" t="s">
        <v>103</v>
      </c>
      <c r="F96">
        <v>999</v>
      </c>
      <c r="G96" t="s">
        <v>77</v>
      </c>
      <c r="H96" t="s">
        <v>411</v>
      </c>
      <c r="I96" t="s">
        <v>79</v>
      </c>
      <c r="J96" t="s">
        <v>412</v>
      </c>
      <c r="K96">
        <v>30</v>
      </c>
      <c r="L96">
        <v>0</v>
      </c>
      <c r="M96">
        <v>132</v>
      </c>
      <c r="N96">
        <v>88</v>
      </c>
      <c r="O96">
        <f>SUM(K96+M96)</f>
        <v>162</v>
      </c>
      <c r="P96">
        <f>SUM(L96+N96)</f>
        <v>88</v>
      </c>
      <c r="Q96" s="1">
        <f>P96/(P96+O96)</f>
        <v>0.35199999999999998</v>
      </c>
    </row>
    <row r="97" spans="1:17" x14ac:dyDescent="0.2">
      <c r="A97" t="s">
        <v>249</v>
      </c>
      <c r="B97">
        <v>144356290</v>
      </c>
      <c r="C97" t="s">
        <v>250</v>
      </c>
      <c r="D97" t="s">
        <v>251</v>
      </c>
      <c r="E97" t="s">
        <v>252</v>
      </c>
      <c r="F97">
        <v>999</v>
      </c>
      <c r="G97" t="s">
        <v>77</v>
      </c>
      <c r="H97" t="s">
        <v>253</v>
      </c>
      <c r="I97" t="s">
        <v>79</v>
      </c>
      <c r="J97" t="s">
        <v>254</v>
      </c>
      <c r="K97">
        <v>0</v>
      </c>
      <c r="L97">
        <v>0</v>
      </c>
      <c r="M97">
        <v>0</v>
      </c>
      <c r="N97">
        <v>85</v>
      </c>
      <c r="O97">
        <f>SUM(K97+M97)</f>
        <v>0</v>
      </c>
      <c r="P97">
        <f>SUM(L97+N97)</f>
        <v>85</v>
      </c>
      <c r="Q97" s="1">
        <f>P97/(P97+O97)</f>
        <v>1</v>
      </c>
    </row>
    <row r="98" spans="1:17" x14ac:dyDescent="0.2">
      <c r="A98" t="s">
        <v>228</v>
      </c>
      <c r="B98">
        <v>116011018</v>
      </c>
      <c r="C98" t="s">
        <v>229</v>
      </c>
      <c r="D98" t="s">
        <v>98</v>
      </c>
      <c r="E98" t="s">
        <v>230</v>
      </c>
      <c r="F98">
        <v>999</v>
      </c>
      <c r="G98" t="s">
        <v>77</v>
      </c>
      <c r="H98" t="s">
        <v>231</v>
      </c>
      <c r="I98" t="s">
        <v>79</v>
      </c>
      <c r="J98" t="s">
        <v>232</v>
      </c>
      <c r="K98">
        <v>60</v>
      </c>
      <c r="L98">
        <v>24</v>
      </c>
      <c r="M98">
        <v>122</v>
      </c>
      <c r="N98">
        <v>54</v>
      </c>
      <c r="O98">
        <f>SUM(K98+M98)</f>
        <v>182</v>
      </c>
      <c r="P98">
        <f>SUM(L98+N98)</f>
        <v>78</v>
      </c>
      <c r="Q98" s="1">
        <f>P98/(P98+O98)</f>
        <v>0.3</v>
      </c>
    </row>
    <row r="99" spans="1:17" x14ac:dyDescent="0.2">
      <c r="A99" t="s">
        <v>228</v>
      </c>
      <c r="B99">
        <v>116015366</v>
      </c>
      <c r="C99" t="s">
        <v>233</v>
      </c>
      <c r="D99" t="s">
        <v>103</v>
      </c>
      <c r="E99" t="s">
        <v>234</v>
      </c>
      <c r="F99">
        <v>999</v>
      </c>
      <c r="G99" t="s">
        <v>77</v>
      </c>
      <c r="H99" t="s">
        <v>235</v>
      </c>
      <c r="I99" t="s">
        <v>79</v>
      </c>
      <c r="J99" t="s">
        <v>232</v>
      </c>
      <c r="K99">
        <v>60</v>
      </c>
      <c r="L99">
        <v>24</v>
      </c>
      <c r="M99">
        <v>122</v>
      </c>
      <c r="N99">
        <v>54</v>
      </c>
      <c r="O99">
        <f>SUM(K99+M99)</f>
        <v>182</v>
      </c>
      <c r="P99">
        <f>SUM(L99+N99)</f>
        <v>78</v>
      </c>
      <c r="Q99" s="1">
        <f>P99/(P99+O99)</f>
        <v>0.3</v>
      </c>
    </row>
    <row r="100" spans="1:17" x14ac:dyDescent="0.2">
      <c r="A100" t="s">
        <v>366</v>
      </c>
      <c r="B100">
        <v>80090245</v>
      </c>
      <c r="C100" t="s">
        <v>377</v>
      </c>
      <c r="D100" t="s">
        <v>378</v>
      </c>
      <c r="E100" t="s">
        <v>103</v>
      </c>
      <c r="F100">
        <v>999</v>
      </c>
      <c r="G100" t="s">
        <v>77</v>
      </c>
      <c r="H100" t="s">
        <v>379</v>
      </c>
      <c r="I100" t="s">
        <v>79</v>
      </c>
      <c r="J100" t="s">
        <v>380</v>
      </c>
      <c r="K100">
        <v>127</v>
      </c>
      <c r="L100">
        <v>1</v>
      </c>
      <c r="M100">
        <v>42</v>
      </c>
      <c r="N100">
        <v>73</v>
      </c>
      <c r="O100">
        <f>SUM(K100+M100)</f>
        <v>169</v>
      </c>
      <c r="P100">
        <f>SUM(L100+N100)</f>
        <v>74</v>
      </c>
      <c r="Q100" s="1">
        <f>P100/(P100+O100)</f>
        <v>0.30452674897119342</v>
      </c>
    </row>
    <row r="101" spans="1:17" x14ac:dyDescent="0.2">
      <c r="A101" t="s">
        <v>159</v>
      </c>
      <c r="B101">
        <v>195781789</v>
      </c>
      <c r="C101" t="s">
        <v>200</v>
      </c>
      <c r="D101" t="s">
        <v>201</v>
      </c>
      <c r="E101" t="s">
        <v>202</v>
      </c>
      <c r="F101">
        <v>815</v>
      </c>
      <c r="G101" s="2" t="s">
        <v>88</v>
      </c>
      <c r="H101" t="s">
        <v>203</v>
      </c>
      <c r="I101" t="s">
        <v>79</v>
      </c>
      <c r="J101" t="s">
        <v>204</v>
      </c>
      <c r="K101">
        <v>273</v>
      </c>
      <c r="L101">
        <v>0</v>
      </c>
      <c r="M101">
        <v>520</v>
      </c>
      <c r="N101">
        <v>71</v>
      </c>
      <c r="O101">
        <f>SUM(K101+M101)</f>
        <v>793</v>
      </c>
      <c r="P101">
        <f>SUM(L101+N101)</f>
        <v>71</v>
      </c>
      <c r="Q101" s="1">
        <f>P101/(P101+O101)</f>
        <v>8.217592592592593E-2</v>
      </c>
    </row>
    <row r="102" spans="1:17" x14ac:dyDescent="0.2">
      <c r="A102" t="s">
        <v>120</v>
      </c>
      <c r="B102">
        <v>178447584</v>
      </c>
      <c r="C102" t="s">
        <v>148</v>
      </c>
      <c r="D102" t="s">
        <v>123</v>
      </c>
      <c r="E102" t="s">
        <v>132</v>
      </c>
      <c r="F102">
        <v>999</v>
      </c>
      <c r="G102" t="s">
        <v>77</v>
      </c>
      <c r="H102" t="s">
        <v>149</v>
      </c>
      <c r="I102" t="s">
        <v>79</v>
      </c>
      <c r="J102" t="s">
        <v>150</v>
      </c>
      <c r="K102">
        <v>51</v>
      </c>
      <c r="L102">
        <v>14</v>
      </c>
      <c r="M102">
        <v>138</v>
      </c>
      <c r="N102">
        <v>54</v>
      </c>
      <c r="O102">
        <f>SUM(K102+M102)</f>
        <v>189</v>
      </c>
      <c r="P102">
        <f>SUM(L102+N102)</f>
        <v>68</v>
      </c>
      <c r="Q102" s="1">
        <f>P102/(P102+O102)</f>
        <v>0.26459143968871596</v>
      </c>
    </row>
    <row r="103" spans="1:17" x14ac:dyDescent="0.2">
      <c r="A103" t="s">
        <v>73</v>
      </c>
      <c r="B103">
        <v>248361664</v>
      </c>
      <c r="C103" t="s">
        <v>115</v>
      </c>
      <c r="D103" t="s">
        <v>116</v>
      </c>
      <c r="E103" t="s">
        <v>117</v>
      </c>
      <c r="F103">
        <v>999</v>
      </c>
      <c r="G103" t="s">
        <v>77</v>
      </c>
      <c r="H103" t="s">
        <v>118</v>
      </c>
      <c r="I103" t="s">
        <v>79</v>
      </c>
      <c r="J103" t="s">
        <v>119</v>
      </c>
      <c r="K103">
        <v>0</v>
      </c>
      <c r="L103">
        <v>0</v>
      </c>
      <c r="M103">
        <v>0</v>
      </c>
      <c r="N103">
        <v>62</v>
      </c>
      <c r="O103">
        <f>SUM(K103+M103)</f>
        <v>0</v>
      </c>
      <c r="P103">
        <f>SUM(L103+N103)</f>
        <v>62</v>
      </c>
      <c r="Q103" s="1">
        <f>P103/(P103+O103)</f>
        <v>1</v>
      </c>
    </row>
    <row r="104" spans="1:17" x14ac:dyDescent="0.2">
      <c r="A104" t="s">
        <v>120</v>
      </c>
      <c r="B104">
        <v>178432254</v>
      </c>
      <c r="C104" t="s">
        <v>131</v>
      </c>
      <c r="D104" t="s">
        <v>98</v>
      </c>
      <c r="E104" t="s">
        <v>132</v>
      </c>
      <c r="F104">
        <v>999</v>
      </c>
      <c r="G104" t="s">
        <v>77</v>
      </c>
      <c r="H104" t="s">
        <v>133</v>
      </c>
      <c r="I104" t="s">
        <v>79</v>
      </c>
      <c r="J104" t="s">
        <v>134</v>
      </c>
      <c r="K104">
        <v>51</v>
      </c>
      <c r="L104">
        <v>18</v>
      </c>
      <c r="M104">
        <v>141</v>
      </c>
      <c r="N104">
        <v>42</v>
      </c>
      <c r="O104">
        <f>SUM(K104+M104)</f>
        <v>192</v>
      </c>
      <c r="P104">
        <f>SUM(L104+N104)</f>
        <v>60</v>
      </c>
      <c r="Q104" s="1">
        <f>P104/(P104+O104)</f>
        <v>0.23809523809523808</v>
      </c>
    </row>
    <row r="105" spans="1:17" x14ac:dyDescent="0.2">
      <c r="A105" t="s">
        <v>324</v>
      </c>
      <c r="B105">
        <v>41572564</v>
      </c>
      <c r="C105" t="s">
        <v>341</v>
      </c>
      <c r="D105" t="s">
        <v>342</v>
      </c>
      <c r="E105" t="s">
        <v>98</v>
      </c>
      <c r="F105">
        <v>999</v>
      </c>
      <c r="G105" t="s">
        <v>77</v>
      </c>
      <c r="H105" t="s">
        <v>343</v>
      </c>
      <c r="I105" t="s">
        <v>79</v>
      </c>
      <c r="J105" t="s">
        <v>344</v>
      </c>
      <c r="K105">
        <v>41</v>
      </c>
      <c r="L105">
        <v>8</v>
      </c>
      <c r="M105">
        <v>126</v>
      </c>
      <c r="N105">
        <v>47</v>
      </c>
      <c r="O105">
        <f>SUM(K105+M105)</f>
        <v>167</v>
      </c>
      <c r="P105">
        <f>SUM(L105+N105)</f>
        <v>55</v>
      </c>
      <c r="Q105" s="1">
        <f>P105/(P105+O105)</f>
        <v>0.24774774774774774</v>
      </c>
    </row>
    <row r="106" spans="1:17" x14ac:dyDescent="0.2">
      <c r="A106" t="s">
        <v>240</v>
      </c>
      <c r="B106">
        <v>149878840</v>
      </c>
      <c r="C106" t="s">
        <v>244</v>
      </c>
      <c r="D106" t="s">
        <v>245</v>
      </c>
      <c r="E106" t="s">
        <v>246</v>
      </c>
      <c r="F106">
        <v>999</v>
      </c>
      <c r="G106" t="s">
        <v>77</v>
      </c>
      <c r="H106" t="s">
        <v>247</v>
      </c>
      <c r="I106" t="s">
        <v>79</v>
      </c>
      <c r="J106" t="s">
        <v>248</v>
      </c>
      <c r="K106">
        <v>0</v>
      </c>
      <c r="L106">
        <v>9</v>
      </c>
      <c r="M106">
        <v>0</v>
      </c>
      <c r="N106">
        <v>45</v>
      </c>
      <c r="O106">
        <f>SUM(K106+M106)</f>
        <v>0</v>
      </c>
      <c r="P106">
        <f>SUM(L106+N106)</f>
        <v>54</v>
      </c>
      <c r="Q106" s="1">
        <f>P106/(P106+O106)</f>
        <v>1</v>
      </c>
    </row>
    <row r="107" spans="1:17" x14ac:dyDescent="0.2">
      <c r="A107" t="s">
        <v>324</v>
      </c>
      <c r="B107">
        <v>41573111</v>
      </c>
      <c r="C107" t="s">
        <v>345</v>
      </c>
      <c r="D107" t="s">
        <v>346</v>
      </c>
      <c r="E107" t="s">
        <v>98</v>
      </c>
      <c r="F107">
        <v>999</v>
      </c>
      <c r="G107" t="s">
        <v>77</v>
      </c>
      <c r="H107" t="s">
        <v>347</v>
      </c>
      <c r="I107" t="s">
        <v>79</v>
      </c>
      <c r="J107" t="s">
        <v>348</v>
      </c>
      <c r="K107">
        <v>65</v>
      </c>
      <c r="L107">
        <v>9</v>
      </c>
      <c r="M107">
        <v>151</v>
      </c>
      <c r="N107">
        <v>44</v>
      </c>
      <c r="O107">
        <f>SUM(K107+M107)</f>
        <v>216</v>
      </c>
      <c r="P107">
        <f>SUM(L107+N107)</f>
        <v>53</v>
      </c>
      <c r="Q107" s="1">
        <f>P107/(P107+O107)</f>
        <v>0.19702602230483271</v>
      </c>
    </row>
    <row r="108" spans="1:17" x14ac:dyDescent="0.2">
      <c r="A108" t="s">
        <v>120</v>
      </c>
      <c r="B108">
        <v>178444501</v>
      </c>
      <c r="C108" t="s">
        <v>141</v>
      </c>
      <c r="D108" t="s">
        <v>123</v>
      </c>
      <c r="E108" t="s">
        <v>132</v>
      </c>
      <c r="F108">
        <v>999</v>
      </c>
      <c r="G108" t="s">
        <v>77</v>
      </c>
      <c r="H108" t="s">
        <v>142</v>
      </c>
      <c r="I108" t="s">
        <v>79</v>
      </c>
      <c r="J108" t="s">
        <v>143</v>
      </c>
      <c r="K108">
        <v>79</v>
      </c>
      <c r="L108">
        <v>2</v>
      </c>
      <c r="M108">
        <v>208</v>
      </c>
      <c r="N108">
        <v>50</v>
      </c>
      <c r="O108">
        <f>SUM(K108+M108)</f>
        <v>287</v>
      </c>
      <c r="P108">
        <f>SUM(L108+N108)</f>
        <v>52</v>
      </c>
      <c r="Q108" s="1">
        <f>P108/(P108+O108)</f>
        <v>0.15339233038348082</v>
      </c>
    </row>
    <row r="109" spans="1:17" x14ac:dyDescent="0.2">
      <c r="A109" t="s">
        <v>280</v>
      </c>
      <c r="B109">
        <v>4553087</v>
      </c>
      <c r="C109" t="s">
        <v>289</v>
      </c>
      <c r="D109" t="s">
        <v>108</v>
      </c>
      <c r="E109" t="s">
        <v>132</v>
      </c>
      <c r="F109">
        <v>999</v>
      </c>
      <c r="G109" t="s">
        <v>77</v>
      </c>
      <c r="H109" t="s">
        <v>290</v>
      </c>
      <c r="I109" t="s">
        <v>79</v>
      </c>
      <c r="J109" t="s">
        <v>291</v>
      </c>
      <c r="K109">
        <v>27</v>
      </c>
      <c r="L109">
        <v>10</v>
      </c>
      <c r="M109">
        <v>77</v>
      </c>
      <c r="N109">
        <v>39</v>
      </c>
      <c r="O109">
        <f>SUM(K109+M109)</f>
        <v>104</v>
      </c>
      <c r="P109">
        <f>SUM(L109+N109)</f>
        <v>49</v>
      </c>
      <c r="Q109" s="1">
        <f>P109/(P109+O109)</f>
        <v>0.3202614379084967</v>
      </c>
    </row>
    <row r="110" spans="1:17" x14ac:dyDescent="0.2">
      <c r="A110" t="s">
        <v>324</v>
      </c>
      <c r="B110">
        <v>41573815</v>
      </c>
      <c r="C110" t="s">
        <v>353</v>
      </c>
      <c r="D110" t="s">
        <v>98</v>
      </c>
      <c r="E110" t="s">
        <v>132</v>
      </c>
      <c r="F110">
        <v>999</v>
      </c>
      <c r="G110" t="s">
        <v>77</v>
      </c>
      <c r="H110" t="s">
        <v>354</v>
      </c>
      <c r="I110" t="s">
        <v>79</v>
      </c>
      <c r="J110" t="s">
        <v>355</v>
      </c>
      <c r="K110">
        <v>28</v>
      </c>
      <c r="L110">
        <v>9</v>
      </c>
      <c r="M110">
        <v>65</v>
      </c>
      <c r="N110">
        <v>40</v>
      </c>
      <c r="O110">
        <f>SUM(K110+M110)</f>
        <v>93</v>
      </c>
      <c r="P110">
        <f>SUM(L110+N110)</f>
        <v>49</v>
      </c>
      <c r="Q110" s="1">
        <f>P110/(P110+O110)</f>
        <v>0.34507042253521125</v>
      </c>
    </row>
    <row r="111" spans="1:17" x14ac:dyDescent="0.2">
      <c r="A111" t="s">
        <v>317</v>
      </c>
      <c r="B111">
        <v>104948952</v>
      </c>
      <c r="C111" t="s">
        <v>318</v>
      </c>
      <c r="D111" t="s">
        <v>123</v>
      </c>
      <c r="E111" t="s">
        <v>132</v>
      </c>
      <c r="F111">
        <v>462</v>
      </c>
      <c r="G111" t="s">
        <v>77</v>
      </c>
      <c r="H111" t="s">
        <v>319</v>
      </c>
      <c r="I111" t="s">
        <v>146</v>
      </c>
      <c r="J111" t="s">
        <v>320</v>
      </c>
      <c r="K111">
        <v>142</v>
      </c>
      <c r="L111">
        <v>47</v>
      </c>
      <c r="O111">
        <f>SUM(K111+M111)</f>
        <v>142</v>
      </c>
      <c r="P111">
        <f>SUM(L111+N111)</f>
        <v>47</v>
      </c>
      <c r="Q111" s="1">
        <f>P111/(P111+O111)</f>
        <v>0.24867724867724866</v>
      </c>
    </row>
    <row r="112" spans="1:17" x14ac:dyDescent="0.2">
      <c r="A112" t="s">
        <v>120</v>
      </c>
      <c r="B112">
        <v>178441703</v>
      </c>
      <c r="C112" t="s">
        <v>138</v>
      </c>
      <c r="D112" t="s">
        <v>98</v>
      </c>
      <c r="E112" t="s">
        <v>132</v>
      </c>
      <c r="F112">
        <v>973</v>
      </c>
      <c r="G112" t="s">
        <v>77</v>
      </c>
      <c r="H112" t="s">
        <v>139</v>
      </c>
      <c r="I112" t="s">
        <v>79</v>
      </c>
      <c r="J112" t="s">
        <v>140</v>
      </c>
      <c r="K112">
        <v>62</v>
      </c>
      <c r="L112">
        <v>4</v>
      </c>
      <c r="M112">
        <v>161</v>
      </c>
      <c r="N112">
        <v>41</v>
      </c>
      <c r="O112">
        <f>SUM(K112+M112)</f>
        <v>223</v>
      </c>
      <c r="P112">
        <f>SUM(L112+N112)</f>
        <v>45</v>
      </c>
      <c r="Q112" s="1">
        <f>P112/(P112+O112)</f>
        <v>0.16791044776119404</v>
      </c>
    </row>
    <row r="113" spans="1:17" x14ac:dyDescent="0.2">
      <c r="A113" t="s">
        <v>324</v>
      </c>
      <c r="B113">
        <v>41573466</v>
      </c>
      <c r="C113" t="s">
        <v>349</v>
      </c>
      <c r="D113" t="s">
        <v>350</v>
      </c>
      <c r="E113" t="s">
        <v>98</v>
      </c>
      <c r="F113">
        <v>844</v>
      </c>
      <c r="G113" t="s">
        <v>77</v>
      </c>
      <c r="H113" t="s">
        <v>351</v>
      </c>
      <c r="I113" t="s">
        <v>79</v>
      </c>
      <c r="J113" t="s">
        <v>352</v>
      </c>
      <c r="K113">
        <v>19</v>
      </c>
      <c r="L113">
        <v>14</v>
      </c>
      <c r="M113">
        <v>61</v>
      </c>
      <c r="N113">
        <v>29</v>
      </c>
      <c r="O113">
        <f>SUM(K113+M113)</f>
        <v>80</v>
      </c>
      <c r="P113">
        <f>SUM(L113+N113)</f>
        <v>43</v>
      </c>
      <c r="Q113" s="1">
        <f>P113/(P113+O113)</f>
        <v>0.34959349593495936</v>
      </c>
    </row>
    <row r="114" spans="1:17" x14ac:dyDescent="0.2">
      <c r="A114" t="s">
        <v>280</v>
      </c>
      <c r="B114">
        <v>4545832</v>
      </c>
      <c r="C114" t="s">
        <v>281</v>
      </c>
      <c r="D114" t="s">
        <v>282</v>
      </c>
      <c r="E114" t="s">
        <v>108</v>
      </c>
      <c r="F114">
        <v>757</v>
      </c>
      <c r="G114" t="s">
        <v>77</v>
      </c>
      <c r="H114" t="s">
        <v>283</v>
      </c>
      <c r="I114" t="s">
        <v>79</v>
      </c>
      <c r="J114" t="s">
        <v>284</v>
      </c>
      <c r="K114">
        <v>90</v>
      </c>
      <c r="L114">
        <v>2</v>
      </c>
      <c r="M114">
        <v>213</v>
      </c>
      <c r="N114">
        <v>37</v>
      </c>
      <c r="O114">
        <f>SUM(K114+M114)</f>
        <v>303</v>
      </c>
      <c r="P114">
        <f>SUM(L114+N114)</f>
        <v>39</v>
      </c>
      <c r="Q114" s="1">
        <f>P114/(P114+O114)</f>
        <v>0.11403508771929824</v>
      </c>
    </row>
    <row r="115" spans="1:17" x14ac:dyDescent="0.2">
      <c r="A115" t="s">
        <v>356</v>
      </c>
      <c r="B115">
        <v>406785</v>
      </c>
      <c r="C115" t="s">
        <v>357</v>
      </c>
      <c r="D115" t="s">
        <v>358</v>
      </c>
      <c r="E115" t="s">
        <v>123</v>
      </c>
      <c r="F115">
        <v>999</v>
      </c>
      <c r="G115" t="s">
        <v>77</v>
      </c>
      <c r="H115" t="s">
        <v>359</v>
      </c>
      <c r="I115" t="s">
        <v>79</v>
      </c>
      <c r="J115" t="s">
        <v>360</v>
      </c>
      <c r="K115">
        <v>12</v>
      </c>
      <c r="L115">
        <v>0</v>
      </c>
      <c r="M115">
        <v>55</v>
      </c>
      <c r="N115">
        <v>39</v>
      </c>
      <c r="O115">
        <f>SUM(K115+M115)</f>
        <v>67</v>
      </c>
      <c r="P115">
        <f>SUM(L115+N115)</f>
        <v>39</v>
      </c>
      <c r="Q115" s="1">
        <f>P115/(P115+O115)</f>
        <v>0.36792452830188677</v>
      </c>
    </row>
    <row r="116" spans="1:17" x14ac:dyDescent="0.2">
      <c r="A116" t="s">
        <v>280</v>
      </c>
      <c r="B116">
        <v>4548176</v>
      </c>
      <c r="C116" t="s">
        <v>285</v>
      </c>
      <c r="D116" t="s">
        <v>286</v>
      </c>
      <c r="E116" t="s">
        <v>98</v>
      </c>
      <c r="F116">
        <v>999</v>
      </c>
      <c r="G116" t="s">
        <v>77</v>
      </c>
      <c r="H116" t="s">
        <v>287</v>
      </c>
      <c r="I116" t="s">
        <v>79</v>
      </c>
      <c r="J116" t="s">
        <v>288</v>
      </c>
      <c r="K116">
        <v>32</v>
      </c>
      <c r="L116">
        <v>7</v>
      </c>
      <c r="M116">
        <v>79</v>
      </c>
      <c r="N116">
        <v>31</v>
      </c>
      <c r="O116">
        <f>SUM(K116+M116)</f>
        <v>111</v>
      </c>
      <c r="P116">
        <f>SUM(L116+N116)</f>
        <v>38</v>
      </c>
      <c r="Q116" s="1">
        <f>P116/(P116+O116)</f>
        <v>0.25503355704697989</v>
      </c>
    </row>
    <row r="117" spans="1:17" x14ac:dyDescent="0.2">
      <c r="A117" t="s">
        <v>73</v>
      </c>
      <c r="B117">
        <v>169190782</v>
      </c>
      <c r="C117" t="s">
        <v>106</v>
      </c>
      <c r="D117" t="s">
        <v>107</v>
      </c>
      <c r="E117" t="s">
        <v>108</v>
      </c>
      <c r="F117">
        <v>930</v>
      </c>
      <c r="G117" t="s">
        <v>77</v>
      </c>
      <c r="H117" t="s">
        <v>109</v>
      </c>
      <c r="I117" t="s">
        <v>79</v>
      </c>
      <c r="J117" t="s">
        <v>110</v>
      </c>
      <c r="K117">
        <v>7</v>
      </c>
      <c r="L117">
        <v>8</v>
      </c>
      <c r="M117">
        <v>2</v>
      </c>
      <c r="N117">
        <v>26</v>
      </c>
      <c r="O117">
        <f>SUM(K117+M117)</f>
        <v>9</v>
      </c>
      <c r="P117">
        <f>SUM(L117+N117)</f>
        <v>34</v>
      </c>
      <c r="Q117" s="1">
        <f>P117/(P117+O117)</f>
        <v>0.79069767441860461</v>
      </c>
    </row>
    <row r="118" spans="1:17" x14ac:dyDescent="0.2">
      <c r="A118" t="s">
        <v>120</v>
      </c>
      <c r="B118">
        <v>178436319</v>
      </c>
      <c r="C118" t="s">
        <v>135</v>
      </c>
      <c r="D118" t="s">
        <v>98</v>
      </c>
      <c r="E118" t="s">
        <v>132</v>
      </c>
      <c r="F118">
        <v>862</v>
      </c>
      <c r="G118" t="s">
        <v>77</v>
      </c>
      <c r="H118" t="s">
        <v>136</v>
      </c>
      <c r="I118" t="s">
        <v>79</v>
      </c>
      <c r="J118" t="s">
        <v>137</v>
      </c>
      <c r="K118">
        <v>48</v>
      </c>
      <c r="L118">
        <v>7</v>
      </c>
      <c r="M118">
        <v>114</v>
      </c>
      <c r="N118">
        <v>26</v>
      </c>
      <c r="O118">
        <f>SUM(K118+M118)</f>
        <v>162</v>
      </c>
      <c r="P118">
        <f>SUM(L118+N118)</f>
        <v>33</v>
      </c>
      <c r="Q118" s="1">
        <f>P118/(P118+O118)</f>
        <v>0.16923076923076924</v>
      </c>
    </row>
    <row r="119" spans="1:17" x14ac:dyDescent="0.2">
      <c r="A119" t="s">
        <v>120</v>
      </c>
      <c r="B119">
        <v>178450411</v>
      </c>
      <c r="C119" t="s">
        <v>151</v>
      </c>
      <c r="D119" t="s">
        <v>152</v>
      </c>
      <c r="E119" t="s">
        <v>108</v>
      </c>
      <c r="F119">
        <v>844</v>
      </c>
      <c r="G119" t="s">
        <v>77</v>
      </c>
      <c r="H119" t="s">
        <v>153</v>
      </c>
      <c r="I119" t="s">
        <v>79</v>
      </c>
      <c r="J119" t="s">
        <v>154</v>
      </c>
      <c r="K119">
        <v>19</v>
      </c>
      <c r="L119">
        <v>4</v>
      </c>
      <c r="M119">
        <v>55</v>
      </c>
      <c r="N119">
        <v>27</v>
      </c>
      <c r="O119">
        <f>SUM(K119+M119)</f>
        <v>74</v>
      </c>
      <c r="P119">
        <f>SUM(L119+N119)</f>
        <v>31</v>
      </c>
      <c r="Q119" s="1">
        <f>P119/(P119+O119)</f>
        <v>0.29523809523809524</v>
      </c>
    </row>
    <row r="120" spans="1:17" x14ac:dyDescent="0.2">
      <c r="A120" t="s">
        <v>159</v>
      </c>
      <c r="B120">
        <v>100451756</v>
      </c>
      <c r="C120" t="s">
        <v>164</v>
      </c>
      <c r="D120" t="s">
        <v>108</v>
      </c>
      <c r="E120" t="s">
        <v>165</v>
      </c>
      <c r="F120">
        <v>691</v>
      </c>
      <c r="G120" t="s">
        <v>77</v>
      </c>
      <c r="H120" t="s">
        <v>166</v>
      </c>
      <c r="I120" t="s">
        <v>79</v>
      </c>
      <c r="J120" t="s">
        <v>167</v>
      </c>
      <c r="K120">
        <v>0</v>
      </c>
      <c r="L120">
        <v>0</v>
      </c>
      <c r="M120">
        <v>63</v>
      </c>
      <c r="N120">
        <v>31</v>
      </c>
      <c r="O120">
        <f>SUM(K120+M120)</f>
        <v>63</v>
      </c>
      <c r="P120">
        <f>SUM(L120+N120)</f>
        <v>31</v>
      </c>
      <c r="Q120" s="1">
        <f>P120/(P120+O120)</f>
        <v>0.32978723404255317</v>
      </c>
    </row>
    <row r="121" spans="1:17" x14ac:dyDescent="0.2">
      <c r="A121" t="s">
        <v>73</v>
      </c>
      <c r="B121">
        <v>26345031</v>
      </c>
      <c r="C121" t="s">
        <v>74</v>
      </c>
      <c r="D121" t="s">
        <v>75</v>
      </c>
      <c r="E121" t="s">
        <v>76</v>
      </c>
      <c r="F121">
        <v>757</v>
      </c>
      <c r="G121" t="s">
        <v>77</v>
      </c>
      <c r="H121" t="s">
        <v>78</v>
      </c>
      <c r="I121" t="s">
        <v>79</v>
      </c>
      <c r="J121" t="s">
        <v>80</v>
      </c>
      <c r="K121">
        <v>30</v>
      </c>
      <c r="L121">
        <v>0</v>
      </c>
      <c r="M121">
        <v>81</v>
      </c>
      <c r="N121">
        <v>28</v>
      </c>
      <c r="O121">
        <f>SUM(K121+M121)</f>
        <v>111</v>
      </c>
      <c r="P121">
        <f>SUM(L121+N121)</f>
        <v>28</v>
      </c>
      <c r="Q121" s="1">
        <f>P121/(P121+O121)</f>
        <v>0.20143884892086331</v>
      </c>
    </row>
    <row r="122" spans="1:17" x14ac:dyDescent="0.2">
      <c r="A122" t="s">
        <v>73</v>
      </c>
      <c r="B122">
        <v>209762730</v>
      </c>
      <c r="C122" t="s">
        <v>111</v>
      </c>
      <c r="D122" t="s">
        <v>98</v>
      </c>
      <c r="E122" t="s">
        <v>112</v>
      </c>
      <c r="F122">
        <v>999</v>
      </c>
      <c r="G122" t="s">
        <v>77</v>
      </c>
      <c r="H122" t="s">
        <v>113</v>
      </c>
      <c r="I122" t="s">
        <v>79</v>
      </c>
      <c r="J122" t="s">
        <v>114</v>
      </c>
      <c r="K122">
        <v>0</v>
      </c>
      <c r="L122">
        <v>0</v>
      </c>
      <c r="M122">
        <v>0</v>
      </c>
      <c r="N122">
        <v>28</v>
      </c>
      <c r="O122">
        <f>SUM(K122+M122)</f>
        <v>0</v>
      </c>
      <c r="P122">
        <f>SUM(L122+N122)</f>
        <v>28</v>
      </c>
      <c r="Q122" s="1">
        <f>P122/(P122+O122)</f>
        <v>1</v>
      </c>
    </row>
    <row r="123" spans="1:17" x14ac:dyDescent="0.2">
      <c r="A123" t="s">
        <v>381</v>
      </c>
      <c r="B123">
        <v>22180851</v>
      </c>
      <c r="C123" t="s">
        <v>405</v>
      </c>
      <c r="D123" t="s">
        <v>406</v>
      </c>
      <c r="E123" t="s">
        <v>103</v>
      </c>
      <c r="F123">
        <v>334</v>
      </c>
      <c r="G123" t="s">
        <v>77</v>
      </c>
      <c r="H123" t="s">
        <v>407</v>
      </c>
      <c r="I123" t="s">
        <v>79</v>
      </c>
      <c r="J123" t="s">
        <v>408</v>
      </c>
      <c r="K123">
        <v>47</v>
      </c>
      <c r="L123">
        <v>0</v>
      </c>
      <c r="M123">
        <v>138</v>
      </c>
      <c r="N123">
        <v>27</v>
      </c>
      <c r="O123">
        <f>SUM(K123+M123)</f>
        <v>185</v>
      </c>
      <c r="P123">
        <f>SUM(L123+N123)</f>
        <v>27</v>
      </c>
      <c r="Q123" s="1">
        <f>P123/(P123+O123)</f>
        <v>0.12735849056603774</v>
      </c>
    </row>
    <row r="124" spans="1:17" x14ac:dyDescent="0.2">
      <c r="A124" t="s">
        <v>159</v>
      </c>
      <c r="B124">
        <v>100451741</v>
      </c>
      <c r="C124" t="s">
        <v>160</v>
      </c>
      <c r="D124" t="s">
        <v>123</v>
      </c>
      <c r="E124" t="s">
        <v>161</v>
      </c>
      <c r="F124">
        <v>424</v>
      </c>
      <c r="G124" t="s">
        <v>77</v>
      </c>
      <c r="H124" t="s">
        <v>162</v>
      </c>
      <c r="I124" t="s">
        <v>79</v>
      </c>
      <c r="J124" t="s">
        <v>163</v>
      </c>
      <c r="K124">
        <v>57</v>
      </c>
      <c r="L124">
        <v>3</v>
      </c>
      <c r="M124">
        <v>118</v>
      </c>
      <c r="N124">
        <v>22</v>
      </c>
      <c r="O124">
        <f>SUM(K124+M124)</f>
        <v>175</v>
      </c>
      <c r="P124">
        <f>SUM(L124+N124)</f>
        <v>25</v>
      </c>
      <c r="Q124" s="1">
        <f>P124/(P124+O124)</f>
        <v>0.125</v>
      </c>
    </row>
    <row r="125" spans="1:17" x14ac:dyDescent="0.2">
      <c r="A125" t="s">
        <v>381</v>
      </c>
      <c r="B125">
        <v>54775347</v>
      </c>
      <c r="C125" t="s">
        <v>413</v>
      </c>
      <c r="D125" t="s">
        <v>98</v>
      </c>
      <c r="E125" t="s">
        <v>132</v>
      </c>
      <c r="F125">
        <v>255</v>
      </c>
      <c r="G125" t="s">
        <v>77</v>
      </c>
      <c r="H125" t="s">
        <v>414</v>
      </c>
      <c r="I125" t="s">
        <v>146</v>
      </c>
      <c r="J125" t="s">
        <v>415</v>
      </c>
      <c r="K125">
        <v>60</v>
      </c>
      <c r="L125">
        <v>25</v>
      </c>
      <c r="O125">
        <f>SUM(K125+M125)</f>
        <v>60</v>
      </c>
      <c r="P125">
        <f>SUM(L125+N125)</f>
        <v>25</v>
      </c>
      <c r="Q125" s="1">
        <f>P125/(P125+O125)</f>
        <v>0.29411764705882354</v>
      </c>
    </row>
    <row r="126" spans="1:17" x14ac:dyDescent="0.2">
      <c r="A126" t="s">
        <v>324</v>
      </c>
      <c r="B126">
        <v>23440006</v>
      </c>
      <c r="C126" t="s">
        <v>325</v>
      </c>
      <c r="D126" t="s">
        <v>326</v>
      </c>
      <c r="E126" t="s">
        <v>98</v>
      </c>
      <c r="F126">
        <v>720</v>
      </c>
      <c r="G126" t="s">
        <v>77</v>
      </c>
      <c r="H126" t="s">
        <v>327</v>
      </c>
      <c r="I126" t="s">
        <v>79</v>
      </c>
      <c r="J126" t="s">
        <v>328</v>
      </c>
      <c r="K126">
        <v>3</v>
      </c>
      <c r="L126">
        <v>0</v>
      </c>
      <c r="M126">
        <v>4</v>
      </c>
      <c r="N126">
        <v>24</v>
      </c>
      <c r="O126">
        <f>SUM(K126+M126)</f>
        <v>7</v>
      </c>
      <c r="P126">
        <f>SUM(L126+N126)</f>
        <v>24</v>
      </c>
      <c r="Q126" s="1">
        <f>P126/(P126+O126)</f>
        <v>0.77419354838709675</v>
      </c>
    </row>
    <row r="127" spans="1:17" x14ac:dyDescent="0.2">
      <c r="A127" t="s">
        <v>324</v>
      </c>
      <c r="B127">
        <v>41561307</v>
      </c>
      <c r="C127" t="s">
        <v>329</v>
      </c>
      <c r="D127" t="s">
        <v>330</v>
      </c>
      <c r="E127" t="s">
        <v>98</v>
      </c>
      <c r="F127">
        <v>350</v>
      </c>
      <c r="G127" t="s">
        <v>77</v>
      </c>
      <c r="H127" t="s">
        <v>331</v>
      </c>
      <c r="I127" t="s">
        <v>79</v>
      </c>
      <c r="J127" t="s">
        <v>332</v>
      </c>
      <c r="K127">
        <v>24</v>
      </c>
      <c r="L127">
        <v>3</v>
      </c>
      <c r="M127">
        <v>79</v>
      </c>
      <c r="N127">
        <v>20</v>
      </c>
      <c r="O127">
        <f>SUM(K127+M127)</f>
        <v>103</v>
      </c>
      <c r="P127">
        <f>SUM(L127+N127)</f>
        <v>23</v>
      </c>
      <c r="Q127" s="1">
        <f>P127/(P127+O127)</f>
        <v>0.18253968253968253</v>
      </c>
    </row>
    <row r="128" spans="1:17" x14ac:dyDescent="0.2">
      <c r="A128" t="s">
        <v>324</v>
      </c>
      <c r="B128">
        <v>41570340</v>
      </c>
      <c r="C128" t="s">
        <v>333</v>
      </c>
      <c r="D128" t="s">
        <v>334</v>
      </c>
      <c r="E128" t="s">
        <v>98</v>
      </c>
      <c r="F128">
        <v>114</v>
      </c>
      <c r="G128" t="s">
        <v>77</v>
      </c>
      <c r="H128" t="s">
        <v>335</v>
      </c>
      <c r="I128" t="s">
        <v>79</v>
      </c>
      <c r="J128" t="s">
        <v>336</v>
      </c>
      <c r="K128">
        <v>87</v>
      </c>
      <c r="L128">
        <v>2</v>
      </c>
      <c r="M128">
        <v>204</v>
      </c>
      <c r="N128">
        <v>17</v>
      </c>
      <c r="O128">
        <f>SUM(K128+M128)</f>
        <v>291</v>
      </c>
      <c r="P128">
        <f>SUM(L128+N128)</f>
        <v>19</v>
      </c>
      <c r="Q128" s="1">
        <f>P128/(P128+O128)</f>
        <v>6.1290322580645158E-2</v>
      </c>
    </row>
    <row r="129" spans="1:17" x14ac:dyDescent="0.2">
      <c r="A129" t="s">
        <v>280</v>
      </c>
      <c r="B129">
        <v>103985728</v>
      </c>
      <c r="C129" t="s">
        <v>306</v>
      </c>
      <c r="D129" t="s">
        <v>108</v>
      </c>
      <c r="E129" t="s">
        <v>132</v>
      </c>
      <c r="F129">
        <v>73</v>
      </c>
      <c r="G129" t="s">
        <v>77</v>
      </c>
      <c r="H129" t="s">
        <v>307</v>
      </c>
      <c r="I129" t="s">
        <v>79</v>
      </c>
      <c r="J129" t="s">
        <v>308</v>
      </c>
      <c r="K129">
        <v>64</v>
      </c>
      <c r="L129">
        <v>2</v>
      </c>
      <c r="M129">
        <v>184</v>
      </c>
      <c r="N129">
        <v>16</v>
      </c>
      <c r="O129">
        <f>SUM(K129+M129)</f>
        <v>248</v>
      </c>
      <c r="P129">
        <f>SUM(L129+N129)</f>
        <v>18</v>
      </c>
      <c r="Q129" s="1">
        <f>P129/(P129+O129)</f>
        <v>6.7669172932330823E-2</v>
      </c>
    </row>
    <row r="130" spans="1:17" x14ac:dyDescent="0.2">
      <c r="A130" t="s">
        <v>366</v>
      </c>
      <c r="B130">
        <v>41097946</v>
      </c>
      <c r="C130" t="s">
        <v>371</v>
      </c>
      <c r="D130" t="s">
        <v>108</v>
      </c>
      <c r="E130" t="s">
        <v>161</v>
      </c>
      <c r="F130">
        <v>101</v>
      </c>
      <c r="G130" t="s">
        <v>77</v>
      </c>
      <c r="H130" t="s">
        <v>372</v>
      </c>
      <c r="I130" t="s">
        <v>146</v>
      </c>
      <c r="J130" t="s">
        <v>373</v>
      </c>
      <c r="K130">
        <v>74</v>
      </c>
      <c r="L130">
        <v>18</v>
      </c>
      <c r="O130">
        <f>SUM(K130+M130)</f>
        <v>74</v>
      </c>
      <c r="P130">
        <f>SUM(L130+N130)</f>
        <v>18</v>
      </c>
      <c r="Q130" s="1">
        <f>P130/(P130+O130)</f>
        <v>0.19565217391304349</v>
      </c>
    </row>
    <row r="131" spans="1:17" x14ac:dyDescent="0.2">
      <c r="A131" t="s">
        <v>366</v>
      </c>
      <c r="B131">
        <v>41084589</v>
      </c>
      <c r="C131" t="s">
        <v>367</v>
      </c>
      <c r="D131" t="s">
        <v>98</v>
      </c>
      <c r="E131" t="s">
        <v>368</v>
      </c>
      <c r="F131">
        <v>123</v>
      </c>
      <c r="G131" t="s">
        <v>77</v>
      </c>
      <c r="H131" t="s">
        <v>369</v>
      </c>
      <c r="I131" t="s">
        <v>146</v>
      </c>
      <c r="J131" t="s">
        <v>370</v>
      </c>
      <c r="K131">
        <v>39</v>
      </c>
      <c r="L131">
        <v>16</v>
      </c>
      <c r="O131">
        <f>SUM(K131+M131)</f>
        <v>39</v>
      </c>
      <c r="P131">
        <f>SUM(L131+N131)</f>
        <v>16</v>
      </c>
      <c r="Q131" s="1">
        <f>P131/(P131+O131)</f>
        <v>0.29090909090909089</v>
      </c>
    </row>
    <row r="132" spans="1:17" x14ac:dyDescent="0.2">
      <c r="A132" t="s">
        <v>366</v>
      </c>
      <c r="B132">
        <v>41139956</v>
      </c>
      <c r="C132" t="s">
        <v>374</v>
      </c>
      <c r="D132" t="s">
        <v>123</v>
      </c>
      <c r="E132" t="s">
        <v>375</v>
      </c>
      <c r="F132">
        <v>123</v>
      </c>
      <c r="G132" t="s">
        <v>77</v>
      </c>
      <c r="H132" t="s">
        <v>376</v>
      </c>
      <c r="I132" t="s">
        <v>146</v>
      </c>
      <c r="J132" t="s">
        <v>370</v>
      </c>
      <c r="K132">
        <v>39</v>
      </c>
      <c r="L132">
        <v>16</v>
      </c>
      <c r="O132">
        <f>SUM(K132+M132)</f>
        <v>39</v>
      </c>
      <c r="P132">
        <f>SUM(L132+N132)</f>
        <v>16</v>
      </c>
      <c r="Q132" s="1">
        <f>P132/(P132+O132)</f>
        <v>0.29090909090909089</v>
      </c>
    </row>
    <row r="133" spans="1:17" x14ac:dyDescent="0.2">
      <c r="A133" t="s">
        <v>313</v>
      </c>
      <c r="B133">
        <v>113403869</v>
      </c>
      <c r="C133" t="s">
        <v>314</v>
      </c>
      <c r="D133" t="s">
        <v>103</v>
      </c>
      <c r="E133" t="s">
        <v>161</v>
      </c>
      <c r="F133">
        <v>147</v>
      </c>
      <c r="G133" t="s">
        <v>77</v>
      </c>
      <c r="H133" t="s">
        <v>315</v>
      </c>
      <c r="I133" t="s">
        <v>79</v>
      </c>
      <c r="J133" t="s">
        <v>316</v>
      </c>
      <c r="K133">
        <v>25</v>
      </c>
      <c r="L133">
        <v>5</v>
      </c>
      <c r="M133">
        <v>87</v>
      </c>
      <c r="N133">
        <v>10</v>
      </c>
      <c r="O133">
        <f>SUM(K133+M133)</f>
        <v>112</v>
      </c>
      <c r="P133">
        <f>SUM(L133+N133)</f>
        <v>15</v>
      </c>
      <c r="Q133" s="1">
        <f>P133/(P133+O133)</f>
        <v>0.11811023622047244</v>
      </c>
    </row>
    <row r="134" spans="1:17" x14ac:dyDescent="0.2">
      <c r="A134" t="s">
        <v>260</v>
      </c>
      <c r="B134">
        <v>132140569</v>
      </c>
      <c r="C134" t="s">
        <v>261</v>
      </c>
      <c r="D134" t="s">
        <v>262</v>
      </c>
      <c r="E134" t="s">
        <v>108</v>
      </c>
      <c r="F134">
        <v>452</v>
      </c>
      <c r="G134" t="s">
        <v>77</v>
      </c>
      <c r="H134" t="s">
        <v>263</v>
      </c>
      <c r="I134" t="s">
        <v>79</v>
      </c>
      <c r="J134" t="s">
        <v>264</v>
      </c>
      <c r="K134">
        <v>7</v>
      </c>
      <c r="L134">
        <v>0</v>
      </c>
      <c r="M134">
        <v>23</v>
      </c>
      <c r="N134">
        <v>14</v>
      </c>
      <c r="O134">
        <f>SUM(K134+M134)</f>
        <v>30</v>
      </c>
      <c r="P134">
        <f>SUM(L134+N134)</f>
        <v>14</v>
      </c>
      <c r="Q134" s="1">
        <f>P134/(P134+O134)</f>
        <v>0.31818181818181818</v>
      </c>
    </row>
    <row r="135" spans="1:17" x14ac:dyDescent="0.2">
      <c r="A135" t="s">
        <v>280</v>
      </c>
      <c r="B135">
        <v>132730334</v>
      </c>
      <c r="C135" t="s">
        <v>309</v>
      </c>
      <c r="D135" t="s">
        <v>310</v>
      </c>
      <c r="E135" t="s">
        <v>123</v>
      </c>
      <c r="F135">
        <v>403</v>
      </c>
      <c r="G135" t="s">
        <v>77</v>
      </c>
      <c r="H135" t="s">
        <v>311</v>
      </c>
      <c r="I135" t="s">
        <v>79</v>
      </c>
      <c r="J135" t="s">
        <v>312</v>
      </c>
      <c r="K135">
        <v>3</v>
      </c>
      <c r="L135">
        <v>0</v>
      </c>
      <c r="M135">
        <v>5</v>
      </c>
      <c r="N135">
        <v>14</v>
      </c>
      <c r="O135">
        <f>SUM(K135+M135)</f>
        <v>8</v>
      </c>
      <c r="P135">
        <f>SUM(L135+N135)</f>
        <v>14</v>
      </c>
      <c r="Q135" s="1">
        <f>P135/(P135+O135)</f>
        <v>0.63636363636363635</v>
      </c>
    </row>
    <row r="136" spans="1:17" x14ac:dyDescent="0.2">
      <c r="A136" t="s">
        <v>381</v>
      </c>
      <c r="B136">
        <v>55517893</v>
      </c>
      <c r="C136" t="s">
        <v>416</v>
      </c>
      <c r="D136" t="s">
        <v>417</v>
      </c>
      <c r="E136" t="s">
        <v>98</v>
      </c>
      <c r="F136">
        <v>119</v>
      </c>
      <c r="G136" t="s">
        <v>77</v>
      </c>
      <c r="H136" t="s">
        <v>418</v>
      </c>
      <c r="I136" t="s">
        <v>79</v>
      </c>
      <c r="J136" t="s">
        <v>419</v>
      </c>
      <c r="K136">
        <v>19</v>
      </c>
      <c r="L136">
        <v>0</v>
      </c>
      <c r="M136">
        <v>13</v>
      </c>
      <c r="N136">
        <v>14</v>
      </c>
      <c r="O136">
        <f>SUM(K136+M136)</f>
        <v>32</v>
      </c>
      <c r="P136">
        <f>SUM(L136+N136)</f>
        <v>14</v>
      </c>
      <c r="Q136" s="1">
        <f>P136/(P136+O136)</f>
        <v>0.30434782608695654</v>
      </c>
    </row>
    <row r="137" spans="1:17" x14ac:dyDescent="0.2">
      <c r="A137" t="s">
        <v>280</v>
      </c>
      <c r="B137">
        <v>101920282</v>
      </c>
      <c r="C137" t="s">
        <v>302</v>
      </c>
      <c r="D137" t="s">
        <v>303</v>
      </c>
      <c r="E137" t="s">
        <v>98</v>
      </c>
      <c r="F137">
        <v>378</v>
      </c>
      <c r="G137" t="s">
        <v>77</v>
      </c>
      <c r="H137" t="s">
        <v>304</v>
      </c>
      <c r="I137" t="s">
        <v>79</v>
      </c>
      <c r="J137" t="s">
        <v>305</v>
      </c>
      <c r="K137">
        <v>3</v>
      </c>
      <c r="L137">
        <v>0</v>
      </c>
      <c r="M137">
        <v>9</v>
      </c>
      <c r="N137">
        <v>13</v>
      </c>
      <c r="O137">
        <f>SUM(K137+M137)</f>
        <v>12</v>
      </c>
      <c r="P137">
        <f>SUM(L137+N137)</f>
        <v>13</v>
      </c>
      <c r="Q137" s="1">
        <f>P137/(P137+O137)</f>
        <v>0.52</v>
      </c>
    </row>
    <row r="138" spans="1:17" x14ac:dyDescent="0.2">
      <c r="A138" t="s">
        <v>420</v>
      </c>
      <c r="B138">
        <v>44573791</v>
      </c>
      <c r="C138" t="s">
        <v>421</v>
      </c>
      <c r="D138" t="s">
        <v>123</v>
      </c>
      <c r="E138" t="s">
        <v>422</v>
      </c>
      <c r="F138">
        <v>47</v>
      </c>
      <c r="G138" t="s">
        <v>77</v>
      </c>
      <c r="H138" t="s">
        <v>423</v>
      </c>
      <c r="I138" t="s">
        <v>146</v>
      </c>
      <c r="J138" t="s">
        <v>424</v>
      </c>
      <c r="K138">
        <v>55</v>
      </c>
      <c r="L138">
        <v>13</v>
      </c>
      <c r="O138">
        <f>SUM(K138+M138)</f>
        <v>55</v>
      </c>
      <c r="P138">
        <f>SUM(L138+N138)</f>
        <v>13</v>
      </c>
      <c r="Q138" s="1">
        <f>P138/(P138+O138)</f>
        <v>0.19117647058823528</v>
      </c>
    </row>
    <row r="139" spans="1:17" x14ac:dyDescent="0.2">
      <c r="A139" t="s">
        <v>420</v>
      </c>
      <c r="B139">
        <v>44592401</v>
      </c>
      <c r="C139" t="s">
        <v>425</v>
      </c>
      <c r="D139" t="s">
        <v>103</v>
      </c>
      <c r="E139" t="s">
        <v>426</v>
      </c>
      <c r="F139">
        <v>47</v>
      </c>
      <c r="G139" t="s">
        <v>77</v>
      </c>
      <c r="H139" t="s">
        <v>427</v>
      </c>
      <c r="I139" t="s">
        <v>146</v>
      </c>
      <c r="J139" t="s">
        <v>424</v>
      </c>
      <c r="K139">
        <v>55</v>
      </c>
      <c r="L139">
        <v>13</v>
      </c>
      <c r="O139">
        <f>SUM(K139+M139)</f>
        <v>55</v>
      </c>
      <c r="P139">
        <f>SUM(L139+N139)</f>
        <v>13</v>
      </c>
      <c r="Q139" s="1">
        <f>P139/(P139+O139)</f>
        <v>0.19117647058823528</v>
      </c>
    </row>
    <row r="140" spans="1:17" x14ac:dyDescent="0.2">
      <c r="A140" t="s">
        <v>428</v>
      </c>
      <c r="B140">
        <v>45327999</v>
      </c>
      <c r="C140" t="s">
        <v>429</v>
      </c>
      <c r="D140" t="s">
        <v>430</v>
      </c>
      <c r="E140" t="s">
        <v>98</v>
      </c>
      <c r="F140">
        <v>229</v>
      </c>
      <c r="G140" s="2" t="s">
        <v>124</v>
      </c>
      <c r="H140" t="s">
        <v>431</v>
      </c>
      <c r="I140" t="s">
        <v>79</v>
      </c>
      <c r="J140" t="s">
        <v>432</v>
      </c>
      <c r="K140">
        <v>12</v>
      </c>
      <c r="L140">
        <v>4</v>
      </c>
      <c r="M140">
        <v>19</v>
      </c>
      <c r="N140">
        <v>9</v>
      </c>
      <c r="O140">
        <f>SUM(K140+M140)</f>
        <v>31</v>
      </c>
      <c r="P140">
        <f>SUM(L140+N140)</f>
        <v>13</v>
      </c>
      <c r="Q140" s="1">
        <f>P140/(P140+O140)</f>
        <v>0.29545454545454547</v>
      </c>
    </row>
    <row r="141" spans="1:17" x14ac:dyDescent="0.2">
      <c r="A141" t="s">
        <v>381</v>
      </c>
      <c r="B141">
        <v>22180644</v>
      </c>
      <c r="C141" t="s">
        <v>401</v>
      </c>
      <c r="D141" t="s">
        <v>108</v>
      </c>
      <c r="E141" t="s">
        <v>161</v>
      </c>
      <c r="F141">
        <v>16</v>
      </c>
      <c r="G141" s="2" t="s">
        <v>402</v>
      </c>
      <c r="H141" t="s">
        <v>403</v>
      </c>
      <c r="I141" t="s">
        <v>146</v>
      </c>
      <c r="J141" t="s">
        <v>404</v>
      </c>
      <c r="K141">
        <v>50</v>
      </c>
      <c r="L141">
        <v>12</v>
      </c>
      <c r="O141">
        <f>SUM(K141+M141)</f>
        <v>50</v>
      </c>
      <c r="P141">
        <f>SUM(L141+N141)</f>
        <v>12</v>
      </c>
      <c r="Q141" s="1">
        <f>P141/(P141+O141)</f>
        <v>0.19354838709677419</v>
      </c>
    </row>
    <row r="142" spans="1:17" x14ac:dyDescent="0.2">
      <c r="A142" t="s">
        <v>428</v>
      </c>
      <c r="B142">
        <v>46687275</v>
      </c>
      <c r="C142" t="s">
        <v>433</v>
      </c>
      <c r="D142" t="s">
        <v>434</v>
      </c>
      <c r="E142" t="s">
        <v>123</v>
      </c>
      <c r="F142">
        <v>303</v>
      </c>
      <c r="G142" t="s">
        <v>77</v>
      </c>
      <c r="H142" t="s">
        <v>435</v>
      </c>
      <c r="I142" t="s">
        <v>79</v>
      </c>
      <c r="J142" t="s">
        <v>436</v>
      </c>
      <c r="K142">
        <v>5</v>
      </c>
      <c r="L142">
        <v>0</v>
      </c>
      <c r="M142">
        <v>20</v>
      </c>
      <c r="N142">
        <v>12</v>
      </c>
      <c r="O142">
        <f>SUM(K142+M142)</f>
        <v>25</v>
      </c>
      <c r="P142">
        <f>SUM(L142+N142)</f>
        <v>12</v>
      </c>
      <c r="Q142" s="1">
        <f>P142/(P142+O142)</f>
        <v>0.32432432432432434</v>
      </c>
    </row>
    <row r="143" spans="1:17" x14ac:dyDescent="0.2">
      <c r="A143" t="s">
        <v>265</v>
      </c>
      <c r="B143">
        <v>6681892</v>
      </c>
      <c r="C143" t="s">
        <v>276</v>
      </c>
      <c r="D143" t="s">
        <v>277</v>
      </c>
      <c r="E143" t="s">
        <v>123</v>
      </c>
      <c r="F143">
        <v>115</v>
      </c>
      <c r="G143" t="s">
        <v>77</v>
      </c>
      <c r="H143" t="s">
        <v>278</v>
      </c>
      <c r="I143" t="s">
        <v>79</v>
      </c>
      <c r="J143" t="s">
        <v>279</v>
      </c>
      <c r="K143">
        <v>24</v>
      </c>
      <c r="L143">
        <v>3</v>
      </c>
      <c r="M143">
        <v>77</v>
      </c>
      <c r="N143">
        <v>8</v>
      </c>
      <c r="O143">
        <f>SUM(K143+M143)</f>
        <v>101</v>
      </c>
      <c r="P143">
        <f>SUM(L143+N143)</f>
        <v>11</v>
      </c>
      <c r="Q143" s="1">
        <f>P143/(P143+O143)</f>
        <v>9.8214285714285712E-2</v>
      </c>
    </row>
    <row r="144" spans="1:17" x14ac:dyDescent="0.2">
      <c r="A144" t="s">
        <v>317</v>
      </c>
      <c r="B144">
        <v>105588347</v>
      </c>
      <c r="C144" t="s">
        <v>321</v>
      </c>
      <c r="D144" t="s">
        <v>103</v>
      </c>
      <c r="E144" t="s">
        <v>161</v>
      </c>
      <c r="F144">
        <v>23</v>
      </c>
      <c r="G144" t="s">
        <v>77</v>
      </c>
      <c r="H144" t="s">
        <v>322</v>
      </c>
      <c r="I144" t="s">
        <v>146</v>
      </c>
      <c r="J144" t="s">
        <v>323</v>
      </c>
      <c r="K144">
        <v>40</v>
      </c>
      <c r="L144">
        <v>11</v>
      </c>
      <c r="O144">
        <f>SUM(K144+M144)</f>
        <v>40</v>
      </c>
      <c r="P144">
        <f>SUM(L144+N144)</f>
        <v>11</v>
      </c>
      <c r="Q144" s="1">
        <f>P144/(P144+O144)</f>
        <v>0.21568627450980393</v>
      </c>
    </row>
    <row r="145" spans="1:17" x14ac:dyDescent="0.2">
      <c r="A145" t="s">
        <v>120</v>
      </c>
      <c r="B145">
        <v>178444570</v>
      </c>
      <c r="C145" t="s">
        <v>144</v>
      </c>
      <c r="D145" t="s">
        <v>98</v>
      </c>
      <c r="E145" t="s">
        <v>132</v>
      </c>
      <c r="F145">
        <v>33</v>
      </c>
      <c r="G145" t="s">
        <v>77</v>
      </c>
      <c r="H145" t="s">
        <v>145</v>
      </c>
      <c r="I145" t="s">
        <v>146</v>
      </c>
      <c r="J145" t="s">
        <v>147</v>
      </c>
      <c r="K145">
        <v>35</v>
      </c>
      <c r="L145">
        <v>10</v>
      </c>
      <c r="O145">
        <f>SUM(K145+M145)</f>
        <v>35</v>
      </c>
      <c r="P145">
        <f>SUM(L145+N145)</f>
        <v>10</v>
      </c>
      <c r="Q145" s="1">
        <f>P145/(P145+O145)</f>
        <v>0.22222222222222221</v>
      </c>
    </row>
    <row r="146" spans="1:17" x14ac:dyDescent="0.2">
      <c r="A146" t="s">
        <v>381</v>
      </c>
      <c r="B146">
        <v>4525870</v>
      </c>
      <c r="C146" t="s">
        <v>397</v>
      </c>
      <c r="D146" t="s">
        <v>398</v>
      </c>
      <c r="E146" t="s">
        <v>98</v>
      </c>
      <c r="F146">
        <v>373</v>
      </c>
      <c r="G146" t="s">
        <v>77</v>
      </c>
      <c r="H146" t="s">
        <v>399</v>
      </c>
      <c r="I146" t="s">
        <v>79</v>
      </c>
      <c r="J146" t="s">
        <v>400</v>
      </c>
      <c r="K146">
        <v>0</v>
      </c>
      <c r="L146">
        <v>0</v>
      </c>
      <c r="M146">
        <v>0</v>
      </c>
      <c r="N146">
        <v>10</v>
      </c>
      <c r="O146">
        <f>SUM(K146+M146)</f>
        <v>0</v>
      </c>
      <c r="P146">
        <f>SUM(L146+N146)</f>
        <v>10</v>
      </c>
      <c r="Q146" s="1">
        <f>P146/(P146+O146)</f>
        <v>1</v>
      </c>
    </row>
    <row r="147" spans="1:17" x14ac:dyDescent="0.2">
      <c r="A147" t="s">
        <v>120</v>
      </c>
      <c r="B147">
        <v>201685208</v>
      </c>
      <c r="C147" t="s">
        <v>155</v>
      </c>
      <c r="D147" t="s">
        <v>156</v>
      </c>
      <c r="E147" t="s">
        <v>123</v>
      </c>
      <c r="F147">
        <v>265</v>
      </c>
      <c r="G147" t="s">
        <v>77</v>
      </c>
      <c r="H147" t="s">
        <v>157</v>
      </c>
      <c r="I147" t="s">
        <v>79</v>
      </c>
      <c r="J147" t="s">
        <v>158</v>
      </c>
      <c r="K147">
        <v>1</v>
      </c>
      <c r="L147">
        <v>0</v>
      </c>
      <c r="M147">
        <v>10</v>
      </c>
      <c r="N147">
        <v>8</v>
      </c>
      <c r="O147">
        <f>SUM(K147+M147)</f>
        <v>11</v>
      </c>
      <c r="P147">
        <f>SUM(L147+N147)</f>
        <v>8</v>
      </c>
      <c r="Q147" s="1">
        <f>P147/(P147+O147)</f>
        <v>0.42105263157894735</v>
      </c>
    </row>
    <row r="148" spans="1:17" x14ac:dyDescent="0.2">
      <c r="A148" t="s">
        <v>265</v>
      </c>
      <c r="B148">
        <v>1248237</v>
      </c>
      <c r="C148" t="s">
        <v>271</v>
      </c>
      <c r="D148" t="s">
        <v>272</v>
      </c>
      <c r="E148" t="s">
        <v>273</v>
      </c>
      <c r="F148">
        <v>79</v>
      </c>
      <c r="G148" t="s">
        <v>77</v>
      </c>
      <c r="H148" t="s">
        <v>274</v>
      </c>
      <c r="I148" t="s">
        <v>79</v>
      </c>
      <c r="J148" t="s">
        <v>275</v>
      </c>
      <c r="K148">
        <v>10</v>
      </c>
      <c r="L148">
        <v>0</v>
      </c>
      <c r="M148">
        <v>36</v>
      </c>
      <c r="N148">
        <v>8</v>
      </c>
      <c r="O148">
        <f>SUM(K148+M148)</f>
        <v>46</v>
      </c>
      <c r="P148">
        <f>SUM(L148+N148)</f>
        <v>8</v>
      </c>
      <c r="Q148" s="1">
        <f>P148/(P148+O148)</f>
        <v>0.14814814814814814</v>
      </c>
    </row>
    <row r="149" spans="1:17" x14ac:dyDescent="0.2">
      <c r="A149" t="s">
        <v>324</v>
      </c>
      <c r="B149">
        <v>41570697</v>
      </c>
      <c r="C149" t="s">
        <v>337</v>
      </c>
      <c r="D149" t="s">
        <v>338</v>
      </c>
      <c r="E149" t="s">
        <v>108</v>
      </c>
      <c r="F149">
        <v>39</v>
      </c>
      <c r="G149" t="s">
        <v>77</v>
      </c>
      <c r="H149" t="s">
        <v>339</v>
      </c>
      <c r="I149" t="s">
        <v>79</v>
      </c>
      <c r="J149" t="s">
        <v>340</v>
      </c>
      <c r="K149">
        <v>46</v>
      </c>
      <c r="L149">
        <v>0</v>
      </c>
      <c r="M149">
        <v>120</v>
      </c>
      <c r="N149">
        <v>8</v>
      </c>
      <c r="O149">
        <f>SUM(K149+M149)</f>
        <v>166</v>
      </c>
      <c r="P149">
        <f>SUM(L149+N149)</f>
        <v>8</v>
      </c>
      <c r="Q149" s="1">
        <f>P149/(P149+O149)</f>
        <v>4.5977011494252873E-2</v>
      </c>
    </row>
    <row r="150" spans="1:17" x14ac:dyDescent="0.2">
      <c r="A150" t="s">
        <v>120</v>
      </c>
      <c r="B150">
        <v>73901533</v>
      </c>
      <c r="C150" t="s">
        <v>127</v>
      </c>
      <c r="D150" t="s">
        <v>128</v>
      </c>
      <c r="E150" t="s">
        <v>98</v>
      </c>
      <c r="F150">
        <v>201</v>
      </c>
      <c r="G150" t="s">
        <v>77</v>
      </c>
      <c r="H150" t="s">
        <v>129</v>
      </c>
      <c r="I150" t="s">
        <v>79</v>
      </c>
      <c r="J150" t="s">
        <v>130</v>
      </c>
      <c r="K150">
        <v>0</v>
      </c>
      <c r="L150">
        <v>0</v>
      </c>
      <c r="M150">
        <v>5</v>
      </c>
      <c r="N150">
        <v>7</v>
      </c>
      <c r="O150">
        <f>SUM(K150+M150)</f>
        <v>5</v>
      </c>
      <c r="P150">
        <f>SUM(L150+N150)</f>
        <v>7</v>
      </c>
      <c r="Q150" s="1">
        <f>P150/(P150+O150)</f>
        <v>0.58333333333333337</v>
      </c>
    </row>
    <row r="151" spans="1:17" x14ac:dyDescent="0.2">
      <c r="A151" t="s">
        <v>255</v>
      </c>
      <c r="B151">
        <v>136747636</v>
      </c>
      <c r="C151" t="s">
        <v>256</v>
      </c>
      <c r="D151" t="s">
        <v>257</v>
      </c>
      <c r="E151" t="s">
        <v>98</v>
      </c>
      <c r="F151">
        <v>171</v>
      </c>
      <c r="G151" t="s">
        <v>77</v>
      </c>
      <c r="H151" t="s">
        <v>258</v>
      </c>
      <c r="I151" t="s">
        <v>79</v>
      </c>
      <c r="J151" t="s">
        <v>259</v>
      </c>
      <c r="K151">
        <v>1</v>
      </c>
      <c r="L151">
        <v>0</v>
      </c>
      <c r="M151">
        <v>7</v>
      </c>
      <c r="N151">
        <v>6</v>
      </c>
      <c r="O151">
        <f>SUM(K151+M151)</f>
        <v>8</v>
      </c>
      <c r="P151">
        <f>SUM(L151+N151)</f>
        <v>6</v>
      </c>
      <c r="Q151" s="1">
        <f>P151/(P151+O151)</f>
        <v>0.42857142857142855</v>
      </c>
    </row>
    <row r="152" spans="1:17" x14ac:dyDescent="0.2">
      <c r="A152" t="s">
        <v>356</v>
      </c>
      <c r="B152">
        <v>2297941</v>
      </c>
      <c r="C152" t="s">
        <v>361</v>
      </c>
      <c r="D152" t="s">
        <v>362</v>
      </c>
      <c r="E152" t="s">
        <v>108</v>
      </c>
      <c r="F152">
        <v>12</v>
      </c>
      <c r="G152" s="2" t="s">
        <v>363</v>
      </c>
      <c r="H152" t="s">
        <v>364</v>
      </c>
      <c r="I152" t="s">
        <v>79</v>
      </c>
      <c r="J152" t="s">
        <v>365</v>
      </c>
      <c r="K152">
        <v>3</v>
      </c>
      <c r="L152">
        <v>3</v>
      </c>
      <c r="M152">
        <v>12</v>
      </c>
      <c r="N152">
        <v>3</v>
      </c>
      <c r="O152">
        <f>SUM(K152+M152)</f>
        <v>15</v>
      </c>
      <c r="P152">
        <f>SUM(L152+N152)</f>
        <v>6</v>
      </c>
      <c r="Q152" s="1">
        <f>P152/(P152+O152)</f>
        <v>0.2857142857142857</v>
      </c>
    </row>
    <row r="153" spans="1:17" x14ac:dyDescent="0.2">
      <c r="A153" t="s">
        <v>381</v>
      </c>
      <c r="B153">
        <v>1528498</v>
      </c>
      <c r="C153" t="s">
        <v>382</v>
      </c>
      <c r="D153" t="s">
        <v>383</v>
      </c>
      <c r="E153" t="s">
        <v>98</v>
      </c>
      <c r="F153">
        <v>38</v>
      </c>
      <c r="G153" s="2" t="s">
        <v>124</v>
      </c>
      <c r="H153" t="s">
        <v>384</v>
      </c>
      <c r="I153" t="s">
        <v>79</v>
      </c>
      <c r="J153" t="s">
        <v>385</v>
      </c>
      <c r="K153">
        <v>1</v>
      </c>
      <c r="L153">
        <v>1</v>
      </c>
      <c r="M153">
        <v>1</v>
      </c>
      <c r="N153">
        <v>3</v>
      </c>
      <c r="O153">
        <f>SUM(K153+M153)</f>
        <v>2</v>
      </c>
      <c r="P153">
        <f>SUM(L153+N153)</f>
        <v>4</v>
      </c>
      <c r="Q153" s="1">
        <f>P153/(P153+O153)</f>
        <v>0.66666666666666663</v>
      </c>
    </row>
    <row r="154" spans="1:17" x14ac:dyDescent="0.2">
      <c r="A154" t="s">
        <v>120</v>
      </c>
      <c r="B154">
        <v>1639031</v>
      </c>
      <c r="C154" t="s">
        <v>121</v>
      </c>
      <c r="D154" t="s">
        <v>122</v>
      </c>
      <c r="E154" t="s">
        <v>123</v>
      </c>
      <c r="F154">
        <v>97</v>
      </c>
      <c r="G154" s="2" t="s">
        <v>124</v>
      </c>
      <c r="H154" t="s">
        <v>125</v>
      </c>
      <c r="I154" t="s">
        <v>79</v>
      </c>
      <c r="J154" t="s">
        <v>126</v>
      </c>
      <c r="K154">
        <v>0</v>
      </c>
      <c r="L154">
        <v>0</v>
      </c>
      <c r="M154">
        <v>0</v>
      </c>
      <c r="N154">
        <v>3</v>
      </c>
      <c r="O154">
        <f>SUM(K154+M154)</f>
        <v>0</v>
      </c>
      <c r="P154">
        <f>SUM(L154+N154)</f>
        <v>3</v>
      </c>
      <c r="Q154" s="1">
        <f>P154/(P154+O154)</f>
        <v>1</v>
      </c>
    </row>
  </sheetData>
  <autoFilter ref="A65:T65">
    <sortState xmlns:xlrd2="http://schemas.microsoft.com/office/spreadsheetml/2017/richdata2" ref="A66:T154">
      <sortCondition descending="1" ref="P65:P15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D15B_diploidSV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Marzi</cp:lastModifiedBy>
  <dcterms:created xsi:type="dcterms:W3CDTF">2022-04-05T14:42:18Z</dcterms:created>
  <dcterms:modified xsi:type="dcterms:W3CDTF">2022-04-05T14:42:18Z</dcterms:modified>
</cp:coreProperties>
</file>