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me\Documents\Fichiers_pour_l_internet\Grosse_Enigme\Autres\"/>
    </mc:Choice>
  </mc:AlternateContent>
  <xr:revisionPtr revIDLastSave="0" documentId="13_ncr:1_{9B77E487-BBD3-4AD9-96E0-B38F084E345C}" xr6:coauthVersionLast="47" xr6:coauthVersionMax="47" xr10:uidLastSave="{00000000-0000-0000-0000-000000000000}"/>
  <bookViews>
    <workbookView xWindow="-108" yWindow="-108" windowWidth="23256" windowHeight="12576" activeTab="1" xr2:uid="{51E89CD5-ECBC-4F59-A6DD-443E570B26A7}"/>
  </bookViews>
  <sheets>
    <sheet name="Einstein Riddle Iyad" sheetId="1" r:id="rId1"/>
    <sheet name="Einstein Riddle F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" l="1"/>
  <c r="F5" i="2"/>
  <c r="F4" i="2"/>
  <c r="F3" i="2"/>
  <c r="F2" i="2"/>
  <c r="E5" i="2"/>
  <c r="E4" i="2"/>
  <c r="E3" i="2"/>
  <c r="E2" i="2"/>
  <c r="E6" i="2"/>
  <c r="D6" i="2"/>
  <c r="D5" i="2"/>
  <c r="D4" i="2"/>
  <c r="D3" i="2"/>
  <c r="D2" i="2"/>
  <c r="C6" i="2"/>
  <c r="C5" i="2"/>
  <c r="C4" i="2"/>
  <c r="C3" i="2"/>
  <c r="C2" i="2"/>
  <c r="B6" i="2"/>
  <c r="B5" i="2"/>
  <c r="B4" i="2"/>
  <c r="B3" i="2"/>
  <c r="B2" i="2"/>
  <c r="A20" i="2"/>
  <c r="A15" i="2" l="1"/>
  <c r="A13" i="2"/>
  <c r="A11" i="2"/>
  <c r="A18" i="2"/>
  <c r="A19" i="2"/>
  <c r="A12" i="2"/>
  <c r="A17" i="2"/>
  <c r="A16" i="2"/>
  <c r="A14" i="2"/>
  <c r="A10" i="2"/>
  <c r="A21" i="2"/>
  <c r="A9" i="2"/>
  <c r="A23" i="2"/>
  <c r="A22" i="2"/>
  <c r="F1" i="2"/>
  <c r="E1" i="2"/>
  <c r="D1" i="2"/>
  <c r="C1" i="2"/>
  <c r="A1" i="2"/>
  <c r="B1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<sst xmlns="http://schemas.openxmlformats.org/spreadsheetml/2006/main" count="125" uniqueCount="90">
  <si>
    <t>Année</t>
  </si>
  <si>
    <t>Couleur</t>
  </si>
  <si>
    <t>Stage</t>
  </si>
  <si>
    <t>Orga</t>
  </si>
  <si>
    <t>Club</t>
  </si>
  <si>
    <t>Orientation</t>
  </si>
  <si>
    <t>WINI</t>
  </si>
  <si>
    <t>USA</t>
  </si>
  <si>
    <t>GC</t>
  </si>
  <si>
    <t>Indications :</t>
  </si>
  <si>
    <t>USA &lt;-&gt; GC</t>
  </si>
  <si>
    <t>Canada = GB</t>
  </si>
  <si>
    <t>Japon = TIM</t>
  </si>
  <si>
    <t>Brésil = Inté</t>
  </si>
  <si>
    <t>Jaune = La Catin</t>
  </si>
  <si>
    <t>Bleue = GMM</t>
  </si>
  <si>
    <t>Rouge &lt;-&gt; BTP</t>
  </si>
  <si>
    <t>MIT &lt;-&gt; Bleue</t>
  </si>
  <si>
    <t>Blanche = Boom</t>
  </si>
  <si>
    <t>Australie = Vert</t>
  </si>
  <si>
    <t>Rouge &lt;-&gt; Passation</t>
  </si>
  <si>
    <t>GP &lt;- GI</t>
  </si>
  <si>
    <t>GP = PK</t>
  </si>
  <si>
    <t>3A = Wini</t>
  </si>
  <si>
    <t>1A = USA</t>
  </si>
  <si>
    <t>Couleurs</t>
  </si>
  <si>
    <t>Blanche</t>
  </si>
  <si>
    <t>Bleue</t>
  </si>
  <si>
    <t>Rouge</t>
  </si>
  <si>
    <t>Jaune</t>
  </si>
  <si>
    <t>Verte</t>
  </si>
  <si>
    <t>Brésil</t>
  </si>
  <si>
    <t>Japon</t>
  </si>
  <si>
    <t>Canada</t>
  </si>
  <si>
    <t>Australie</t>
  </si>
  <si>
    <t>Passation</t>
  </si>
  <si>
    <t>PK</t>
  </si>
  <si>
    <t>Boom</t>
  </si>
  <si>
    <t>Wini</t>
  </si>
  <si>
    <t>Inté</t>
  </si>
  <si>
    <t>TIM</t>
  </si>
  <si>
    <t>Enfoiros</t>
  </si>
  <si>
    <t>La Catin</t>
  </si>
  <si>
    <t>BTP</t>
  </si>
  <si>
    <t>MIT</t>
  </si>
  <si>
    <t>GB</t>
  </si>
  <si>
    <t>GMM</t>
  </si>
  <si>
    <t>GP</t>
  </si>
  <si>
    <t>GI</t>
  </si>
  <si>
    <t>Cadeau</t>
  </si>
  <si>
    <t>Vert</t>
  </si>
  <si>
    <t>Utilisation(s) :</t>
  </si>
  <si>
    <t>11 ou 12</t>
  </si>
  <si>
    <t>Signe distinctif</t>
  </si>
  <si>
    <t>=</t>
  </si>
  <si>
    <t>&lt;-</t>
  </si>
  <si>
    <t>&lt;-&gt;</t>
  </si>
  <si>
    <t>"=" signifie même colonne</t>
  </si>
  <si>
    <t>"&lt;-&gt;" signifie colonnes adjacentes</t>
  </si>
  <si>
    <t>"a&lt;-b" signifie "a juste à gauche de b"</t>
  </si>
  <si>
    <t>Vêtement</t>
  </si>
  <si>
    <t>Allée</t>
  </si>
  <si>
    <t>Livre</t>
  </si>
  <si>
    <t>Feu</t>
  </si>
  <si>
    <t>Air</t>
  </si>
  <si>
    <t>Terre</t>
  </si>
  <si>
    <t>Eau</t>
  </si>
  <si>
    <t>Electricité</t>
  </si>
  <si>
    <t>Nom du mage</t>
  </si>
  <si>
    <t>Manteau en cuir</t>
  </si>
  <si>
    <t>Cape</t>
  </si>
  <si>
    <t>Santiags</t>
  </si>
  <si>
    <t>Bonnet bleu</t>
  </si>
  <si>
    <t>T-shirt AC/DC</t>
  </si>
  <si>
    <t>Barbe blanche</t>
  </si>
  <si>
    <t>Gros nez</t>
  </si>
  <si>
    <t>Doigt manquant</t>
  </si>
  <si>
    <t>Très grand</t>
  </si>
  <si>
    <t>Chevalière en or</t>
  </si>
  <si>
    <t>Codex Gigas</t>
  </si>
  <si>
    <t>Codex Argenteus</t>
  </si>
  <si>
    <t>Codex Aureus</t>
  </si>
  <si>
    <t>Codex Atlanticus</t>
  </si>
  <si>
    <t>Codex Sinaiticus</t>
  </si>
  <si>
    <t>Element magique</t>
  </si>
  <si>
    <t>Cacius Stanislas Uvbin</t>
  </si>
  <si>
    <t>Esorin Ulidius Osgroln</t>
  </si>
  <si>
    <t>Koleas Yravae Aneqille</t>
  </si>
  <si>
    <t>Taphior Bukius Oveus</t>
  </si>
  <si>
    <t>Aethal Fitaris Braxea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</si>
</sst>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5" borderId="24" xfId="0" applyFont="1" applyFill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14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11" borderId="18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15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3" fillId="16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FC4A-7F7F-4344-91B6-694548ADDA2D}">
  <dimension ref="A1:L28"/>
  <sheetViews>
    <sheetView workbookViewId="0">
      <selection activeCell="I11" sqref="I11"/>
    </sheetView>
  </sheetViews>
  <sheetFormatPr baseColWidth="10" defaultRowHeight="14.4" x14ac:dyDescent="0.3"/>
  <cols>
    <col min="1" max="1" width="17.21875" customWidth="1"/>
  </cols>
  <sheetData>
    <row r="1" spans="1:12" ht="15" thickBot="1" x14ac:dyDescent="0.35">
      <c r="A1" s="48" t="s">
        <v>0</v>
      </c>
      <c r="B1" s="49">
        <v>1</v>
      </c>
      <c r="C1" s="49">
        <v>2</v>
      </c>
      <c r="D1" s="49">
        <v>3</v>
      </c>
      <c r="E1" s="49">
        <v>4</v>
      </c>
      <c r="F1" s="15">
        <v>5</v>
      </c>
      <c r="G1" s="2"/>
      <c r="H1" s="5" t="s">
        <v>25</v>
      </c>
      <c r="I1" s="5" t="s">
        <v>2</v>
      </c>
      <c r="J1" s="5" t="s">
        <v>3</v>
      </c>
      <c r="K1" s="5" t="s">
        <v>4</v>
      </c>
      <c r="L1" s="5" t="s">
        <v>5</v>
      </c>
    </row>
    <row r="2" spans="1:12" x14ac:dyDescent="0.3">
      <c r="A2" s="16" t="s">
        <v>1</v>
      </c>
      <c r="B2" s="23" t="s">
        <v>27</v>
      </c>
      <c r="C2" s="25" t="s">
        <v>28</v>
      </c>
      <c r="D2" s="57" t="s">
        <v>29</v>
      </c>
      <c r="E2" s="43" t="s">
        <v>50</v>
      </c>
      <c r="F2" s="17" t="s">
        <v>26</v>
      </c>
      <c r="G2" s="2"/>
      <c r="H2" s="44" t="s">
        <v>26</v>
      </c>
      <c r="I2" s="45" t="s">
        <v>31</v>
      </c>
      <c r="J2" s="46" t="s">
        <v>39</v>
      </c>
      <c r="K2" s="46" t="s">
        <v>40</v>
      </c>
      <c r="L2" s="47" t="s">
        <v>48</v>
      </c>
    </row>
    <row r="3" spans="1:12" x14ac:dyDescent="0.3">
      <c r="A3" s="16" t="s">
        <v>2</v>
      </c>
      <c r="B3" s="38" t="s">
        <v>7</v>
      </c>
      <c r="C3" s="41" t="s">
        <v>31</v>
      </c>
      <c r="D3" s="22" t="s">
        <v>33</v>
      </c>
      <c r="E3" s="43" t="s">
        <v>34</v>
      </c>
      <c r="F3" s="56" t="s">
        <v>32</v>
      </c>
      <c r="G3" s="2"/>
      <c r="H3" s="6" t="s">
        <v>27</v>
      </c>
      <c r="I3" s="11" t="s">
        <v>32</v>
      </c>
      <c r="J3" s="3" t="s">
        <v>38</v>
      </c>
      <c r="K3" s="3" t="s">
        <v>41</v>
      </c>
      <c r="L3" s="7" t="s">
        <v>47</v>
      </c>
    </row>
    <row r="4" spans="1:12" x14ac:dyDescent="0.3">
      <c r="A4" s="16" t="s">
        <v>3</v>
      </c>
      <c r="B4" s="26" t="s">
        <v>35</v>
      </c>
      <c r="C4" s="1" t="s">
        <v>39</v>
      </c>
      <c r="D4" s="38" t="s">
        <v>6</v>
      </c>
      <c r="E4" s="21" t="s">
        <v>36</v>
      </c>
      <c r="F4" s="17" t="s">
        <v>37</v>
      </c>
      <c r="G4" s="2"/>
      <c r="H4" s="6" t="s">
        <v>28</v>
      </c>
      <c r="I4" s="11" t="s">
        <v>7</v>
      </c>
      <c r="J4" s="3" t="s">
        <v>37</v>
      </c>
      <c r="K4" s="3" t="s">
        <v>42</v>
      </c>
      <c r="L4" s="7" t="s">
        <v>46</v>
      </c>
    </row>
    <row r="5" spans="1:12" x14ac:dyDescent="0.3">
      <c r="A5" s="16" t="s">
        <v>4</v>
      </c>
      <c r="B5" s="62" t="s">
        <v>43</v>
      </c>
      <c r="C5" s="24" t="s">
        <v>44</v>
      </c>
      <c r="D5" s="59" t="s">
        <v>42</v>
      </c>
      <c r="E5" s="63" t="s">
        <v>41</v>
      </c>
      <c r="F5" s="60" t="s">
        <v>40</v>
      </c>
      <c r="G5" s="2"/>
      <c r="H5" s="6" t="s">
        <v>29</v>
      </c>
      <c r="I5" s="11" t="s">
        <v>33</v>
      </c>
      <c r="J5" s="3" t="s">
        <v>36</v>
      </c>
      <c r="K5" s="3" t="s">
        <v>43</v>
      </c>
      <c r="L5" s="7" t="s">
        <v>45</v>
      </c>
    </row>
    <row r="6" spans="1:12" ht="15" thickBot="1" x14ac:dyDescent="0.35">
      <c r="A6" s="50" t="s">
        <v>5</v>
      </c>
      <c r="B6" s="51" t="s">
        <v>46</v>
      </c>
      <c r="C6" s="52" t="s">
        <v>8</v>
      </c>
      <c r="D6" s="53" t="s">
        <v>45</v>
      </c>
      <c r="E6" s="54" t="s">
        <v>47</v>
      </c>
      <c r="F6" s="55" t="s">
        <v>48</v>
      </c>
      <c r="G6" s="2"/>
      <c r="H6" s="8" t="s">
        <v>30</v>
      </c>
      <c r="I6" s="12" t="s">
        <v>34</v>
      </c>
      <c r="J6" s="9" t="s">
        <v>35</v>
      </c>
      <c r="K6" s="9" t="s">
        <v>44</v>
      </c>
      <c r="L6" s="10" t="s">
        <v>8</v>
      </c>
    </row>
    <row r="7" spans="1:12" ht="1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" thickBot="1" x14ac:dyDescent="0.35">
      <c r="A8" s="13" t="s">
        <v>9</v>
      </c>
      <c r="B8" s="70" t="s">
        <v>51</v>
      </c>
      <c r="C8" s="71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14" t="s">
        <v>10</v>
      </c>
      <c r="B9" s="30">
        <v>1</v>
      </c>
      <c r="C9" s="17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16" t="s">
        <v>11</v>
      </c>
      <c r="B10" s="31">
        <v>3</v>
      </c>
      <c r="C10" s="17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16" t="s">
        <v>12</v>
      </c>
      <c r="B11" s="58" t="s">
        <v>52</v>
      </c>
      <c r="C11" s="17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16" t="s">
        <v>13</v>
      </c>
      <c r="B12" s="32">
        <v>6</v>
      </c>
      <c r="C12" s="40">
        <v>9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16" t="s">
        <v>14</v>
      </c>
      <c r="B13" s="58" t="s">
        <v>52</v>
      </c>
      <c r="C13" s="17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16" t="s">
        <v>15</v>
      </c>
      <c r="B14" s="33">
        <v>4</v>
      </c>
      <c r="C14" s="17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16" t="s">
        <v>16</v>
      </c>
      <c r="B15" s="61">
        <v>13</v>
      </c>
      <c r="C15" s="17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16" t="s">
        <v>17</v>
      </c>
      <c r="B16" s="27">
        <v>5</v>
      </c>
      <c r="C16" s="17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16" t="s">
        <v>18</v>
      </c>
      <c r="B17" s="32">
        <v>6</v>
      </c>
      <c r="C17" s="39">
        <v>8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16" t="s">
        <v>19</v>
      </c>
      <c r="B18" s="42">
        <v>10</v>
      </c>
      <c r="C18" s="17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16" t="s">
        <v>20</v>
      </c>
      <c r="B19" s="34">
        <v>7</v>
      </c>
      <c r="C19" s="17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16" t="s">
        <v>21</v>
      </c>
      <c r="B20" s="35">
        <v>2</v>
      </c>
      <c r="C20" s="17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18" t="s">
        <v>22</v>
      </c>
      <c r="B21" s="35">
        <v>2</v>
      </c>
      <c r="C21" s="17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18" t="s">
        <v>23</v>
      </c>
      <c r="B22" s="36" t="s">
        <v>49</v>
      </c>
      <c r="C22" s="17"/>
      <c r="D22" s="2"/>
      <c r="E22" s="2"/>
      <c r="F22" s="2"/>
      <c r="G22" s="2"/>
      <c r="H22" s="2"/>
      <c r="I22" s="2"/>
      <c r="J22" s="2"/>
      <c r="K22" s="2"/>
      <c r="L22" s="2"/>
    </row>
    <row r="23" spans="1:12" ht="15" thickBot="1" x14ac:dyDescent="0.35">
      <c r="A23" s="19" t="s">
        <v>24</v>
      </c>
      <c r="B23" s="37" t="s">
        <v>49</v>
      </c>
      <c r="C23" s="20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mergeCells count="1">
    <mergeCell ref="B8:C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EE4F-DCF0-4E80-9C13-F35EAA0550AB}">
  <dimension ref="A1:M26"/>
  <sheetViews>
    <sheetView tabSelected="1" zoomScaleNormal="100" workbookViewId="0">
      <selection activeCell="E9" sqref="E9"/>
    </sheetView>
  </sheetViews>
  <sheetFormatPr baseColWidth="10" defaultRowHeight="14.4" x14ac:dyDescent="0.3"/>
  <cols>
    <col min="1" max="1" width="44.77734375" customWidth="1"/>
    <col min="2" max="2" width="22" customWidth="1"/>
    <col min="3" max="3" width="23" customWidth="1"/>
    <col min="4" max="4" width="22.6640625" customWidth="1"/>
    <col min="5" max="5" width="21.44140625" customWidth="1"/>
    <col min="6" max="6" width="23.5546875" customWidth="1"/>
    <col min="7" max="7" width="6.88671875" customWidth="1"/>
    <col min="8" max="8" width="16" customWidth="1"/>
    <col min="9" max="9" width="17.5546875" customWidth="1"/>
    <col min="10" max="10" width="16.6640625" customWidth="1"/>
    <col min="11" max="11" width="16.44140625" customWidth="1"/>
    <col min="12" max="12" width="20.88671875" customWidth="1"/>
    <col min="13" max="13" width="16.109375" customWidth="1"/>
  </cols>
  <sheetData>
    <row r="1" spans="1:13" ht="15" thickBot="1" x14ac:dyDescent="0.35">
      <c r="A1" s="48" t="str">
        <f>M1</f>
        <v>Allée</v>
      </c>
      <c r="B1" s="49">
        <f>M2</f>
        <v>1</v>
      </c>
      <c r="C1" s="49">
        <f>M3</f>
        <v>2</v>
      </c>
      <c r="D1" s="49">
        <f>M4</f>
        <v>3</v>
      </c>
      <c r="E1" s="49">
        <f>M5</f>
        <v>4</v>
      </c>
      <c r="F1" s="15">
        <f>M6</f>
        <v>5</v>
      </c>
      <c r="G1" s="2"/>
      <c r="H1" s="5" t="s">
        <v>60</v>
      </c>
      <c r="I1" s="5" t="s">
        <v>84</v>
      </c>
      <c r="J1" s="5" t="s">
        <v>53</v>
      </c>
      <c r="K1" s="5" t="s">
        <v>62</v>
      </c>
      <c r="L1" s="5" t="s">
        <v>68</v>
      </c>
      <c r="M1" s="4" t="s">
        <v>61</v>
      </c>
    </row>
    <row r="2" spans="1:13" x14ac:dyDescent="0.3">
      <c r="A2" s="16" t="str">
        <f>H1</f>
        <v>Vêtement</v>
      </c>
      <c r="B2" s="65" t="str">
        <f>H3</f>
        <v>Santiags</v>
      </c>
      <c r="C2" s="65" t="str">
        <f>H4</f>
        <v>Cape</v>
      </c>
      <c r="D2" s="66" t="str">
        <f>H5</f>
        <v>Bonnet bleu</v>
      </c>
      <c r="E2" s="65" t="str">
        <f>H6</f>
        <v>Manteau en cuir</v>
      </c>
      <c r="F2" s="67" t="str">
        <f>H2</f>
        <v>T-shirt AC/DC</v>
      </c>
      <c r="G2" s="2"/>
      <c r="H2" s="44" t="s">
        <v>73</v>
      </c>
      <c r="I2" s="45" t="s">
        <v>64</v>
      </c>
      <c r="J2" s="46" t="s">
        <v>76</v>
      </c>
      <c r="K2" s="46" t="s">
        <v>81</v>
      </c>
      <c r="L2" s="3" t="s">
        <v>88</v>
      </c>
      <c r="M2" s="28">
        <v>1</v>
      </c>
    </row>
    <row r="3" spans="1:13" x14ac:dyDescent="0.3">
      <c r="A3" s="16" t="str">
        <f>I1</f>
        <v>Element magique</v>
      </c>
      <c r="B3" s="65" t="str">
        <f>I4</f>
        <v>Terre</v>
      </c>
      <c r="C3" s="65" t="str">
        <f>I2</f>
        <v>Air</v>
      </c>
      <c r="D3" s="65" t="str">
        <f>I5</f>
        <v>Eau</v>
      </c>
      <c r="E3" s="65" t="str">
        <f>I6</f>
        <v>Feu</v>
      </c>
      <c r="F3" s="67" t="str">
        <f>I3</f>
        <v>Electricité</v>
      </c>
      <c r="G3" s="2"/>
      <c r="H3" s="6" t="s">
        <v>71</v>
      </c>
      <c r="I3" s="11" t="s">
        <v>67</v>
      </c>
      <c r="J3" s="3" t="s">
        <v>75</v>
      </c>
      <c r="K3" s="64" t="s">
        <v>79</v>
      </c>
      <c r="L3" s="3" t="s">
        <v>85</v>
      </c>
      <c r="M3" s="28">
        <v>2</v>
      </c>
    </row>
    <row r="4" spans="1:13" x14ac:dyDescent="0.3">
      <c r="A4" s="16" t="str">
        <f>J1</f>
        <v>Signe distinctif</v>
      </c>
      <c r="B4" s="65" t="str">
        <f>J6</f>
        <v>Très grand</v>
      </c>
      <c r="C4" s="65" t="str">
        <f>J2</f>
        <v>Doigt manquant</v>
      </c>
      <c r="D4" s="65" t="str">
        <f>J3</f>
        <v>Gros nez</v>
      </c>
      <c r="E4" s="65" t="str">
        <f>J5</f>
        <v>Chevalière en or</v>
      </c>
      <c r="F4" s="67" t="str">
        <f>J4</f>
        <v>Barbe blanche</v>
      </c>
      <c r="G4" s="2"/>
      <c r="H4" s="6" t="s">
        <v>70</v>
      </c>
      <c r="I4" s="11" t="s">
        <v>65</v>
      </c>
      <c r="J4" s="3" t="s">
        <v>74</v>
      </c>
      <c r="K4" s="3" t="s">
        <v>83</v>
      </c>
      <c r="L4" s="3" t="s">
        <v>87</v>
      </c>
      <c r="M4" s="28">
        <v>3</v>
      </c>
    </row>
    <row r="5" spans="1:13" x14ac:dyDescent="0.3">
      <c r="A5" s="16" t="str">
        <f>K1</f>
        <v>Livre</v>
      </c>
      <c r="B5" s="65" t="str">
        <f>K5</f>
        <v>Codex Argenteus</v>
      </c>
      <c r="C5" s="65" t="str">
        <f>K6</f>
        <v>Codex Atlanticus</v>
      </c>
      <c r="D5" s="65" t="str">
        <f>K4</f>
        <v>Codex Sinaiticus</v>
      </c>
      <c r="E5" s="65" t="str">
        <f>K3</f>
        <v>Codex Gigas</v>
      </c>
      <c r="F5" s="67" t="str">
        <f>K2</f>
        <v>Codex Aureus</v>
      </c>
      <c r="G5" s="2"/>
      <c r="H5" s="6" t="s">
        <v>72</v>
      </c>
      <c r="I5" s="11" t="s">
        <v>66</v>
      </c>
      <c r="J5" s="3" t="s">
        <v>78</v>
      </c>
      <c r="K5" s="3" t="s">
        <v>80</v>
      </c>
      <c r="L5" s="3" t="s">
        <v>86</v>
      </c>
      <c r="M5" s="28">
        <v>4</v>
      </c>
    </row>
    <row r="6" spans="1:13" ht="15" thickBot="1" x14ac:dyDescent="0.35">
      <c r="A6" s="50" t="str">
        <f>L1</f>
        <v>Nom du mage</v>
      </c>
      <c r="B6" s="68" t="str">
        <f>L4</f>
        <v>Koleas Yravae Aneqille</v>
      </c>
      <c r="C6" s="68" t="str">
        <f>L6</f>
        <v>Aethal Fitaris Braxea</v>
      </c>
      <c r="D6" s="68" t="str">
        <f>L5</f>
        <v>Esorin Ulidius Osgroln</v>
      </c>
      <c r="E6" s="68" t="str">
        <f>L3</f>
        <v>Cacius Stanislas Uvbin</v>
      </c>
      <c r="F6" s="69" t="str">
        <f>L2</f>
        <v>Taphior Bukius Oveus</v>
      </c>
      <c r="G6" s="2"/>
      <c r="H6" s="8" t="s">
        <v>69</v>
      </c>
      <c r="I6" s="12" t="s">
        <v>63</v>
      </c>
      <c r="J6" s="9" t="s">
        <v>77</v>
      </c>
      <c r="K6" s="9" t="s">
        <v>82</v>
      </c>
      <c r="L6" s="9" t="s">
        <v>89</v>
      </c>
      <c r="M6" s="29">
        <v>5</v>
      </c>
    </row>
    <row r="7" spans="1:13" ht="1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ht="15" thickBot="1" x14ac:dyDescent="0.35">
      <c r="A8" s="13" t="s">
        <v>9</v>
      </c>
      <c r="B8" s="70" t="s">
        <v>51</v>
      </c>
      <c r="C8" s="71"/>
      <c r="D8" s="2"/>
      <c r="E8" s="2"/>
      <c r="F8" s="2"/>
      <c r="G8" s="2"/>
      <c r="H8" s="2"/>
      <c r="I8" s="2"/>
      <c r="J8" s="2"/>
      <c r="K8" s="2"/>
      <c r="L8" s="2"/>
    </row>
    <row r="9" spans="1:13" x14ac:dyDescent="0.3">
      <c r="A9" s="14" t="str">
        <f>_xlfn.CONCAT(I4,J12,L6)</f>
        <v>Terre&lt;-&gt;Aethal Fitaris Braxea</v>
      </c>
      <c r="B9" s="72">
        <v>1</v>
      </c>
      <c r="C9" s="73"/>
      <c r="D9" s="2"/>
      <c r="E9" s="2"/>
      <c r="F9" s="2"/>
      <c r="G9" s="2"/>
      <c r="H9" s="2"/>
      <c r="I9" s="2"/>
      <c r="J9" s="2"/>
      <c r="K9" s="2"/>
      <c r="L9" s="2"/>
    </row>
    <row r="10" spans="1:13" x14ac:dyDescent="0.3">
      <c r="A10" s="16" t="str">
        <f>_xlfn.CONCAT(I5,J10,L5)</f>
        <v>Eau=Esorin Ulidius Osgroln</v>
      </c>
      <c r="B10" s="74">
        <v>3</v>
      </c>
      <c r="C10" s="73"/>
      <c r="D10" s="2"/>
      <c r="E10" s="2"/>
      <c r="F10" s="2"/>
      <c r="G10" s="2"/>
      <c r="H10" s="2"/>
      <c r="I10" s="2"/>
      <c r="J10" s="2" t="s">
        <v>54</v>
      </c>
      <c r="K10" s="2"/>
      <c r="L10" s="2"/>
    </row>
    <row r="11" spans="1:13" x14ac:dyDescent="0.3">
      <c r="A11" s="16" t="str">
        <f>_xlfn.CONCAT(I3,J10,K2)</f>
        <v>Electricité=Codex Aureus</v>
      </c>
      <c r="B11" s="75" t="s">
        <v>52</v>
      </c>
      <c r="C11" s="73"/>
      <c r="D11" s="2"/>
      <c r="E11" s="2"/>
      <c r="F11" s="2"/>
      <c r="G11" s="2"/>
      <c r="H11" s="2"/>
      <c r="I11" s="2"/>
      <c r="J11" s="2" t="s">
        <v>55</v>
      </c>
      <c r="K11" s="2"/>
      <c r="L11" s="2"/>
    </row>
    <row r="12" spans="1:13" x14ac:dyDescent="0.3">
      <c r="A12" s="16" t="str">
        <f>_xlfn.CONCAT(I2,J10,J2)</f>
        <v>Air=Doigt manquant</v>
      </c>
      <c r="B12" s="76">
        <v>6</v>
      </c>
      <c r="C12" s="77">
        <v>9</v>
      </c>
      <c r="D12" s="2"/>
      <c r="E12" s="2"/>
      <c r="F12" s="2"/>
      <c r="G12" s="2"/>
      <c r="H12" s="2"/>
      <c r="I12" s="2"/>
      <c r="J12" s="2" t="s">
        <v>56</v>
      </c>
      <c r="K12" s="2"/>
      <c r="L12" s="2"/>
    </row>
    <row r="13" spans="1:13" x14ac:dyDescent="0.3">
      <c r="A13" s="16" t="str">
        <f>_xlfn.CONCAT(H5,J10,K4)</f>
        <v>Bonnet bleu=Codex Sinaiticus</v>
      </c>
      <c r="B13" s="75" t="s">
        <v>52</v>
      </c>
      <c r="C13" s="73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3">
      <c r="A14" s="16" t="str">
        <f>_xlfn.CONCAT(H3,J10,L4)</f>
        <v>Santiags=Koleas Yravae Aneqille</v>
      </c>
      <c r="B14" s="78">
        <v>4</v>
      </c>
      <c r="C14" s="73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3">
      <c r="A15" s="16" t="str">
        <f>_xlfn.CONCAT(H4,J12,K5)</f>
        <v>Cape&lt;-&gt;Codex Argenteus</v>
      </c>
      <c r="B15" s="79">
        <v>13</v>
      </c>
      <c r="C15" s="73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3">
      <c r="A16" s="16" t="str">
        <f>_xlfn.CONCAT(K6,J12,H3)</f>
        <v>Codex Atlanticus&lt;-&gt;Santiags</v>
      </c>
      <c r="B16" s="80">
        <v>5</v>
      </c>
      <c r="C16" s="73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16" t="str">
        <f>_xlfn.CONCAT(H2,J10,J4)</f>
        <v>T-shirt AC/DC=Barbe blanche</v>
      </c>
      <c r="B17" s="76">
        <v>6</v>
      </c>
      <c r="C17" s="85">
        <v>8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16" t="str">
        <f>_xlfn.CONCAT(I6,J10,H6)</f>
        <v>Feu=Manteau en cuir</v>
      </c>
      <c r="B18" s="81">
        <v>10</v>
      </c>
      <c r="C18" s="73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16" t="str">
        <f>_xlfn.CONCAT(H4,J12,J6)</f>
        <v>Cape&lt;-&gt;Très grand</v>
      </c>
      <c r="B19" s="82">
        <v>7</v>
      </c>
      <c r="C19" s="73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16" t="str">
        <f>_xlfn.CONCAT(L3,J11,L2)</f>
        <v>Cacius Stanislas Uvbin&lt;-Taphior Bukius Oveus</v>
      </c>
      <c r="B20" s="83">
        <v>2</v>
      </c>
      <c r="C20" s="73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18" t="str">
        <f>_xlfn.CONCAT(L3,J10,J5)</f>
        <v>Cacius Stanislas Uvbin=Chevalière en or</v>
      </c>
      <c r="B21" s="83">
        <v>2</v>
      </c>
      <c r="C21" s="73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18" t="str">
        <f xml:space="preserve"> _xlfn.CONCAT(M4,J10,J3)</f>
        <v>3=Gros nez</v>
      </c>
      <c r="B22" s="36" t="s">
        <v>49</v>
      </c>
      <c r="C22" s="73"/>
      <c r="D22" s="2"/>
      <c r="E22" s="2"/>
      <c r="F22" s="2"/>
      <c r="G22" s="2"/>
      <c r="H22" s="2"/>
      <c r="I22" s="2"/>
      <c r="J22" s="2"/>
      <c r="K22" s="2"/>
      <c r="L22" s="2"/>
    </row>
    <row r="23" spans="1:12" ht="15" thickBot="1" x14ac:dyDescent="0.35">
      <c r="A23" s="19" t="str">
        <f>_xlfn.CONCAT(M2,J10,I4)</f>
        <v>1=Terre</v>
      </c>
      <c r="B23" s="37" t="s">
        <v>49</v>
      </c>
      <c r="C23" s="84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 t="s">
        <v>57</v>
      </c>
    </row>
    <row r="25" spans="1:12" x14ac:dyDescent="0.3">
      <c r="A25" s="2" t="s">
        <v>58</v>
      </c>
    </row>
    <row r="26" spans="1:12" ht="13.8" customHeight="1" x14ac:dyDescent="0.3">
      <c r="A26" s="2" t="s">
        <v>59</v>
      </c>
    </row>
  </sheetData>
  <mergeCells count="1">
    <mergeCell ref="B8:C8"/>
  </mergeCells>
  <pageMargins left="0.7" right="0.7" top="0.75" bottom="0.75" header="0.3" footer="0.3"/>
  <ignoredErrors>
    <ignoredError sqref="A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Einstein Riddle Iyad</vt:lpstr>
      <vt:lpstr>Einstein Riddle 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JARNAC</dc:creator>
  <cp:lastModifiedBy>Yohan JARNAC</cp:lastModifiedBy>
  <dcterms:created xsi:type="dcterms:W3CDTF">2020-10-01T10:51:03Z</dcterms:created>
  <dcterms:modified xsi:type="dcterms:W3CDTF">2021-10-21T16:03:05Z</dcterms:modified>
</cp:coreProperties>
</file>