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2140" yWindow="1800" windowWidth="15020" windowHeight="19300" tabRatio="500" activeTab="1"/>
  </bookViews>
  <sheets>
    <sheet name="Original" sheetId="1" r:id="rId1"/>
    <sheet name="BedForm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<sst xmlns="http://schemas.openxmlformats.org/spreadsheetml/2006/main" count="105" uniqueCount="36">
  <si>
    <t>chromosome</t>
  </si>
  <si>
    <t>start</t>
  </si>
  <si>
    <t>end</t>
  </si>
  <si>
    <t>centromereStart</t>
  </si>
  <si>
    <t>centromereEnd</t>
  </si>
  <si>
    <t>Telomeres</t>
  </si>
  <si>
    <t>Centromeres</t>
  </si>
  <si>
    <t xml:space="preserve">Telomeres from PlasmoDB v9.0 </t>
  </si>
  <si>
    <t>Centromeres from http://www.ncbi.nlm.nih.gov/pubmed/22507744</t>
  </si>
  <si>
    <t>both via https://noble.gs.washington.edu/proj/plasmo3d/</t>
  </si>
  <si>
    <t>chrom</t>
  </si>
  <si>
    <t>chromStart</t>
  </si>
  <si>
    <t>chromEnd</t>
  </si>
  <si>
    <t>name</t>
  </si>
  <si>
    <t>Pf3D7_04_v3</t>
  </si>
  <si>
    <t>Pf3D7_01_v3</t>
  </si>
  <si>
    <t>Pf3D7_02_v3</t>
  </si>
  <si>
    <t>Pf3D7_03_v3</t>
  </si>
  <si>
    <t>Pf3D7_05_v3</t>
  </si>
  <si>
    <t>Pf3D7_06_v3</t>
  </si>
  <si>
    <t>Pf3D7_07_v3</t>
  </si>
  <si>
    <t>Pf3D7_08_v3</t>
  </si>
  <si>
    <t>Pf3D7_09_v3</t>
  </si>
  <si>
    <t>Pf3D7_10_v3</t>
  </si>
  <si>
    <t>Pf3D7_11_v3</t>
  </si>
  <si>
    <t>Pf3D7_12_v3</t>
  </si>
  <si>
    <t>Pf3D7_13_v3</t>
  </si>
  <si>
    <t>Pf3D7_14_v3</t>
  </si>
  <si>
    <t>telomere</t>
  </si>
  <si>
    <t>centromere</t>
  </si>
  <si>
    <t>length</t>
  </si>
  <si>
    <t>In making BED file black-list, I have shrunk the centromeres by 900 bases on each side, restricting to just the AT- and repeat-rich region, except Chrom10</t>
  </si>
  <si>
    <t>** Source gives 5' telomere starting at 776964 but actual end of last VAR gene is 1426234</t>
  </si>
  <si>
    <t>***24159 in BED</t>
  </si>
  <si>
    <t>**1426235 in BED</t>
  </si>
  <si>
    <t>*** Source gives 3' telomere ending at 809, but actual first VAR gene starts at 24160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</si>
</sst>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sz val="10"/>
      <color rgb="FF000000"/>
      <name val="Courie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9"/>
      <color rgb="FF000000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36" sqref="A36"/>
    </sheetView>
  </sheetViews>
  <sheetFormatPr baseColWidth="10" defaultRowHeight="15" x14ac:dyDescent="0"/>
  <sheetData>
    <row r="1" spans="1:8">
      <c r="A1" t="s">
        <v>5</v>
      </c>
      <c r="E1" t="s">
        <v>6</v>
      </c>
    </row>
    <row r="2" spans="1:8">
      <c r="A2" s="1" t="s">
        <v>0</v>
      </c>
      <c r="B2" t="s">
        <v>1</v>
      </c>
      <c r="C2" t="s">
        <v>2</v>
      </c>
      <c r="E2" s="1" t="s">
        <v>0</v>
      </c>
      <c r="F2" t="s">
        <v>3</v>
      </c>
      <c r="G2" t="s">
        <v>4</v>
      </c>
      <c r="H2" t="s">
        <v>30</v>
      </c>
    </row>
    <row r="3" spans="1:8">
      <c r="A3" s="1">
        <v>1</v>
      </c>
      <c r="B3">
        <v>1</v>
      </c>
      <c r="C3">
        <v>27336</v>
      </c>
      <c r="E3" s="1">
        <v>1</v>
      </c>
      <c r="F3">
        <v>456871</v>
      </c>
      <c r="G3">
        <v>461511</v>
      </c>
      <c r="H3">
        <f>G3-F3</f>
        <v>4640</v>
      </c>
    </row>
    <row r="4" spans="1:8">
      <c r="A4" s="1">
        <v>1</v>
      </c>
      <c r="B4">
        <v>616691</v>
      </c>
      <c r="C4">
        <v>640851</v>
      </c>
      <c r="E4" s="1">
        <v>2</v>
      </c>
      <c r="F4">
        <v>446771</v>
      </c>
      <c r="G4">
        <v>450941</v>
      </c>
      <c r="H4">
        <f t="shared" ref="H4:H16" si="0">G4-F4</f>
        <v>4170</v>
      </c>
    </row>
    <row r="5" spans="1:8">
      <c r="A5" s="1">
        <v>2</v>
      </c>
      <c r="B5">
        <v>1</v>
      </c>
      <c r="C5">
        <v>1142</v>
      </c>
      <c r="E5" s="1">
        <v>3</v>
      </c>
      <c r="F5">
        <v>597014</v>
      </c>
      <c r="G5">
        <v>601275</v>
      </c>
      <c r="H5">
        <f t="shared" si="0"/>
        <v>4261</v>
      </c>
    </row>
    <row r="6" spans="1:8">
      <c r="A6" s="1">
        <v>2</v>
      </c>
      <c r="B6">
        <v>946548</v>
      </c>
      <c r="C6">
        <v>947102</v>
      </c>
      <c r="E6" s="1">
        <v>4</v>
      </c>
      <c r="F6">
        <v>641019</v>
      </c>
      <c r="G6">
        <v>645339</v>
      </c>
      <c r="H6">
        <f t="shared" si="0"/>
        <v>4320</v>
      </c>
    </row>
    <row r="7" spans="1:8">
      <c r="A7" s="1">
        <v>3</v>
      </c>
      <c r="B7">
        <v>1</v>
      </c>
      <c r="C7">
        <v>46339</v>
      </c>
      <c r="E7" s="1">
        <v>5</v>
      </c>
      <c r="F7">
        <v>454543</v>
      </c>
      <c r="G7">
        <v>458793</v>
      </c>
      <c r="H7">
        <f t="shared" si="0"/>
        <v>4250</v>
      </c>
    </row>
    <row r="8" spans="1:8">
      <c r="A8" s="1">
        <v>3</v>
      </c>
      <c r="B8">
        <v>1028959</v>
      </c>
      <c r="C8">
        <v>1067971</v>
      </c>
      <c r="E8" s="1">
        <v>6</v>
      </c>
      <c r="F8">
        <v>477756</v>
      </c>
      <c r="G8">
        <v>482016</v>
      </c>
      <c r="H8">
        <f t="shared" si="0"/>
        <v>4260</v>
      </c>
    </row>
    <row r="9" spans="1:8">
      <c r="A9" s="1">
        <v>4</v>
      </c>
      <c r="B9">
        <v>1</v>
      </c>
      <c r="C9">
        <v>26511</v>
      </c>
      <c r="E9" s="1">
        <v>7</v>
      </c>
      <c r="F9">
        <v>808365</v>
      </c>
      <c r="G9">
        <v>812875</v>
      </c>
      <c r="H9">
        <f t="shared" si="0"/>
        <v>4510</v>
      </c>
    </row>
    <row r="10" spans="1:8">
      <c r="A10" s="1">
        <v>4</v>
      </c>
      <c r="B10">
        <v>1182297</v>
      </c>
      <c r="C10">
        <v>1200490</v>
      </c>
      <c r="E10" s="1">
        <v>8</v>
      </c>
      <c r="F10">
        <v>297895</v>
      </c>
      <c r="G10">
        <v>302515</v>
      </c>
      <c r="H10">
        <f t="shared" si="0"/>
        <v>4620</v>
      </c>
    </row>
    <row r="11" spans="1:8">
      <c r="A11" s="1">
        <v>5</v>
      </c>
      <c r="B11">
        <v>1</v>
      </c>
      <c r="C11">
        <v>18389</v>
      </c>
      <c r="E11" s="1">
        <v>9</v>
      </c>
      <c r="F11">
        <v>1241081</v>
      </c>
      <c r="G11">
        <v>1245451</v>
      </c>
      <c r="H11">
        <f t="shared" si="0"/>
        <v>4370</v>
      </c>
    </row>
    <row r="12" spans="1:8">
      <c r="A12" s="1">
        <v>5</v>
      </c>
      <c r="B12">
        <v>1342974</v>
      </c>
      <c r="C12">
        <v>1343557</v>
      </c>
      <c r="E12" s="1">
        <v>10</v>
      </c>
      <c r="F12">
        <v>935682</v>
      </c>
      <c r="G12">
        <v>937823</v>
      </c>
      <c r="H12">
        <f t="shared" si="0"/>
        <v>2141</v>
      </c>
    </row>
    <row r="13" spans="1:8">
      <c r="A13" s="1">
        <v>6</v>
      </c>
      <c r="B13">
        <v>1</v>
      </c>
      <c r="C13">
        <v>610</v>
      </c>
      <c r="E13" s="1">
        <v>11</v>
      </c>
      <c r="F13">
        <v>830782</v>
      </c>
      <c r="G13">
        <v>835432</v>
      </c>
      <c r="H13">
        <f t="shared" si="0"/>
        <v>4650</v>
      </c>
    </row>
    <row r="14" spans="1:8">
      <c r="A14" s="1">
        <v>6</v>
      </c>
      <c r="B14">
        <v>1384651</v>
      </c>
      <c r="C14">
        <v>1418242</v>
      </c>
      <c r="E14" s="1">
        <v>12</v>
      </c>
      <c r="F14">
        <v>1281521</v>
      </c>
      <c r="G14">
        <v>1285941</v>
      </c>
      <c r="H14">
        <f t="shared" si="0"/>
        <v>4420</v>
      </c>
    </row>
    <row r="15" spans="1:8">
      <c r="A15" s="1">
        <v>7</v>
      </c>
      <c r="B15">
        <v>1</v>
      </c>
      <c r="C15">
        <v>1655</v>
      </c>
      <c r="E15" s="1">
        <v>13</v>
      </c>
      <c r="F15">
        <v>1167070</v>
      </c>
      <c r="G15">
        <v>1171720</v>
      </c>
      <c r="H15">
        <f t="shared" si="0"/>
        <v>4650</v>
      </c>
    </row>
    <row r="16" spans="1:8">
      <c r="A16" s="1">
        <v>7</v>
      </c>
      <c r="B16">
        <v>776964</v>
      </c>
      <c r="C16">
        <v>1445207</v>
      </c>
      <c r="D16" t="s">
        <v>34</v>
      </c>
      <c r="E16" s="1">
        <v>14</v>
      </c>
      <c r="F16">
        <v>1070909</v>
      </c>
      <c r="G16">
        <v>1075369</v>
      </c>
      <c r="H16">
        <f t="shared" si="0"/>
        <v>4460</v>
      </c>
    </row>
    <row r="17" spans="1:5">
      <c r="A17" s="1">
        <v>8</v>
      </c>
      <c r="B17">
        <v>1</v>
      </c>
      <c r="C17">
        <v>159</v>
      </c>
    </row>
    <row r="18" spans="1:5">
      <c r="A18" s="1">
        <v>8</v>
      </c>
      <c r="B18">
        <v>1472213</v>
      </c>
      <c r="C18">
        <v>1472805</v>
      </c>
    </row>
    <row r="19" spans="1:5">
      <c r="A19" s="1">
        <v>9</v>
      </c>
      <c r="B19">
        <v>1</v>
      </c>
      <c r="C19">
        <v>17955</v>
      </c>
    </row>
    <row r="20" spans="1:5">
      <c r="A20" s="1">
        <v>9</v>
      </c>
      <c r="B20">
        <v>1505792</v>
      </c>
      <c r="C20">
        <v>1541735</v>
      </c>
    </row>
    <row r="21" spans="1:5">
      <c r="A21" s="1">
        <v>10</v>
      </c>
      <c r="B21">
        <v>1</v>
      </c>
      <c r="C21">
        <v>832</v>
      </c>
    </row>
    <row r="22" spans="1:5">
      <c r="A22" s="1">
        <v>10</v>
      </c>
      <c r="B22">
        <v>1686837</v>
      </c>
      <c r="C22">
        <v>1687656</v>
      </c>
    </row>
    <row r="23" spans="1:5">
      <c r="A23" s="1">
        <v>11</v>
      </c>
      <c r="B23">
        <v>1</v>
      </c>
      <c r="C23">
        <v>809</v>
      </c>
      <c r="D23" t="s">
        <v>33</v>
      </c>
    </row>
    <row r="24" spans="1:5">
      <c r="A24" s="1">
        <v>11</v>
      </c>
      <c r="B24">
        <v>2037033</v>
      </c>
      <c r="C24">
        <v>2038340</v>
      </c>
    </row>
    <row r="25" spans="1:5">
      <c r="A25" s="1">
        <v>12</v>
      </c>
      <c r="B25">
        <v>1</v>
      </c>
      <c r="C25">
        <v>645</v>
      </c>
    </row>
    <row r="26" spans="1:5">
      <c r="A26" s="1">
        <v>12</v>
      </c>
      <c r="B26">
        <v>2270494</v>
      </c>
      <c r="C26">
        <v>2271494</v>
      </c>
    </row>
    <row r="27" spans="1:5">
      <c r="A27" s="1">
        <v>13</v>
      </c>
      <c r="B27">
        <v>1</v>
      </c>
      <c r="C27">
        <v>949</v>
      </c>
    </row>
    <row r="28" spans="1:5">
      <c r="A28" s="1">
        <v>13</v>
      </c>
      <c r="B28">
        <v>2922412</v>
      </c>
      <c r="C28">
        <v>2925236</v>
      </c>
    </row>
    <row r="29" spans="1:5">
      <c r="A29" s="1">
        <v>14</v>
      </c>
      <c r="B29">
        <v>1</v>
      </c>
      <c r="C29">
        <v>1344</v>
      </c>
    </row>
    <row r="30" spans="1:5">
      <c r="A30" s="1">
        <v>14</v>
      </c>
      <c r="B30">
        <v>3291511</v>
      </c>
      <c r="C30">
        <v>3291936</v>
      </c>
    </row>
    <row r="32" spans="1:5">
      <c r="A32" t="s">
        <v>7</v>
      </c>
      <c r="E32" t="s">
        <v>8</v>
      </c>
    </row>
    <row r="33" spans="1:2">
      <c r="B33" t="s">
        <v>9</v>
      </c>
    </row>
    <row r="34" spans="1:2">
      <c r="A34" t="s">
        <v>32</v>
      </c>
    </row>
    <row r="35" spans="1:2">
      <c r="A35" t="s">
        <v>35</v>
      </c>
    </row>
    <row r="36" spans="1:2">
      <c r="A36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B16" sqref="B16"/>
    </sheetView>
  </sheetViews>
  <sheetFormatPr baseColWidth="10" defaultRowHeight="15" x14ac:dyDescent="0"/>
  <cols>
    <col min="1" max="1" width="20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s="2" t="s">
        <v>15</v>
      </c>
      <c r="B2">
        <v>0</v>
      </c>
      <c r="C2">
        <v>27336</v>
      </c>
      <c r="D2" t="s">
        <v>28</v>
      </c>
    </row>
    <row r="3" spans="1:4">
      <c r="A3" s="2" t="s">
        <v>15</v>
      </c>
      <c r="B3">
        <v>616691</v>
      </c>
      <c r="C3">
        <v>640851</v>
      </c>
      <c r="D3" t="s">
        <v>28</v>
      </c>
    </row>
    <row r="4" spans="1:4">
      <c r="A4" s="2" t="s">
        <v>16</v>
      </c>
      <c r="B4">
        <v>0</v>
      </c>
      <c r="C4">
        <v>1142</v>
      </c>
      <c r="D4" t="s">
        <v>28</v>
      </c>
    </row>
    <row r="5" spans="1:4">
      <c r="A5" s="2" t="s">
        <v>16</v>
      </c>
      <c r="B5">
        <v>946548</v>
      </c>
      <c r="C5">
        <v>947102</v>
      </c>
      <c r="D5" t="s">
        <v>28</v>
      </c>
    </row>
    <row r="6" spans="1:4">
      <c r="A6" s="2" t="s">
        <v>17</v>
      </c>
      <c r="B6">
        <v>0</v>
      </c>
      <c r="C6">
        <v>46339</v>
      </c>
      <c r="D6" t="s">
        <v>28</v>
      </c>
    </row>
    <row r="7" spans="1:4">
      <c r="A7" s="2" t="s">
        <v>17</v>
      </c>
      <c r="B7">
        <v>1028959</v>
      </c>
      <c r="C7">
        <v>1067971</v>
      </c>
      <c r="D7" t="s">
        <v>28</v>
      </c>
    </row>
    <row r="8" spans="1:4">
      <c r="A8" s="2" t="s">
        <v>14</v>
      </c>
      <c r="B8">
        <v>0</v>
      </c>
      <c r="C8">
        <v>26511</v>
      </c>
      <c r="D8" t="s">
        <v>28</v>
      </c>
    </row>
    <row r="9" spans="1:4">
      <c r="A9" s="2" t="s">
        <v>14</v>
      </c>
      <c r="B9">
        <v>1182297</v>
      </c>
      <c r="C9">
        <v>1200490</v>
      </c>
      <c r="D9" t="s">
        <v>28</v>
      </c>
    </row>
    <row r="10" spans="1:4">
      <c r="A10" s="2" t="s">
        <v>18</v>
      </c>
      <c r="B10">
        <v>0</v>
      </c>
      <c r="C10">
        <v>18389</v>
      </c>
      <c r="D10" t="s">
        <v>28</v>
      </c>
    </row>
    <row r="11" spans="1:4">
      <c r="A11" s="2" t="s">
        <v>18</v>
      </c>
      <c r="B11">
        <v>1342974</v>
      </c>
      <c r="C11">
        <v>1343557</v>
      </c>
      <c r="D11" t="s">
        <v>28</v>
      </c>
    </row>
    <row r="12" spans="1:4">
      <c r="A12" s="2" t="s">
        <v>19</v>
      </c>
      <c r="B12">
        <v>0</v>
      </c>
      <c r="C12">
        <v>610</v>
      </c>
      <c r="D12" t="s">
        <v>28</v>
      </c>
    </row>
    <row r="13" spans="1:4">
      <c r="A13" s="2" t="s">
        <v>19</v>
      </c>
      <c r="B13">
        <v>1384651</v>
      </c>
      <c r="C13">
        <v>1418242</v>
      </c>
      <c r="D13" t="s">
        <v>28</v>
      </c>
    </row>
    <row r="14" spans="1:4">
      <c r="A14" s="2" t="s">
        <v>20</v>
      </c>
      <c r="B14">
        <v>0</v>
      </c>
      <c r="C14">
        <v>1655</v>
      </c>
      <c r="D14" t="s">
        <v>28</v>
      </c>
    </row>
    <row r="15" spans="1:4">
      <c r="A15" s="2" t="s">
        <v>20</v>
      </c>
      <c r="B15">
        <v>1426235</v>
      </c>
      <c r="C15">
        <v>1445207</v>
      </c>
      <c r="D15" t="s">
        <v>28</v>
      </c>
    </row>
    <row r="16" spans="1:4">
      <c r="A16" s="2" t="s">
        <v>21</v>
      </c>
      <c r="B16">
        <v>0</v>
      </c>
      <c r="C16">
        <v>159</v>
      </c>
      <c r="D16" t="s">
        <v>28</v>
      </c>
    </row>
    <row r="17" spans="1:4">
      <c r="A17" s="2" t="s">
        <v>21</v>
      </c>
      <c r="B17">
        <v>1472213</v>
      </c>
      <c r="C17">
        <v>1472805</v>
      </c>
      <c r="D17" t="s">
        <v>28</v>
      </c>
    </row>
    <row r="18" spans="1:4">
      <c r="A18" s="2" t="s">
        <v>22</v>
      </c>
      <c r="B18">
        <v>0</v>
      </c>
      <c r="C18">
        <v>17955</v>
      </c>
      <c r="D18" t="s">
        <v>28</v>
      </c>
    </row>
    <row r="19" spans="1:4">
      <c r="A19" s="2" t="s">
        <v>22</v>
      </c>
      <c r="B19">
        <v>1505792</v>
      </c>
      <c r="C19">
        <v>1541735</v>
      </c>
      <c r="D19" t="s">
        <v>28</v>
      </c>
    </row>
    <row r="20" spans="1:4">
      <c r="A20" s="2" t="s">
        <v>23</v>
      </c>
      <c r="B20">
        <v>0</v>
      </c>
      <c r="C20">
        <v>832</v>
      </c>
      <c r="D20" t="s">
        <v>28</v>
      </c>
    </row>
    <row r="21" spans="1:4">
      <c r="A21" s="2" t="s">
        <v>23</v>
      </c>
      <c r="B21">
        <v>1686837</v>
      </c>
      <c r="C21">
        <v>1687656</v>
      </c>
      <c r="D21" t="s">
        <v>28</v>
      </c>
    </row>
    <row r="22" spans="1:4">
      <c r="A22" s="2" t="s">
        <v>24</v>
      </c>
      <c r="B22">
        <v>0</v>
      </c>
      <c r="C22">
        <v>24159</v>
      </c>
      <c r="D22" t="s">
        <v>28</v>
      </c>
    </row>
    <row r="23" spans="1:4">
      <c r="A23" s="2" t="s">
        <v>24</v>
      </c>
      <c r="B23">
        <v>2037033</v>
      </c>
      <c r="C23">
        <v>2038340</v>
      </c>
      <c r="D23" t="s">
        <v>28</v>
      </c>
    </row>
    <row r="24" spans="1:4">
      <c r="A24" s="2" t="s">
        <v>25</v>
      </c>
      <c r="B24">
        <v>0</v>
      </c>
      <c r="C24">
        <v>645</v>
      </c>
      <c r="D24" t="s">
        <v>28</v>
      </c>
    </row>
    <row r="25" spans="1:4">
      <c r="A25" s="2" t="s">
        <v>25</v>
      </c>
      <c r="B25">
        <v>2270494</v>
      </c>
      <c r="C25">
        <v>2271494</v>
      </c>
      <c r="D25" t="s">
        <v>28</v>
      </c>
    </row>
    <row r="26" spans="1:4">
      <c r="A26" s="2" t="s">
        <v>26</v>
      </c>
      <c r="B26">
        <v>0</v>
      </c>
      <c r="C26">
        <v>949</v>
      </c>
      <c r="D26" t="s">
        <v>28</v>
      </c>
    </row>
    <row r="27" spans="1:4">
      <c r="A27" s="2" t="s">
        <v>26</v>
      </c>
      <c r="B27">
        <v>2922412</v>
      </c>
      <c r="C27">
        <v>2925236</v>
      </c>
      <c r="D27" t="s">
        <v>28</v>
      </c>
    </row>
    <row r="28" spans="1:4">
      <c r="A28" t="s">
        <v>27</v>
      </c>
      <c r="B28">
        <v>0</v>
      </c>
      <c r="C28">
        <v>1344</v>
      </c>
      <c r="D28" t="s">
        <v>28</v>
      </c>
    </row>
    <row r="29" spans="1:4">
      <c r="A29" t="s">
        <v>27</v>
      </c>
      <c r="B29">
        <v>3291511</v>
      </c>
      <c r="C29">
        <v>3291936</v>
      </c>
      <c r="D29" t="s">
        <v>28</v>
      </c>
    </row>
    <row r="30" spans="1:4">
      <c r="A30" s="2" t="s">
        <v>15</v>
      </c>
      <c r="B30">
        <f>Original!F3+900</f>
        <v>457771</v>
      </c>
      <c r="C30">
        <f>Original!G3 - 900</f>
        <v>460611</v>
      </c>
      <c r="D30" t="s">
        <v>29</v>
      </c>
    </row>
    <row r="31" spans="1:4">
      <c r="A31" s="2" t="s">
        <v>16</v>
      </c>
      <c r="B31">
        <f>Original!F4+900</f>
        <v>447671</v>
      </c>
      <c r="C31">
        <f>Original!G4 - 900</f>
        <v>450041</v>
      </c>
      <c r="D31" t="s">
        <v>29</v>
      </c>
    </row>
    <row r="32" spans="1:4">
      <c r="A32" s="2" t="s">
        <v>17</v>
      </c>
      <c r="B32">
        <f>Original!F5+900</f>
        <v>597914</v>
      </c>
      <c r="C32">
        <f>Original!G5 - 900</f>
        <v>600375</v>
      </c>
      <c r="D32" t="s">
        <v>29</v>
      </c>
    </row>
    <row r="33" spans="1:4">
      <c r="A33" s="2" t="s">
        <v>14</v>
      </c>
      <c r="B33">
        <f>Original!F6+900</f>
        <v>641919</v>
      </c>
      <c r="C33">
        <f>Original!G6 - 900</f>
        <v>644439</v>
      </c>
      <c r="D33" t="s">
        <v>29</v>
      </c>
    </row>
    <row r="34" spans="1:4">
      <c r="A34" s="2" t="s">
        <v>18</v>
      </c>
      <c r="B34">
        <f>Original!F7+900</f>
        <v>455443</v>
      </c>
      <c r="C34">
        <f>Original!G7 - 900</f>
        <v>457893</v>
      </c>
      <c r="D34" t="s">
        <v>29</v>
      </c>
    </row>
    <row r="35" spans="1:4">
      <c r="A35" s="2" t="s">
        <v>19</v>
      </c>
      <c r="B35">
        <f>Original!F8+900</f>
        <v>478656</v>
      </c>
      <c r="C35">
        <f>Original!G8 - 900</f>
        <v>481116</v>
      </c>
      <c r="D35" t="s">
        <v>29</v>
      </c>
    </row>
    <row r="36" spans="1:4">
      <c r="A36" s="2" t="s">
        <v>20</v>
      </c>
      <c r="B36">
        <f>Original!F9+900</f>
        <v>809265</v>
      </c>
      <c r="C36">
        <f>Original!G9 - 900</f>
        <v>811975</v>
      </c>
      <c r="D36" t="s">
        <v>29</v>
      </c>
    </row>
    <row r="37" spans="1:4">
      <c r="A37" s="2" t="s">
        <v>21</v>
      </c>
      <c r="B37">
        <f>Original!F10+900</f>
        <v>298795</v>
      </c>
      <c r="C37">
        <f>Original!G10 - 900</f>
        <v>301615</v>
      </c>
      <c r="D37" t="s">
        <v>29</v>
      </c>
    </row>
    <row r="38" spans="1:4">
      <c r="A38" s="2" t="s">
        <v>22</v>
      </c>
      <c r="B38">
        <f>Original!F11+900</f>
        <v>1241981</v>
      </c>
      <c r="C38">
        <f>Original!G11 - 900</f>
        <v>1244551</v>
      </c>
      <c r="D38" t="s">
        <v>29</v>
      </c>
    </row>
    <row r="39" spans="1:4">
      <c r="A39" s="2" t="s">
        <v>23</v>
      </c>
      <c r="B39">
        <f>Original!F12</f>
        <v>935682</v>
      </c>
      <c r="C39">
        <f>Original!G12</f>
        <v>937823</v>
      </c>
      <c r="D39" t="s">
        <v>29</v>
      </c>
    </row>
    <row r="40" spans="1:4">
      <c r="A40" s="2" t="s">
        <v>24</v>
      </c>
      <c r="B40">
        <f>Original!F13+900</f>
        <v>831682</v>
      </c>
      <c r="C40">
        <f>Original!G13 - 900</f>
        <v>834532</v>
      </c>
      <c r="D40" t="s">
        <v>29</v>
      </c>
    </row>
    <row r="41" spans="1:4">
      <c r="A41" s="2" t="s">
        <v>25</v>
      </c>
      <c r="B41">
        <f>Original!F14+900</f>
        <v>1282421</v>
      </c>
      <c r="C41">
        <f>Original!G14 - 900</f>
        <v>1285041</v>
      </c>
      <c r="D41" t="s">
        <v>29</v>
      </c>
    </row>
    <row r="42" spans="1:4">
      <c r="A42" s="2" t="s">
        <v>26</v>
      </c>
      <c r="B42">
        <f>Original!F15+900</f>
        <v>1167970</v>
      </c>
      <c r="C42">
        <f>Original!G15 - 900</f>
        <v>1170820</v>
      </c>
      <c r="D42" t="s">
        <v>29</v>
      </c>
    </row>
    <row r="43" spans="1:4">
      <c r="A43" t="s">
        <v>27</v>
      </c>
      <c r="B43">
        <f>Original!F16+900</f>
        <v>1071809</v>
      </c>
      <c r="C43">
        <f>Original!G16 - 900</f>
        <v>1074469</v>
      </c>
      <c r="D43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BedFormat</vt:lpstr>
    </vt:vector>
  </TitlesOfParts>
  <Company>The Walter &amp; Eliza Hall Institute of Medical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Penington</dc:creator>
  <cp:lastModifiedBy>Jocelyn Penington</cp:lastModifiedBy>
  <dcterms:created xsi:type="dcterms:W3CDTF">2015-11-19T01:21:00Z</dcterms:created>
  <dcterms:modified xsi:type="dcterms:W3CDTF">2015-11-26T00:28:18Z</dcterms:modified>
</cp:coreProperties>
</file>