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<sst xmlns="http://schemas.openxmlformats.org/spreadsheetml/2006/main" count="72" uniqueCount="23">
  <si>
    <t>Activity</t>
  </si>
  <si>
    <t>Day</t>
  </si>
  <si>
    <t>Time</t>
  </si>
  <si>
    <t>Activity Table</t>
  </si>
  <si>
    <t>Days</t>
  </si>
  <si>
    <t>Availablilities</t>
  </si>
  <si>
    <t>Answer:</t>
  </si>
  <si>
    <t xml:space="preserve">  </t>
  </si>
  <si>
    <t>Activities</t>
  </si>
  <si>
    <t>Player 1</t>
  </si>
  <si>
    <t>Player 2</t>
  </si>
  <si>
    <t>ShownTimes</t>
  </si>
  <si>
    <t>Closed day 1</t>
  </si>
  <si>
    <t>Closed Day 2</t>
  </si>
  <si>
    <t>Open Hours (root)</t>
  </si>
  <si>
    <t>Available</t>
  </si>
  <si>
    <t>Weather</t>
  </si>
  <si>
    <t>Can Be Seen</t>
  </si>
  <si>
    <t>Modifier</t>
  </si>
  <si>
    <t>Hours:</t>
  </si>
  <si>
    <t>Bracket:</t>
  </si>
  <si>
    <t>Player 3</t>
  </si>
  <si>
    <t>Player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</si>
</sst>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ham/pm"/>
    <numFmt numFmtId="166" formatCode="h&quot; &quot;am/pm"/>
    <numFmt numFmtId="167" formatCode="hh&quot;:&quot;mm"/>
  </numFmts>
  <fonts count="5">
    <font>
      <sz val="10.0"/>
      <color rgb="FF000000"/>
      <name val="Arial"/>
    </font>
    <font>
      <sz val="10.0"/>
    </font>
    <font/>
    <font>
      <sz val="10.0"/>
      <color rgb="FFFFFFFF"/>
    </font>
    <font>
      <sz val="11.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164" xfId="0" applyFont="1" applyNumberFormat="1"/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5" xfId="0" applyAlignment="1" applyFont="1" applyNumberFormat="1">
      <alignment/>
    </xf>
    <xf borderId="0" fillId="2" fontId="3" numFmtId="0" xfId="0" applyAlignment="1" applyFill="1" applyFont="1">
      <alignment horizontal="center"/>
    </xf>
    <xf borderId="0" fillId="3" fontId="3" numFmtId="0" xfId="0" applyAlignment="1" applyFill="1" applyFont="1">
      <alignment horizontal="center"/>
    </xf>
    <xf borderId="0" fillId="4" fontId="1" numFmtId="0" xfId="0" applyAlignment="1" applyFill="1" applyFont="1">
      <alignment/>
    </xf>
    <xf borderId="0" fillId="4" fontId="1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2" numFmtId="0" xfId="0" applyFont="1"/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7" fontId="1" numFmtId="0" xfId="0" applyAlignment="1" applyFont="1">
      <alignment/>
    </xf>
    <xf borderId="0" fillId="9" fontId="4" numFmtId="0" xfId="0" applyFill="1" applyFont="1"/>
    <xf borderId="0" fillId="0" fontId="1" numFmtId="0" xfId="0" applyAlignment="1" applyFont="1">
      <alignment/>
    </xf>
    <xf borderId="0" fillId="0" fontId="1" numFmtId="0" xfId="0" applyFont="1"/>
    <xf borderId="0" fillId="8" fontId="1" numFmtId="0" xfId="0" applyAlignment="1" applyFont="1">
      <alignment/>
    </xf>
    <xf borderId="0" fillId="8" fontId="1" numFmtId="0" xfId="0" applyAlignment="1" applyFont="1">
      <alignment/>
    </xf>
    <xf borderId="0" fillId="9" fontId="2" numFmtId="0" xfId="0" applyAlignment="1" applyFont="1">
      <alignment/>
    </xf>
    <xf borderId="0" fillId="9" fontId="1" numFmtId="0" xfId="0" applyAlignment="1" applyFont="1">
      <alignment/>
    </xf>
    <xf borderId="0" fillId="0" fontId="1" numFmtId="165" xfId="0" applyAlignment="1" applyFont="1" applyNumberFormat="1">
      <alignment/>
    </xf>
    <xf borderId="0" fillId="5" fontId="1" numFmtId="0" xfId="0" applyAlignment="1" applyFont="1">
      <alignment/>
    </xf>
    <xf borderId="0" fillId="5" fontId="1" numFmtId="0" xfId="0" applyAlignment="1" applyFont="1">
      <alignment/>
    </xf>
    <xf borderId="0" fillId="8" fontId="1" numFmtId="0" xfId="0" applyFont="1"/>
    <xf borderId="0" fillId="7" fontId="1" numFmtId="0" xfId="0" applyAlignment="1" applyFont="1">
      <alignment/>
    </xf>
    <xf borderId="0" fillId="0" fontId="2" numFmtId="166" xfId="0" applyFont="1" applyNumberFormat="1"/>
    <xf borderId="0" fillId="9" fontId="4" numFmtId="0" xfId="0" applyAlignment="1" applyFont="1">
      <alignment/>
    </xf>
    <xf borderId="0" fillId="0" fontId="2" numFmtId="167" xfId="0" applyAlignment="1" applyFont="1" applyNumberFormat="1">
      <alignment/>
    </xf>
    <xf borderId="0" fillId="0" fontId="2" numFmtId="167" xfId="0" applyFont="1" applyNumberFormat="1"/>
    <xf borderId="0" fillId="7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5.71"/>
    <col customWidth="1" min="5" max="5" width="4.0"/>
    <col customWidth="1" min="6" max="6" width="5.0"/>
    <col customWidth="1" min="10" max="11" width="15.71"/>
  </cols>
  <sheetData>
    <row r="1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L1" s="1"/>
      <c r="M1" s="2" t="s">
        <v>3</v>
      </c>
      <c r="O1" s="1"/>
      <c r="P1" s="2" t="s">
        <v>4</v>
      </c>
      <c r="R1" s="1"/>
      <c r="S1" s="2" t="s">
        <v>5</v>
      </c>
      <c r="U1" s="2"/>
      <c r="V1" s="1"/>
      <c r="W1" s="1"/>
      <c r="X1" s="1"/>
      <c r="Y1" s="1"/>
      <c r="Z1" s="1"/>
      <c r="AA1" s="1"/>
      <c r="AB1" s="1"/>
      <c r="AC1" s="1"/>
    </row>
    <row r="2">
      <c r="A2" s="1" t="s">
        <v>6</v>
      </c>
      <c r="B2" s="3">
        <v>0.0</v>
      </c>
      <c r="C2" s="3">
        <v>0.0</v>
      </c>
      <c r="D2" s="4">
        <v>0.0</v>
      </c>
      <c r="E2" s="5"/>
      <c r="F2" s="6"/>
      <c r="G2" s="6"/>
      <c r="H2" s="6"/>
      <c r="I2" s="6"/>
      <c r="J2" s="6"/>
      <c r="L2" s="6"/>
      <c r="M2" s="7">
        <v>0.0</v>
      </c>
      <c r="N2" s="7">
        <v>0.0</v>
      </c>
      <c r="O2" s="6"/>
      <c r="P2" s="7">
        <v>0.0</v>
      </c>
      <c r="Q2" s="7">
        <v>0.0</v>
      </c>
      <c r="R2" s="6"/>
      <c r="S2" s="7">
        <v>0.0</v>
      </c>
      <c r="T2" s="8">
        <v>0.0</v>
      </c>
      <c r="U2" s="9"/>
      <c r="V2" s="10"/>
      <c r="AA2" s="6"/>
      <c r="AB2" s="6"/>
      <c r="AC2" s="6"/>
    </row>
    <row r="3">
      <c r="A3" s="1"/>
      <c r="B3" s="6"/>
      <c r="C3" s="6"/>
      <c r="D3" s="7" t="s">
        <v>7</v>
      </c>
      <c r="F3" s="6"/>
      <c r="G3" s="6"/>
      <c r="H3" s="6"/>
      <c r="I3" s="6"/>
      <c r="J3" s="6"/>
      <c r="L3" s="6"/>
      <c r="M3" s="7">
        <v>1.0</v>
      </c>
      <c r="N3" s="7">
        <v>1.0</v>
      </c>
      <c r="O3" s="6"/>
      <c r="P3" s="7">
        <v>1.0</v>
      </c>
      <c r="Q3" s="7">
        <v>1.0</v>
      </c>
      <c r="R3" s="6"/>
      <c r="S3" s="7">
        <v>1.0</v>
      </c>
      <c r="T3" s="8">
        <v>1.0</v>
      </c>
      <c r="U3" s="9"/>
      <c r="V3" s="11" t="s">
        <v>8</v>
      </c>
      <c r="AA3" s="6"/>
      <c r="AB3" s="6"/>
      <c r="AC3" s="6"/>
    </row>
    <row r="4">
      <c r="A4" s="10" t="s">
        <v>9</v>
      </c>
      <c r="F4" s="6"/>
      <c r="G4" s="10" t="s">
        <v>10</v>
      </c>
      <c r="L4" s="6"/>
      <c r="M4" s="7">
        <v>2.0</v>
      </c>
      <c r="N4" s="7">
        <v>2.0</v>
      </c>
      <c r="O4" s="6"/>
      <c r="P4" s="7">
        <v>2.0</v>
      </c>
      <c r="Q4" s="7">
        <v>2.0</v>
      </c>
      <c r="R4" s="6"/>
      <c r="S4" s="7">
        <v>2.0</v>
      </c>
      <c r="T4" s="8">
        <v>2.0</v>
      </c>
      <c r="U4" s="9"/>
      <c r="V4" s="12" t="s">
        <v>0</v>
      </c>
      <c r="W4" s="13" t="s">
        <v>11</v>
      </c>
      <c r="X4" s="12" t="s">
        <v>12</v>
      </c>
      <c r="Y4" s="12" t="s">
        <v>13</v>
      </c>
      <c r="Z4" s="13" t="s">
        <v>14</v>
      </c>
      <c r="AA4" s="6"/>
      <c r="AB4" s="6"/>
      <c r="AC4" s="6"/>
    </row>
    <row r="5">
      <c r="A5" s="11" t="s">
        <v>8</v>
      </c>
      <c r="F5" s="6"/>
      <c r="G5" s="11" t="s">
        <v>8</v>
      </c>
      <c r="L5" s="6"/>
      <c r="M5" s="7">
        <v>3.0</v>
      </c>
      <c r="N5" s="7">
        <v>3.0</v>
      </c>
      <c r="O5" s="6"/>
      <c r="P5" s="7">
        <v>3.0</v>
      </c>
      <c r="Q5" s="7">
        <v>3.0</v>
      </c>
      <c r="R5" s="6"/>
      <c r="S5" s="7">
        <v>3.0</v>
      </c>
      <c r="T5" s="8">
        <v>3.0</v>
      </c>
      <c r="U5" s="9"/>
      <c r="V5" s="14" t="str">
        <f>VLOOKUP(2,$M$2:$N$11,2)</f>
        <v>2</v>
      </c>
      <c r="W5" s="15">
        <v>0.0</v>
      </c>
      <c r="X5" s="15" t="str">
        <f>VLOOKUP(0,$P$2:$Q$8,2)</f>
        <v>0</v>
      </c>
      <c r="Y5" s="7" t="str">
        <f>VLOOKUP(3,$P$2:$Q$8,2)</f>
        <v>3</v>
      </c>
      <c r="Z5" s="16" t="str">
        <f>VLOOKUP(1,$S$2:$U$25,2)</f>
        <v>1</v>
      </c>
      <c r="AA5" s="6"/>
      <c r="AB5" s="6"/>
      <c r="AC5" s="6"/>
    </row>
    <row r="6">
      <c r="A6" s="12" t="s">
        <v>0</v>
      </c>
      <c r="B6" s="12" t="s">
        <v>12</v>
      </c>
      <c r="C6" s="12" t="s">
        <v>13</v>
      </c>
      <c r="D6" s="13" t="s">
        <v>14</v>
      </c>
      <c r="F6" s="6"/>
      <c r="G6" s="12" t="s">
        <v>0</v>
      </c>
      <c r="H6" s="12" t="s">
        <v>12</v>
      </c>
      <c r="I6" s="12" t="s">
        <v>13</v>
      </c>
      <c r="J6" s="13" t="s">
        <v>14</v>
      </c>
      <c r="K6" s="17"/>
      <c r="L6" s="6"/>
      <c r="M6" s="7">
        <v>4.0</v>
      </c>
      <c r="N6" s="7">
        <v>4.0</v>
      </c>
      <c r="O6" s="6"/>
      <c r="P6" s="7">
        <v>4.0</v>
      </c>
      <c r="Q6" s="7">
        <v>4.0</v>
      </c>
      <c r="R6" s="6"/>
      <c r="S6" s="7">
        <v>4.0</v>
      </c>
      <c r="T6" s="8">
        <v>4.0</v>
      </c>
      <c r="U6" s="9"/>
      <c r="V6" s="18" t="str">
        <f>VLOOKUP(0,$M$2:$N$11,2)</f>
        <v>0</v>
      </c>
      <c r="W6" s="16">
        <v>1.0</v>
      </c>
      <c r="X6" s="16" t="str">
        <f>VLOOKUP(1,$P$2:$Q$8,2)</f>
        <v>1</v>
      </c>
      <c r="Y6" s="7" t="str">
        <f>VLOOKUP(5,$P$2:$Q$8,2)</f>
        <v>5</v>
      </c>
      <c r="Z6" s="19" t="str">
        <f>VLOOKUP(0,$S$2:$U$25,2)</f>
        <v>0</v>
      </c>
      <c r="AA6" s="6"/>
      <c r="AB6" s="6"/>
      <c r="AC6" s="6"/>
    </row>
    <row r="7">
      <c r="A7" s="14" t="str">
        <f>VLOOKUP(2,$M$2:$N$11,2)</f>
        <v>2</v>
      </c>
      <c r="B7" s="15" t="str">
        <f>VLOOKUP(0,$P$2:$Q$8,2)</f>
        <v>0</v>
      </c>
      <c r="C7" s="7" t="str">
        <f>VLOOKUP(3,$P$2:$Q$8,2)</f>
        <v>3</v>
      </c>
      <c r="D7" s="16" t="str">
        <f>VLOOKUP(1,$S$2:$U$25,2)</f>
        <v>1</v>
      </c>
      <c r="E7" s="17"/>
      <c r="F7" s="6"/>
      <c r="G7" s="20" t="str">
        <f>VLOOKUP(1,$M$2:$N$11,2)</f>
        <v>1</v>
      </c>
      <c r="H7" s="16" t="str">
        <f>VLOOKUP(1,$P$2:$Q$8,2)</f>
        <v>1</v>
      </c>
      <c r="I7" s="7" t="str">
        <f>VLOOKUP(4,$P$2:$Q$8,2)</f>
        <v>4</v>
      </c>
      <c r="J7" s="19" t="str">
        <f>VLOOKUP(0,$S$2:$U$25,2)</f>
        <v>0</v>
      </c>
      <c r="K7" s="17"/>
      <c r="L7" s="6"/>
      <c r="M7" s="7">
        <v>5.0</v>
      </c>
      <c r="N7" s="7">
        <v>5.0</v>
      </c>
      <c r="O7" s="7"/>
      <c r="P7" s="7">
        <v>5.0</v>
      </c>
      <c r="Q7" s="7">
        <v>5.0</v>
      </c>
      <c r="R7" s="6"/>
      <c r="S7" s="7">
        <v>5.0</v>
      </c>
      <c r="T7" s="8">
        <v>5.0</v>
      </c>
      <c r="U7" s="9"/>
      <c r="V7" s="21" t="str">
        <f>VLOOKUP(6,$M$2:$N$11,2)</f>
        <v>6</v>
      </c>
      <c r="W7" s="7">
        <v>0.0</v>
      </c>
      <c r="X7" s="7" t="str">
        <f>VLOOKUP(3,$P$2:$Q$8,2)</f>
        <v>3</v>
      </c>
      <c r="Y7" s="7" t="str">
        <f>VLOOKUP(6,$P$2:$Q$8,2)</f>
        <v>6</v>
      </c>
      <c r="Z7" s="7" t="str">
        <f>VLOOKUP(14,$S$2:$U$25,2)</f>
        <v>14</v>
      </c>
      <c r="AA7" s="6"/>
      <c r="AB7" s="6"/>
      <c r="AC7" s="6"/>
    </row>
    <row r="8">
      <c r="A8" s="18" t="str">
        <f>VLOOKUP(0,$M$2:$N$11,2)</f>
        <v>0</v>
      </c>
      <c r="B8" s="16" t="str">
        <f>VLOOKUP(1,$P$2:$Q$8,2)</f>
        <v>1</v>
      </c>
      <c r="C8" s="7" t="str">
        <f>VLOOKUP(5,$P$2:$Q$8,2)</f>
        <v>5</v>
      </c>
      <c r="D8" s="19" t="str">
        <f>VLOOKUP(0,$S$2:$U$25,2)</f>
        <v>0</v>
      </c>
      <c r="E8" s="17"/>
      <c r="F8" s="6"/>
      <c r="G8" s="14" t="str">
        <f>VLOOKUP(2,$M$2:$N$11,2)</f>
        <v>2</v>
      </c>
      <c r="H8" s="15" t="str">
        <f>VLOOKUP(0,$P$2:$Q$8,2)</f>
        <v>0</v>
      </c>
      <c r="I8" s="7" t="str">
        <f>VLOOKUP(3,$P$2:$Q$8,2)</f>
        <v>3</v>
      </c>
      <c r="J8" s="16" t="str">
        <f>VLOOKUP(1,$S$2:$U$25,2)</f>
        <v>1</v>
      </c>
      <c r="K8" s="17"/>
      <c r="L8" s="6"/>
      <c r="M8" s="7">
        <v>6.0</v>
      </c>
      <c r="N8" s="7">
        <v>6.0</v>
      </c>
      <c r="O8" s="6"/>
      <c r="P8" s="7">
        <v>6.0</v>
      </c>
      <c r="Q8" s="7">
        <v>6.0</v>
      </c>
      <c r="R8" s="6"/>
      <c r="S8" s="7">
        <v>6.0</v>
      </c>
      <c r="T8" s="8">
        <v>6.0</v>
      </c>
      <c r="U8" s="9"/>
      <c r="V8" s="22" t="str">
        <f>VLOOKUP(8,$M$2:$N$11,2)</f>
        <v>8</v>
      </c>
      <c r="W8" s="7">
        <v>1.0</v>
      </c>
      <c r="X8" s="23" t="str">
        <f>VLOOKUP(2,$P$2:$Q$8,2)</f>
        <v>2</v>
      </c>
      <c r="Y8" s="23" t="str">
        <f>VLOOKUP(3,$P$2:$Q$8,2)</f>
        <v>3</v>
      </c>
      <c r="Z8" s="23" t="str">
        <f>VLOOKUP(10,$S$2:$U$25,2)</f>
        <v>10</v>
      </c>
      <c r="AA8" s="6"/>
      <c r="AB8" s="6"/>
      <c r="AC8" s="6"/>
    </row>
    <row r="9">
      <c r="A9" s="21" t="str">
        <f>VLOOKUP(6,$M$2:$N$11,2)</f>
        <v>6</v>
      </c>
      <c r="B9" s="7" t="str">
        <f>VLOOKUP(3,$P$2:$Q$8,2)</f>
        <v>3</v>
      </c>
      <c r="C9" s="7" t="str">
        <f>VLOOKUP(6,$P$2:$Q$8,2)</f>
        <v>6</v>
      </c>
      <c r="D9" s="7" t="str">
        <f>VLOOKUP(14,$S$2:$U$25,2)</f>
        <v>14</v>
      </c>
      <c r="E9" s="17"/>
      <c r="F9" s="6"/>
      <c r="G9" s="18" t="str">
        <f>VLOOKUP(0,$M$2:$N$11,2)</f>
        <v>0</v>
      </c>
      <c r="H9" s="16" t="str">
        <f>VLOOKUP(1,$P$2:$Q$8,2)</f>
        <v>1</v>
      </c>
      <c r="I9" s="7" t="str">
        <f>VLOOKUP(5,$P$2:$Q$8,2)</f>
        <v>5</v>
      </c>
      <c r="J9" s="19" t="str">
        <f>VLOOKUP(0,$S$2:$U$25,2)</f>
        <v>0</v>
      </c>
      <c r="K9" s="17"/>
      <c r="L9" s="6"/>
      <c r="M9" s="7">
        <v>7.0</v>
      </c>
      <c r="N9" s="7">
        <v>7.0</v>
      </c>
      <c r="O9" s="6"/>
      <c r="P9" s="6"/>
      <c r="Q9" s="6"/>
      <c r="R9" s="6"/>
      <c r="S9" s="7">
        <v>7.0</v>
      </c>
      <c r="T9" s="8">
        <v>7.0</v>
      </c>
      <c r="U9" s="9"/>
      <c r="V9" s="20" t="str">
        <f>VLOOKUP(1,$M$2:$N$11,2)</f>
        <v>1</v>
      </c>
      <c r="W9" s="16">
        <v>0.0</v>
      </c>
      <c r="X9" s="16" t="str">
        <f>VLOOKUP(1,$P$2:$Q$8,2)</f>
        <v>1</v>
      </c>
      <c r="Y9" s="7" t="str">
        <f>VLOOKUP(4,$P$2:$Q$8,2)</f>
        <v>4</v>
      </c>
      <c r="Z9" s="19" t="str">
        <f>VLOOKUP(0,$S$2:$U$25,2)</f>
        <v>0</v>
      </c>
      <c r="AA9" s="6"/>
      <c r="AB9" s="6"/>
      <c r="AC9" s="6"/>
    </row>
    <row r="10">
      <c r="A10" s="22" t="str">
        <f>VLOOKUP(8,$M$2:$N$11,2)</f>
        <v>8</v>
      </c>
      <c r="B10" s="23" t="str">
        <f>VLOOKUP(2,$P$2:$Q$8,2)</f>
        <v>2</v>
      </c>
      <c r="C10" s="23" t="str">
        <f>VLOOKUP(3,$P$2:$Q$8,2)</f>
        <v>3</v>
      </c>
      <c r="D10" s="23" t="str">
        <f>VLOOKUP(10,$S$2:$U$25,2)</f>
        <v>10</v>
      </c>
      <c r="F10" s="6"/>
      <c r="G10" s="21" t="str">
        <f>VLOOKUP(4,$M$2:$N$11,2)</f>
        <v>4</v>
      </c>
      <c r="H10" s="23" t="str">
        <f>VLOOKUP(5,$P$2:$Q$8,2)</f>
        <v>5</v>
      </c>
      <c r="I10" s="7" t="str">
        <f>VLOOKUP(6,$P$2:$Q$8,2)</f>
        <v>6</v>
      </c>
      <c r="J10" s="23" t="str">
        <f>VLOOKUP(16,$S$2:$U$25,2)</f>
        <v>16</v>
      </c>
      <c r="L10" s="6"/>
      <c r="M10" s="7">
        <v>8.0</v>
      </c>
      <c r="N10" s="7">
        <v>8.0</v>
      </c>
      <c r="O10" s="6"/>
      <c r="P10" s="6"/>
      <c r="Q10" s="6"/>
      <c r="R10" s="6"/>
      <c r="S10" s="7">
        <v>8.0</v>
      </c>
      <c r="T10" s="8">
        <v>8.0</v>
      </c>
      <c r="U10" s="9"/>
      <c r="V10" s="10"/>
      <c r="AA10" s="6"/>
      <c r="AB10" s="6"/>
      <c r="AC10" s="6"/>
    </row>
    <row r="11">
      <c r="A11" s="20" t="str">
        <f>VLOOKUP(1,$M$2:$N$11,2)</f>
        <v>1</v>
      </c>
      <c r="B11" s="16" t="str">
        <f>VLOOKUP(1,$P$2:$Q$8,2)</f>
        <v>1</v>
      </c>
      <c r="C11" s="7" t="str">
        <f>VLOOKUP(4,$P$2:$Q$8,2)</f>
        <v>4</v>
      </c>
      <c r="D11" s="19" t="str">
        <f>VLOOKUP(0,$S$2:$U$25,2)</f>
        <v>0</v>
      </c>
      <c r="E11" s="17"/>
      <c r="F11" s="6"/>
      <c r="G11" s="7" t="str">
        <f>VLOOKUP(8,$M$2:$N$11,2)</f>
        <v>8</v>
      </c>
      <c r="H11" s="7" t="str">
        <f>VLOOKUP(0,$P$2:$Q$8,2)</f>
        <v>0</v>
      </c>
      <c r="I11" s="7" t="str">
        <f>VLOOKUP(4,$P$2:$Q$8,2)</f>
        <v>4</v>
      </c>
      <c r="J11" s="7" t="str">
        <f>VLOOKUP(9,$S$2:$U$25,2)</f>
        <v>9</v>
      </c>
      <c r="K11" s="17"/>
      <c r="L11" s="6"/>
      <c r="M11" s="7"/>
      <c r="N11" s="7"/>
      <c r="O11" s="6"/>
      <c r="P11" s="6"/>
      <c r="Q11" s="6"/>
      <c r="R11" s="6"/>
      <c r="S11" s="7">
        <v>9.0</v>
      </c>
      <c r="T11" s="8">
        <v>9.0</v>
      </c>
      <c r="U11" s="9"/>
      <c r="V11" s="11" t="s">
        <v>8</v>
      </c>
      <c r="AA11" s="6"/>
      <c r="AB11" s="6"/>
      <c r="AC11" s="6"/>
    </row>
    <row r="12">
      <c r="A12" s="11" t="s">
        <v>1</v>
      </c>
      <c r="F12" s="6"/>
      <c r="G12" s="11" t="s">
        <v>1</v>
      </c>
      <c r="L12" s="6"/>
      <c r="M12" s="7"/>
      <c r="N12" s="6"/>
      <c r="O12" s="6"/>
      <c r="P12" s="6"/>
      <c r="Q12" s="6"/>
      <c r="R12" s="6"/>
      <c r="S12" s="7">
        <v>10.0</v>
      </c>
      <c r="T12" s="8">
        <v>10.0</v>
      </c>
      <c r="U12" s="9"/>
      <c r="V12" s="12" t="s">
        <v>0</v>
      </c>
      <c r="W12" s="12"/>
      <c r="X12" s="12" t="s">
        <v>12</v>
      </c>
      <c r="Y12" s="12" t="s">
        <v>13</v>
      </c>
      <c r="Z12" s="13" t="s">
        <v>14</v>
      </c>
      <c r="AA12" s="6"/>
      <c r="AB12" s="6"/>
      <c r="AC12" s="6"/>
    </row>
    <row r="13">
      <c r="A13" s="12" t="s">
        <v>1</v>
      </c>
      <c r="B13" s="12" t="s">
        <v>15</v>
      </c>
      <c r="C13" s="13" t="s">
        <v>16</v>
      </c>
      <c r="D13" s="13" t="s">
        <v>17</v>
      </c>
      <c r="F13" s="6"/>
      <c r="G13" s="12" t="s">
        <v>1</v>
      </c>
      <c r="H13" s="12" t="s">
        <v>15</v>
      </c>
      <c r="I13" s="12" t="s">
        <v>18</v>
      </c>
      <c r="J13" s="12"/>
      <c r="L13" s="6"/>
      <c r="M13" s="6"/>
      <c r="N13" s="6"/>
      <c r="O13" s="6"/>
      <c r="P13" s="6"/>
      <c r="Q13" s="6"/>
      <c r="R13" s="6"/>
      <c r="S13" s="7">
        <v>11.0</v>
      </c>
      <c r="T13" s="8">
        <v>11.0</v>
      </c>
      <c r="U13" s="9"/>
      <c r="V13" s="20" t="str">
        <f>VLOOKUP(1,$M$2:$N$11,2)</f>
        <v>1</v>
      </c>
      <c r="W13" s="16">
        <v>1.0</v>
      </c>
      <c r="X13" s="16" t="str">
        <f>VLOOKUP(1,$P$2:$Q$8,2)</f>
        <v>1</v>
      </c>
      <c r="Y13" s="7" t="str">
        <f>VLOOKUP(4,$P$2:$Q$8,2)</f>
        <v>4</v>
      </c>
      <c r="Z13" s="19" t="str">
        <f>VLOOKUP(0,$S$2:$U$25,2)</f>
        <v>0</v>
      </c>
      <c r="AA13" s="6"/>
      <c r="AB13" s="6"/>
      <c r="AC13" s="6"/>
    </row>
    <row r="14">
      <c r="A14" s="18" t="str">
        <f>VLOOKUP(0,$P$2:$Q$8,2)</f>
        <v>0</v>
      </c>
      <c r="B14" s="24" t="str">
        <f>VLOOKUP(0,$S$2:$U$25,2)</f>
        <v>0</v>
      </c>
      <c r="C14" s="25"/>
      <c r="D14" s="25"/>
      <c r="F14" s="6"/>
      <c r="G14" s="26" t="str">
        <f>VLOOKUP(5,$P$2:$Q$8,2)</f>
        <v>5</v>
      </c>
      <c r="H14" s="26" t="str">
        <f>VLOOKUP(11,$S$2:$U$25,2)</f>
        <v>11</v>
      </c>
      <c r="I14" s="27"/>
      <c r="J14" s="27"/>
      <c r="L14" s="6"/>
      <c r="M14" s="7" t="s">
        <v>19</v>
      </c>
      <c r="N14" s="28">
        <v>0.3333333333333333</v>
      </c>
      <c r="O14" s="6"/>
      <c r="P14" s="6"/>
      <c r="Q14" s="6"/>
      <c r="R14" s="6"/>
      <c r="S14" s="7">
        <v>12.0</v>
      </c>
      <c r="T14" s="8">
        <v>12.0</v>
      </c>
      <c r="U14" s="9"/>
      <c r="V14" s="14" t="str">
        <f>VLOOKUP(2,$M$2:$N$11,2)</f>
        <v>2</v>
      </c>
      <c r="W14" s="15">
        <v>0.0</v>
      </c>
      <c r="X14" s="15" t="str">
        <f>VLOOKUP(0,$P$2:$Q$8,2)</f>
        <v>0</v>
      </c>
      <c r="Y14" s="7" t="str">
        <f>VLOOKUP(3,$P$2:$Q$8,2)</f>
        <v>3</v>
      </c>
      <c r="Z14" s="16" t="str">
        <f>VLOOKUP(1,$S$2:$U$25,2)</f>
        <v>1</v>
      </c>
      <c r="AA14" s="6"/>
      <c r="AB14" s="6"/>
      <c r="AC14" s="6"/>
    </row>
    <row r="15">
      <c r="A15" s="22" t="str">
        <f>VLOOKUP(5,$P$2:$Q$8,2)</f>
        <v>5</v>
      </c>
      <c r="B15" s="22" t="str">
        <f>VLOOKUP(12,$S$2:$U$25,2)</f>
        <v>12</v>
      </c>
      <c r="C15" s="6"/>
      <c r="D15" s="6"/>
      <c r="F15" s="6"/>
      <c r="G15" s="29" t="str">
        <f>VLOOKUP(2,$P$2:$Q$8,2)</f>
        <v>2</v>
      </c>
      <c r="H15" s="14" t="str">
        <f>VLOOKUP(4,$S$2:$U$25,2)</f>
        <v>4</v>
      </c>
      <c r="I15" s="30"/>
      <c r="J15" s="30"/>
      <c r="L15" s="6"/>
      <c r="M15" s="7" t="s">
        <v>20</v>
      </c>
      <c r="N15" s="28">
        <v>0.125</v>
      </c>
      <c r="O15" s="6"/>
      <c r="P15" s="6"/>
      <c r="Q15" s="6"/>
      <c r="R15" s="6"/>
      <c r="S15" s="7">
        <v>13.0</v>
      </c>
      <c r="T15" s="8">
        <v>13.0</v>
      </c>
      <c r="U15" s="9"/>
      <c r="V15" s="18" t="str">
        <f>VLOOKUP(0,$M$2:$N$11,2)</f>
        <v>0</v>
      </c>
      <c r="W15" s="16">
        <v>0.0</v>
      </c>
      <c r="X15" s="16" t="str">
        <f>VLOOKUP(1,$P$2:$Q$8,2)</f>
        <v>1</v>
      </c>
      <c r="Y15" s="7" t="str">
        <f>VLOOKUP(5,$P$2:$Q$8,2)</f>
        <v>5</v>
      </c>
      <c r="Z15" s="19" t="str">
        <f>VLOOKUP(0,$S$2:$U$25,2)</f>
        <v>0</v>
      </c>
      <c r="AA15" s="6"/>
      <c r="AB15" s="6"/>
      <c r="AC15" s="6"/>
    </row>
    <row r="16">
      <c r="A16" s="29" t="str">
        <f>VLOOKUP(2,$P$2:$Q$8,2)</f>
        <v>2</v>
      </c>
      <c r="B16" s="14" t="str">
        <f>VLOOKUP(5,$S$2:$U$25,2)</f>
        <v>5</v>
      </c>
      <c r="C16" s="30"/>
      <c r="D16" s="30"/>
      <c r="F16" s="6"/>
      <c r="G16" s="18" t="str">
        <f>VLOOKUP(0,$P$2:$Q$8,2)</f>
        <v>0</v>
      </c>
      <c r="H16" s="24" t="str">
        <f>VLOOKUP(0,$S$2:$U$25,2)</f>
        <v>0</v>
      </c>
      <c r="I16" s="31"/>
      <c r="J16" s="31"/>
      <c r="L16" s="6"/>
      <c r="M16" s="6"/>
      <c r="N16" s="6"/>
      <c r="O16" s="6"/>
      <c r="P16" s="6"/>
      <c r="Q16" s="6"/>
      <c r="R16" s="6"/>
      <c r="S16" s="7">
        <v>14.0</v>
      </c>
      <c r="T16" s="8">
        <v>14.0</v>
      </c>
      <c r="U16" s="9"/>
      <c r="V16" s="21" t="str">
        <f>VLOOKUP(4,$M$2:$N$11,2)</f>
        <v>4</v>
      </c>
      <c r="W16" s="7">
        <v>1.0</v>
      </c>
      <c r="X16" s="23" t="str">
        <f>VLOOKUP(5,$P$2:$Q$8,2)</f>
        <v>5</v>
      </c>
      <c r="Y16" s="7" t="str">
        <f>VLOOKUP(6,$P$2:$Q$8,2)</f>
        <v>6</v>
      </c>
      <c r="Z16" s="23" t="str">
        <f>VLOOKUP(16,$S$2:$U$25,2)</f>
        <v>16</v>
      </c>
      <c r="AA16" s="6"/>
      <c r="AB16" s="6"/>
      <c r="AC16" s="6"/>
    </row>
    <row r="17">
      <c r="A17" s="20" t="str">
        <f>VLOOKUP(1,$P$2:$Q$8,2)</f>
        <v>1</v>
      </c>
      <c r="B17" s="20" t="str">
        <f>VLOOKUP(1,$S$2:$U$25,2)</f>
        <v>1</v>
      </c>
      <c r="C17" s="32"/>
      <c r="D17" s="32"/>
      <c r="F17" s="6"/>
      <c r="G17" s="3" t="str">
        <f>VLOOKUP(4,$P$2:$Q$8,2)</f>
        <v>4</v>
      </c>
      <c r="H17" s="23" t="str">
        <f>VLOOKUP(17,$S$2:$U$25,2)</f>
        <v>17</v>
      </c>
      <c r="I17" s="6"/>
      <c r="J17" s="6"/>
      <c r="L17" s="6"/>
      <c r="M17" s="6"/>
      <c r="N17" s="6"/>
      <c r="O17" s="6"/>
      <c r="P17" s="6"/>
      <c r="Q17" s="6"/>
      <c r="R17" s="6"/>
      <c r="S17" s="7">
        <v>15.0</v>
      </c>
      <c r="T17" s="8">
        <v>15.0</v>
      </c>
      <c r="U17" s="9"/>
      <c r="V17" s="7" t="str">
        <f>VLOOKUP(8,$M$2:$N$11,2)</f>
        <v>8</v>
      </c>
      <c r="W17" s="7">
        <v>0.0</v>
      </c>
      <c r="X17" s="7" t="str">
        <f>VLOOKUP(0,$P$2:$Q$8,2)</f>
        <v>0</v>
      </c>
      <c r="Y17" s="7" t="str">
        <f>VLOOKUP(4,$P$2:$Q$8,2)</f>
        <v>4</v>
      </c>
      <c r="Z17" s="7" t="str">
        <f>VLOOKUP(9,$S$2:$U$25,2)</f>
        <v>9</v>
      </c>
      <c r="AA17" s="6"/>
      <c r="AB17" s="6"/>
      <c r="AC17" s="6"/>
    </row>
    <row r="18">
      <c r="A18" s="8" t="str">
        <f>VLOOKUP(6,$P$2:$Q$8,2)</f>
        <v>6</v>
      </c>
      <c r="B18" s="8" t="str">
        <f>VLOOKUP(3,$S$2:$U$25,2)</f>
        <v>3</v>
      </c>
      <c r="F18" s="1"/>
      <c r="G18" s="20" t="str">
        <f>VLOOKUP(1,$P$2:$Q$8,2)</f>
        <v>1</v>
      </c>
      <c r="H18" s="20" t="str">
        <f>VLOOKUP(1,$S$2:$U$25,2)</f>
        <v>1</v>
      </c>
      <c r="I18" s="32"/>
      <c r="J18" s="32"/>
      <c r="L18" s="6"/>
      <c r="M18" s="6"/>
      <c r="N18" s="6"/>
      <c r="O18" s="6"/>
      <c r="P18" s="6"/>
      <c r="Q18" s="6"/>
      <c r="R18" s="6"/>
      <c r="S18" s="7">
        <v>16.0</v>
      </c>
      <c r="T18" s="8">
        <v>16.0</v>
      </c>
      <c r="U18" s="9"/>
      <c r="V18" s="10"/>
      <c r="AA18" s="6"/>
      <c r="AB18" s="6"/>
      <c r="AC18" s="6"/>
    </row>
    <row r="19" ht="15.0" customHeight="1">
      <c r="A19" s="8"/>
      <c r="G19" s="8"/>
      <c r="S19" s="7">
        <v>17.0</v>
      </c>
      <c r="T19" s="8">
        <v>17.0</v>
      </c>
      <c r="U19" s="9"/>
      <c r="V19" s="11" t="s">
        <v>8</v>
      </c>
    </row>
    <row r="20">
      <c r="A20" s="10" t="s">
        <v>21</v>
      </c>
      <c r="F20" s="6"/>
      <c r="G20" s="10" t="s">
        <v>22</v>
      </c>
      <c r="L20" s="6"/>
      <c r="M20" s="6"/>
      <c r="N20" s="6"/>
      <c r="O20" s="6"/>
      <c r="P20" s="6"/>
      <c r="Q20" s="6"/>
      <c r="R20" s="6"/>
      <c r="S20" s="7"/>
      <c r="T20" s="33"/>
      <c r="U20" s="9"/>
      <c r="V20" s="12" t="s">
        <v>0</v>
      </c>
      <c r="W20" s="12"/>
      <c r="X20" s="12" t="s">
        <v>12</v>
      </c>
      <c r="Y20" s="12" t="s">
        <v>13</v>
      </c>
      <c r="Z20" s="13" t="s">
        <v>14</v>
      </c>
      <c r="AA20" s="6"/>
      <c r="AB20" s="6"/>
      <c r="AC20" s="6"/>
    </row>
    <row r="21">
      <c r="A21" s="11" t="s">
        <v>8</v>
      </c>
      <c r="F21" s="6"/>
      <c r="G21" s="11" t="s">
        <v>8</v>
      </c>
      <c r="L21" s="6"/>
      <c r="M21" s="6"/>
      <c r="N21" s="6"/>
      <c r="O21" s="6"/>
      <c r="P21" s="6"/>
      <c r="Q21" s="6"/>
      <c r="R21" s="6"/>
      <c r="T21" s="33"/>
      <c r="U21" s="9"/>
      <c r="V21" s="18" t="str">
        <f>VLOOKUP(0,$M$2:$N$11,2)</f>
        <v>0</v>
      </c>
      <c r="W21" s="16">
        <v>0.0</v>
      </c>
      <c r="X21" s="16" t="str">
        <f>VLOOKUP(1,$P$2:$Q$8,2)</f>
        <v>1</v>
      </c>
      <c r="Y21" s="7" t="str">
        <f>VLOOKUP(5,$P$2:$Q$8,2)</f>
        <v>5</v>
      </c>
      <c r="Z21" s="19" t="str">
        <f>VLOOKUP(0,$S$2:$U$25,2)</f>
        <v>0</v>
      </c>
      <c r="AA21" s="6"/>
      <c r="AB21" s="6"/>
      <c r="AC21" s="6"/>
    </row>
    <row r="22">
      <c r="A22" s="12" t="s">
        <v>0</v>
      </c>
      <c r="B22" s="12" t="s">
        <v>12</v>
      </c>
      <c r="C22" s="12" t="s">
        <v>13</v>
      </c>
      <c r="D22" s="13" t="s">
        <v>14</v>
      </c>
      <c r="F22" s="6"/>
      <c r="G22" s="12" t="s">
        <v>0</v>
      </c>
      <c r="H22" s="12" t="s">
        <v>12</v>
      </c>
      <c r="I22" s="12" t="s">
        <v>13</v>
      </c>
      <c r="J22" s="13" t="s">
        <v>14</v>
      </c>
      <c r="K22" s="17"/>
      <c r="L22" s="6"/>
      <c r="M22" s="6"/>
      <c r="N22" s="6"/>
      <c r="O22" s="6"/>
      <c r="P22" s="6"/>
      <c r="Q22" s="6"/>
      <c r="R22" s="6"/>
      <c r="T22" s="33"/>
      <c r="U22" s="9"/>
      <c r="V22" s="22" t="str">
        <f>VLOOKUP(5,$M$2:$N$11,2)</f>
        <v>5</v>
      </c>
      <c r="W22" s="34">
        <v>1.0</v>
      </c>
      <c r="X22" s="34" t="str">
        <f>VLOOKUP(0,$P$2:$Q$8,2)</f>
        <v>0</v>
      </c>
      <c r="Y22" s="7" t="str">
        <f>VLOOKUP(6,$P$2:$Q$8,2)</f>
        <v>6</v>
      </c>
      <c r="Z22" s="23" t="str">
        <f>VLOOKUP(8,$S$2:$U$25,2)</f>
        <v>8</v>
      </c>
      <c r="AA22" s="6"/>
      <c r="AB22" s="6"/>
      <c r="AC22" s="6"/>
    </row>
    <row r="23">
      <c r="A23" s="18" t="str">
        <f>VLOOKUP(0,$M$2:$N$11,2)</f>
        <v>0</v>
      </c>
      <c r="B23" s="16" t="str">
        <f>VLOOKUP(1,$P$2:$Q$8,2)</f>
        <v>1</v>
      </c>
      <c r="C23" s="7" t="str">
        <f>VLOOKUP(5,$P$2:$Q$8,2)</f>
        <v>5</v>
      </c>
      <c r="D23" s="19" t="str">
        <f>VLOOKUP(0,$S$2:$U$25,2)</f>
        <v>0</v>
      </c>
      <c r="E23" s="17"/>
      <c r="F23" s="6"/>
      <c r="G23" s="21" t="str">
        <f>VLOOKUP(3,$M$2:$N$11,2)</f>
        <v>3</v>
      </c>
      <c r="H23" s="21" t="str">
        <f>VLOOKUP(4,$P$2:$Q$8,2)</f>
        <v>4</v>
      </c>
      <c r="I23" t="str">
        <f>VLOOKUP(5,$P$2:$Q$8,2)</f>
        <v>5</v>
      </c>
      <c r="J23" s="21" t="str">
        <f>VLOOKUP(11,$S$2:$U$25,2)</f>
        <v>11</v>
      </c>
      <c r="L23" s="6"/>
      <c r="M23" s="6"/>
      <c r="N23" s="6"/>
      <c r="O23" s="6"/>
      <c r="P23" s="6"/>
      <c r="Q23" s="6"/>
      <c r="R23" s="6"/>
      <c r="T23" s="33"/>
      <c r="U23" s="9"/>
      <c r="V23" s="20" t="str">
        <f>VLOOKUP(1,$M$2:$N$11,2)</f>
        <v>1</v>
      </c>
      <c r="W23" s="16">
        <v>0.0</v>
      </c>
      <c r="X23" s="16" t="str">
        <f>VLOOKUP(1,$P$2:$Q$8,2)</f>
        <v>1</v>
      </c>
      <c r="Y23" s="7" t="str">
        <f>VLOOKUP(4,$P$2:$Q$8,2)</f>
        <v>4</v>
      </c>
      <c r="Z23" s="19" t="str">
        <f>VLOOKUP(0,$S$2:$U$25,2)</f>
        <v>0</v>
      </c>
      <c r="AA23" s="6"/>
      <c r="AB23" s="6"/>
      <c r="AC23" s="6"/>
    </row>
    <row r="24">
      <c r="A24" s="22" t="str">
        <f>VLOOKUP(5,$M$2:$N$11,2)</f>
        <v>5</v>
      </c>
      <c r="B24" s="34" t="str">
        <f>VLOOKUP(0,$P$2:$Q$8,2)</f>
        <v>0</v>
      </c>
      <c r="C24" s="7" t="str">
        <f>VLOOKUP(6,$P$2:$Q$8,2)</f>
        <v>6</v>
      </c>
      <c r="D24" s="23" t="str">
        <f>VLOOKUP(8,$S$2:$U$25,2)</f>
        <v>8</v>
      </c>
      <c r="F24" s="6"/>
      <c r="G24" s="23" t="str">
        <f>VLOOKUP(6,$M$2:$N$11,2)</f>
        <v>6</v>
      </c>
      <c r="H24" s="21" t="str">
        <f>VLOOKUP(26,$P$2:$Q$8,2)</f>
        <v>6</v>
      </c>
      <c r="I24" s="23" t="str">
        <f>VLOOKUP(2,$P$2:$Q$8,2)</f>
        <v>2</v>
      </c>
      <c r="J24" s="23" t="str">
        <f>VLOOKUP(5,$S$2:$U$25,2)</f>
        <v>5</v>
      </c>
      <c r="L24" s="6"/>
      <c r="M24" s="6"/>
      <c r="N24" s="6"/>
      <c r="O24" s="6"/>
      <c r="P24" s="6"/>
      <c r="Q24" s="6"/>
      <c r="R24" s="6"/>
      <c r="S24" s="7"/>
      <c r="T24" s="33"/>
      <c r="U24" s="9"/>
      <c r="V24" s="14" t="str">
        <f>VLOOKUP(2,$M$2:$N$11,2)</f>
        <v>2</v>
      </c>
      <c r="W24" s="15">
        <v>1.0</v>
      </c>
      <c r="X24" s="15" t="str">
        <f>VLOOKUP(0,$P$2:$Q$8,2)</f>
        <v>0</v>
      </c>
      <c r="Y24" s="7" t="str">
        <f>VLOOKUP(3,$P$2:$Q$8,2)</f>
        <v>3</v>
      </c>
      <c r="Z24" s="16" t="str">
        <f>VLOOKUP(1,$S$2:$U$25,2)</f>
        <v>1</v>
      </c>
      <c r="AA24" s="6"/>
      <c r="AB24" s="6"/>
      <c r="AC24" s="6"/>
    </row>
    <row r="25">
      <c r="A25" s="20" t="str">
        <f>VLOOKUP(1,$M$2:$N$11,2)</f>
        <v>1</v>
      </c>
      <c r="B25" s="16" t="str">
        <f>VLOOKUP(1,$P$2:$Q$8,2)</f>
        <v>1</v>
      </c>
      <c r="C25" s="7" t="str">
        <f>VLOOKUP(4,$P$2:$Q$8,2)</f>
        <v>4</v>
      </c>
      <c r="D25" s="19" t="str">
        <f>VLOOKUP(0,$S$2:$U$25,2)</f>
        <v>0</v>
      </c>
      <c r="E25" s="17"/>
      <c r="F25" s="6"/>
      <c r="G25" s="20" t="str">
        <f>VLOOKUP(1,$M$2:$N$11,2)</f>
        <v>1</v>
      </c>
      <c r="H25" s="16" t="str">
        <f>VLOOKUP(1,$P$2:$Q$8,2)</f>
        <v>1</v>
      </c>
      <c r="I25" s="7" t="str">
        <f>VLOOKUP(4,$P$2:$Q$8,2)</f>
        <v>4</v>
      </c>
      <c r="J25" s="19" t="str">
        <f>VLOOKUP(0,$S$2:$U$25,2)</f>
        <v>0</v>
      </c>
      <c r="K25" s="17"/>
      <c r="L25" s="6"/>
      <c r="M25" s="6"/>
      <c r="N25" s="6"/>
      <c r="O25" s="6"/>
      <c r="P25" s="6"/>
      <c r="Q25" s="6"/>
      <c r="R25" s="6"/>
      <c r="S25" s="7"/>
      <c r="T25" s="33"/>
      <c r="U25" s="9"/>
      <c r="V25" s="22" t="str">
        <f>VLOOKUP(3,$M$2:$N$11,2)</f>
        <v>3</v>
      </c>
      <c r="W25" s="7">
        <v>0.0</v>
      </c>
      <c r="X25" s="23" t="str">
        <f>VLOOKUP(2,$P$2:$Q$8,2)</f>
        <v>2</v>
      </c>
      <c r="Y25" s="23" t="str">
        <f>VLOOKUP(4,$P$2:$Q$8,2)</f>
        <v>4</v>
      </c>
      <c r="Z25" s="23" t="str">
        <f>VLOOKUP(7,$S$2:$U$25, 2)</f>
        <v>7</v>
      </c>
      <c r="AA25" s="6"/>
      <c r="AB25" s="6"/>
      <c r="AC25" s="6"/>
    </row>
    <row r="26">
      <c r="A26" s="14" t="str">
        <f>VLOOKUP(2,$M$2:$N$11,2)</f>
        <v>2</v>
      </c>
      <c r="B26" s="15" t="str">
        <f>VLOOKUP(0,$P$2:$Q$8,2)</f>
        <v>0</v>
      </c>
      <c r="C26" s="7" t="str">
        <f>VLOOKUP(3,$P$2:$Q$8,2)</f>
        <v>3</v>
      </c>
      <c r="D26" s="16" t="str">
        <f>VLOOKUP(1,$S$2:$U$25,2)</f>
        <v>1</v>
      </c>
      <c r="E26" s="17"/>
      <c r="F26" s="6"/>
      <c r="G26" s="14" t="str">
        <f>VLOOKUP(2,$M$2:$N$11,2)</f>
        <v>2</v>
      </c>
      <c r="H26" s="15" t="str">
        <f>VLOOKUP(0,$P$2:$Q$8,2)</f>
        <v>0</v>
      </c>
      <c r="I26" s="7" t="str">
        <f>VLOOKUP(3,$P$2:$Q$8,2)</f>
        <v>3</v>
      </c>
      <c r="J26" s="16" t="str">
        <f>VLOOKUP(1,$S$2:$U$25,2)</f>
        <v>1</v>
      </c>
      <c r="K26" s="17"/>
      <c r="L26" s="6"/>
      <c r="M26" s="6"/>
      <c r="N26" s="6"/>
      <c r="O26" s="6"/>
      <c r="P26" s="6"/>
      <c r="Q26" s="6"/>
      <c r="R26" s="6"/>
      <c r="S26" s="7"/>
      <c r="T26" s="33"/>
      <c r="U26" s="35"/>
      <c r="V26" s="10"/>
      <c r="AA26" s="6"/>
      <c r="AB26" s="6"/>
      <c r="AC26" s="6"/>
    </row>
    <row r="27">
      <c r="A27" s="22" t="str">
        <f>VLOOKUP(3,$M$2:$N$11,2)</f>
        <v>3</v>
      </c>
      <c r="B27" s="23" t="str">
        <f>VLOOKUP(2,$P$2:$Q$8,2)</f>
        <v>2</v>
      </c>
      <c r="C27" s="23" t="str">
        <f>VLOOKUP(4,$P$2:$Q$8,2)</f>
        <v>4</v>
      </c>
      <c r="D27" s="23" t="str">
        <f>VLOOKUP(7,$S$2:$U$25, 2)</f>
        <v>7</v>
      </c>
      <c r="F27" s="6"/>
      <c r="G27" s="18" t="str">
        <f>VLOOKUP(0,$M$2:$N$11,2)</f>
        <v>0</v>
      </c>
      <c r="H27" s="16" t="str">
        <f>VLOOKUP(1,$P$2:$Q$8,2)</f>
        <v>1</v>
      </c>
      <c r="I27" s="7" t="str">
        <f>VLOOKUP(5,$P$2:$Q$8,2)</f>
        <v>5</v>
      </c>
      <c r="J27" s="19" t="str">
        <f>VLOOKUP(0,$S$2:$U$25,2)</f>
        <v>0</v>
      </c>
      <c r="K27" s="17"/>
      <c r="L27" s="6"/>
      <c r="M27" s="6"/>
      <c r="N27" s="6"/>
      <c r="O27" s="6"/>
      <c r="P27" s="6"/>
      <c r="Q27" s="6"/>
      <c r="R27" s="6"/>
      <c r="S27" s="7"/>
      <c r="T27" s="36"/>
      <c r="U27" s="35"/>
      <c r="V27" s="11" t="s">
        <v>8</v>
      </c>
      <c r="AA27" s="6"/>
      <c r="AB27" s="6"/>
      <c r="AC27" s="6"/>
    </row>
    <row r="28">
      <c r="A28" s="11" t="s">
        <v>1</v>
      </c>
      <c r="F28" s="6"/>
      <c r="G28" s="11" t="s">
        <v>1</v>
      </c>
      <c r="L28" s="6"/>
      <c r="M28" s="6"/>
      <c r="N28" s="6"/>
      <c r="O28" s="6"/>
      <c r="P28" s="6"/>
      <c r="Q28" s="6"/>
      <c r="R28" s="6"/>
      <c r="S28" s="7"/>
      <c r="T28" s="36"/>
      <c r="U28" s="35"/>
      <c r="V28" s="12" t="s">
        <v>0</v>
      </c>
      <c r="W28" s="12"/>
      <c r="X28" s="12" t="s">
        <v>12</v>
      </c>
      <c r="Y28" s="12" t="s">
        <v>13</v>
      </c>
      <c r="Z28" s="13" t="s">
        <v>14</v>
      </c>
      <c r="AA28" s="6"/>
      <c r="AB28" s="6"/>
      <c r="AC28" s="6"/>
    </row>
    <row r="29">
      <c r="A29" s="12" t="s">
        <v>1</v>
      </c>
      <c r="B29" s="12" t="s">
        <v>15</v>
      </c>
      <c r="C29" s="12" t="s">
        <v>18</v>
      </c>
      <c r="D29" s="12"/>
      <c r="F29" s="6"/>
      <c r="G29" s="12" t="s">
        <v>1</v>
      </c>
      <c r="H29" s="12" t="s">
        <v>15</v>
      </c>
      <c r="I29" s="12" t="s">
        <v>18</v>
      </c>
      <c r="J29" s="12"/>
      <c r="L29" s="6"/>
      <c r="M29" s="6"/>
      <c r="N29" s="6"/>
      <c r="O29" s="6"/>
      <c r="P29" s="6"/>
      <c r="Q29" s="6"/>
      <c r="R29" s="6"/>
      <c r="S29" s="7"/>
      <c r="T29" s="36"/>
      <c r="U29" s="35"/>
      <c r="V29" s="21" t="str">
        <f>VLOOKUP(3,$M$2:$N$11,2)</f>
        <v>3</v>
      </c>
      <c r="W29" s="34">
        <v>1.0</v>
      </c>
      <c r="X29" s="21" t="str">
        <f>VLOOKUP(4,$P$2:$Q$8,2)</f>
        <v>4</v>
      </c>
      <c r="Y29" t="str">
        <f>VLOOKUP(5,$P$2:$Q$8,2)</f>
        <v>5</v>
      </c>
      <c r="Z29" s="21" t="str">
        <f>VLOOKUP(11,$S$2:$U$25,2)</f>
        <v>11</v>
      </c>
      <c r="AA29" s="6"/>
      <c r="AB29" s="6"/>
      <c r="AC29" s="6"/>
    </row>
    <row r="30">
      <c r="A30" s="37" t="str">
        <f>VLOOKUP(1,$P$2:$Q$8,2)</f>
        <v>1</v>
      </c>
      <c r="B30" s="37" t="str">
        <f>VLOOKUP(4,$S$2:$U$25,2)</f>
        <v>4</v>
      </c>
      <c r="C30" s="32"/>
      <c r="D30" s="32"/>
      <c r="F30" s="6"/>
      <c r="G30" s="8" t="str">
        <f>VLOOKUP(4,$P$2:$Q$8,2)</f>
        <v>4</v>
      </c>
      <c r="H30" s="8" t="str">
        <f>VLOOKUP(7,$S$2:$U$25, 2)</f>
        <v>7</v>
      </c>
      <c r="K30" s="8"/>
      <c r="L30" s="6"/>
      <c r="M30" s="6"/>
      <c r="N30" s="6"/>
      <c r="O30" s="6"/>
      <c r="P30" s="6"/>
      <c r="Q30" s="6"/>
      <c r="R30" s="6"/>
      <c r="S30" s="7"/>
      <c r="T30" s="36"/>
      <c r="U30" s="35"/>
      <c r="V30" s="23" t="str">
        <f>VLOOKUP(6,$M$2:$N$11,2)</f>
        <v>6</v>
      </c>
      <c r="W30" s="34">
        <v>1.0</v>
      </c>
      <c r="X30" s="21" t="str">
        <f>VLOOKUP(26,$P$2:$Q$8,2)</f>
        <v>6</v>
      </c>
      <c r="Y30" s="23" t="str">
        <f>VLOOKUP(2,$P$2:$Q$8,2)</f>
        <v>2</v>
      </c>
      <c r="Z30" s="23" t="str">
        <f>VLOOKUP(5,$S$2:$U$25,2)</f>
        <v>5</v>
      </c>
      <c r="AA30" s="6"/>
      <c r="AB30" s="6"/>
      <c r="AC30" s="6"/>
    </row>
    <row r="31">
      <c r="A31" s="22" t="str">
        <f>VLOOKUP(3,$P$2:$Q$8,2)</f>
        <v>3</v>
      </c>
      <c r="B31" s="22" t="str">
        <f>VLOOKUP(9,$S$2:$U$25,2)</f>
        <v>9</v>
      </c>
      <c r="C31" s="6"/>
      <c r="D31" s="6"/>
      <c r="F31" s="6"/>
      <c r="G31" s="29" t="str">
        <f>VLOOKUP(2,$P$2:$Q$8,2)</f>
        <v>2</v>
      </c>
      <c r="H31" s="14" t="str">
        <f>VLOOKUP(3,$S$2:$U$25,2)</f>
        <v>3</v>
      </c>
      <c r="I31" s="30"/>
      <c r="J31" s="30"/>
      <c r="L31" s="6"/>
      <c r="M31" s="6"/>
      <c r="N31" s="6"/>
      <c r="O31" s="6"/>
      <c r="P31" s="6"/>
      <c r="Q31" s="6"/>
      <c r="R31" s="6"/>
      <c r="S31" s="7"/>
      <c r="T31" s="36"/>
      <c r="U31" s="35"/>
      <c r="V31" s="20" t="str">
        <f>VLOOKUP(1,$M$2:$N$11,2)</f>
        <v>1</v>
      </c>
      <c r="W31" s="16">
        <v>0.0</v>
      </c>
      <c r="X31" s="16" t="str">
        <f>VLOOKUP(1,$P$2:$Q$8,2)</f>
        <v>1</v>
      </c>
      <c r="Y31" s="7" t="str">
        <f>VLOOKUP(4,$P$2:$Q$8,2)</f>
        <v>4</v>
      </c>
      <c r="Z31" s="19" t="str">
        <f>VLOOKUP(0,$S$2:$U$25,2)</f>
        <v>0</v>
      </c>
      <c r="AA31" s="6"/>
      <c r="AB31" s="6"/>
      <c r="AC31" s="6"/>
    </row>
    <row r="32">
      <c r="A32" s="29" t="str">
        <f>VLOOKUP(2,$P$2:$Q$8,2)</f>
        <v>2</v>
      </c>
      <c r="B32" s="14" t="str">
        <f>VLOOKUP(2,$S$2:$U$25,2)</f>
        <v>2</v>
      </c>
      <c r="C32" s="30"/>
      <c r="D32" s="30"/>
      <c r="F32" s="6"/>
      <c r="G32" s="18" t="str">
        <f>VLOOKUP(0,$P$2:$Q$8,2)</f>
        <v>0</v>
      </c>
      <c r="H32" s="24" t="str">
        <f>VLOOKUP(0,$S$2:$U$25,2)</f>
        <v>0</v>
      </c>
      <c r="I32" s="25"/>
      <c r="J32" s="25"/>
      <c r="L32" s="6"/>
      <c r="M32" s="6"/>
      <c r="N32" s="6"/>
      <c r="O32" s="6"/>
      <c r="P32" s="6"/>
      <c r="Q32" s="6"/>
      <c r="R32" s="6"/>
      <c r="S32" s="7"/>
      <c r="T32" s="36"/>
      <c r="U32" s="35"/>
      <c r="V32" s="14" t="str">
        <f>VLOOKUP(2,$M$2:$N$11,2)</f>
        <v>2</v>
      </c>
      <c r="W32" s="15">
        <v>0.0</v>
      </c>
      <c r="X32" s="15" t="str">
        <f>VLOOKUP(0,$P$2:$Q$8,2)</f>
        <v>0</v>
      </c>
      <c r="Y32" s="7" t="str">
        <f>VLOOKUP(3,$P$2:$Q$8,2)</f>
        <v>3</v>
      </c>
      <c r="Z32" s="16" t="str">
        <f>VLOOKUP(1,$S$2:$U$25,2)</f>
        <v>1</v>
      </c>
      <c r="AA32" s="6"/>
      <c r="AB32" s="6"/>
      <c r="AC32" s="6"/>
    </row>
    <row r="33">
      <c r="A33" s="21" t="str">
        <f>VLOOKUP(6,$P$2:$Q$8,2)</f>
        <v>6</v>
      </c>
      <c r="B33" s="22" t="str">
        <f>VLOOKUP(11,$S$2:$U$25,2)</f>
        <v>11</v>
      </c>
      <c r="C33" s="6"/>
      <c r="D33" s="6"/>
      <c r="F33" s="6"/>
      <c r="G33" s="22" t="str">
        <f>VLOOKUP(5,$P$2:$Q$8,2)</f>
        <v>5</v>
      </c>
      <c r="H33" s="23" t="str">
        <f>VLOOKUP(12,$S$2:$U$25,2)</f>
        <v>12</v>
      </c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8" t="str">
        <f>VLOOKUP(0,$M$2:$N$11,2)</f>
        <v>0</v>
      </c>
      <c r="W33" s="16">
        <v>0.0</v>
      </c>
      <c r="X33" s="16" t="str">
        <f>VLOOKUP(1,$P$2:$Q$8,2)</f>
        <v>1</v>
      </c>
      <c r="Y33" s="7" t="str">
        <f>VLOOKUP(5,$P$2:$Q$8,2)</f>
        <v>5</v>
      </c>
      <c r="Z33" s="19" t="str">
        <f>VLOOKUP(0,$S$2:$U$25,2)</f>
        <v>0</v>
      </c>
      <c r="AA33" s="6"/>
      <c r="AB33" s="6"/>
      <c r="AC33" s="6"/>
    </row>
    <row r="34">
      <c r="A34" s="18" t="str">
        <f>VLOOKUP(0,$P$2:$Q$8,2)</f>
        <v>0</v>
      </c>
      <c r="B34" s="24" t="str">
        <f>VLOOKUP(0,$S$2:$U$25,2)</f>
        <v>0</v>
      </c>
      <c r="C34" s="25"/>
      <c r="D34" s="25"/>
      <c r="F34" s="6"/>
      <c r="G34" s="20" t="str">
        <f>VLOOKUP(1,$P$2:$Q$8,2)</f>
        <v>1</v>
      </c>
      <c r="H34" s="20" t="str">
        <f>VLOOKUP(1,$S$2:$U$25,2)</f>
        <v>1</v>
      </c>
      <c r="I34" s="32"/>
      <c r="J34" s="32"/>
      <c r="L34" s="6"/>
      <c r="Q34" s="6"/>
      <c r="R34" s="6"/>
      <c r="S34" s="6"/>
      <c r="T34" s="6"/>
      <c r="U34" s="6"/>
      <c r="V34" s="38"/>
      <c r="W34" s="38"/>
      <c r="X34" s="38"/>
      <c r="Y34" s="38"/>
      <c r="Z34" s="38"/>
      <c r="AA34" s="6"/>
      <c r="AB34" s="6"/>
      <c r="AC34" s="6"/>
    </row>
    <row r="35">
      <c r="A35" s="1"/>
      <c r="B35" s="6"/>
      <c r="C35" s="6"/>
      <c r="D35" s="6"/>
      <c r="F35" s="6"/>
      <c r="G35" s="6"/>
      <c r="H35" s="6"/>
      <c r="I35" s="6"/>
      <c r="J35" s="6"/>
      <c r="L35" s="6"/>
      <c r="Q35" s="6"/>
      <c r="R35" s="6"/>
      <c r="S35" s="6"/>
      <c r="T35" s="6"/>
      <c r="U35" s="6"/>
      <c r="V35" s="38"/>
      <c r="W35" s="38"/>
      <c r="X35" s="38"/>
      <c r="Y35" s="38"/>
      <c r="Z35" s="38"/>
      <c r="AA35" s="6"/>
      <c r="AB35" s="6"/>
      <c r="AC35" s="6"/>
    </row>
    <row r="36">
      <c r="L36" s="6"/>
      <c r="Q36" s="6"/>
      <c r="R36" s="6"/>
      <c r="S36" s="6"/>
      <c r="T36" s="6"/>
      <c r="U36" s="6"/>
      <c r="V36" s="38"/>
      <c r="W36" s="38"/>
      <c r="X36" s="38"/>
      <c r="Y36" s="38"/>
      <c r="Z36" s="38"/>
      <c r="AA36" s="6"/>
      <c r="AB36" s="6"/>
      <c r="AC36" s="6"/>
    </row>
    <row r="37">
      <c r="L37" s="6"/>
      <c r="Q37" s="6"/>
      <c r="R37" s="6"/>
      <c r="S37" s="6"/>
      <c r="T37" s="6"/>
      <c r="U37" s="6"/>
      <c r="V37" s="38"/>
      <c r="W37" s="38"/>
      <c r="X37" s="38"/>
      <c r="Y37" s="38"/>
      <c r="Z37" s="38"/>
      <c r="AA37" s="6"/>
      <c r="AB37" s="6"/>
      <c r="AC37" s="6"/>
    </row>
    <row r="38">
      <c r="L38" s="6"/>
      <c r="Q38" s="6"/>
      <c r="R38" s="6"/>
      <c r="S38" s="6"/>
      <c r="T38" s="6"/>
      <c r="U38" s="6"/>
      <c r="V38" s="6"/>
      <c r="W38" s="39"/>
      <c r="X38" s="39"/>
      <c r="Y38" s="6"/>
      <c r="Z38" s="6"/>
      <c r="AA38" s="6"/>
      <c r="AB38" s="6"/>
      <c r="AC38" s="6"/>
    </row>
    <row r="39">
      <c r="A39" s="17"/>
      <c r="B39" s="17"/>
      <c r="C39" s="17"/>
      <c r="D39" s="17"/>
      <c r="E39" s="17"/>
      <c r="G39" s="17"/>
      <c r="H39" s="17"/>
      <c r="I39" s="17"/>
      <c r="J39" s="17"/>
      <c r="K39" s="17"/>
      <c r="L39" s="6"/>
      <c r="Q39" s="6"/>
      <c r="R39" s="6"/>
      <c r="S39" s="6"/>
      <c r="T39" s="6"/>
      <c r="U39" s="6"/>
      <c r="V39" s="3"/>
      <c r="W39" s="7"/>
      <c r="X39" s="7"/>
      <c r="Y39" s="7"/>
      <c r="Z39" s="7"/>
      <c r="AA39" s="6"/>
      <c r="AB39" s="6"/>
      <c r="AC39" s="6"/>
    </row>
    <row r="40">
      <c r="B40" s="17"/>
      <c r="C40" s="8"/>
      <c r="D40" s="17"/>
      <c r="E40" s="17"/>
      <c r="G40" s="17"/>
      <c r="H40" s="17"/>
      <c r="I40" s="17"/>
      <c r="J40" s="17"/>
      <c r="K40" s="17"/>
      <c r="L40" s="6"/>
      <c r="Q40" s="6"/>
      <c r="R40" s="6"/>
      <c r="S40" s="6"/>
      <c r="T40" s="6"/>
      <c r="U40" s="6"/>
      <c r="V40" s="3"/>
      <c r="W40" s="7"/>
      <c r="X40" s="7"/>
      <c r="Y40" s="7"/>
      <c r="Z40" s="7"/>
      <c r="AA40" s="6"/>
      <c r="AB40" s="6"/>
      <c r="AC40" s="6"/>
    </row>
    <row r="41">
      <c r="B41" s="17"/>
      <c r="C41" s="17"/>
      <c r="D41" s="17"/>
      <c r="E41" s="17"/>
      <c r="H41" s="17"/>
      <c r="I41" s="17"/>
      <c r="J41" s="17"/>
      <c r="K41" s="17"/>
      <c r="L41" s="6"/>
      <c r="M41" s="6"/>
      <c r="N41" s="6"/>
      <c r="O41" s="6"/>
      <c r="P41" s="6"/>
      <c r="Q41" s="6"/>
      <c r="R41" s="6"/>
      <c r="S41" s="6"/>
      <c r="T41" s="6"/>
      <c r="U41" s="6"/>
      <c r="V41" s="1"/>
      <c r="W41" s="7"/>
      <c r="X41" s="7"/>
      <c r="Y41" s="7"/>
      <c r="Z41" s="7"/>
      <c r="AA41" s="6"/>
      <c r="AB41" s="6"/>
      <c r="AC41" s="6"/>
    </row>
    <row r="42">
      <c r="L42" s="6"/>
      <c r="M42" s="6"/>
      <c r="N42" s="6"/>
      <c r="O42" s="6"/>
      <c r="P42" s="6"/>
      <c r="Q42" s="6"/>
      <c r="R42" s="6"/>
      <c r="S42" s="6"/>
      <c r="T42" s="6"/>
      <c r="U42" s="6"/>
      <c r="V42" s="40"/>
      <c r="W42" s="40"/>
      <c r="X42" s="40"/>
      <c r="Y42" s="40"/>
      <c r="Z42" s="40"/>
      <c r="AA42" s="6"/>
      <c r="AB42" s="6"/>
      <c r="AC42" s="6"/>
    </row>
    <row r="43">
      <c r="A43" s="17"/>
      <c r="B43" s="17"/>
      <c r="C43" s="17"/>
      <c r="D43" s="17"/>
      <c r="E43" s="17"/>
      <c r="G43" s="17"/>
      <c r="H43" s="17"/>
      <c r="I43" s="17"/>
      <c r="J43" s="17"/>
      <c r="K43" s="17"/>
      <c r="L43" s="6"/>
      <c r="M43" s="6"/>
      <c r="N43" s="6"/>
      <c r="O43" s="6"/>
      <c r="P43" s="6"/>
      <c r="Q43" s="6"/>
      <c r="R43" s="6"/>
      <c r="S43" s="6"/>
      <c r="T43" s="6"/>
      <c r="U43" s="6"/>
      <c r="V43" s="40"/>
      <c r="W43" s="40"/>
      <c r="X43" s="40"/>
      <c r="Y43" s="40"/>
      <c r="Z43" s="40"/>
      <c r="AA43" s="6"/>
      <c r="AB43" s="6"/>
      <c r="AC43" s="6"/>
    </row>
    <row r="44">
      <c r="L44" s="6"/>
      <c r="M44" s="6"/>
      <c r="N44" s="6"/>
      <c r="O44" s="6"/>
      <c r="P44" s="6"/>
      <c r="Q44" s="6"/>
      <c r="R44" s="6"/>
      <c r="S44" s="6"/>
      <c r="T44" s="6"/>
      <c r="U44" s="6"/>
      <c r="V44" s="40"/>
      <c r="W44" s="40"/>
      <c r="X44" s="40"/>
      <c r="Y44" s="40"/>
      <c r="Z44" s="40"/>
      <c r="AA44" s="6"/>
      <c r="AB44" s="6"/>
      <c r="AC44" s="6"/>
    </row>
    <row r="45">
      <c r="L45" s="6"/>
      <c r="M45" s="6"/>
      <c r="N45" s="6"/>
      <c r="O45" s="6"/>
      <c r="P45" s="6"/>
      <c r="Q45" s="6"/>
      <c r="R45" s="6"/>
      <c r="S45" s="6"/>
      <c r="T45" s="6"/>
      <c r="U45" s="6"/>
      <c r="V45" s="40"/>
      <c r="W45" s="40"/>
      <c r="X45" s="40"/>
      <c r="Y45" s="40"/>
      <c r="Z45" s="40"/>
      <c r="AA45" s="6"/>
      <c r="AB45" s="6"/>
      <c r="AC45" s="6"/>
    </row>
    <row r="46">
      <c r="L46" s="6"/>
      <c r="M46" s="6"/>
      <c r="N46" s="6"/>
      <c r="O46" s="6"/>
      <c r="P46" s="6"/>
      <c r="Q46" s="6"/>
      <c r="R46" s="6"/>
      <c r="S46" s="6"/>
      <c r="T46" s="6"/>
      <c r="U46" s="6"/>
      <c r="V46" s="40"/>
      <c r="W46" s="40"/>
      <c r="X46" s="40"/>
      <c r="Y46" s="40"/>
      <c r="Z46" s="40"/>
      <c r="AA46" s="6"/>
      <c r="AB46" s="6"/>
      <c r="AC46" s="6"/>
    </row>
    <row r="47">
      <c r="L47" s="6"/>
      <c r="M47" s="6"/>
      <c r="N47" s="6"/>
      <c r="O47" s="6"/>
      <c r="P47" s="6"/>
      <c r="Q47" s="6"/>
      <c r="R47" s="6"/>
      <c r="S47" s="6"/>
      <c r="T47" s="6"/>
      <c r="U47" s="6"/>
      <c r="V47" s="40"/>
      <c r="W47" s="40"/>
      <c r="X47" s="40"/>
      <c r="Y47" s="40"/>
      <c r="Z47" s="40"/>
      <c r="AA47" s="6"/>
      <c r="AB47" s="6"/>
      <c r="AC47" s="6"/>
    </row>
    <row r="48">
      <c r="L48" s="6"/>
      <c r="M48" s="6"/>
      <c r="N48" s="6"/>
      <c r="O48" s="6"/>
      <c r="P48" s="6"/>
      <c r="Q48" s="6"/>
      <c r="R48" s="6"/>
      <c r="S48" s="6"/>
      <c r="T48" s="6"/>
      <c r="U48" s="6"/>
      <c r="V48" s="40"/>
      <c r="W48" s="40"/>
      <c r="X48" s="40"/>
      <c r="Y48" s="40"/>
      <c r="Z48" s="40"/>
      <c r="AA48" s="6"/>
      <c r="AB48" s="6"/>
      <c r="AC48" s="6"/>
    </row>
    <row r="49">
      <c r="L49" s="6"/>
      <c r="M49" s="6"/>
      <c r="N49" s="6"/>
      <c r="O49" s="6"/>
      <c r="P49" s="6"/>
      <c r="Q49" s="6"/>
      <c r="R49" s="6"/>
      <c r="S49" s="6"/>
      <c r="T49" s="6"/>
      <c r="U49" s="6"/>
      <c r="V49" s="40"/>
      <c r="W49" s="40"/>
      <c r="X49" s="40"/>
      <c r="Y49" s="40"/>
      <c r="Z49" s="40"/>
      <c r="AA49" s="6"/>
      <c r="AB49" s="6"/>
      <c r="AC49" s="6"/>
    </row>
    <row r="50"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B54" s="17"/>
      <c r="C54" s="17"/>
      <c r="D54" s="17"/>
      <c r="E54" s="1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17"/>
      <c r="B56" s="17"/>
      <c r="C56" s="17"/>
      <c r="D56" s="17"/>
      <c r="E56" s="17"/>
      <c r="G56" s="17"/>
      <c r="H56" s="17"/>
      <c r="I56" s="17"/>
      <c r="J56" s="17"/>
      <c r="K56" s="1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17"/>
      <c r="B57" s="17"/>
      <c r="C57" s="17"/>
      <c r="D57" s="17"/>
      <c r="E57" s="17"/>
      <c r="G57" s="17"/>
      <c r="H57" s="17"/>
      <c r="I57" s="17"/>
      <c r="J57" s="17"/>
      <c r="K57" s="1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H58" s="17"/>
      <c r="I58" s="17"/>
      <c r="J58" s="17"/>
      <c r="K58" s="17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1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1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1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1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1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1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1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1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1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1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1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1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1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1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1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</sheetData>
  <mergeCells count="23">
    <mergeCell ref="A5:D5"/>
    <mergeCell ref="G4:J4"/>
    <mergeCell ref="A4:D4"/>
    <mergeCell ref="V2:Z2"/>
    <mergeCell ref="P1:Q1"/>
    <mergeCell ref="S1:T1"/>
    <mergeCell ref="M1:N1"/>
    <mergeCell ref="V3:Z3"/>
    <mergeCell ref="V10:Z10"/>
    <mergeCell ref="V11:Z11"/>
    <mergeCell ref="A20:D20"/>
    <mergeCell ref="A12:D12"/>
    <mergeCell ref="A28:D28"/>
    <mergeCell ref="A21:D21"/>
    <mergeCell ref="G5:J5"/>
    <mergeCell ref="G12:J12"/>
    <mergeCell ref="G20:J20"/>
    <mergeCell ref="G21:J21"/>
    <mergeCell ref="V18:Z18"/>
    <mergeCell ref="V19:Z19"/>
    <mergeCell ref="V26:Z26"/>
    <mergeCell ref="V27:Z27"/>
    <mergeCell ref="G28:J28"/>
  </mergeCells>
  <drawing r:id="rId1"/>
</worksheet>
</file>