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3037696r_connect_polyu_hk/Documents/papers/supply_chain/conference/"/>
    </mc:Choice>
  </mc:AlternateContent>
  <xr:revisionPtr revIDLastSave="12" documentId="13_ncr:1_{0EA1FFCD-EE32-4D31-A85E-F198829B5B4B}" xr6:coauthVersionLast="47" xr6:coauthVersionMax="47" xr10:uidLastSave="{2744EDD8-61FB-499D-A2AD-EFDFBF5E985C}"/>
  <bookViews>
    <workbookView xWindow="-110" yWindow="-110" windowWidth="25820" windowHeight="15500" activeTab="4" xr2:uid="{F2564E4B-397F-3E44-89DE-09A3DFC92205}"/>
  </bookViews>
  <sheets>
    <sheet name="Material of each module" sheetId="1" r:id="rId1"/>
    <sheet name="Material Price" sheetId="3" r:id="rId2"/>
    <sheet name="Material Emission" sheetId="13" r:id="rId3"/>
    <sheet name="factory Carbon emission" sheetId="4" r:id="rId4"/>
    <sheet name="Demand" sheetId="1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C10" i="4"/>
  <c r="D10" i="4"/>
  <c r="F10" i="4"/>
  <c r="B9" i="4"/>
  <c r="C9" i="4"/>
  <c r="D9" i="4"/>
  <c r="F9" i="4"/>
  <c r="B8" i="4"/>
  <c r="C8" i="4"/>
  <c r="D8" i="4"/>
  <c r="F8" i="4"/>
  <c r="B7" i="4"/>
  <c r="C7" i="4"/>
  <c r="D7" i="4"/>
  <c r="F7" i="4"/>
  <c r="B6" i="4"/>
  <c r="C6" i="4"/>
  <c r="D6" i="4"/>
  <c r="F6" i="4"/>
  <c r="B5" i="4"/>
  <c r="C5" i="4"/>
  <c r="D5" i="4"/>
  <c r="F5" i="4"/>
  <c r="B4" i="4"/>
  <c r="C4" i="4"/>
  <c r="D4" i="4"/>
  <c r="F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Yolanda</author>
  </authors>
  <commentList>
    <comment ref="E3" authorId="0" shapeId="0" xr:uid="{554A9306-FAC9-F440-BB76-4EE64DBAB081}">
      <text>
        <r>
          <rPr>
            <b/>
            <sz val="10"/>
            <color rgb="FF000000"/>
            <rFont val="Microsoft YaHei UI"/>
            <family val="2"/>
            <charset val="134"/>
          </rPr>
          <t>Yolanda: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主要集中在吊机，包含塔吊和履带式起重机</t>
        </r>
      </text>
    </comment>
  </commentList>
</comments>
</file>

<file path=xl/sharedStrings.xml><?xml version="1.0" encoding="utf-8"?>
<sst xmlns="http://schemas.openxmlformats.org/spreadsheetml/2006/main" count="91" uniqueCount="67">
  <si>
    <t>Total weight of each MiC A</t>
  </si>
  <si>
    <t>Number of Modules</t>
  </si>
  <si>
    <t>Total weight of MiC A modules</t>
  </si>
  <si>
    <t>material</t>
  </si>
  <si>
    <t>Steel</t>
  </si>
  <si>
    <t>Calcium Silcium</t>
  </si>
  <si>
    <t>Gypsum</t>
  </si>
  <si>
    <t>Aluminum</t>
  </si>
  <si>
    <t>Wood</t>
  </si>
  <si>
    <t>Glass</t>
  </si>
  <si>
    <t>Mortar</t>
  </si>
  <si>
    <t>MiC A</t>
  </si>
  <si>
    <t>MiC B</t>
  </si>
  <si>
    <t>MiC C</t>
  </si>
  <si>
    <t>MiC D</t>
  </si>
  <si>
    <t>MiC E</t>
  </si>
  <si>
    <t>MiC F</t>
  </si>
  <si>
    <t>MiC G</t>
  </si>
  <si>
    <t>Total (unit:t)</t>
  </si>
  <si>
    <t>Total (unit:kg)</t>
  </si>
  <si>
    <r>
      <rPr>
        <sz val="16"/>
        <color theme="1"/>
        <rFont val="等线"/>
        <family val="4"/>
        <charset val="134"/>
      </rPr>
      <t>材料重量</t>
    </r>
  </si>
  <si>
    <r>
      <rPr>
        <sz val="16"/>
        <color theme="1"/>
        <rFont val="等线"/>
        <family val="4"/>
        <charset val="134"/>
      </rPr>
      <t>默认</t>
    </r>
    <r>
      <rPr>
        <sz val="16"/>
        <color theme="1"/>
        <rFont val="Times New Roman"/>
        <family val="1"/>
      </rPr>
      <t>Unit: kg</t>
    </r>
    <phoneticPr fontId="1" type="noConversion"/>
  </si>
  <si>
    <t>kgCO2/kg</t>
  </si>
  <si>
    <t>kg CO2/m2</t>
  </si>
  <si>
    <t>kg CO2/m3</t>
  </si>
  <si>
    <t>kg CO2/kg</t>
  </si>
  <si>
    <t>Total carbon emissions ranking</t>
    <phoneticPr fontId="1" type="noConversion"/>
  </si>
  <si>
    <t>Type</t>
    <phoneticPr fontId="1" type="noConversion"/>
  </si>
  <si>
    <t>Total CE from materials (kg CO2e)</t>
    <phoneticPr fontId="1" type="noConversion"/>
  </si>
  <si>
    <t>Total CE from factory equipment (kg CO2e)</t>
    <phoneticPr fontId="1" type="noConversion"/>
  </si>
  <si>
    <t>Total CE from transportation (kg CO2e)</t>
    <phoneticPr fontId="1" type="noConversion"/>
  </si>
  <si>
    <t>Total CE from equipment on-site (kg CO2e)</t>
    <phoneticPr fontId="1" type="noConversion"/>
  </si>
  <si>
    <t>Total (kg CO2e)</t>
    <phoneticPr fontId="1" type="noConversion"/>
  </si>
  <si>
    <t>Type A</t>
    <phoneticPr fontId="1" type="noConversion"/>
  </si>
  <si>
    <t>Type B</t>
    <phoneticPr fontId="1" type="noConversion"/>
  </si>
  <si>
    <t>Type C</t>
    <phoneticPr fontId="1" type="noConversion"/>
  </si>
  <si>
    <t>Type D</t>
    <phoneticPr fontId="1" type="noConversion"/>
  </si>
  <si>
    <t>Type E</t>
    <phoneticPr fontId="1" type="noConversion"/>
  </si>
  <si>
    <t>Type F</t>
    <phoneticPr fontId="1" type="noConversion"/>
  </si>
  <si>
    <t>Type G</t>
    <phoneticPr fontId="1" type="noConversion"/>
  </si>
  <si>
    <t>TYPICAL A</t>
  </si>
  <si>
    <t>TYPICAL B</t>
  </si>
  <si>
    <t>TYPICAL C</t>
  </si>
  <si>
    <t>TYPICAL D</t>
  </si>
  <si>
    <t>TYPICAL E</t>
  </si>
  <si>
    <t>TYPICAL F</t>
  </si>
  <si>
    <t>TYPICAL G</t>
  </si>
  <si>
    <t>钢架模块类型/钢架模块数量(个)</t>
    <phoneticPr fontId="1" type="noConversion"/>
  </si>
  <si>
    <t>A site</t>
    <phoneticPr fontId="1" type="noConversion"/>
  </si>
  <si>
    <t>B site</t>
    <phoneticPr fontId="1" type="noConversion"/>
  </si>
  <si>
    <t>C site</t>
    <phoneticPr fontId="1" type="noConversion"/>
  </si>
  <si>
    <t>supplier 1</t>
  </si>
  <si>
    <t>supplier 2</t>
  </si>
  <si>
    <t>supplier 3</t>
  </si>
  <si>
    <t>Modular materials/碳排因子</t>
  </si>
  <si>
    <t>单位</t>
  </si>
  <si>
    <t>Modular materials/价格</t>
  </si>
  <si>
    <t>框架+附框+龙骨+板</t>
  </si>
  <si>
    <t>楼板</t>
  </si>
  <si>
    <t>硅钙板</t>
  </si>
  <si>
    <t>防火板</t>
  </si>
  <si>
    <t>铝板</t>
  </si>
  <si>
    <t>门</t>
  </si>
  <si>
    <t>窗</t>
  </si>
  <si>
    <t>装修</t>
  </si>
  <si>
    <t>Concrete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</si>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</sst>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-* #,##0.00_-;\-* #,##0.00_-;_-* &quot;-&quot;??_-;_-@_-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Times New Roman"/>
      <family val="1"/>
    </font>
    <font>
      <sz val="16"/>
      <color theme="1"/>
      <name val="等线"/>
      <family val="4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、"/>
      <family val="3"/>
      <charset val="134"/>
    </font>
    <font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000000"/>
      <name val="SimSun"/>
      <family val="1"/>
      <charset val="134"/>
    </font>
    <font>
      <sz val="12"/>
      <color theme="1"/>
      <name val="Times New Roman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20"/>
      <name val="微软雅黑"/>
      <family val="2"/>
      <charset val="134"/>
    </font>
    <font>
      <b/>
      <sz val="22"/>
      <color rgb="FF000000"/>
      <name val="宋体"/>
      <family val="3"/>
      <charset val="134"/>
    </font>
    <font>
      <sz val="18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12" fillId="0" borderId="2" xfId="0" applyFont="1" applyBorder="1">
      <alignment vertical="center"/>
    </xf>
    <xf numFmtId="0" fontId="15" fillId="0" borderId="1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0" applyFont="1" applyAlignment="1"/>
    <xf numFmtId="0" fontId="10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43" fontId="2" fillId="0" borderId="1" xfId="0" applyNumberFormat="1" applyFont="1" applyBorder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2117231r_connect_polyu_hk/Documents/BIBP&#39033;&#30446;&#30899;&#25490;&#35745;&#31639;/Ver3.0_BIBP&#24179;&#21488;&#30028;&#38754;&#27719;&#24635;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Direct carbon emission S1"/>
      <sheetName val="1-Total CE ranking"/>
      <sheetName val="原-Indirect CE from energy S2"/>
      <sheetName val="1% Carbon reduction MiC factory"/>
      <sheetName val="3% Carbon reduction MiC factory"/>
      <sheetName val="5% Carbon reduction MiC factory"/>
      <sheetName val="改-indirect CE from energy S2"/>
      <sheetName val="1-Indirect CE"/>
      <sheetName val="全部陆运"/>
      <sheetName val="3.20汇总数据"/>
      <sheetName val="3.9汇总数据"/>
      <sheetName val="3.6汇总数据 (2)"/>
      <sheetName val="2-CE from materials"/>
      <sheetName val="2-CE from modules"/>
      <sheetName val="2-CE from Blocks"/>
      <sheetName val="2-Each phases"/>
      <sheetName val="CE of equipments"/>
      <sheetName val="Total CE Scope"/>
      <sheetName val="2-汇总数值计算"/>
      <sheetName val="Carbon reduction总耗电量"/>
      <sheetName val="CR- transport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N10">
            <v>438.7952512011604</v>
          </cell>
        </row>
        <row r="21">
          <cell r="N21">
            <v>417.56133131145413</v>
          </cell>
        </row>
        <row r="32">
          <cell r="N32">
            <v>400.67183166802391</v>
          </cell>
        </row>
        <row r="43">
          <cell r="N43">
            <v>434.19985062801504</v>
          </cell>
        </row>
        <row r="54">
          <cell r="N54">
            <v>468.52273904674951</v>
          </cell>
        </row>
        <row r="65">
          <cell r="N65">
            <v>503.44778340265458</v>
          </cell>
        </row>
        <row r="76">
          <cell r="N76">
            <v>417.56133131145413</v>
          </cell>
        </row>
      </sheetData>
      <sheetData sheetId="7" refreshError="1">
        <row r="7">
          <cell r="V7">
            <v>13820.202646017431</v>
          </cell>
        </row>
        <row r="8">
          <cell r="V8">
            <v>13745.059712403605</v>
          </cell>
        </row>
        <row r="9">
          <cell r="V9">
            <v>13529.667698640147</v>
          </cell>
        </row>
        <row r="10">
          <cell r="V10">
            <v>14208.519486862362</v>
          </cell>
        </row>
        <row r="11">
          <cell r="V11">
            <v>15062.365049361542</v>
          </cell>
        </row>
        <row r="12">
          <cell r="V12">
            <v>15878.800316485909</v>
          </cell>
        </row>
        <row r="13">
          <cell r="V13">
            <v>13736.116471919606</v>
          </cell>
        </row>
        <row r="83">
          <cell r="X83">
            <v>153.73065503653174</v>
          </cell>
        </row>
        <row r="84">
          <cell r="X84">
            <v>150.34478548802463</v>
          </cell>
        </row>
        <row r="85">
          <cell r="X85">
            <v>145.47717191216222</v>
          </cell>
        </row>
        <row r="86">
          <cell r="X86">
            <v>156.53306050843227</v>
          </cell>
        </row>
        <row r="87">
          <cell r="X87">
            <v>167.49130119258996</v>
          </cell>
        </row>
        <row r="88">
          <cell r="X88">
            <v>178.55552672186019</v>
          </cell>
        </row>
        <row r="89">
          <cell r="X89">
            <v>150.64129382482622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AC46-A9F5-8D48-86E6-3A846ADA7335}">
  <dimension ref="A1:L27"/>
  <sheetViews>
    <sheetView workbookViewId="0">
      <selection activeCell="B14" sqref="B14"/>
    </sheetView>
  </sheetViews>
  <sheetFormatPr defaultColWidth="11" defaultRowHeight="15.5"/>
  <cols>
    <col min="1" max="1" width="14.4609375" bestFit="1" customWidth="1"/>
    <col min="2" max="2" width="20.84375" customWidth="1"/>
    <col min="3" max="3" width="25" customWidth="1"/>
    <col min="4" max="4" width="26.15234375" customWidth="1"/>
    <col min="5" max="5" width="21.3828125" customWidth="1"/>
    <col min="6" max="6" width="25.4609375" customWidth="1"/>
    <col min="7" max="7" width="19.61328125" customWidth="1"/>
    <col min="8" max="8" width="22.3828125" customWidth="1"/>
    <col min="9" max="9" width="20.61328125" customWidth="1"/>
    <col min="10" max="10" width="45.61328125" customWidth="1"/>
    <col min="11" max="11" width="20.3828125" bestFit="1" customWidth="1"/>
    <col min="12" max="12" width="30.4609375" bestFit="1" customWidth="1"/>
  </cols>
  <sheetData>
    <row r="1" spans="1:12" ht="20.5">
      <c r="A1" s="1" t="s">
        <v>20</v>
      </c>
      <c r="B1" s="35" t="s">
        <v>21</v>
      </c>
      <c r="C1" s="35"/>
      <c r="D1" s="35"/>
      <c r="E1" s="35"/>
      <c r="F1" s="35"/>
      <c r="G1" s="35"/>
      <c r="H1" s="35"/>
      <c r="I1" s="35"/>
      <c r="J1" s="35"/>
      <c r="K1" s="1"/>
      <c r="L1" s="1"/>
    </row>
    <row r="2" spans="1:12" ht="20.5">
      <c r="A2" s="1"/>
      <c r="B2" s="32" t="s">
        <v>57</v>
      </c>
      <c r="C2" s="32" t="s">
        <v>58</v>
      </c>
      <c r="D2" s="32" t="s">
        <v>59</v>
      </c>
      <c r="E2" s="32" t="s">
        <v>60</v>
      </c>
      <c r="F2" s="32" t="s">
        <v>61</v>
      </c>
      <c r="G2" s="32" t="s">
        <v>62</v>
      </c>
      <c r="H2" s="32" t="s">
        <v>63</v>
      </c>
      <c r="I2" s="32" t="s">
        <v>64</v>
      </c>
      <c r="J2" s="32" t="s">
        <v>0</v>
      </c>
      <c r="K2" s="32" t="s">
        <v>1</v>
      </c>
      <c r="L2" s="32" t="s">
        <v>2</v>
      </c>
    </row>
    <row r="3" spans="1:12" ht="20.5">
      <c r="A3" s="1" t="s">
        <v>3</v>
      </c>
      <c r="B3" s="32" t="s">
        <v>4</v>
      </c>
      <c r="C3" s="32" t="s">
        <v>65</v>
      </c>
      <c r="D3" s="32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2"/>
      <c r="K3" s="32"/>
      <c r="L3" s="32"/>
    </row>
    <row r="4" spans="1:12" ht="20.5">
      <c r="A4" s="1" t="s">
        <v>11</v>
      </c>
      <c r="B4" s="32">
        <v>5125.9740745039999</v>
      </c>
      <c r="C4" s="32">
        <v>5124.7347799999998</v>
      </c>
      <c r="D4" s="32">
        <v>553.48800000000006</v>
      </c>
      <c r="E4" s="32">
        <v>346.96349999999995</v>
      </c>
      <c r="F4" s="32">
        <v>103.15877</v>
      </c>
      <c r="G4" s="32">
        <v>114.81250000000001</v>
      </c>
      <c r="H4" s="32">
        <v>70.761600000000016</v>
      </c>
      <c r="I4" s="32">
        <v>3368.7719371999997</v>
      </c>
      <c r="J4" s="32">
        <v>14808.665161703997</v>
      </c>
      <c r="K4" s="1">
        <v>252</v>
      </c>
      <c r="L4" s="32">
        <v>3731783.6207494074</v>
      </c>
    </row>
    <row r="5" spans="1:12" ht="20.5">
      <c r="A5" s="1" t="s">
        <v>12</v>
      </c>
      <c r="B5" s="32">
        <v>5192.2221994560005</v>
      </c>
      <c r="C5" s="32">
        <v>4876.7416500000008</v>
      </c>
      <c r="D5" s="32">
        <v>596.54399999999998</v>
      </c>
      <c r="E5" s="32">
        <v>371.27159999999998</v>
      </c>
      <c r="F5" s="32">
        <v>76.772409999999994</v>
      </c>
      <c r="G5" s="32">
        <v>114.81250000000001</v>
      </c>
      <c r="H5" s="32">
        <v>79.38000000000001</v>
      </c>
      <c r="I5" s="32">
        <v>3205.7523210000008</v>
      </c>
      <c r="J5" s="32">
        <v>14513.496680456003</v>
      </c>
      <c r="K5" s="1">
        <v>539</v>
      </c>
      <c r="L5" s="32">
        <v>7822774.7107657855</v>
      </c>
    </row>
    <row r="6" spans="1:12" ht="20.5">
      <c r="A6" s="1" t="s">
        <v>13</v>
      </c>
      <c r="B6" s="32">
        <v>4704.9907531999997</v>
      </c>
      <c r="C6" s="32">
        <v>4679.4874500000005</v>
      </c>
      <c r="D6" s="32">
        <v>553.072</v>
      </c>
      <c r="E6" s="32">
        <v>341.09099999999995</v>
      </c>
      <c r="F6" s="32">
        <v>79.881230000000002</v>
      </c>
      <c r="G6" s="32">
        <v>114.81250000000001</v>
      </c>
      <c r="H6" s="32">
        <v>70.761600000000016</v>
      </c>
      <c r="I6" s="32">
        <v>3076.0862130000005</v>
      </c>
      <c r="J6" s="32">
        <v>13620.182746200002</v>
      </c>
      <c r="K6" s="1">
        <v>11</v>
      </c>
      <c r="L6" s="32">
        <v>149822.01020820002</v>
      </c>
    </row>
    <row r="7" spans="1:12" ht="20.5">
      <c r="A7" s="1" t="s">
        <v>14</v>
      </c>
      <c r="B7" s="32">
        <v>4915.9398007999998</v>
      </c>
      <c r="C7" s="32">
        <v>5071.0646249999991</v>
      </c>
      <c r="D7" s="32">
        <v>637.72929999999997</v>
      </c>
      <c r="E7" s="32">
        <v>427.89869999999996</v>
      </c>
      <c r="F7" s="32">
        <v>74.964889999999997</v>
      </c>
      <c r="G7" s="32">
        <v>114.81250000000001</v>
      </c>
      <c r="H7" s="32">
        <v>79.38000000000001</v>
      </c>
      <c r="I7" s="32">
        <v>3333.4915725000001</v>
      </c>
      <c r="J7" s="32">
        <v>14655.281388299994</v>
      </c>
      <c r="K7" s="1">
        <v>27</v>
      </c>
      <c r="L7" s="32">
        <v>395692.59748409985</v>
      </c>
    </row>
    <row r="8" spans="1:12" ht="20.5">
      <c r="A8" s="1" t="s">
        <v>15</v>
      </c>
      <c r="B8" s="32">
        <v>5201.2118992000014</v>
      </c>
      <c r="C8" s="32">
        <v>5471.9251620000005</v>
      </c>
      <c r="D8" s="32">
        <v>688.4309224000001</v>
      </c>
      <c r="E8" s="32">
        <v>451.24649999999997</v>
      </c>
      <c r="F8" s="32">
        <v>77.231439999999992</v>
      </c>
      <c r="G8" s="32">
        <v>114.81250000000001</v>
      </c>
      <c r="H8" s="32">
        <v>79.38000000000001</v>
      </c>
      <c r="I8" s="32">
        <v>3596.9993998800005</v>
      </c>
      <c r="J8" s="32">
        <v>15681.237823480002</v>
      </c>
      <c r="K8" s="1">
        <v>27</v>
      </c>
      <c r="L8" s="32">
        <v>423393.42123396002</v>
      </c>
    </row>
    <row r="9" spans="1:12" ht="20.5">
      <c r="A9" s="1" t="s">
        <v>16</v>
      </c>
      <c r="B9" s="32">
        <v>5486.9980326000004</v>
      </c>
      <c r="C9" s="32">
        <v>5879.8183400000007</v>
      </c>
      <c r="D9" s="32">
        <v>731.45280000000002</v>
      </c>
      <c r="E9" s="32">
        <v>486.47789999999986</v>
      </c>
      <c r="F9" s="32">
        <v>73.047259999999994</v>
      </c>
      <c r="G9" s="32">
        <v>114.81250000000001</v>
      </c>
      <c r="H9" s="32">
        <v>79.38000000000001</v>
      </c>
      <c r="I9" s="32">
        <v>3865.1301716000007</v>
      </c>
      <c r="J9" s="32">
        <v>16717.117004200001</v>
      </c>
      <c r="K9" s="1">
        <v>27</v>
      </c>
      <c r="L9" s="32">
        <v>451362.15911340003</v>
      </c>
    </row>
    <row r="10" spans="1:12" ht="20.5">
      <c r="A10" s="1" t="s">
        <v>17</v>
      </c>
      <c r="B10" s="32">
        <v>4748.2674892000005</v>
      </c>
      <c r="C10" s="32">
        <v>4876.7416500000008</v>
      </c>
      <c r="D10" s="32">
        <v>600.45439999999996</v>
      </c>
      <c r="E10" s="32">
        <v>401.89769999999993</v>
      </c>
      <c r="F10" s="32">
        <v>76.363429999999994</v>
      </c>
      <c r="G10" s="32">
        <v>114.81250000000001</v>
      </c>
      <c r="H10" s="32">
        <v>79.38000000000001</v>
      </c>
      <c r="I10" s="32">
        <v>3205.7523210000008</v>
      </c>
      <c r="J10" s="32">
        <v>14103.669490200002</v>
      </c>
      <c r="K10" s="1">
        <v>10</v>
      </c>
      <c r="L10" s="32">
        <v>141036.69490200002</v>
      </c>
    </row>
    <row r="11" spans="1:12" ht="20.5">
      <c r="A11" s="1" t="s">
        <v>18</v>
      </c>
      <c r="B11" s="33">
        <v>4610.9028482391932</v>
      </c>
      <c r="C11" s="33">
        <v>4463.6545117890009</v>
      </c>
      <c r="D11" s="33">
        <v>528.6600796048001</v>
      </c>
      <c r="E11" s="33">
        <v>332.19299610000002</v>
      </c>
      <c r="F11" s="33">
        <v>75.100243790000022</v>
      </c>
      <c r="G11" s="33">
        <v>102.52756250000002</v>
      </c>
      <c r="H11" s="33">
        <v>68.619700800000004</v>
      </c>
      <c r="I11" s="33">
        <v>2934.2072716338603</v>
      </c>
      <c r="J11" s="33">
        <v>13115.865214456853</v>
      </c>
      <c r="K11" s="33"/>
      <c r="L11" s="33">
        <v>13115.865214456853</v>
      </c>
    </row>
    <row r="12" spans="1:12" ht="20.5">
      <c r="A12" s="1" t="s">
        <v>19</v>
      </c>
      <c r="B12" s="33">
        <v>4610902.8482391927</v>
      </c>
      <c r="C12" s="33">
        <v>4463654.5117890006</v>
      </c>
      <c r="D12" s="33">
        <v>528660.07960480009</v>
      </c>
      <c r="E12" s="33">
        <v>332192.99609999999</v>
      </c>
      <c r="F12" s="33">
        <v>75100.243790000022</v>
      </c>
      <c r="G12" s="33">
        <v>102527.56250000001</v>
      </c>
      <c r="H12" s="33">
        <v>68619.700800000006</v>
      </c>
      <c r="I12" s="33">
        <v>2934207.2716338602</v>
      </c>
      <c r="J12" s="33">
        <v>13115865.214456853</v>
      </c>
      <c r="K12" s="33" t="s">
        <v>66</v>
      </c>
      <c r="L12" s="33">
        <v>13115865.214456853</v>
      </c>
    </row>
    <row r="19" spans="2:1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2:12">
      <c r="B20" s="34"/>
      <c r="C20" s="33"/>
    </row>
    <row r="21" spans="2:12">
      <c r="B21" s="33"/>
      <c r="C21" s="33"/>
      <c r="K21" s="34"/>
    </row>
    <row r="22" spans="2:12">
      <c r="B22" s="33"/>
      <c r="C22" s="33"/>
    </row>
    <row r="23" spans="2:12">
      <c r="B23" s="34"/>
      <c r="C23" s="33"/>
    </row>
    <row r="24" spans="2:12">
      <c r="B24" s="33"/>
      <c r="C24" s="33"/>
    </row>
    <row r="25" spans="2:12">
      <c r="B25" s="33"/>
      <c r="C25" s="33"/>
    </row>
    <row r="26" spans="2:12">
      <c r="B26" s="33"/>
      <c r="C26" s="33"/>
    </row>
    <row r="27" spans="2:12">
      <c r="B27" s="34"/>
    </row>
  </sheetData>
  <mergeCells count="1">
    <mergeCell ref="B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28A2-D9AB-B641-B599-24AA2671A2F2}">
  <dimension ref="A1:M38"/>
  <sheetViews>
    <sheetView topLeftCell="C1" zoomScale="116" workbookViewId="0">
      <selection activeCell="A5" sqref="A5:J6"/>
    </sheetView>
  </sheetViews>
  <sheetFormatPr defaultColWidth="11" defaultRowHeight="15.5"/>
  <cols>
    <col min="1" max="1" width="28.15234375" bestFit="1" customWidth="1"/>
    <col min="2" max="2" width="13.3828125" bestFit="1" customWidth="1"/>
    <col min="3" max="3" width="14.15234375" bestFit="1" customWidth="1"/>
    <col min="4" max="4" width="18.84375" bestFit="1" customWidth="1"/>
    <col min="5" max="5" width="21.3828125" bestFit="1" customWidth="1"/>
    <col min="6" max="6" width="22.84375" bestFit="1" customWidth="1"/>
    <col min="7" max="7" width="16.3828125" bestFit="1" customWidth="1"/>
    <col min="8" max="8" width="28.15234375" bestFit="1" customWidth="1"/>
    <col min="9" max="9" width="14.84375" bestFit="1" customWidth="1"/>
    <col min="10" max="10" width="17.84375" bestFit="1" customWidth="1"/>
  </cols>
  <sheetData>
    <row r="1" spans="1:13" ht="20.5">
      <c r="A1" s="15" t="s">
        <v>56</v>
      </c>
      <c r="B1" s="32" t="s">
        <v>4</v>
      </c>
      <c r="C1" s="32" t="s">
        <v>65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26"/>
    </row>
    <row r="2" spans="1:13">
      <c r="A2" s="27" t="s">
        <v>51</v>
      </c>
      <c r="B2">
        <v>4.2380000000000004</v>
      </c>
      <c r="C2">
        <v>0.20449999999999999</v>
      </c>
      <c r="D2">
        <v>2.5</v>
      </c>
      <c r="E2">
        <v>3</v>
      </c>
      <c r="F2">
        <v>19.100000000000001</v>
      </c>
      <c r="G2">
        <v>13.878</v>
      </c>
      <c r="H2">
        <v>2.0510999999999999</v>
      </c>
      <c r="I2">
        <v>0.314</v>
      </c>
      <c r="J2" s="25"/>
    </row>
    <row r="3" spans="1:13">
      <c r="A3" s="27" t="s">
        <v>52</v>
      </c>
      <c r="B3">
        <v>4.0303380000000004</v>
      </c>
      <c r="C3">
        <v>0.20470449999999996</v>
      </c>
      <c r="D3">
        <v>2.58</v>
      </c>
      <c r="E3">
        <v>2.976</v>
      </c>
      <c r="F3">
        <v>19.462900000000001</v>
      </c>
      <c r="G3">
        <v>14.419241999999999</v>
      </c>
      <c r="H3">
        <v>2.0387933999999999</v>
      </c>
      <c r="I3">
        <v>0.34288800000000003</v>
      </c>
      <c r="J3" s="27"/>
    </row>
    <row r="4" spans="1:13">
      <c r="A4" s="27" t="s">
        <v>53</v>
      </c>
      <c r="B4">
        <v>4.0939079999999999</v>
      </c>
      <c r="C4">
        <v>0.22351849999999998</v>
      </c>
      <c r="D4">
        <v>2.6924999999999999</v>
      </c>
      <c r="E4">
        <v>3.2370000000000001</v>
      </c>
      <c r="F4">
        <v>20.857200000000002</v>
      </c>
      <c r="G4">
        <v>15.085386</v>
      </c>
      <c r="H4">
        <v>2.010078</v>
      </c>
      <c r="I4">
        <v>0.28982200000000002</v>
      </c>
      <c r="J4" s="27"/>
    </row>
    <row r="5" spans="1:13">
      <c r="A5" s="28"/>
      <c r="B5" s="25"/>
      <c r="C5" s="25"/>
      <c r="D5" s="25"/>
      <c r="E5" s="25"/>
      <c r="F5" s="25"/>
      <c r="G5" s="25"/>
      <c r="H5" s="25"/>
      <c r="I5" s="25"/>
      <c r="J5" s="25"/>
    </row>
    <row r="6" spans="1:13">
      <c r="A6" s="29"/>
      <c r="B6" s="29"/>
      <c r="C6" s="30"/>
      <c r="D6" s="29"/>
      <c r="E6" s="29"/>
      <c r="F6" s="29"/>
      <c r="G6" s="29"/>
      <c r="H6" s="29"/>
      <c r="I6" s="29"/>
      <c r="J6" s="29"/>
    </row>
    <row r="7" spans="1:13">
      <c r="G7" s="20"/>
      <c r="H7" s="20"/>
    </row>
    <row r="8" spans="1:13">
      <c r="G8" s="20"/>
      <c r="H8" s="20"/>
    </row>
    <row r="9" spans="1:13">
      <c r="G9" s="20"/>
      <c r="H9" s="20"/>
    </row>
    <row r="10" spans="1:13">
      <c r="G10" s="18"/>
      <c r="H10" s="21"/>
    </row>
    <row r="11" spans="1:13">
      <c r="A11" s="22"/>
      <c r="B11" s="22"/>
      <c r="C11" s="22"/>
      <c r="D11" s="20"/>
      <c r="E11" s="20"/>
      <c r="F11" s="20"/>
    </row>
    <row r="12" spans="1:13">
      <c r="A12" s="23"/>
      <c r="B12" s="22"/>
      <c r="C12" s="22"/>
      <c r="D12" s="20"/>
      <c r="E12" s="20"/>
      <c r="F12" s="20"/>
    </row>
    <row r="14" spans="1:13">
      <c r="A14" s="16"/>
      <c r="B14" s="24"/>
      <c r="C14" s="24"/>
      <c r="D14" s="24"/>
      <c r="H14" s="16"/>
      <c r="L14" s="17"/>
      <c r="M14" s="18"/>
    </row>
    <row r="15" spans="1:13">
      <c r="A15" s="18"/>
      <c r="E15" s="18"/>
      <c r="F15" s="18"/>
      <c r="H15" s="18"/>
      <c r="I15" s="18"/>
      <c r="L15" s="18"/>
      <c r="M15" s="18"/>
    </row>
    <row r="16" spans="1:13">
      <c r="A16" s="16"/>
      <c r="E16" s="18"/>
      <c r="F16" s="19"/>
      <c r="H16" s="16"/>
      <c r="I16" s="19"/>
      <c r="L16" s="18"/>
      <c r="M16" s="19"/>
    </row>
    <row r="17" spans="1:13">
      <c r="A17" s="16"/>
      <c r="E17" s="18"/>
      <c r="F17" s="18"/>
      <c r="H17" s="16"/>
      <c r="I17" s="18"/>
      <c r="L17" s="18"/>
      <c r="M17" s="18"/>
    </row>
    <row r="18" spans="1:13">
      <c r="A18" s="16"/>
      <c r="E18" s="18"/>
      <c r="F18" s="18"/>
      <c r="H18" s="16"/>
      <c r="I18" s="18"/>
      <c r="L18" s="18"/>
      <c r="M18" s="18"/>
    </row>
    <row r="19" spans="1:13">
      <c r="A19" s="19"/>
      <c r="E19" s="18"/>
      <c r="F19" s="18"/>
      <c r="H19" s="19"/>
      <c r="I19" s="19"/>
      <c r="L19" s="18"/>
      <c r="M19" s="18"/>
    </row>
    <row r="20" spans="1:13">
      <c r="A20" s="18"/>
      <c r="E20" s="18"/>
      <c r="F20" s="18"/>
      <c r="H20" s="18"/>
      <c r="I20" s="18"/>
      <c r="L20" s="18"/>
      <c r="M20" s="18"/>
    </row>
    <row r="21" spans="1:13">
      <c r="A21" s="19"/>
      <c r="E21" s="18"/>
      <c r="F21" s="18"/>
      <c r="H21" s="19"/>
      <c r="I21" s="18"/>
      <c r="L21" s="18"/>
      <c r="M21" s="18"/>
    </row>
    <row r="22" spans="1:13">
      <c r="A22" s="19"/>
      <c r="E22" s="18"/>
      <c r="F22" s="18"/>
      <c r="H22" s="19"/>
      <c r="I22" s="18"/>
      <c r="L22" s="18"/>
      <c r="M22" s="18"/>
    </row>
    <row r="23" spans="1:13">
      <c r="A23" s="19"/>
      <c r="E23" s="18"/>
      <c r="F23" s="18"/>
      <c r="H23" s="19"/>
      <c r="I23" s="18"/>
      <c r="L23" s="18"/>
      <c r="M23" s="18"/>
    </row>
    <row r="38" spans="1:8" ht="20.5">
      <c r="A38" s="32"/>
      <c r="B38" s="32"/>
      <c r="C38" s="32"/>
      <c r="D38" s="32"/>
      <c r="E38" s="32"/>
      <c r="F38" s="32"/>
      <c r="G38" s="32"/>
      <c r="H38" s="3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EFE9-D85A-5645-9802-93583266FE12}">
  <dimension ref="A1:J27"/>
  <sheetViews>
    <sheetView zoomScale="88" workbookViewId="0">
      <selection activeCell="E18" sqref="E18"/>
    </sheetView>
  </sheetViews>
  <sheetFormatPr defaultColWidth="11" defaultRowHeight="15.5"/>
  <cols>
    <col min="1" max="1" width="42.3828125" bestFit="1" customWidth="1"/>
    <col min="2" max="2" width="21" bestFit="1" customWidth="1"/>
    <col min="3" max="3" width="17.15234375" bestFit="1" customWidth="1"/>
    <col min="4" max="4" width="28.84375" bestFit="1" customWidth="1"/>
    <col min="5" max="5" width="33.61328125" bestFit="1" customWidth="1"/>
    <col min="6" max="6" width="36.84375" bestFit="1" customWidth="1"/>
    <col min="7" max="7" width="25.61328125" bestFit="1" customWidth="1"/>
    <col min="8" max="8" width="44.3828125" bestFit="1" customWidth="1"/>
    <col min="9" max="9" width="23.84375" bestFit="1" customWidth="1"/>
    <col min="10" max="10" width="29.15234375" bestFit="1" customWidth="1"/>
  </cols>
  <sheetData>
    <row r="1" spans="1:10" ht="22.5">
      <c r="A1" s="14" t="s">
        <v>54</v>
      </c>
      <c r="B1" s="32" t="s">
        <v>4</v>
      </c>
      <c r="C1" s="32" t="s">
        <v>65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14"/>
    </row>
    <row r="2" spans="1:10">
      <c r="A2" t="s">
        <v>51</v>
      </c>
      <c r="B2">
        <v>2.31</v>
      </c>
      <c r="C2">
        <v>0.19431000000000001</v>
      </c>
      <c r="D2">
        <v>0.42799999999999999</v>
      </c>
      <c r="E2">
        <v>0.16300000000000001</v>
      </c>
      <c r="F2">
        <v>5.98</v>
      </c>
      <c r="G2">
        <v>0.55000000000000004</v>
      </c>
      <c r="H2">
        <v>0.56000000000000005</v>
      </c>
      <c r="I2">
        <v>0.1845</v>
      </c>
    </row>
    <row r="3" spans="1:10">
      <c r="A3" t="s">
        <v>52</v>
      </c>
      <c r="B3">
        <v>2.39316</v>
      </c>
      <c r="C3">
        <v>0.20383119</v>
      </c>
      <c r="D3">
        <v>0.43613199999999996</v>
      </c>
      <c r="E3">
        <v>0.17457300000000001</v>
      </c>
      <c r="F3">
        <v>5.5614000000000008</v>
      </c>
      <c r="G3">
        <v>0.53625</v>
      </c>
      <c r="H3">
        <v>0.52583999999999997</v>
      </c>
      <c r="I3">
        <v>0.17988750000000001</v>
      </c>
    </row>
    <row r="4" spans="1:10">
      <c r="A4" t="s">
        <v>53</v>
      </c>
      <c r="B4">
        <v>2.1390600000000002</v>
      </c>
      <c r="C4">
        <v>0.19897344</v>
      </c>
      <c r="D4">
        <v>0.40189199999999997</v>
      </c>
      <c r="E4">
        <v>0.168379</v>
      </c>
      <c r="F4">
        <v>6.1295000000000002</v>
      </c>
      <c r="G4">
        <v>0.49610000000000004</v>
      </c>
      <c r="H4">
        <v>0.59472000000000014</v>
      </c>
      <c r="I4">
        <v>0.17933399999999999</v>
      </c>
    </row>
    <row r="5" spans="1:10">
      <c r="A5" t="s">
        <v>55</v>
      </c>
      <c r="B5" t="s">
        <v>22</v>
      </c>
      <c r="C5" t="s">
        <v>22</v>
      </c>
      <c r="D5" t="s">
        <v>24</v>
      </c>
      <c r="E5" t="s">
        <v>23</v>
      </c>
      <c r="F5" t="s">
        <v>25</v>
      </c>
      <c r="G5" t="s">
        <v>22</v>
      </c>
      <c r="H5" t="s">
        <v>22</v>
      </c>
      <c r="I5" t="s">
        <v>22</v>
      </c>
      <c r="J5" t="s">
        <v>23</v>
      </c>
    </row>
    <row r="27" spans="2:9" ht="20.5">
      <c r="B27" s="32"/>
      <c r="C27" s="32"/>
      <c r="D27" s="32"/>
      <c r="E27" s="32"/>
      <c r="F27" s="32"/>
      <c r="G27" s="32"/>
      <c r="H27" s="32"/>
      <c r="I27" s="3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638-E770-764C-B975-00353B9B4440}">
  <dimension ref="A1:I38"/>
  <sheetViews>
    <sheetView workbookViewId="0">
      <selection activeCell="F17" sqref="F17"/>
    </sheetView>
  </sheetViews>
  <sheetFormatPr defaultColWidth="11" defaultRowHeight="15.5"/>
  <cols>
    <col min="1" max="1" width="22.84375" customWidth="1"/>
    <col min="2" max="2" width="31" customWidth="1"/>
    <col min="3" max="4" width="38.61328125" customWidth="1"/>
    <col min="5" max="5" width="39.61328125" bestFit="1" customWidth="1"/>
    <col min="6" max="6" width="29.61328125" customWidth="1"/>
  </cols>
  <sheetData>
    <row r="1" spans="1:9" ht="17.5">
      <c r="A1" s="2" t="s">
        <v>26</v>
      </c>
    </row>
    <row r="3" spans="1:9">
      <c r="A3" s="3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3" t="s">
        <v>32</v>
      </c>
      <c r="H3" s="5"/>
      <c r="I3" s="6"/>
    </row>
    <row r="4" spans="1:9">
      <c r="A4" s="3" t="s">
        <v>33</v>
      </c>
      <c r="B4" s="4">
        <f>'[1]1-Indirect CE'!V7</f>
        <v>13820.202646017431</v>
      </c>
      <c r="C4" s="4">
        <f>'[1]改-indirect CE from energy S2'!$N$10</f>
        <v>438.7952512011604</v>
      </c>
      <c r="D4" s="4">
        <f>'[1]1-Indirect CE'!X83</f>
        <v>153.73065503653174</v>
      </c>
      <c r="E4" s="4">
        <v>295.06201022310489</v>
      </c>
      <c r="F4" s="3">
        <f>SUM(B4:E4)</f>
        <v>14707.790562478227</v>
      </c>
    </row>
    <row r="5" spans="1:9">
      <c r="A5" s="3" t="s">
        <v>34</v>
      </c>
      <c r="B5" s="4">
        <f>'[1]1-Indirect CE'!V8</f>
        <v>13745.059712403605</v>
      </c>
      <c r="C5" s="4">
        <f>'[1]改-indirect CE from energy S2'!$N$21</f>
        <v>417.56133131145413</v>
      </c>
      <c r="D5" s="4">
        <f>'[1]1-Indirect CE'!X84</f>
        <v>150.34478548802463</v>
      </c>
      <c r="E5" s="4">
        <v>288.56334822627974</v>
      </c>
      <c r="F5" s="3">
        <f t="shared" ref="F5:F10" si="0">SUM(B5:E5)</f>
        <v>14601.529177429364</v>
      </c>
    </row>
    <row r="6" spans="1:9">
      <c r="A6" s="3" t="s">
        <v>35</v>
      </c>
      <c r="B6" s="4">
        <f>'[1]1-Indirect CE'!V9</f>
        <v>13529.667698640147</v>
      </c>
      <c r="C6" s="4">
        <f>'[1]改-indirect CE from energy S2'!$N$32</f>
        <v>400.67183166802391</v>
      </c>
      <c r="D6" s="4">
        <f>'[1]1-Indirect CE'!X85</f>
        <v>145.47717191216222</v>
      </c>
      <c r="E6" s="4">
        <v>279.22065033412485</v>
      </c>
      <c r="F6" s="3">
        <f t="shared" si="0"/>
        <v>14355.037352554456</v>
      </c>
    </row>
    <row r="7" spans="1:9">
      <c r="A7" s="3" t="s">
        <v>36</v>
      </c>
      <c r="B7" s="4">
        <f>'[1]1-Indirect CE'!V10</f>
        <v>14208.519486862362</v>
      </c>
      <c r="C7" s="4">
        <f>'[1]改-indirect CE from energy S2'!$N$43</f>
        <v>434.19985062801504</v>
      </c>
      <c r="D7" s="4">
        <f>'[1]1-Indirect CE'!X86</f>
        <v>156.53306050843227</v>
      </c>
      <c r="E7" s="4">
        <v>300.44072930230681</v>
      </c>
      <c r="F7" s="3">
        <f t="shared" si="0"/>
        <v>15099.693127301116</v>
      </c>
    </row>
    <row r="8" spans="1:9">
      <c r="A8" s="3" t="s">
        <v>37</v>
      </c>
      <c r="B8" s="4">
        <f>'[1]1-Indirect CE'!V11</f>
        <v>15062.365049361542</v>
      </c>
      <c r="C8" s="4">
        <f>'[1]改-indirect CE from energy S2'!$N$54</f>
        <v>468.52273904674951</v>
      </c>
      <c r="D8" s="4">
        <f>'[1]1-Indirect CE'!X87</f>
        <v>167.49130119258996</v>
      </c>
      <c r="E8" s="4">
        <v>321.47343359966544</v>
      </c>
      <c r="F8" s="3">
        <f t="shared" si="0"/>
        <v>16019.852523200547</v>
      </c>
    </row>
    <row r="9" spans="1:9">
      <c r="A9" s="3" t="s">
        <v>38</v>
      </c>
      <c r="B9" s="4">
        <f>'[1]1-Indirect CE'!V12</f>
        <v>15878.800316485909</v>
      </c>
      <c r="C9" s="4">
        <f>'[1]改-indirect CE from energy S2'!$N$65</f>
        <v>503.44778340265458</v>
      </c>
      <c r="D9" s="4">
        <f>'[1]1-Indirect CE'!X88</f>
        <v>178.55552672186019</v>
      </c>
      <c r="E9" s="4">
        <v>342.70950296645157</v>
      </c>
      <c r="F9" s="3">
        <f t="shared" si="0"/>
        <v>16903.513129576877</v>
      </c>
    </row>
    <row r="10" spans="1:9">
      <c r="A10" s="3" t="s">
        <v>39</v>
      </c>
      <c r="B10" s="4">
        <f>'[1]1-Indirect CE'!V13</f>
        <v>13736.116471919606</v>
      </c>
      <c r="C10" s="4">
        <f>'[1]改-indirect CE from energy S2'!$N$76</f>
        <v>417.56133131145413</v>
      </c>
      <c r="D10" s="4">
        <f>'[1]1-Indirect CE'!X89</f>
        <v>150.64129382482622</v>
      </c>
      <c r="E10" s="4">
        <v>289.13244241250015</v>
      </c>
      <c r="F10" s="3">
        <f t="shared" si="0"/>
        <v>14593.451539468386</v>
      </c>
    </row>
    <row r="14" spans="1:9">
      <c r="B14" s="3"/>
    </row>
    <row r="15" spans="1:9">
      <c r="B15" s="3"/>
    </row>
    <row r="16" spans="1:9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34" spans="1:8">
      <c r="A34" s="31"/>
      <c r="B34" s="31"/>
      <c r="C34" s="31"/>
      <c r="D34" s="31"/>
      <c r="E34" s="31"/>
      <c r="F34" s="31"/>
      <c r="G34" s="31"/>
      <c r="H34" s="31"/>
    </row>
    <row r="35" spans="1:8">
      <c r="A35" s="31"/>
      <c r="B35" s="31"/>
      <c r="C35" s="31"/>
      <c r="D35" s="31"/>
      <c r="E35" s="31"/>
      <c r="F35" s="31"/>
      <c r="G35" s="31"/>
      <c r="H35" s="31"/>
    </row>
    <row r="36" spans="1:8">
      <c r="A36" s="31"/>
      <c r="B36" s="31"/>
      <c r="C36" s="31"/>
      <c r="D36" s="31"/>
      <c r="E36" s="31"/>
      <c r="F36" s="31"/>
      <c r="G36" s="31"/>
      <c r="H36" s="31"/>
    </row>
    <row r="37" spans="1:8">
      <c r="A37" s="31"/>
      <c r="B37" s="31"/>
      <c r="C37" s="31"/>
      <c r="D37" s="31"/>
      <c r="E37" s="31"/>
      <c r="F37" s="31"/>
      <c r="G37" s="31"/>
      <c r="H37" s="31"/>
    </row>
    <row r="38" spans="1:8">
      <c r="A38" s="31"/>
      <c r="B38" s="31"/>
      <c r="C38" s="31"/>
      <c r="D38" s="31"/>
      <c r="E38" s="31"/>
      <c r="F38" s="31"/>
      <c r="G38" s="31"/>
      <c r="H38" s="31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BBB7-B397-824B-A598-0E860F18F724}">
  <dimension ref="A1:H8"/>
  <sheetViews>
    <sheetView tabSelected="1" zoomScale="70" zoomScaleNormal="70" workbookViewId="0">
      <selection activeCell="F28" sqref="F28"/>
    </sheetView>
  </sheetViews>
  <sheetFormatPr defaultColWidth="11" defaultRowHeight="15.5"/>
  <cols>
    <col min="1" max="1" width="38" customWidth="1"/>
    <col min="2" max="2" width="19.3828125" bestFit="1" customWidth="1"/>
    <col min="3" max="4" width="19.15234375" bestFit="1" customWidth="1"/>
    <col min="5" max="5" width="20.15234375" customWidth="1"/>
    <col min="6" max="6" width="18.3828125" customWidth="1"/>
    <col min="7" max="7" width="17.84375" customWidth="1"/>
    <col min="8" max="8" width="25.61328125" customWidth="1"/>
  </cols>
  <sheetData>
    <row r="1" spans="1:8" ht="55">
      <c r="A1" s="9" t="s">
        <v>47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</row>
    <row r="2" spans="1:8" ht="27.5">
      <c r="A2" s="9" t="s">
        <v>48</v>
      </c>
      <c r="B2" s="8">
        <v>252</v>
      </c>
      <c r="C2" s="8">
        <v>213</v>
      </c>
      <c r="D2" s="8">
        <v>11</v>
      </c>
      <c r="E2" s="8">
        <v>9</v>
      </c>
      <c r="F2" s="8">
        <v>9</v>
      </c>
      <c r="G2" s="8">
        <v>9</v>
      </c>
      <c r="H2" s="8">
        <v>10</v>
      </c>
    </row>
    <row r="3" spans="1:8" ht="27.5">
      <c r="A3" s="9" t="s">
        <v>49</v>
      </c>
      <c r="B3" s="8">
        <v>0</v>
      </c>
      <c r="C3" s="8">
        <v>163</v>
      </c>
      <c r="D3" s="13">
        <v>0</v>
      </c>
      <c r="E3" s="8">
        <v>9</v>
      </c>
      <c r="F3" s="8">
        <v>9</v>
      </c>
      <c r="G3" s="8">
        <v>9</v>
      </c>
      <c r="H3" s="13">
        <v>0</v>
      </c>
    </row>
    <row r="4" spans="1:8" ht="27.5">
      <c r="A4" s="9" t="s">
        <v>50</v>
      </c>
      <c r="B4" s="8">
        <v>0</v>
      </c>
      <c r="C4" s="8">
        <v>163</v>
      </c>
      <c r="D4" s="13">
        <v>0</v>
      </c>
      <c r="E4" s="8">
        <v>9</v>
      </c>
      <c r="F4" s="8">
        <v>9</v>
      </c>
      <c r="G4" s="8">
        <v>9</v>
      </c>
      <c r="H4" s="13">
        <v>0</v>
      </c>
    </row>
    <row r="5" spans="1:8" ht="27.5">
      <c r="A5" s="12"/>
      <c r="B5" s="10"/>
      <c r="C5" s="10"/>
      <c r="D5" s="10"/>
    </row>
    <row r="6" spans="1:8" ht="27.5">
      <c r="A6" s="12"/>
      <c r="B6" s="10"/>
      <c r="C6" s="10"/>
      <c r="D6" s="10"/>
    </row>
    <row r="7" spans="1:8" ht="27.5">
      <c r="A7" s="12"/>
      <c r="B7" s="10"/>
      <c r="C7" s="10"/>
      <c r="D7" s="10"/>
    </row>
    <row r="8" spans="1:8" ht="31" customHeight="1">
      <c r="A8" s="12"/>
      <c r="B8" s="10"/>
      <c r="C8" s="11"/>
      <c r="D8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Material of each module</vt:lpstr>
      <vt:lpstr>Material Price</vt:lpstr>
      <vt:lpstr>Material Emission</vt:lpstr>
      <vt:lpstr>factory Carbon emission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Zhongkai</dc:creator>
  <cp:lastModifiedBy>ZHANG, Ya ning [Student]</cp:lastModifiedBy>
  <dcterms:created xsi:type="dcterms:W3CDTF">2024-04-09T12:20:22Z</dcterms:created>
  <dcterms:modified xsi:type="dcterms:W3CDTF">2024-06-28T02:18:26Z</dcterms:modified>
</cp:coreProperties>
</file>