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a/Desktop/WashU/Pappu Lab/FUS/FUS_A1_MS/Figure_Data/"/>
    </mc:Choice>
  </mc:AlternateContent>
  <xr:revisionPtr revIDLastSave="0" documentId="8_{875AB915-5459-9B4C-AF62-AE8DB88D79CD}" xr6:coauthVersionLast="47" xr6:coauthVersionMax="47" xr10:uidLastSave="{00000000-0000-0000-0000-000000000000}"/>
  <bookViews>
    <workbookView xWindow="0" yWindow="500" windowWidth="27940" windowHeight="17500" activeTab="2" xr2:uid="{0C2265F7-E2E7-44D4-BDA5-2136637ADF2F}"/>
  </bookViews>
  <sheets>
    <sheet name="A1-LCD to FUS results" sheetId="2" r:id="rId1"/>
    <sheet name="A1-LCD +12D to FUS results @4C" sheetId="3" r:id="rId2"/>
    <sheet name="Inpu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8" i="2" l="1"/>
  <c r="AU8" i="2"/>
  <c r="AV7" i="2"/>
  <c r="AU7" i="2"/>
  <c r="AV6" i="2"/>
  <c r="AU6" i="2"/>
  <c r="AV5" i="2"/>
  <c r="AU5" i="2"/>
  <c r="AV4" i="2"/>
  <c r="AU4" i="2"/>
  <c r="AN8" i="2"/>
  <c r="AM8" i="2"/>
  <c r="AN7" i="2"/>
  <c r="AM7" i="2"/>
  <c r="AN6" i="2"/>
  <c r="AM6" i="2"/>
  <c r="AN5" i="2"/>
  <c r="AM5" i="2"/>
  <c r="AN4" i="2"/>
  <c r="AM4" i="2"/>
  <c r="AF8" i="2"/>
  <c r="AE8" i="2"/>
  <c r="AF7" i="2"/>
  <c r="AE7" i="2"/>
  <c r="AF6" i="2"/>
  <c r="AE6" i="2"/>
  <c r="AF5" i="2"/>
  <c r="AE5" i="2"/>
  <c r="AF4" i="2"/>
  <c r="AE4" i="2"/>
  <c r="X8" i="2"/>
  <c r="W8" i="2"/>
  <c r="X7" i="2"/>
  <c r="W7" i="2"/>
  <c r="X6" i="2"/>
  <c r="W6" i="2"/>
  <c r="X5" i="2"/>
  <c r="W5" i="2"/>
  <c r="X4" i="2"/>
  <c r="W4" i="2"/>
  <c r="P8" i="2"/>
  <c r="O8" i="2"/>
  <c r="P7" i="2"/>
  <c r="O7" i="2"/>
  <c r="P6" i="2"/>
  <c r="O6" i="2"/>
  <c r="P5" i="2"/>
  <c r="O5" i="2"/>
  <c r="P4" i="2"/>
  <c r="O4" i="2"/>
  <c r="G5" i="2"/>
  <c r="H5" i="2"/>
  <c r="G6" i="2"/>
  <c r="H6" i="2"/>
  <c r="G7" i="2"/>
  <c r="H7" i="2"/>
  <c r="G8" i="2"/>
  <c r="H8" i="2"/>
  <c r="H4" i="2"/>
  <c r="G4" i="2"/>
</calcChain>
</file>

<file path=xl/sharedStrings.xml><?xml version="1.0" encoding="utf-8"?>
<sst xmlns="http://schemas.openxmlformats.org/spreadsheetml/2006/main" count="72" uniqueCount="23">
  <si>
    <t>Input concentrations</t>
  </si>
  <si>
    <t>For Ratio</t>
  </si>
  <si>
    <t>FUS (mg/mL)</t>
  </si>
  <si>
    <t>A1 WT (mg/mL)</t>
  </si>
  <si>
    <t>FUS:A1</t>
  </si>
  <si>
    <t>error</t>
  </si>
  <si>
    <t>25% FUS</t>
  </si>
  <si>
    <t>50% FUS</t>
  </si>
  <si>
    <t>75% FUS</t>
  </si>
  <si>
    <t>Combined (mg/mL)</t>
  </si>
  <si>
    <t>A1 +12D (mg/mL)</t>
  </si>
  <si>
    <r>
      <t xml:space="preserve">FUS component </t>
    </r>
    <r>
      <rPr>
        <i/>
        <sz val="11"/>
        <color theme="1"/>
        <rFont val="Arial"/>
        <family val="2"/>
      </rPr>
      <t>c</t>
    </r>
    <r>
      <rPr>
        <vertAlign val="subscript"/>
        <sz val="11"/>
        <color theme="1"/>
        <rFont val="Arial"/>
        <family val="2"/>
      </rPr>
      <t>dilute</t>
    </r>
    <r>
      <rPr>
        <sz val="11"/>
        <color theme="1"/>
        <rFont val="Arial"/>
        <family val="2"/>
      </rPr>
      <t xml:space="preserve"> (mg/mL)</t>
    </r>
  </si>
  <si>
    <r>
      <t xml:space="preserve">A1 component </t>
    </r>
    <r>
      <rPr>
        <i/>
        <sz val="11"/>
        <color theme="1"/>
        <rFont val="Arial"/>
        <family val="2"/>
      </rPr>
      <t>c</t>
    </r>
    <r>
      <rPr>
        <vertAlign val="subscript"/>
        <sz val="11"/>
        <color theme="1"/>
        <rFont val="Arial"/>
        <family val="2"/>
      </rPr>
      <t>dilute</t>
    </r>
    <r>
      <rPr>
        <sz val="11"/>
        <color theme="1"/>
        <rFont val="Arial"/>
        <family val="2"/>
      </rPr>
      <t xml:space="preserve"> (mg/mL)</t>
    </r>
  </si>
  <si>
    <r>
      <t xml:space="preserve">A1 +12D  component </t>
    </r>
    <r>
      <rPr>
        <i/>
        <sz val="11"/>
        <color theme="1"/>
        <rFont val="Arial"/>
        <family val="2"/>
      </rPr>
      <t>c</t>
    </r>
    <r>
      <rPr>
        <vertAlign val="subscript"/>
        <sz val="11"/>
        <color theme="1"/>
        <rFont val="Arial"/>
        <family val="2"/>
      </rPr>
      <t>dilute</t>
    </r>
    <r>
      <rPr>
        <sz val="11"/>
        <color theme="1"/>
        <rFont val="Arial"/>
        <family val="2"/>
      </rPr>
      <t xml:space="preserve"> (mg/mL)</t>
    </r>
  </si>
  <si>
    <r>
      <t>4</t>
    </r>
    <r>
      <rPr>
        <sz val="11"/>
        <color theme="1"/>
        <rFont val="Calibri"/>
        <family val="2"/>
      </rPr>
      <t>°</t>
    </r>
    <r>
      <rPr>
        <sz val="11"/>
        <color theme="1"/>
        <rFont val="Arial"/>
        <family val="2"/>
      </rPr>
      <t>C</t>
    </r>
  </si>
  <si>
    <r>
      <t>8</t>
    </r>
    <r>
      <rPr>
        <sz val="11"/>
        <color theme="1"/>
        <rFont val="Calibri"/>
        <family val="2"/>
      </rPr>
      <t>°</t>
    </r>
    <r>
      <rPr>
        <sz val="11"/>
        <color theme="1"/>
        <rFont val="Arial"/>
        <family val="2"/>
      </rPr>
      <t>C</t>
    </r>
  </si>
  <si>
    <r>
      <t>12</t>
    </r>
    <r>
      <rPr>
        <sz val="11"/>
        <color theme="1"/>
        <rFont val="Calibri"/>
        <family val="2"/>
      </rPr>
      <t>°</t>
    </r>
    <r>
      <rPr>
        <sz val="11"/>
        <color theme="1"/>
        <rFont val="Arial"/>
        <family val="2"/>
      </rPr>
      <t>C</t>
    </r>
  </si>
  <si>
    <r>
      <rPr>
        <sz val="11"/>
        <color theme="1"/>
        <rFont val="Calibri"/>
        <family val="2"/>
      </rPr>
      <t>16°</t>
    </r>
    <r>
      <rPr>
        <sz val="11"/>
        <color theme="1"/>
        <rFont val="Arial"/>
        <family val="2"/>
      </rPr>
      <t>C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</si>
  <si>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Arial"/>
        <family val="2"/>
      </rPr>
      <t>C</t>
    </r>
  </si>
  <si>
    <r>
      <t>24</t>
    </r>
    <r>
      <rPr>
        <sz val="11"/>
        <color theme="1"/>
        <rFont val="Calibri"/>
        <family val="2"/>
      </rPr>
      <t>°</t>
    </r>
    <r>
      <rPr>
        <sz val="11"/>
        <color theme="1"/>
        <rFont val="Arial"/>
        <family val="2"/>
      </rPr>
      <t>C</t>
    </r>
  </si>
  <si>
    <r>
      <rPr>
        <sz val="11"/>
        <color theme="1"/>
        <rFont val="Calibri"/>
        <family val="2"/>
      </rPr>
      <t>16°</t>
    </r>
    <r>
      <rPr>
        <sz val="11"/>
        <color theme="1"/>
        <rFont val="Arial"/>
        <family val="2"/>
      </rPr>
      <t>C (Dense phase)</t>
    </r>
  </si>
  <si>
    <r>
      <t xml:space="preserve">FUS component </t>
    </r>
    <r>
      <rPr>
        <i/>
        <sz val="11"/>
        <color theme="1"/>
        <rFont val="Arial"/>
        <family val="2"/>
      </rPr>
      <t>c</t>
    </r>
    <r>
      <rPr>
        <vertAlign val="subscript"/>
        <sz val="11"/>
        <color theme="1"/>
        <rFont val="Arial"/>
        <family val="2"/>
      </rPr>
      <t>dense</t>
    </r>
    <r>
      <rPr>
        <sz val="11"/>
        <color theme="1"/>
        <rFont val="Arial"/>
        <family val="2"/>
      </rPr>
      <t xml:space="preserve"> (mg/mL)</t>
    </r>
  </si>
  <si>
    <r>
      <t xml:space="preserve">A1 component </t>
    </r>
    <r>
      <rPr>
        <i/>
        <sz val="11"/>
        <color theme="1"/>
        <rFont val="Arial"/>
        <family val="2"/>
      </rPr>
      <t>c</t>
    </r>
    <r>
      <rPr>
        <vertAlign val="subscript"/>
        <sz val="11"/>
        <color theme="1"/>
        <rFont val="Arial"/>
        <family val="2"/>
      </rPr>
      <t>dense</t>
    </r>
    <r>
      <rPr>
        <sz val="11"/>
        <color theme="1"/>
        <rFont val="Arial"/>
        <family val="2"/>
      </rPr>
      <t xml:space="preserve"> (mg/mL)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</si>
</sst>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164" fontId="5" fillId="0" borderId="7" xfId="0" applyNumberFormat="1" applyFont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A872-2937-4188-A964-D083DC3E370B}">
  <dimension ref="B2:AV16"/>
  <sheetViews>
    <sheetView zoomScale="67" zoomScaleNormal="130" workbookViewId="0">
      <selection activeCell="AS14" sqref="AS14"/>
    </sheetView>
  </sheetViews>
  <sheetFormatPr baseColWidth="10" defaultColWidth="8.83203125" defaultRowHeight="14" x14ac:dyDescent="0.15"/>
  <cols>
    <col min="1" max="1" width="8.83203125" style="8"/>
    <col min="2" max="2" width="8.83203125" style="8" bestFit="1" customWidth="1"/>
    <col min="3" max="3" width="11.83203125" style="8" customWidth="1"/>
    <col min="4" max="4" width="6.5" style="8" bestFit="1" customWidth="1"/>
    <col min="5" max="5" width="12.5" style="8" customWidth="1"/>
    <col min="6" max="6" width="6.5" style="8" bestFit="1" customWidth="1"/>
    <col min="7" max="7" width="9.6640625" style="8" customWidth="1"/>
    <col min="8" max="8" width="6.5" style="8" bestFit="1" customWidth="1"/>
    <col min="9" max="9" width="8.33203125" style="8" bestFit="1" customWidth="1"/>
    <col min="10" max="10" width="7.6640625" style="8" bestFit="1" customWidth="1"/>
    <col min="11" max="11" width="13.1640625" style="8" bestFit="1" customWidth="1"/>
    <col min="12" max="12" width="7.83203125" style="8" bestFit="1" customWidth="1"/>
    <col min="13" max="13" width="16.1640625" style="8" customWidth="1"/>
    <col min="14" max="14" width="5.5" style="8" bestFit="1" customWidth="1"/>
    <col min="15" max="15" width="10" style="8" customWidth="1"/>
    <col min="16" max="16" width="5.5" style="8" bestFit="1" customWidth="1"/>
    <col min="17" max="17" width="7.5" style="8" bestFit="1" customWidth="1"/>
    <col min="18" max="18" width="7.6640625" style="8" bestFit="1" customWidth="1"/>
    <col min="19" max="19" width="14" style="8" customWidth="1"/>
    <col min="20" max="20" width="5.5" style="8" bestFit="1" customWidth="1"/>
    <col min="21" max="21" width="16.6640625" style="8" customWidth="1"/>
    <col min="22" max="22" width="5.6640625" style="8" bestFit="1" customWidth="1"/>
    <col min="23" max="23" width="9.5" style="8" customWidth="1"/>
    <col min="24" max="24" width="5.5" style="8" bestFit="1" customWidth="1"/>
    <col min="25" max="25" width="8" style="8" bestFit="1" customWidth="1"/>
    <col min="26" max="26" width="7.6640625" style="8" bestFit="1" customWidth="1"/>
    <col min="27" max="27" width="13.1640625" style="8" customWidth="1"/>
    <col min="28" max="28" width="6.5" style="8" customWidth="1"/>
    <col min="29" max="29" width="12" style="8" customWidth="1"/>
    <col min="30" max="30" width="6.6640625" style="8" customWidth="1"/>
    <col min="31" max="31" width="10.83203125" style="8" customWidth="1"/>
    <col min="32" max="32" width="7.6640625" style="8" customWidth="1"/>
    <col min="33" max="33" width="8.83203125" style="8"/>
    <col min="34" max="34" width="8.83203125" style="8" bestFit="1" customWidth="1"/>
    <col min="35" max="35" width="13.33203125" style="8" customWidth="1"/>
    <col min="36" max="36" width="5.6640625" style="8" bestFit="1" customWidth="1"/>
    <col min="37" max="37" width="13.5" style="8" customWidth="1"/>
    <col min="38" max="38" width="5.6640625" style="8" bestFit="1" customWidth="1"/>
    <col min="39" max="39" width="11.83203125" style="8" customWidth="1"/>
    <col min="40" max="40" width="5.6640625" style="8" bestFit="1" customWidth="1"/>
    <col min="41" max="41" width="8.83203125" style="8"/>
    <col min="42" max="42" width="7.5" style="8" bestFit="1" customWidth="1"/>
    <col min="43" max="43" width="12.5" style="8" customWidth="1"/>
    <col min="44" max="44" width="5.6640625" style="8" bestFit="1" customWidth="1"/>
    <col min="45" max="45" width="12.83203125" style="8" customWidth="1"/>
    <col min="46" max="46" width="5.6640625" style="8" bestFit="1" customWidth="1"/>
    <col min="47" max="47" width="11.33203125" style="8" customWidth="1"/>
    <col min="48" max="48" width="5.6640625" style="8" bestFit="1" customWidth="1"/>
    <col min="49" max="16384" width="8.83203125" style="8"/>
  </cols>
  <sheetData>
    <row r="2" spans="2:48" s="9" customFormat="1" ht="15" x14ac:dyDescent="0.2">
      <c r="B2" s="30" t="s">
        <v>14</v>
      </c>
      <c r="C2" s="31"/>
      <c r="D2" s="31"/>
      <c r="E2" s="31"/>
      <c r="F2" s="31"/>
      <c r="G2" s="31"/>
      <c r="H2" s="32"/>
      <c r="J2" s="30" t="s">
        <v>15</v>
      </c>
      <c r="K2" s="31"/>
      <c r="L2" s="31"/>
      <c r="M2" s="31"/>
      <c r="N2" s="31"/>
      <c r="O2" s="31"/>
      <c r="P2" s="32"/>
      <c r="R2" s="30" t="s">
        <v>16</v>
      </c>
      <c r="S2" s="31"/>
      <c r="T2" s="31"/>
      <c r="U2" s="31"/>
      <c r="V2" s="31"/>
      <c r="W2" s="31"/>
      <c r="X2" s="32"/>
      <c r="Z2" s="30" t="s">
        <v>17</v>
      </c>
      <c r="AA2" s="31"/>
      <c r="AB2" s="31"/>
      <c r="AC2" s="31"/>
      <c r="AD2" s="31"/>
      <c r="AE2" s="31"/>
      <c r="AF2" s="32"/>
      <c r="AH2" s="30" t="s">
        <v>18</v>
      </c>
      <c r="AI2" s="31"/>
      <c r="AJ2" s="31"/>
      <c r="AK2" s="31"/>
      <c r="AL2" s="31"/>
      <c r="AM2" s="31"/>
      <c r="AN2" s="32"/>
      <c r="AP2" s="30" t="s">
        <v>19</v>
      </c>
      <c r="AQ2" s="31"/>
      <c r="AR2" s="31"/>
      <c r="AS2" s="31"/>
      <c r="AT2" s="31"/>
      <c r="AU2" s="31"/>
      <c r="AV2" s="32"/>
    </row>
    <row r="3" spans="2:48" ht="50" customHeight="1" x14ac:dyDescent="0.2">
      <c r="B3" s="26" t="s">
        <v>4</v>
      </c>
      <c r="C3" s="27" t="s">
        <v>11</v>
      </c>
      <c r="D3" s="27" t="s">
        <v>5</v>
      </c>
      <c r="E3" s="27" t="s">
        <v>12</v>
      </c>
      <c r="F3" s="27" t="s">
        <v>5</v>
      </c>
      <c r="G3" s="28" t="s">
        <v>9</v>
      </c>
      <c r="H3" s="29" t="s">
        <v>5</v>
      </c>
      <c r="J3" s="26" t="s">
        <v>4</v>
      </c>
      <c r="K3" s="27" t="s">
        <v>11</v>
      </c>
      <c r="L3" s="27" t="s">
        <v>5</v>
      </c>
      <c r="M3" s="27" t="s">
        <v>12</v>
      </c>
      <c r="N3" s="27" t="s">
        <v>5</v>
      </c>
      <c r="O3" s="28" t="s">
        <v>9</v>
      </c>
      <c r="P3" s="29" t="s">
        <v>5</v>
      </c>
      <c r="R3" s="26" t="s">
        <v>4</v>
      </c>
      <c r="S3" s="27" t="s">
        <v>11</v>
      </c>
      <c r="T3" s="27" t="s">
        <v>5</v>
      </c>
      <c r="U3" s="27" t="s">
        <v>12</v>
      </c>
      <c r="V3" s="27" t="s">
        <v>5</v>
      </c>
      <c r="W3" s="28" t="s">
        <v>9</v>
      </c>
      <c r="X3" s="29" t="s">
        <v>5</v>
      </c>
      <c r="Z3" s="26" t="s">
        <v>4</v>
      </c>
      <c r="AA3" s="27" t="s">
        <v>11</v>
      </c>
      <c r="AB3" s="27" t="s">
        <v>5</v>
      </c>
      <c r="AC3" s="27" t="s">
        <v>12</v>
      </c>
      <c r="AD3" s="27" t="s">
        <v>5</v>
      </c>
      <c r="AE3" s="28" t="s">
        <v>9</v>
      </c>
      <c r="AF3" s="29" t="s">
        <v>5</v>
      </c>
      <c r="AH3" s="26" t="s">
        <v>4</v>
      </c>
      <c r="AI3" s="27" t="s">
        <v>11</v>
      </c>
      <c r="AJ3" s="27" t="s">
        <v>5</v>
      </c>
      <c r="AK3" s="27" t="s">
        <v>12</v>
      </c>
      <c r="AL3" s="27" t="s">
        <v>5</v>
      </c>
      <c r="AM3" s="28" t="s">
        <v>9</v>
      </c>
      <c r="AN3" s="29" t="s">
        <v>5</v>
      </c>
      <c r="AP3" s="26" t="s">
        <v>4</v>
      </c>
      <c r="AQ3" s="27" t="s">
        <v>11</v>
      </c>
      <c r="AR3" s="27" t="s">
        <v>5</v>
      </c>
      <c r="AS3" s="27" t="s">
        <v>12</v>
      </c>
      <c r="AT3" s="27" t="s">
        <v>5</v>
      </c>
      <c r="AU3" s="28" t="s">
        <v>9</v>
      </c>
      <c r="AV3" s="29" t="s">
        <v>5</v>
      </c>
    </row>
    <row r="4" spans="2:48" x14ac:dyDescent="0.15">
      <c r="B4" s="10">
        <v>100</v>
      </c>
      <c r="C4" s="11">
        <v>0.33838263319247674</v>
      </c>
      <c r="D4" s="11">
        <v>2.6216836782439433E-2</v>
      </c>
      <c r="E4" s="11"/>
      <c r="F4" s="11"/>
      <c r="G4" s="11">
        <f>SUM(C4,E4)</f>
        <v>0.33838263319247674</v>
      </c>
      <c r="H4" s="12">
        <f>SUM(D4,F4)</f>
        <v>2.6216836782439433E-2</v>
      </c>
      <c r="J4" s="10">
        <v>100</v>
      </c>
      <c r="K4" s="11">
        <v>0.72920008924348256</v>
      </c>
      <c r="L4" s="11">
        <v>1.2958062402593101E-2</v>
      </c>
      <c r="M4" s="11"/>
      <c r="N4" s="11"/>
      <c r="O4" s="11">
        <f>SUM(K4,M4)</f>
        <v>0.72920008924348256</v>
      </c>
      <c r="P4" s="12">
        <f>SUM(L4,N4)</f>
        <v>1.2958062402593101E-2</v>
      </c>
      <c r="R4" s="10">
        <v>100</v>
      </c>
      <c r="S4" s="11">
        <v>0.99721770904014884</v>
      </c>
      <c r="T4" s="11">
        <v>5.3407130311333186E-2</v>
      </c>
      <c r="U4" s="11"/>
      <c r="V4" s="11"/>
      <c r="W4" s="11">
        <f>SUM(S4,U4)</f>
        <v>0.99721770904014884</v>
      </c>
      <c r="X4" s="12">
        <f>SUM(T4,V4)</f>
        <v>5.3407130311333186E-2</v>
      </c>
      <c r="Z4" s="10">
        <v>100</v>
      </c>
      <c r="AA4" s="11">
        <v>1.7804085853894722</v>
      </c>
      <c r="AB4" s="11">
        <v>0.1941040410455826</v>
      </c>
      <c r="AC4" s="11"/>
      <c r="AD4" s="11"/>
      <c r="AE4" s="11">
        <f>SUM(AA4,AC4)</f>
        <v>1.7804085853894722</v>
      </c>
      <c r="AF4" s="12">
        <f>SUM(AB4,AD4)</f>
        <v>0.1941040410455826</v>
      </c>
      <c r="AH4" s="10">
        <v>100</v>
      </c>
      <c r="AI4" s="11">
        <v>3.6721971114636749</v>
      </c>
      <c r="AJ4" s="11">
        <v>0.20144709156587745</v>
      </c>
      <c r="AK4" s="11"/>
      <c r="AL4" s="11"/>
      <c r="AM4" s="11">
        <f>SUM(AI4,AK4)</f>
        <v>3.6721971114636749</v>
      </c>
      <c r="AN4" s="12">
        <f>SUM(AJ4,AL4)</f>
        <v>0.20144709156587745</v>
      </c>
      <c r="AP4" s="10">
        <v>100</v>
      </c>
      <c r="AQ4" s="11">
        <v>4.9926251721930806</v>
      </c>
      <c r="AR4" s="11">
        <v>9.6960698455597197E-2</v>
      </c>
      <c r="AS4" s="11"/>
      <c r="AT4" s="11"/>
      <c r="AU4" s="11">
        <f>SUM(AQ4,AS4)</f>
        <v>4.9926251721930806</v>
      </c>
      <c r="AV4" s="12">
        <f>SUM(AR4,AT4)</f>
        <v>9.6960698455597197E-2</v>
      </c>
    </row>
    <row r="5" spans="2:48" x14ac:dyDescent="0.15">
      <c r="B5" s="10">
        <v>75</v>
      </c>
      <c r="C5" s="11">
        <v>0.16378338063793507</v>
      </c>
      <c r="D5" s="11">
        <v>6.5995415473453769E-3</v>
      </c>
      <c r="E5" s="11">
        <v>4.7863906131796986E-3</v>
      </c>
      <c r="F5" s="11">
        <v>1.1092709773896207E-3</v>
      </c>
      <c r="G5" s="11">
        <f t="shared" ref="G5:G8" si="0">SUM(C5,E5)</f>
        <v>0.16856977125111478</v>
      </c>
      <c r="H5" s="12">
        <f t="shared" ref="H5:H8" si="1">SUM(D5,F5)</f>
        <v>7.7088125247349974E-3</v>
      </c>
      <c r="J5" s="10">
        <v>75</v>
      </c>
      <c r="K5" s="11">
        <v>0.2158399671193148</v>
      </c>
      <c r="L5" s="11">
        <v>1.1499699057275017E-3</v>
      </c>
      <c r="M5" s="11">
        <v>1.5357403036940206E-2</v>
      </c>
      <c r="N5" s="11">
        <v>3.5591582162233836E-3</v>
      </c>
      <c r="O5" s="11">
        <f t="shared" ref="O5:O8" si="2">SUM(K5,M5)</f>
        <v>0.23119737015625502</v>
      </c>
      <c r="P5" s="12">
        <f t="shared" ref="P5:P8" si="3">SUM(L5,N5)</f>
        <v>4.7091281219508851E-3</v>
      </c>
      <c r="R5" s="10">
        <v>75</v>
      </c>
      <c r="S5" s="11">
        <v>0.32592400161270568</v>
      </c>
      <c r="T5" s="11">
        <v>2.4795277892685728E-3</v>
      </c>
      <c r="U5" s="11">
        <v>2.2997644689229633E-2</v>
      </c>
      <c r="V5" s="11">
        <v>4.2478242477979653E-4</v>
      </c>
      <c r="W5" s="11">
        <f t="shared" ref="W5:W8" si="4">SUM(S5,U5)</f>
        <v>0.34892164630193534</v>
      </c>
      <c r="X5" s="12">
        <f t="shared" ref="X5:X8" si="5">SUM(T5,V5)</f>
        <v>2.9043102140483695E-3</v>
      </c>
      <c r="Z5" s="10">
        <v>75</v>
      </c>
      <c r="AA5" s="11">
        <v>0.3853398915235739</v>
      </c>
      <c r="AB5" s="11">
        <v>1.1110742603079791E-2</v>
      </c>
      <c r="AC5" s="11">
        <v>3.6190300437213947E-2</v>
      </c>
      <c r="AD5" s="11">
        <v>6.3698508689142843E-9</v>
      </c>
      <c r="AE5" s="11">
        <f t="shared" ref="AE5:AE8" si="6">SUM(AA5,AC5)</f>
        <v>0.42153019196078784</v>
      </c>
      <c r="AF5" s="12">
        <f t="shared" ref="AF5:AF8" si="7">SUM(AB5,AD5)</f>
        <v>1.111074897293066E-2</v>
      </c>
      <c r="AH5" s="10">
        <v>75</v>
      </c>
      <c r="AI5" s="11">
        <v>0.63239255753286816</v>
      </c>
      <c r="AJ5" s="11">
        <v>5.6676949912977531E-3</v>
      </c>
      <c r="AK5" s="11">
        <v>7.1807590914510847E-2</v>
      </c>
      <c r="AL5" s="11">
        <v>3.0732598532725143E-3</v>
      </c>
      <c r="AM5" s="11">
        <f t="shared" ref="AM5:AM8" si="8">SUM(AI5,AK5)</f>
        <v>0.70420014844737899</v>
      </c>
      <c r="AN5" s="12">
        <f t="shared" ref="AN5:AN8" si="9">SUM(AJ5,AL5)</f>
        <v>8.7409548445702666E-3</v>
      </c>
      <c r="AP5" s="10">
        <v>75</v>
      </c>
      <c r="AQ5" s="11">
        <v>0.89123826487832158</v>
      </c>
      <c r="AR5" s="11">
        <v>7.337701486983054E-3</v>
      </c>
      <c r="AS5" s="11">
        <v>0.20213559039875087</v>
      </c>
      <c r="AT5" s="11">
        <v>5.343023588626478E-3</v>
      </c>
      <c r="AU5" s="11">
        <f t="shared" ref="AU5:AU8" si="10">SUM(AQ5,AS5)</f>
        <v>1.0933738552770724</v>
      </c>
      <c r="AV5" s="12">
        <f t="shared" ref="AV5:AV8" si="11">SUM(AR5,AT5)</f>
        <v>1.2680725075609533E-2</v>
      </c>
    </row>
    <row r="6" spans="2:48" x14ac:dyDescent="0.15">
      <c r="B6" s="10">
        <v>50</v>
      </c>
      <c r="C6" s="11">
        <v>2.7843683199393773E-2</v>
      </c>
      <c r="D6" s="11">
        <v>2.8408138687955821E-3</v>
      </c>
      <c r="E6" s="11">
        <v>3.3843201910543234E-2</v>
      </c>
      <c r="F6" s="11">
        <v>3.5430099435293382E-3</v>
      </c>
      <c r="G6" s="11">
        <f t="shared" si="0"/>
        <v>6.1686885109937008E-2</v>
      </c>
      <c r="H6" s="12">
        <f t="shared" si="1"/>
        <v>6.3838238123249203E-3</v>
      </c>
      <c r="J6" s="10">
        <v>50</v>
      </c>
      <c r="K6" s="11">
        <v>5.1877880804341567E-2</v>
      </c>
      <c r="L6" s="11">
        <v>5.4657146220750763E-3</v>
      </c>
      <c r="M6" s="11">
        <v>4.7615472728804981E-2</v>
      </c>
      <c r="N6" s="11">
        <v>8.0260742660665241E-3</v>
      </c>
      <c r="O6" s="11">
        <f t="shared" si="2"/>
        <v>9.9493353533146547E-2</v>
      </c>
      <c r="P6" s="12">
        <f t="shared" si="3"/>
        <v>1.34917888881416E-2</v>
      </c>
      <c r="R6" s="10">
        <v>50</v>
      </c>
      <c r="S6" s="11">
        <v>7.2680785234147421E-2</v>
      </c>
      <c r="T6" s="11">
        <v>3.6545488285611278E-3</v>
      </c>
      <c r="U6" s="11">
        <v>7.0673716086202598E-2</v>
      </c>
      <c r="V6" s="11">
        <v>2.852705808314523E-3</v>
      </c>
      <c r="W6" s="11">
        <f t="shared" si="4"/>
        <v>0.14335450132035002</v>
      </c>
      <c r="X6" s="12">
        <f t="shared" si="5"/>
        <v>6.5072546368756508E-3</v>
      </c>
      <c r="Z6" s="10">
        <v>50</v>
      </c>
      <c r="AA6" s="11">
        <v>0.14320938089059834</v>
      </c>
      <c r="AB6" s="11">
        <v>4.1693812110556665E-2</v>
      </c>
      <c r="AC6" s="11">
        <v>0.11703456686249684</v>
      </c>
      <c r="AD6" s="11">
        <v>3.8642112525566896E-8</v>
      </c>
      <c r="AE6" s="11">
        <f t="shared" si="6"/>
        <v>0.26024394775309517</v>
      </c>
      <c r="AF6" s="12">
        <f t="shared" si="7"/>
        <v>4.1693850752669188E-2</v>
      </c>
      <c r="AH6" s="10">
        <v>50</v>
      </c>
      <c r="AI6" s="11">
        <v>0.28055957222802935</v>
      </c>
      <c r="AJ6" s="11">
        <v>9.2382655628670002E-3</v>
      </c>
      <c r="AK6" s="11">
        <v>0.16024370226504556</v>
      </c>
      <c r="AL6" s="11">
        <v>3.2541658446848608E-2</v>
      </c>
      <c r="AM6" s="11">
        <f t="shared" si="8"/>
        <v>0.44080327449307488</v>
      </c>
      <c r="AN6" s="12">
        <f t="shared" si="9"/>
        <v>4.1779924009715606E-2</v>
      </c>
      <c r="AP6" s="10">
        <v>50</v>
      </c>
      <c r="AQ6" s="11">
        <v>0.41228094170007773</v>
      </c>
      <c r="AR6" s="11">
        <v>2.6615556914235155E-2</v>
      </c>
      <c r="AS6" s="11">
        <v>0.45719123235732839</v>
      </c>
      <c r="AT6" s="11">
        <v>9.4558897660881359E-3</v>
      </c>
      <c r="AU6" s="11">
        <f t="shared" si="10"/>
        <v>0.86947217405740607</v>
      </c>
      <c r="AV6" s="12">
        <f t="shared" si="11"/>
        <v>3.6071446680323291E-2</v>
      </c>
    </row>
    <row r="7" spans="2:48" x14ac:dyDescent="0.15">
      <c r="B7" s="10">
        <v>25</v>
      </c>
      <c r="C7" s="11">
        <v>3.3206619095848416E-4</v>
      </c>
      <c r="D7" s="11">
        <v>7.4204549538437782E-4</v>
      </c>
      <c r="E7" s="11">
        <v>8.081861633672742E-2</v>
      </c>
      <c r="F7" s="11">
        <v>4.6446193224456067E-3</v>
      </c>
      <c r="G7" s="11">
        <f t="shared" si="0"/>
        <v>8.1150682527685911E-2</v>
      </c>
      <c r="H7" s="12">
        <f t="shared" si="1"/>
        <v>5.3866648178299845E-3</v>
      </c>
      <c r="J7" s="10">
        <v>25</v>
      </c>
      <c r="K7" s="11">
        <v>1.2011291990746452E-3</v>
      </c>
      <c r="L7" s="11">
        <v>4.7797664858716192E-4</v>
      </c>
      <c r="M7" s="11">
        <v>0.14220503121378225</v>
      </c>
      <c r="N7" s="11">
        <v>1.427876398756759E-4</v>
      </c>
      <c r="O7" s="11">
        <f t="shared" si="2"/>
        <v>0.14340616041285689</v>
      </c>
      <c r="P7" s="12">
        <f t="shared" si="3"/>
        <v>6.2076428846283781E-4</v>
      </c>
      <c r="R7" s="10">
        <v>25</v>
      </c>
      <c r="S7" s="11">
        <v>2.882163107497674E-3</v>
      </c>
      <c r="T7" s="11">
        <v>7.6552329930587023E-5</v>
      </c>
      <c r="U7" s="11">
        <v>0.23108377490092269</v>
      </c>
      <c r="V7" s="11">
        <v>6.2610279185016287E-3</v>
      </c>
      <c r="W7" s="11">
        <f t="shared" si="4"/>
        <v>0.23396593800842036</v>
      </c>
      <c r="X7" s="12">
        <f t="shared" si="5"/>
        <v>6.3375802484322155E-3</v>
      </c>
      <c r="Z7" s="10">
        <v>25</v>
      </c>
      <c r="AA7" s="11">
        <v>6.952338640415859E-3</v>
      </c>
      <c r="AB7" s="11">
        <v>6.2795800472198836E-8</v>
      </c>
      <c r="AC7" s="11">
        <v>0.3192877426769003</v>
      </c>
      <c r="AD7" s="11">
        <v>6.6696405040148095E-8</v>
      </c>
      <c r="AE7" s="11">
        <f t="shared" si="6"/>
        <v>0.32624008131731613</v>
      </c>
      <c r="AF7" s="12">
        <f t="shared" si="7"/>
        <v>1.2949220551234692E-7</v>
      </c>
      <c r="AH7" s="10">
        <v>25</v>
      </c>
      <c r="AI7" s="11">
        <v>3.6797515626538407E-2</v>
      </c>
      <c r="AJ7" s="11">
        <v>4.4953409685653334E-3</v>
      </c>
      <c r="AK7" s="11">
        <v>0.4236274898621965</v>
      </c>
      <c r="AL7" s="11">
        <v>2.9680790752913119E-2</v>
      </c>
      <c r="AM7" s="11">
        <f t="shared" si="8"/>
        <v>0.46042500548873488</v>
      </c>
      <c r="AN7" s="12">
        <f t="shared" si="9"/>
        <v>3.4176131721478452E-2</v>
      </c>
      <c r="AP7" s="10">
        <v>25</v>
      </c>
      <c r="AQ7" s="11">
        <v>0.10408947391651177</v>
      </c>
      <c r="AR7" s="11">
        <v>1.346263563886577E-2</v>
      </c>
      <c r="AS7" s="11">
        <v>0.90698860120408265</v>
      </c>
      <c r="AT7" s="11">
        <v>2.0592184725700027E-2</v>
      </c>
      <c r="AU7" s="11">
        <f t="shared" si="10"/>
        <v>1.0110780751205943</v>
      </c>
      <c r="AV7" s="12">
        <f t="shared" si="11"/>
        <v>3.4054820364565794E-2</v>
      </c>
    </row>
    <row r="8" spans="2:48" x14ac:dyDescent="0.15">
      <c r="B8" s="13">
        <v>0</v>
      </c>
      <c r="C8" s="14"/>
      <c r="D8" s="14"/>
      <c r="E8" s="14">
        <v>0.16899</v>
      </c>
      <c r="F8" s="14">
        <v>5.7001292794045784E-3</v>
      </c>
      <c r="G8" s="14">
        <f t="shared" si="0"/>
        <v>0.16899</v>
      </c>
      <c r="H8" s="15">
        <f t="shared" si="1"/>
        <v>5.7001292794045784E-3</v>
      </c>
      <c r="J8" s="13">
        <v>0</v>
      </c>
      <c r="K8" s="14"/>
      <c r="L8" s="14"/>
      <c r="M8" s="14">
        <v>0.31987672677786533</v>
      </c>
      <c r="N8" s="14">
        <v>7.1892494291562151E-2</v>
      </c>
      <c r="O8" s="14">
        <f t="shared" si="2"/>
        <v>0.31987672677786533</v>
      </c>
      <c r="P8" s="15">
        <f t="shared" si="3"/>
        <v>7.1892494291562151E-2</v>
      </c>
      <c r="R8" s="13">
        <v>0</v>
      </c>
      <c r="S8" s="14"/>
      <c r="T8" s="14"/>
      <c r="U8" s="14">
        <v>0.4300093630852172</v>
      </c>
      <c r="V8" s="14">
        <v>2.1759048854895574E-2</v>
      </c>
      <c r="W8" s="14">
        <f t="shared" si="4"/>
        <v>0.4300093630852172</v>
      </c>
      <c r="X8" s="15">
        <f t="shared" si="5"/>
        <v>2.1759048854895574E-2</v>
      </c>
      <c r="Z8" s="13">
        <v>0</v>
      </c>
      <c r="AA8" s="14"/>
      <c r="AB8" s="14"/>
      <c r="AC8" s="14">
        <v>0.76323875223429172</v>
      </c>
      <c r="AD8" s="14">
        <v>7.9945183708149701E-8</v>
      </c>
      <c r="AE8" s="14">
        <f t="shared" si="6"/>
        <v>0.76323875223429172</v>
      </c>
      <c r="AF8" s="15">
        <f t="shared" si="7"/>
        <v>7.9945183708149701E-8</v>
      </c>
      <c r="AH8" s="13">
        <v>0</v>
      </c>
      <c r="AI8" s="14"/>
      <c r="AJ8" s="14"/>
      <c r="AK8" s="14">
        <v>1.1833825962994677</v>
      </c>
      <c r="AL8" s="14">
        <v>9.5119094044073219E-2</v>
      </c>
      <c r="AM8" s="14">
        <f t="shared" si="8"/>
        <v>1.1833825962994677</v>
      </c>
      <c r="AN8" s="15">
        <f t="shared" si="9"/>
        <v>9.5119094044073219E-2</v>
      </c>
      <c r="AP8" s="13">
        <v>0</v>
      </c>
      <c r="AQ8" s="14"/>
      <c r="AR8" s="14"/>
      <c r="AS8" s="14">
        <v>1.8074201837602519</v>
      </c>
      <c r="AT8" s="14">
        <v>0.21615186822642188</v>
      </c>
      <c r="AU8" s="14">
        <f t="shared" si="10"/>
        <v>1.8074201837602519</v>
      </c>
      <c r="AV8" s="15">
        <f t="shared" si="11"/>
        <v>0.21615186822642188</v>
      </c>
    </row>
    <row r="11" spans="2:48" ht="15" x14ac:dyDescent="0.2">
      <c r="Z11" s="30" t="s">
        <v>20</v>
      </c>
      <c r="AA11" s="31"/>
      <c r="AB11" s="31"/>
      <c r="AC11" s="31"/>
      <c r="AD11" s="31"/>
      <c r="AE11" s="31"/>
      <c r="AF11" s="32"/>
    </row>
    <row r="12" spans="2:48" ht="63" x14ac:dyDescent="0.2">
      <c r="Z12" s="26" t="s">
        <v>4</v>
      </c>
      <c r="AA12" s="27" t="s">
        <v>21</v>
      </c>
      <c r="AB12" s="27" t="s">
        <v>5</v>
      </c>
      <c r="AC12" s="27" t="s">
        <v>22</v>
      </c>
      <c r="AD12" s="27" t="s">
        <v>5</v>
      </c>
      <c r="AE12" s="28" t="s">
        <v>9</v>
      </c>
      <c r="AF12" s="29" t="s">
        <v>5</v>
      </c>
    </row>
    <row r="13" spans="2:48" x14ac:dyDescent="0.15">
      <c r="Z13" s="10">
        <v>75</v>
      </c>
      <c r="AA13" s="11">
        <v>194.05949583873442</v>
      </c>
      <c r="AB13" s="11">
        <v>66.805565981249018</v>
      </c>
      <c r="AC13" s="11">
        <v>84.548929016525676</v>
      </c>
      <c r="AD13" s="11">
        <v>27.480096162160937</v>
      </c>
      <c r="AE13" s="11">
        <v>278.60842485526007</v>
      </c>
      <c r="AF13" s="12">
        <v>94.285662143409951</v>
      </c>
    </row>
    <row r="14" spans="2:48" x14ac:dyDescent="0.15">
      <c r="Z14" s="10">
        <v>50</v>
      </c>
      <c r="AA14" s="11">
        <v>150.10692268044454</v>
      </c>
      <c r="AB14" s="11">
        <v>29.505663071171444</v>
      </c>
      <c r="AC14" s="11">
        <v>134.7332732877166</v>
      </c>
      <c r="AD14" s="11">
        <v>23.795786406989027</v>
      </c>
      <c r="AE14" s="11">
        <v>284.84019596816114</v>
      </c>
      <c r="AF14" s="12">
        <v>53.301449478160471</v>
      </c>
    </row>
    <row r="15" spans="2:48" x14ac:dyDescent="0.15">
      <c r="Z15" s="13">
        <v>25</v>
      </c>
      <c r="AA15" s="14">
        <v>59.757221516730773</v>
      </c>
      <c r="AB15" s="14">
        <v>22.436411522963972</v>
      </c>
      <c r="AC15" s="14">
        <v>147.4825516961229</v>
      </c>
      <c r="AD15" s="14">
        <v>44.416275561678184</v>
      </c>
      <c r="AE15" s="14">
        <v>207.23977321285366</v>
      </c>
      <c r="AF15" s="15">
        <v>66.852687084642156</v>
      </c>
    </row>
    <row r="16" spans="2:48" x14ac:dyDescent="0.15">
      <c r="Z16" s="11"/>
      <c r="AA16" s="11"/>
      <c r="AB16" s="11"/>
      <c r="AC16" s="11"/>
      <c r="AD16" s="11"/>
      <c r="AE16" s="11"/>
      <c r="AF16" s="11"/>
    </row>
  </sheetData>
  <mergeCells count="7">
    <mergeCell ref="AH2:AN2"/>
    <mergeCell ref="AP2:AV2"/>
    <mergeCell ref="Z11:AF11"/>
    <mergeCell ref="B2:H2"/>
    <mergeCell ref="J2:P2"/>
    <mergeCell ref="R2:X2"/>
    <mergeCell ref="Z2:A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96B1-6A26-4398-9D76-3D64DEC45727}">
  <dimension ref="B2:L9"/>
  <sheetViews>
    <sheetView zoomScaleNormal="130" workbookViewId="0">
      <selection activeCell="C17" sqref="C17"/>
    </sheetView>
  </sheetViews>
  <sheetFormatPr baseColWidth="10" defaultColWidth="8.83203125" defaultRowHeight="14" x14ac:dyDescent="0.15"/>
  <cols>
    <col min="3" max="3" width="15.83203125" customWidth="1"/>
    <col min="4" max="4" width="5.1640625" bestFit="1" customWidth="1"/>
    <col min="5" max="5" width="19.83203125" customWidth="1"/>
    <col min="6" max="6" width="5.1640625" bestFit="1" customWidth="1"/>
    <col min="7" max="7" width="12.5" customWidth="1"/>
    <col min="8" max="8" width="5.1640625" bestFit="1" customWidth="1"/>
    <col min="11" max="11" width="9.6640625" customWidth="1"/>
    <col min="13" max="13" width="9.33203125" customWidth="1"/>
  </cols>
  <sheetData>
    <row r="2" spans="2:12" ht="15" x14ac:dyDescent="0.2">
      <c r="B2" s="30" t="s">
        <v>14</v>
      </c>
      <c r="C2" s="31"/>
      <c r="D2" s="31"/>
      <c r="E2" s="31"/>
      <c r="F2" s="31"/>
      <c r="G2" s="31"/>
      <c r="H2" s="32"/>
    </row>
    <row r="3" spans="2:12" ht="33" customHeight="1" x14ac:dyDescent="0.2">
      <c r="B3" s="22" t="s">
        <v>4</v>
      </c>
      <c r="C3" s="23" t="s">
        <v>11</v>
      </c>
      <c r="D3" s="23" t="s">
        <v>5</v>
      </c>
      <c r="E3" s="23" t="s">
        <v>13</v>
      </c>
      <c r="F3" s="23" t="s">
        <v>5</v>
      </c>
      <c r="G3" s="24" t="s">
        <v>9</v>
      </c>
      <c r="H3" s="25" t="s">
        <v>5</v>
      </c>
      <c r="K3" s="5"/>
      <c r="L3" s="4"/>
    </row>
    <row r="4" spans="2:12" x14ac:dyDescent="0.15">
      <c r="B4" s="16">
        <v>100</v>
      </c>
      <c r="C4" s="17">
        <v>0.44064942890870651</v>
      </c>
      <c r="D4" s="17">
        <v>8.095635854499212E-5</v>
      </c>
      <c r="E4" s="17">
        <v>0</v>
      </c>
      <c r="F4" s="17">
        <v>0</v>
      </c>
      <c r="G4" s="17">
        <v>1</v>
      </c>
      <c r="H4" s="18">
        <v>0</v>
      </c>
      <c r="K4" s="3"/>
      <c r="L4" s="3"/>
    </row>
    <row r="5" spans="2:12" x14ac:dyDescent="0.15">
      <c r="B5" s="16">
        <v>75</v>
      </c>
      <c r="C5" s="17">
        <v>0.37165557296193918</v>
      </c>
      <c r="D5" s="17">
        <v>5.5798641045404409E-3</v>
      </c>
      <c r="E5" s="17">
        <v>0.38096829175163544</v>
      </c>
      <c r="F5" s="17">
        <v>6.3553617597919805E-3</v>
      </c>
      <c r="G5" s="17">
        <v>0.49381316536299291</v>
      </c>
      <c r="H5" s="18">
        <v>0.5061868346370072</v>
      </c>
      <c r="K5" s="3"/>
      <c r="L5" s="3"/>
    </row>
    <row r="6" spans="2:12" x14ac:dyDescent="0.15">
      <c r="B6" s="16">
        <v>50</v>
      </c>
      <c r="C6" s="17">
        <v>0.25841107565313826</v>
      </c>
      <c r="D6" s="17">
        <v>2.6598165068178563E-2</v>
      </c>
      <c r="E6" s="17">
        <v>0.73803932127930394</v>
      </c>
      <c r="F6" s="17">
        <v>1.0130626934470466E-2</v>
      </c>
      <c r="G6" s="17">
        <v>0.25933159989564253</v>
      </c>
      <c r="H6" s="18">
        <v>0.74066840010435753</v>
      </c>
      <c r="K6" s="3"/>
      <c r="L6" s="3"/>
    </row>
    <row r="7" spans="2:12" x14ac:dyDescent="0.15">
      <c r="B7" s="16">
        <v>25</v>
      </c>
      <c r="C7" s="17">
        <v>0.14884620438194018</v>
      </c>
      <c r="D7" s="17">
        <v>8.4879115918358155E-3</v>
      </c>
      <c r="E7" s="17">
        <v>1.1124677931149971</v>
      </c>
      <c r="F7" s="17">
        <v>8.9934678160407148E-4</v>
      </c>
      <c r="G7" s="17">
        <v>0.11800884211015156</v>
      </c>
      <c r="H7" s="18">
        <v>0.88199115788984839</v>
      </c>
      <c r="K7" s="3"/>
      <c r="L7" s="3"/>
    </row>
    <row r="8" spans="2:12" x14ac:dyDescent="0.15">
      <c r="B8" s="19">
        <v>0</v>
      </c>
      <c r="C8" s="20">
        <v>0</v>
      </c>
      <c r="D8" s="20">
        <v>0</v>
      </c>
      <c r="E8" s="20">
        <v>1.580190394334904</v>
      </c>
      <c r="F8" s="20">
        <v>1.3476222417885162E-2</v>
      </c>
      <c r="G8" s="20">
        <v>0</v>
      </c>
      <c r="H8" s="21">
        <v>1</v>
      </c>
      <c r="K8" s="3"/>
      <c r="L8" s="3"/>
    </row>
    <row r="9" spans="2:12" x14ac:dyDescent="0.15">
      <c r="B9" s="1"/>
    </row>
  </sheetData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7465-EC65-40CE-9ABE-2363BD78D959}">
  <dimension ref="A1:J6"/>
  <sheetViews>
    <sheetView tabSelected="1" zoomScale="115" zoomScaleNormal="115" workbookViewId="0">
      <selection activeCell="D34" sqref="D34"/>
    </sheetView>
  </sheetViews>
  <sheetFormatPr baseColWidth="10" defaultColWidth="8.83203125" defaultRowHeight="13" x14ac:dyDescent="0.15"/>
  <cols>
    <col min="1" max="1" width="8.83203125" style="2"/>
    <col min="2" max="2" width="13.1640625" style="2" bestFit="1" customWidth="1"/>
    <col min="3" max="3" width="11.5" style="2" bestFit="1" customWidth="1"/>
    <col min="4" max="4" width="14" style="2" bestFit="1" customWidth="1"/>
    <col min="5" max="7" width="8.83203125" style="2"/>
    <col min="8" max="8" width="11" style="2" bestFit="1" customWidth="1"/>
    <col min="9" max="9" width="9.1640625" style="2" bestFit="1" customWidth="1"/>
    <col min="10" max="10" width="11.5" style="2" bestFit="1" customWidth="1"/>
    <col min="11" max="16384" width="8.83203125" style="2"/>
  </cols>
  <sheetData>
    <row r="1" spans="1:10" x14ac:dyDescent="0.15">
      <c r="A1" s="2" t="s">
        <v>0</v>
      </c>
    </row>
    <row r="3" spans="1:10" x14ac:dyDescent="0.15">
      <c r="A3" s="2" t="s">
        <v>1</v>
      </c>
      <c r="B3" s="2" t="s">
        <v>3</v>
      </c>
      <c r="C3" s="2" t="s">
        <v>2</v>
      </c>
      <c r="D3" s="2" t="s">
        <v>10</v>
      </c>
    </row>
    <row r="4" spans="1:10" x14ac:dyDescent="0.15">
      <c r="A4" s="2" t="s">
        <v>6</v>
      </c>
      <c r="B4" s="7">
        <v>1.57</v>
      </c>
      <c r="C4" s="7">
        <v>0.52</v>
      </c>
      <c r="D4" s="7">
        <v>1.58</v>
      </c>
      <c r="H4" s="6"/>
      <c r="I4" s="6"/>
      <c r="J4" s="6"/>
    </row>
    <row r="5" spans="1:10" x14ac:dyDescent="0.15">
      <c r="A5" s="2" t="s">
        <v>7</v>
      </c>
      <c r="B5" s="7">
        <v>1.05</v>
      </c>
      <c r="C5" s="7">
        <v>1.04</v>
      </c>
      <c r="D5" s="7">
        <v>1.05</v>
      </c>
      <c r="H5" s="6"/>
      <c r="I5" s="6"/>
      <c r="J5" s="6"/>
    </row>
    <row r="6" spans="1:10" x14ac:dyDescent="0.15">
      <c r="A6" s="2" t="s">
        <v>8</v>
      </c>
      <c r="B6" s="7">
        <v>0.52</v>
      </c>
      <c r="C6" s="7">
        <v>1.56</v>
      </c>
      <c r="D6" s="7">
        <v>0.53</v>
      </c>
      <c r="H6" s="6"/>
      <c r="I6" s="6"/>
      <c r="J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A1-LCD to FUS results</vt:lpstr>
      <vt:lpstr>A1-LCD +12D to FUS results @4C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Borcherds, Wade</dc:creator>
  <cp:lastModifiedBy>Microsoft Office User</cp:lastModifiedBy>
  <dcterms:created xsi:type="dcterms:W3CDTF">2022-08-11T16:08:39Z</dcterms:created>
  <dcterms:modified xsi:type="dcterms:W3CDTF">2023-03-14T16:09:36Z</dcterms:modified>
</cp:coreProperties>
</file>