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parag\OneDrive\Desktop\Excel Assigments\Assigment-1\"/>
    </mc:Choice>
  </mc:AlternateContent>
  <xr:revisionPtr revIDLastSave="0" documentId="13_ncr:1_{BF81EA71-0F08-4BED-9328-0C12A9BD6A52}" xr6:coauthVersionLast="47" xr6:coauthVersionMax="47" xr10:uidLastSave="{00000000-0000-0000-0000-000000000000}"/>
  <bookViews>
    <workbookView xWindow="-108" yWindow="-108" windowWidth="23256" windowHeight="12456" xr2:uid="{00000000-000D-0000-FFFF-FFFF00000000}"/>
  </bookViews>
  <sheets>
    <sheet name="Expense" sheetId="1" r:id="rId1"/>
    <sheet name="Tasks" sheetId="2" r:id="rId2"/>
  </sheets>
  <definedNames>
    <definedName name="_xlnm._FilterDatabase" localSheetId="0" hidden="1">Expense!$F$58:$I$108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9" i="1" l="1"/>
  <c r="I85" i="1"/>
  <c r="I72" i="1"/>
  <c r="I60" i="1"/>
  <c r="I61" i="1"/>
  <c r="I62" i="1"/>
  <c r="I63" i="1"/>
  <c r="I64" i="1"/>
  <c r="I65" i="1"/>
  <c r="I66" i="1"/>
  <c r="I67" i="1"/>
  <c r="I68" i="1"/>
  <c r="I69" i="1"/>
  <c r="I70" i="1"/>
  <c r="I71" i="1"/>
  <c r="I73" i="1"/>
  <c r="I74" i="1"/>
  <c r="I75" i="1"/>
  <c r="I76" i="1"/>
  <c r="I77" i="1"/>
  <c r="I78" i="1"/>
  <c r="I79" i="1"/>
  <c r="I80" i="1"/>
  <c r="I81" i="1"/>
  <c r="I82" i="1"/>
  <c r="I83" i="1"/>
  <c r="I84" i="1"/>
  <c r="I86" i="1"/>
  <c r="I87" i="1"/>
  <c r="I88" i="1"/>
  <c r="I89" i="1"/>
  <c r="I90" i="1"/>
  <c r="I91" i="1"/>
  <c r="I92" i="1"/>
  <c r="I93" i="1"/>
  <c r="I94" i="1"/>
  <c r="I95" i="1"/>
  <c r="I96" i="1"/>
  <c r="I97" i="1"/>
  <c r="I98" i="1"/>
  <c r="I99" i="1"/>
  <c r="I100" i="1"/>
  <c r="I101" i="1"/>
  <c r="I102" i="1"/>
  <c r="I103" i="1"/>
  <c r="I104" i="1"/>
  <c r="I105" i="1"/>
  <c r="I106" i="1"/>
  <c r="I107" i="1"/>
  <c r="I108" i="1"/>
  <c r="G15" i="1" l="1"/>
  <c r="G14" i="1"/>
  <c r="G13" i="1"/>
  <c r="G7" i="1"/>
  <c r="G6" i="1"/>
  <c r="G5" i="1"/>
  <c r="C53" i="1"/>
  <c r="G16" i="1" l="1"/>
  <c r="G24" i="1"/>
</calcChain>
</file>

<file path=xl/sharedStrings.xml><?xml version="1.0" encoding="utf-8"?>
<sst xmlns="http://schemas.openxmlformats.org/spreadsheetml/2006/main" count="181" uniqueCount="44">
  <si>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</si>
  <si>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</si>
  <si>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</si>
  <si>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</si>
  <si>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</si>
  <si>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</si>
  <si>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</si>
  <si>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</si>
  <si>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</si>
  <si>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</si>
  <si>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</si>
  <si>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</si>
  <si>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</si>
  <si>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</si>
  <si>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</si>
  <si>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</si>
  <si>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</si>
  <si>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</si>
  <si>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</si>
  <si>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</si>
  <si>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</si>
  <si>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</si>
  <si>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</si>
  <si>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</si>
  <si>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Ordering Food</t>
  </si>
  <si>
    <t>Frequency</t>
  </si>
  <si>
    <t>Total</t>
  </si>
  <si>
    <t>Task-2</t>
  </si>
  <si>
    <t>Task-1</t>
  </si>
  <si>
    <t>Task-3</t>
  </si>
  <si>
    <t>Task-4</t>
  </si>
  <si>
    <t>Task-5</t>
  </si>
  <si>
    <t>Task-6</t>
  </si>
  <si>
    <t>Categories</t>
  </si>
  <si>
    <t>Essential</t>
  </si>
  <si>
    <t>Non-Essential</t>
  </si>
  <si>
    <t>Cost</t>
  </si>
  <si>
    <t>“Over budget”</t>
  </si>
  <si>
    <t>“Within budget”.</t>
  </si>
  <si>
    <t>Task-5 Expense 3 months Demo Table</t>
  </si>
  <si>
    <t>October</t>
  </si>
  <si>
    <t>November</t>
  </si>
  <si>
    <t>December</t>
  </si>
  <si>
    <t>Task-7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</si>
</sst>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rgb="FFFF0000"/>
      <name val="Calibri"/>
      <family val="2"/>
      <scheme val="minor"/>
    </font>
    <font>
      <b/>
      <sz val="12"/>
      <color theme="1"/>
      <name val="Calibri"/>
      <family val="2"/>
      <scheme val="minor"/>
    </font>
    <font>
      <b/>
      <sz val="12"/>
      <color rgb="FFFF0000"/>
      <name val="Calibri"/>
      <family val="2"/>
      <scheme val="minor"/>
    </font>
    <font>
      <b/>
      <sz val="14"/>
      <color rgb="FFFF000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DA90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3" fillId="4" borderId="1" xfId="0" applyFont="1" applyFill="1" applyBorder="1" applyAlignment="1">
      <alignment vertical="center" wrapText="1"/>
    </xf>
    <xf numFmtId="0" fontId="3" fillId="6" borderId="1" xfId="0" applyFont="1" applyFill="1" applyBorder="1" applyAlignment="1">
      <alignment vertical="center" wrapText="1"/>
    </xf>
    <xf numFmtId="0" fontId="3" fillId="7" borderId="1" xfId="0" applyFont="1" applyFill="1" applyBorder="1" applyAlignment="1">
      <alignment vertical="center"/>
    </xf>
    <xf numFmtId="0" fontId="3" fillId="7" borderId="1" xfId="0" applyFont="1" applyFill="1" applyBorder="1" applyAlignment="1">
      <alignment vertical="center" wrapText="1"/>
    </xf>
    <xf numFmtId="0" fontId="3" fillId="9" borderId="1" xfId="0" applyFont="1" applyFill="1" applyBorder="1" applyAlignment="1">
      <alignment vertical="center" wrapText="1"/>
    </xf>
    <xf numFmtId="0" fontId="0" fillId="0" borderId="1" xfId="0" applyBorder="1"/>
    <xf numFmtId="0" fontId="0" fillId="8" borderId="1" xfId="0" applyFill="1" applyBorder="1"/>
    <xf numFmtId="4" fontId="0" fillId="8" borderId="1" xfId="0" applyNumberFormat="1" applyFill="1" applyBorder="1"/>
    <xf numFmtId="0" fontId="7" fillId="5" borderId="1" xfId="0" applyFont="1" applyFill="1" applyBorder="1"/>
    <xf numFmtId="0" fontId="7" fillId="8" borderId="1" xfId="0" applyFont="1" applyFill="1" applyBorder="1"/>
    <xf numFmtId="4" fontId="1" fillId="8" borderId="1" xfId="0" applyNumberFormat="1" applyFont="1" applyFill="1" applyBorder="1"/>
    <xf numFmtId="0" fontId="8" fillId="0" borderId="0" xfId="0" applyFont="1"/>
    <xf numFmtId="0" fontId="6" fillId="5" borderId="1" xfId="0" applyFont="1" applyFill="1" applyBorder="1" applyAlignment="1">
      <alignment horizontal="center"/>
    </xf>
    <xf numFmtId="0" fontId="5" fillId="9" borderId="1" xfId="0" applyFont="1" applyFill="1" applyBorder="1"/>
    <xf numFmtId="0" fontId="5" fillId="6" borderId="1" xfId="0" applyFont="1" applyFill="1" applyBorder="1"/>
    <xf numFmtId="0" fontId="5" fillId="10" borderId="1" xfId="0" applyFont="1" applyFill="1" applyBorder="1"/>
    <xf numFmtId="14" fontId="3" fillId="2" borderId="0" xfId="0" applyNumberFormat="1" applyFont="1" applyFill="1" applyAlignment="1">
      <alignment horizontal="center" vertical="center" wrapText="1"/>
    </xf>
    <xf numFmtId="0" fontId="3" fillId="4" borderId="0" xfId="0" applyFont="1" applyFill="1" applyAlignment="1">
      <alignment vertical="center" wrapText="1"/>
    </xf>
    <xf numFmtId="0" fontId="3" fillId="4" borderId="0" xfId="0" applyFont="1" applyFill="1" applyAlignment="1">
      <alignment horizontal="right" vertical="center" wrapText="1"/>
    </xf>
    <xf numFmtId="0" fontId="8" fillId="0" borderId="1" xfId="0" applyFont="1" applyBorder="1"/>
    <xf numFmtId="0" fontId="8" fillId="0" borderId="1" xfId="0" applyFont="1" applyBorder="1" applyAlignment="1">
      <alignment horizontal="center"/>
    </xf>
    <xf numFmtId="0" fontId="0" fillId="11" borderId="0" xfId="0" applyFill="1"/>
    <xf numFmtId="0" fontId="7" fillId="4" borderId="1" xfId="0" applyFont="1" applyFill="1" applyBorder="1"/>
    <xf numFmtId="4" fontId="1" fillId="4" borderId="1" xfId="0" applyNumberFormat="1" applyFont="1" applyFill="1" applyBorder="1"/>
    <xf numFmtId="0" fontId="9" fillId="0" borderId="1"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DA90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7611878708719273"/>
          <c:y val="0.17171296296296298"/>
          <c:w val="0.38878807713439545"/>
          <c:h val="0.6714577865266842"/>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70F-44CD-B10C-A4AB2C41AED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70F-44CD-B10C-A4AB2C41AED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70F-44CD-B10C-A4AB2C41AED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70F-44CD-B10C-A4AB2C41AED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Expense!$F$5:$F$8</c:f>
              <c:strCache>
                <c:ptCount val="4"/>
                <c:pt idx="0">
                  <c:v>Online Shopping</c:v>
                </c:pt>
                <c:pt idx="1">
                  <c:v>Ordering Food</c:v>
                </c:pt>
                <c:pt idx="2">
                  <c:v>Gifts</c:v>
                </c:pt>
                <c:pt idx="3">
                  <c:v>Total</c:v>
                </c:pt>
              </c:strCache>
            </c:strRef>
          </c:cat>
          <c:val>
            <c:numRef>
              <c:f>Expense!$G$5:$G$8</c:f>
              <c:numCache>
                <c:formatCode>General</c:formatCode>
                <c:ptCount val="4"/>
                <c:pt idx="0">
                  <c:v>6</c:v>
                </c:pt>
                <c:pt idx="1">
                  <c:v>5</c:v>
                </c:pt>
                <c:pt idx="2">
                  <c:v>4</c:v>
                </c:pt>
                <c:pt idx="3">
                  <c:v>15</c:v>
                </c:pt>
              </c:numCache>
            </c:numRef>
          </c:val>
          <c:extLst>
            <c:ext xmlns:c16="http://schemas.microsoft.com/office/drawing/2014/chart" uri="{C3380CC4-5D6E-409C-BE32-E72D297353CC}">
              <c16:uniqueId val="{00000000-01AA-4379-88AF-6D2E905D64E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Expense!$F$29:$F$31</c:f>
              <c:strCache>
                <c:ptCount val="3"/>
                <c:pt idx="0">
                  <c:v>October</c:v>
                </c:pt>
                <c:pt idx="1">
                  <c:v>November</c:v>
                </c:pt>
                <c:pt idx="2">
                  <c:v>December</c:v>
                </c:pt>
              </c:strCache>
            </c:strRef>
          </c:cat>
          <c:val>
            <c:numRef>
              <c:f>Expense!$G$29:$G$31</c:f>
              <c:numCache>
                <c:formatCode>#,##0.00</c:formatCode>
                <c:ptCount val="3"/>
                <c:pt idx="0">
                  <c:v>7464</c:v>
                </c:pt>
                <c:pt idx="1">
                  <c:v>5688</c:v>
                </c:pt>
                <c:pt idx="2">
                  <c:v>1857</c:v>
                </c:pt>
              </c:numCache>
            </c:numRef>
          </c:val>
          <c:smooth val="0"/>
          <c:extLst>
            <c:ext xmlns:c16="http://schemas.microsoft.com/office/drawing/2014/chart" uri="{C3380CC4-5D6E-409C-BE32-E72D297353CC}">
              <c16:uniqueId val="{00000000-0B32-4B43-8DFB-264F2CD49AE0}"/>
            </c:ext>
          </c:extLst>
        </c:ser>
        <c:dLbls>
          <c:showLegendKey val="0"/>
          <c:showVal val="0"/>
          <c:showCatName val="0"/>
          <c:showSerName val="0"/>
          <c:showPercent val="0"/>
          <c:showBubbleSize val="0"/>
        </c:dLbls>
        <c:smooth val="0"/>
        <c:axId val="1655287615"/>
        <c:axId val="1655303455"/>
      </c:lineChart>
      <c:catAx>
        <c:axId val="165528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303455"/>
        <c:crosses val="autoZero"/>
        <c:auto val="1"/>
        <c:lblAlgn val="ctr"/>
        <c:lblOffset val="100"/>
        <c:noMultiLvlLbl val="0"/>
      </c:catAx>
      <c:valAx>
        <c:axId val="16553034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28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298175</xdr:colOff>
      <xdr:row>4</xdr:row>
      <xdr:rowOff>2208</xdr:rowOff>
    </xdr:from>
    <xdr:to>
      <xdr:col>14</xdr:col>
      <xdr:colOff>86141</xdr:colOff>
      <xdr:row>17</xdr:row>
      <xdr:rowOff>62285</xdr:rowOff>
    </xdr:to>
    <xdr:graphicFrame macro="">
      <xdr:nvGraphicFramePr>
        <xdr:cNvPr id="2" name="Chart 1">
          <a:extLst>
            <a:ext uri="{FF2B5EF4-FFF2-40B4-BE49-F238E27FC236}">
              <a16:creationId xmlns:a16="http://schemas.microsoft.com/office/drawing/2014/main" id="{F87086E3-392D-29BC-65EB-9F5CFA66F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297732</xdr:colOff>
      <xdr:row>20</xdr:row>
      <xdr:rowOff>170953</xdr:rowOff>
    </xdr:from>
    <xdr:to>
      <xdr:col>14</xdr:col>
      <xdr:colOff>162560</xdr:colOff>
      <xdr:row>33</xdr:row>
      <xdr:rowOff>10160</xdr:rowOff>
    </xdr:to>
    <xdr:graphicFrame macro="">
      <xdr:nvGraphicFramePr>
        <xdr:cNvPr id="5" name="Chart 4">
          <a:extLst>
            <a:ext uri="{FF2B5EF4-FFF2-40B4-BE49-F238E27FC236}">
              <a16:creationId xmlns:a16="http://schemas.microsoft.com/office/drawing/2014/main" id="{7291A68C-6F6B-E159-C9E2-74F3DE0A1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8"/>
  <sheetViews>
    <sheetView tabSelected="1" topLeftCell="A34" zoomScale="107" zoomScaleNormal="107" workbookViewId="0">
      <selection activeCell="I39" sqref="I39"/>
    </sheetView>
  </sheetViews>
  <sheetFormatPr defaultRowHeight="14.4" x14ac:dyDescent="0.3"/>
  <cols>
    <col min="1" max="1" width="17.109375" customWidth="1"/>
    <col min="2" max="2" width="24.5546875" customWidth="1"/>
    <col min="3" max="3" width="14.44140625" style="11" customWidth="1"/>
    <col min="6" max="6" width="15" customWidth="1"/>
    <col min="7" max="7" width="23.21875" bestFit="1" customWidth="1"/>
    <col min="8" max="8" width="17.77734375" customWidth="1"/>
    <col min="9" max="9" width="13.77734375" customWidth="1"/>
    <col min="11" max="11" width="14.21875" customWidth="1"/>
  </cols>
  <sheetData>
    <row r="2" spans="1:11" ht="13.8" customHeight="1" x14ac:dyDescent="0.3">
      <c r="A2" s="3" t="s">
        <v>0</v>
      </c>
      <c r="B2" s="3" t="s">
        <v>14</v>
      </c>
      <c r="C2" s="8" t="s">
        <v>1</v>
      </c>
    </row>
    <row r="3" spans="1:11" ht="18" customHeight="1" x14ac:dyDescent="0.3">
      <c r="A3" s="4">
        <v>44470</v>
      </c>
      <c r="B3" s="5" t="s">
        <v>2</v>
      </c>
      <c r="C3" s="9">
        <v>2300</v>
      </c>
      <c r="F3" s="33" t="s">
        <v>28</v>
      </c>
      <c r="J3" s="25"/>
      <c r="K3" s="34" t="s">
        <v>30</v>
      </c>
    </row>
    <row r="4" spans="1:11" ht="15.6" x14ac:dyDescent="0.3">
      <c r="A4" s="6">
        <v>44470</v>
      </c>
      <c r="B4" s="18" t="s">
        <v>3</v>
      </c>
      <c r="C4" s="9">
        <v>767</v>
      </c>
      <c r="F4" s="19"/>
      <c r="G4" s="26" t="s">
        <v>25</v>
      </c>
      <c r="J4" s="25"/>
    </row>
    <row r="5" spans="1:11" x14ac:dyDescent="0.3">
      <c r="A5" s="6">
        <v>44470</v>
      </c>
      <c r="B5" s="7" t="s">
        <v>4</v>
      </c>
      <c r="C5" s="10">
        <v>2500</v>
      </c>
      <c r="F5" s="27" t="s">
        <v>13</v>
      </c>
      <c r="G5" s="20">
        <f>COUNT(C4,C12,C23,C26,C30,C41)</f>
        <v>6</v>
      </c>
    </row>
    <row r="6" spans="1:11" x14ac:dyDescent="0.3">
      <c r="A6" s="6">
        <v>44473</v>
      </c>
      <c r="B6" s="14" t="s">
        <v>5</v>
      </c>
      <c r="C6" s="9">
        <v>710</v>
      </c>
      <c r="F6" s="28" t="s">
        <v>24</v>
      </c>
      <c r="G6" s="20">
        <f>COUNT(C9,C14,C39,C42,C50)</f>
        <v>5</v>
      </c>
    </row>
    <row r="7" spans="1:11" x14ac:dyDescent="0.3">
      <c r="A7" s="4">
        <v>44473</v>
      </c>
      <c r="B7" s="5" t="s">
        <v>6</v>
      </c>
      <c r="C7" s="9">
        <v>760</v>
      </c>
      <c r="F7" s="29" t="s">
        <v>10</v>
      </c>
      <c r="G7" s="20">
        <f>COUNT(C8,C24,C25,C48)</f>
        <v>4</v>
      </c>
    </row>
    <row r="8" spans="1:11" ht="15.6" x14ac:dyDescent="0.3">
      <c r="A8" s="6">
        <v>44476</v>
      </c>
      <c r="B8" s="16" t="s">
        <v>10</v>
      </c>
      <c r="C8" s="10">
        <v>1900</v>
      </c>
      <c r="F8" s="22" t="s">
        <v>26</v>
      </c>
      <c r="G8" s="23">
        <v>15</v>
      </c>
    </row>
    <row r="9" spans="1:11" x14ac:dyDescent="0.3">
      <c r="A9" s="4">
        <v>44477</v>
      </c>
      <c r="B9" s="15" t="s">
        <v>7</v>
      </c>
      <c r="C9" s="9">
        <v>450</v>
      </c>
    </row>
    <row r="10" spans="1:11" x14ac:dyDescent="0.3">
      <c r="A10" s="6">
        <v>44484</v>
      </c>
      <c r="B10" s="7" t="s">
        <v>8</v>
      </c>
      <c r="C10" s="9">
        <v>620</v>
      </c>
    </row>
    <row r="11" spans="1:11" ht="15.6" x14ac:dyDescent="0.3">
      <c r="A11" s="6">
        <v>44485</v>
      </c>
      <c r="B11" s="7" t="s">
        <v>11</v>
      </c>
      <c r="C11" s="9">
        <v>470</v>
      </c>
      <c r="F11" s="33" t="s">
        <v>27</v>
      </c>
    </row>
    <row r="12" spans="1:11" x14ac:dyDescent="0.3">
      <c r="A12" s="6">
        <v>44487</v>
      </c>
      <c r="B12" s="18" t="s">
        <v>3</v>
      </c>
      <c r="C12" s="9">
        <v>970</v>
      </c>
      <c r="F12" s="19"/>
      <c r="G12" s="26" t="s">
        <v>1</v>
      </c>
    </row>
    <row r="13" spans="1:11" x14ac:dyDescent="0.3">
      <c r="A13" s="6">
        <v>44487</v>
      </c>
      <c r="B13" s="5" t="s">
        <v>2</v>
      </c>
      <c r="C13" s="10">
        <v>1075</v>
      </c>
      <c r="F13" s="27" t="s">
        <v>13</v>
      </c>
      <c r="G13" s="21">
        <f>SUM(C4+C12+C23+C26+C30+C41)</f>
        <v>7464</v>
      </c>
    </row>
    <row r="14" spans="1:11" x14ac:dyDescent="0.3">
      <c r="A14" s="6">
        <v>44488</v>
      </c>
      <c r="B14" s="15" t="s">
        <v>7</v>
      </c>
      <c r="C14" s="9">
        <v>489</v>
      </c>
      <c r="F14" s="28" t="s">
        <v>24</v>
      </c>
      <c r="G14" s="21">
        <f>SUM(C9+C14+C39+C42+C50)</f>
        <v>1857</v>
      </c>
    </row>
    <row r="15" spans="1:11" x14ac:dyDescent="0.3">
      <c r="A15" s="6">
        <v>44491</v>
      </c>
      <c r="B15" s="7" t="s">
        <v>4</v>
      </c>
      <c r="C15" s="10">
        <v>1574.1</v>
      </c>
      <c r="F15" s="29" t="s">
        <v>10</v>
      </c>
      <c r="G15" s="21">
        <f>SUM(C8+C24+C25+C48)</f>
        <v>5688</v>
      </c>
    </row>
    <row r="16" spans="1:11" ht="15.6" x14ac:dyDescent="0.3">
      <c r="A16" s="6">
        <v>44491</v>
      </c>
      <c r="B16" s="7" t="s">
        <v>6</v>
      </c>
      <c r="C16" s="9">
        <v>550</v>
      </c>
      <c r="F16" s="22" t="s">
        <v>26</v>
      </c>
      <c r="G16" s="24">
        <f>SUM(G13:G15)</f>
        <v>15009</v>
      </c>
    </row>
    <row r="17" spans="1:11" x14ac:dyDescent="0.3">
      <c r="A17" s="6">
        <v>44494</v>
      </c>
      <c r="B17" s="7" t="s">
        <v>9</v>
      </c>
      <c r="C17" s="9">
        <v>423</v>
      </c>
    </row>
    <row r="18" spans="1:11" x14ac:dyDescent="0.3">
      <c r="A18" s="6">
        <v>44496</v>
      </c>
      <c r="B18" s="7" t="s">
        <v>9</v>
      </c>
      <c r="C18" s="9">
        <v>358.22</v>
      </c>
    </row>
    <row r="19" spans="1:11" ht="15.6" x14ac:dyDescent="0.3">
      <c r="A19" s="6">
        <v>44496</v>
      </c>
      <c r="B19" s="7" t="s">
        <v>8</v>
      </c>
      <c r="C19" s="9">
        <v>520</v>
      </c>
      <c r="F19" s="33" t="s">
        <v>29</v>
      </c>
    </row>
    <row r="20" spans="1:11" ht="15.6" x14ac:dyDescent="0.3">
      <c r="A20" s="4">
        <v>44497</v>
      </c>
      <c r="B20" s="14" t="s">
        <v>5</v>
      </c>
      <c r="C20" s="9">
        <v>300</v>
      </c>
      <c r="F20" s="19"/>
      <c r="G20" s="26" t="s">
        <v>1</v>
      </c>
      <c r="K20" s="34" t="s">
        <v>31</v>
      </c>
    </row>
    <row r="21" spans="1:11" x14ac:dyDescent="0.3">
      <c r="A21" s="4">
        <v>44498</v>
      </c>
      <c r="B21" s="5" t="s">
        <v>9</v>
      </c>
      <c r="C21" s="9">
        <v>407.05</v>
      </c>
      <c r="F21" s="27" t="s">
        <v>13</v>
      </c>
      <c r="G21" s="21">
        <v>7464</v>
      </c>
    </row>
    <row r="22" spans="1:11" x14ac:dyDescent="0.3">
      <c r="A22" s="4">
        <v>44499</v>
      </c>
      <c r="B22" s="5" t="s">
        <v>4</v>
      </c>
      <c r="C22" s="9">
        <v>300</v>
      </c>
      <c r="F22" s="29" t="s">
        <v>10</v>
      </c>
      <c r="G22" s="21">
        <v>5688</v>
      </c>
    </row>
    <row r="23" spans="1:11" x14ac:dyDescent="0.3">
      <c r="A23" s="6">
        <v>44501</v>
      </c>
      <c r="B23" s="18" t="s">
        <v>3</v>
      </c>
      <c r="C23" s="10">
        <v>2327</v>
      </c>
      <c r="F23" s="28" t="s">
        <v>24</v>
      </c>
      <c r="G23" s="21">
        <v>1857</v>
      </c>
    </row>
    <row r="24" spans="1:11" ht="15.6" x14ac:dyDescent="0.3">
      <c r="A24" s="6">
        <v>44502</v>
      </c>
      <c r="B24" s="17" t="s">
        <v>10</v>
      </c>
      <c r="C24" s="9">
        <v>1150</v>
      </c>
      <c r="F24" s="22" t="s">
        <v>26</v>
      </c>
      <c r="G24" s="24">
        <f>SUM(G21:G23)</f>
        <v>15009</v>
      </c>
    </row>
    <row r="25" spans="1:11" x14ac:dyDescent="0.3">
      <c r="A25" s="6">
        <v>44504</v>
      </c>
      <c r="B25" s="17" t="s">
        <v>10</v>
      </c>
      <c r="C25" s="10">
        <v>1138</v>
      </c>
    </row>
    <row r="26" spans="1:11" x14ac:dyDescent="0.3">
      <c r="A26" s="4">
        <v>44505</v>
      </c>
      <c r="B26" s="18" t="s">
        <v>13</v>
      </c>
      <c r="C26" s="9">
        <v>500</v>
      </c>
    </row>
    <row r="27" spans="1:11" ht="15.6" x14ac:dyDescent="0.3">
      <c r="A27" s="4">
        <v>44508</v>
      </c>
      <c r="B27" s="5" t="s">
        <v>6</v>
      </c>
      <c r="C27" s="9">
        <v>702</v>
      </c>
      <c r="F27" s="33" t="s">
        <v>39</v>
      </c>
      <c r="G27" s="19"/>
    </row>
    <row r="28" spans="1:11" x14ac:dyDescent="0.3">
      <c r="A28" s="6">
        <v>44509</v>
      </c>
      <c r="B28" s="7" t="s">
        <v>4</v>
      </c>
      <c r="C28" s="10">
        <v>1600</v>
      </c>
      <c r="F28" s="19"/>
      <c r="G28" s="26" t="s">
        <v>1</v>
      </c>
    </row>
    <row r="29" spans="1:11" x14ac:dyDescent="0.3">
      <c r="A29" s="6">
        <v>44512</v>
      </c>
      <c r="B29" s="14" t="s">
        <v>5</v>
      </c>
      <c r="C29" s="9">
        <v>600</v>
      </c>
      <c r="F29" s="27" t="s">
        <v>40</v>
      </c>
      <c r="G29" s="21">
        <v>7464</v>
      </c>
    </row>
    <row r="30" spans="1:11" ht="19.2" customHeight="1" x14ac:dyDescent="0.3">
      <c r="A30" s="4">
        <v>44515</v>
      </c>
      <c r="B30" s="18" t="s">
        <v>13</v>
      </c>
      <c r="C30" s="9">
        <v>900</v>
      </c>
      <c r="F30" s="29" t="s">
        <v>41</v>
      </c>
      <c r="G30" s="21">
        <v>5688</v>
      </c>
    </row>
    <row r="31" spans="1:11" x14ac:dyDescent="0.3">
      <c r="A31" s="6">
        <v>44515</v>
      </c>
      <c r="B31" s="5" t="s">
        <v>6</v>
      </c>
      <c r="C31" s="9">
        <v>150</v>
      </c>
      <c r="F31" s="28" t="s">
        <v>42</v>
      </c>
      <c r="G31" s="21">
        <v>1857</v>
      </c>
    </row>
    <row r="32" spans="1:11" ht="15.6" x14ac:dyDescent="0.3">
      <c r="A32" s="4">
        <v>44515</v>
      </c>
      <c r="B32" s="5" t="s">
        <v>2</v>
      </c>
      <c r="C32" s="9">
        <v>2100</v>
      </c>
      <c r="F32" s="36"/>
      <c r="G32" s="37"/>
    </row>
    <row r="33" spans="1:11" x14ac:dyDescent="0.3">
      <c r="A33" s="4">
        <v>44517</v>
      </c>
      <c r="B33" s="5" t="s">
        <v>11</v>
      </c>
      <c r="C33" s="9">
        <v>470.63</v>
      </c>
      <c r="F33" s="19"/>
      <c r="G33" s="19"/>
    </row>
    <row r="34" spans="1:11" x14ac:dyDescent="0.3">
      <c r="A34" s="4">
        <v>44517</v>
      </c>
      <c r="B34" s="5" t="s">
        <v>9</v>
      </c>
      <c r="C34" s="9">
        <v>322.64</v>
      </c>
    </row>
    <row r="35" spans="1:11" ht="15.6" x14ac:dyDescent="0.3">
      <c r="A35" s="4">
        <v>44518</v>
      </c>
      <c r="B35" s="7" t="s">
        <v>8</v>
      </c>
      <c r="C35" s="9">
        <v>428</v>
      </c>
      <c r="G35" s="34" t="s">
        <v>32</v>
      </c>
    </row>
    <row r="36" spans="1:11" x14ac:dyDescent="0.3">
      <c r="A36" s="4">
        <v>44519</v>
      </c>
      <c r="B36" s="14" t="s">
        <v>5</v>
      </c>
      <c r="C36" s="9">
        <v>447</v>
      </c>
    </row>
    <row r="37" spans="1:11" ht="15.6" x14ac:dyDescent="0.3">
      <c r="A37" s="4">
        <v>44522</v>
      </c>
      <c r="B37" s="5" t="s">
        <v>4</v>
      </c>
      <c r="C37" s="10">
        <v>1720</v>
      </c>
      <c r="F37" s="3" t="s">
        <v>0</v>
      </c>
      <c r="G37" s="3" t="s">
        <v>14</v>
      </c>
      <c r="H37" s="8" t="s">
        <v>1</v>
      </c>
      <c r="I37" s="33" t="s">
        <v>33</v>
      </c>
    </row>
    <row r="38" spans="1:11" x14ac:dyDescent="0.3">
      <c r="A38" s="6">
        <v>44524</v>
      </c>
      <c r="B38" s="7" t="s">
        <v>6</v>
      </c>
      <c r="C38" s="9">
        <v>540</v>
      </c>
      <c r="F38" s="4">
        <v>44470</v>
      </c>
      <c r="G38" s="5" t="s">
        <v>2</v>
      </c>
      <c r="H38" s="9">
        <v>2300</v>
      </c>
      <c r="I38" s="19" t="s">
        <v>34</v>
      </c>
      <c r="K38" s="35" t="s">
        <v>34</v>
      </c>
    </row>
    <row r="39" spans="1:11" x14ac:dyDescent="0.3">
      <c r="A39" s="4">
        <v>44525</v>
      </c>
      <c r="B39" s="15" t="s">
        <v>7</v>
      </c>
      <c r="C39" s="9">
        <v>314</v>
      </c>
      <c r="F39" s="6">
        <v>44470</v>
      </c>
      <c r="G39" s="18" t="s">
        <v>3</v>
      </c>
      <c r="H39" s="9">
        <v>767</v>
      </c>
      <c r="I39" s="19" t="s">
        <v>35</v>
      </c>
      <c r="K39" s="35" t="s">
        <v>35</v>
      </c>
    </row>
    <row r="40" spans="1:11" ht="18" customHeight="1" x14ac:dyDescent="0.3">
      <c r="A40" s="4">
        <v>44526</v>
      </c>
      <c r="B40" s="5" t="s">
        <v>8</v>
      </c>
      <c r="C40" s="9">
        <v>518</v>
      </c>
      <c r="F40" s="6">
        <v>44470</v>
      </c>
      <c r="G40" s="7" t="s">
        <v>4</v>
      </c>
      <c r="H40" s="10">
        <v>2500</v>
      </c>
      <c r="I40" s="19" t="s">
        <v>35</v>
      </c>
    </row>
    <row r="41" spans="1:11" ht="15.6" customHeight="1" x14ac:dyDescent="0.3">
      <c r="A41" s="4">
        <v>44526</v>
      </c>
      <c r="B41" s="18" t="s">
        <v>3</v>
      </c>
      <c r="C41" s="10">
        <v>2000</v>
      </c>
      <c r="F41" s="6">
        <v>44473</v>
      </c>
      <c r="G41" s="14" t="s">
        <v>5</v>
      </c>
      <c r="H41" s="9">
        <v>710</v>
      </c>
      <c r="I41" s="19" t="s">
        <v>35</v>
      </c>
    </row>
    <row r="42" spans="1:11" x14ac:dyDescent="0.3">
      <c r="A42" s="6">
        <v>44529</v>
      </c>
      <c r="B42" s="15" t="s">
        <v>7</v>
      </c>
      <c r="C42" s="9">
        <v>337</v>
      </c>
      <c r="F42" s="4">
        <v>44473</v>
      </c>
      <c r="G42" s="5" t="s">
        <v>6</v>
      </c>
      <c r="H42" s="9">
        <v>760</v>
      </c>
      <c r="I42" s="19" t="s">
        <v>35</v>
      </c>
    </row>
    <row r="43" spans="1:11" x14ac:dyDescent="0.3">
      <c r="A43" s="4">
        <v>44530</v>
      </c>
      <c r="B43" s="5" t="s">
        <v>8</v>
      </c>
      <c r="C43" s="9">
        <v>500</v>
      </c>
      <c r="F43" s="6">
        <v>44476</v>
      </c>
      <c r="G43" s="16" t="s">
        <v>10</v>
      </c>
      <c r="H43" s="10">
        <v>1900</v>
      </c>
      <c r="I43" s="19" t="s">
        <v>34</v>
      </c>
    </row>
    <row r="44" spans="1:11" x14ac:dyDescent="0.3">
      <c r="A44" s="4">
        <v>44531</v>
      </c>
      <c r="B44" s="5" t="s">
        <v>4</v>
      </c>
      <c r="C44" s="10">
        <v>2500</v>
      </c>
      <c r="F44" s="4">
        <v>44477</v>
      </c>
      <c r="G44" s="15" t="s">
        <v>7</v>
      </c>
      <c r="H44" s="9">
        <v>450</v>
      </c>
      <c r="I44" s="19" t="s">
        <v>34</v>
      </c>
    </row>
    <row r="45" spans="1:11" x14ac:dyDescent="0.3">
      <c r="A45" s="6">
        <v>44534</v>
      </c>
      <c r="B45" s="14" t="s">
        <v>5</v>
      </c>
      <c r="C45" s="9">
        <v>710</v>
      </c>
      <c r="F45" s="6">
        <v>44484</v>
      </c>
      <c r="G45" s="7" t="s">
        <v>8</v>
      </c>
      <c r="H45" s="9">
        <v>620</v>
      </c>
      <c r="I45" s="19" t="s">
        <v>35</v>
      </c>
    </row>
    <row r="46" spans="1:11" x14ac:dyDescent="0.3">
      <c r="A46" s="4">
        <v>44537</v>
      </c>
      <c r="B46" s="5" t="s">
        <v>2</v>
      </c>
      <c r="C46" s="9">
        <v>2300</v>
      </c>
      <c r="F46" s="6">
        <v>44485</v>
      </c>
      <c r="G46" s="7" t="s">
        <v>11</v>
      </c>
      <c r="H46" s="9">
        <v>470</v>
      </c>
      <c r="I46" s="19" t="s">
        <v>35</v>
      </c>
    </row>
    <row r="47" spans="1:11" x14ac:dyDescent="0.3">
      <c r="A47" s="4">
        <v>44539</v>
      </c>
      <c r="B47" s="5" t="s">
        <v>12</v>
      </c>
      <c r="C47" s="9">
        <v>12000</v>
      </c>
      <c r="F47" s="6">
        <v>44487</v>
      </c>
      <c r="G47" s="18" t="s">
        <v>3</v>
      </c>
      <c r="H47" s="9">
        <v>970</v>
      </c>
      <c r="I47" s="19" t="s">
        <v>34</v>
      </c>
    </row>
    <row r="48" spans="1:11" x14ac:dyDescent="0.3">
      <c r="A48" s="4">
        <v>44545</v>
      </c>
      <c r="B48" s="17" t="s">
        <v>10</v>
      </c>
      <c r="C48" s="9">
        <v>1500</v>
      </c>
      <c r="F48" s="6">
        <v>44487</v>
      </c>
      <c r="G48" s="5" t="s">
        <v>2</v>
      </c>
      <c r="H48" s="10">
        <v>1075</v>
      </c>
      <c r="I48" s="19" t="s">
        <v>35</v>
      </c>
    </row>
    <row r="49" spans="1:11" x14ac:dyDescent="0.3">
      <c r="A49" s="4">
        <v>44547</v>
      </c>
      <c r="B49" s="5" t="s">
        <v>11</v>
      </c>
      <c r="C49" s="9">
        <v>470.63</v>
      </c>
      <c r="F49" s="6">
        <v>44488</v>
      </c>
      <c r="G49" s="15" t="s">
        <v>7</v>
      </c>
      <c r="H49" s="9">
        <v>489</v>
      </c>
      <c r="I49" s="19" t="s">
        <v>34</v>
      </c>
    </row>
    <row r="50" spans="1:11" x14ac:dyDescent="0.3">
      <c r="A50" s="4">
        <v>44550</v>
      </c>
      <c r="B50" s="15" t="s">
        <v>7</v>
      </c>
      <c r="C50" s="9">
        <v>267</v>
      </c>
      <c r="F50" s="6">
        <v>44491</v>
      </c>
      <c r="G50" s="7" t="s">
        <v>4</v>
      </c>
      <c r="H50" s="10">
        <v>1574.1</v>
      </c>
      <c r="I50" s="19" t="s">
        <v>35</v>
      </c>
    </row>
    <row r="51" spans="1:11" x14ac:dyDescent="0.3">
      <c r="A51" s="4">
        <v>44553</v>
      </c>
      <c r="B51" s="5" t="s">
        <v>6</v>
      </c>
      <c r="C51" s="9">
        <v>640</v>
      </c>
      <c r="F51" s="6">
        <v>44491</v>
      </c>
      <c r="G51" s="7" t="s">
        <v>6</v>
      </c>
      <c r="H51" s="9">
        <v>550</v>
      </c>
      <c r="I51" s="19" t="s">
        <v>35</v>
      </c>
    </row>
    <row r="52" spans="1:11" x14ac:dyDescent="0.3">
      <c r="A52" s="4">
        <v>44553</v>
      </c>
      <c r="B52" s="14" t="s">
        <v>5</v>
      </c>
      <c r="C52" s="9">
        <v>450</v>
      </c>
      <c r="F52" s="6">
        <v>44494</v>
      </c>
      <c r="G52" s="7" t="s">
        <v>9</v>
      </c>
      <c r="H52" s="9">
        <v>423</v>
      </c>
      <c r="I52" s="19" t="s">
        <v>35</v>
      </c>
    </row>
    <row r="53" spans="1:11" ht="31.2" x14ac:dyDescent="0.3">
      <c r="A53" s="2"/>
      <c r="C53" s="11">
        <f>SUM(C3:C52)</f>
        <v>57045.27</v>
      </c>
      <c r="F53" s="6"/>
      <c r="G53" s="7"/>
      <c r="H53" s="9"/>
      <c r="I53" s="19"/>
    </row>
    <row r="54" spans="1:11" ht="15.6" x14ac:dyDescent="0.3">
      <c r="A54" s="1"/>
      <c r="F54" s="6"/>
      <c r="G54" s="7"/>
      <c r="H54" s="9"/>
      <c r="I54" s="19"/>
    </row>
    <row r="55" spans="1:11" x14ac:dyDescent="0.3">
      <c r="F55" s="30"/>
      <c r="G55" s="31"/>
      <c r="H55" s="32"/>
    </row>
    <row r="56" spans="1:11" ht="18" x14ac:dyDescent="0.35">
      <c r="G56" s="38" t="s">
        <v>43</v>
      </c>
    </row>
    <row r="58" spans="1:11" ht="15.6" x14ac:dyDescent="0.3">
      <c r="F58" s="3" t="s">
        <v>0</v>
      </c>
      <c r="G58" s="3" t="s">
        <v>14</v>
      </c>
      <c r="H58" s="8" t="s">
        <v>1</v>
      </c>
      <c r="I58" s="34" t="s">
        <v>36</v>
      </c>
    </row>
    <row r="59" spans="1:11" x14ac:dyDescent="0.3">
      <c r="F59" s="4">
        <v>44470</v>
      </c>
      <c r="G59" s="5" t="s">
        <v>2</v>
      </c>
      <c r="H59" s="9">
        <v>2300</v>
      </c>
      <c r="I59" s="19" t="str">
        <f>IF(H59&gt;=2000,"Over Budget",IF(H59&lt;=2000,"Within Budget"))</f>
        <v>Over Budget</v>
      </c>
      <c r="K59" s="35" t="s">
        <v>37</v>
      </c>
    </row>
    <row r="60" spans="1:11" ht="16.2" customHeight="1" x14ac:dyDescent="0.3">
      <c r="F60" s="6">
        <v>44470</v>
      </c>
      <c r="G60" s="18" t="s">
        <v>3</v>
      </c>
      <c r="H60" s="9">
        <v>767</v>
      </c>
      <c r="I60" s="19" t="str">
        <f t="shared" ref="I60:I108" si="0">IF(H60&gt;=2000,"Over Budget",IF(H60&lt;=2000,"Within Budget"))</f>
        <v>Within Budget</v>
      </c>
      <c r="K60" s="35" t="s">
        <v>38</v>
      </c>
    </row>
    <row r="61" spans="1:11" ht="27.6" customHeight="1" x14ac:dyDescent="0.3">
      <c r="F61" s="6">
        <v>44470</v>
      </c>
      <c r="G61" s="7" t="s">
        <v>4</v>
      </c>
      <c r="H61" s="10">
        <v>2500</v>
      </c>
      <c r="I61" s="19" t="str">
        <f t="shared" si="0"/>
        <v>Over Budget</v>
      </c>
    </row>
    <row r="62" spans="1:11" x14ac:dyDescent="0.3">
      <c r="F62" s="6">
        <v>44473</v>
      </c>
      <c r="G62" s="14" t="s">
        <v>5</v>
      </c>
      <c r="H62" s="9">
        <v>710</v>
      </c>
      <c r="I62" s="19" t="str">
        <f t="shared" si="0"/>
        <v>Within Budget</v>
      </c>
    </row>
    <row r="63" spans="1:11" x14ac:dyDescent="0.3">
      <c r="F63" s="4">
        <v>44473</v>
      </c>
      <c r="G63" s="5" t="s">
        <v>6</v>
      </c>
      <c r="H63" s="9">
        <v>760</v>
      </c>
      <c r="I63" s="19" t="str">
        <f t="shared" si="0"/>
        <v>Within Budget</v>
      </c>
    </row>
    <row r="64" spans="1:11" x14ac:dyDescent="0.3">
      <c r="F64" s="6">
        <v>44476</v>
      </c>
      <c r="G64" s="16" t="s">
        <v>10</v>
      </c>
      <c r="H64" s="10">
        <v>1900</v>
      </c>
      <c r="I64" s="19" t="str">
        <f t="shared" si="0"/>
        <v>Within Budget</v>
      </c>
    </row>
    <row r="65" spans="6:9" x14ac:dyDescent="0.3">
      <c r="F65" s="4">
        <v>44477</v>
      </c>
      <c r="G65" s="15" t="s">
        <v>7</v>
      </c>
      <c r="H65" s="9">
        <v>450</v>
      </c>
      <c r="I65" s="19" t="str">
        <f t="shared" si="0"/>
        <v>Within Budget</v>
      </c>
    </row>
    <row r="66" spans="6:9" x14ac:dyDescent="0.3">
      <c r="F66" s="6">
        <v>44484</v>
      </c>
      <c r="G66" s="7" t="s">
        <v>8</v>
      </c>
      <c r="H66" s="9">
        <v>620</v>
      </c>
      <c r="I66" s="19" t="str">
        <f t="shared" si="0"/>
        <v>Within Budget</v>
      </c>
    </row>
    <row r="67" spans="6:9" x14ac:dyDescent="0.3">
      <c r="F67" s="6">
        <v>44485</v>
      </c>
      <c r="G67" s="7" t="s">
        <v>11</v>
      </c>
      <c r="H67" s="9">
        <v>470</v>
      </c>
      <c r="I67" s="19" t="str">
        <f t="shared" si="0"/>
        <v>Within Budget</v>
      </c>
    </row>
    <row r="68" spans="6:9" x14ac:dyDescent="0.3">
      <c r="F68" s="6">
        <v>44487</v>
      </c>
      <c r="G68" s="18" t="s">
        <v>3</v>
      </c>
      <c r="H68" s="9">
        <v>970</v>
      </c>
      <c r="I68" s="19" t="str">
        <f t="shared" si="0"/>
        <v>Within Budget</v>
      </c>
    </row>
    <row r="69" spans="6:9" x14ac:dyDescent="0.3">
      <c r="F69" s="6">
        <v>44487</v>
      </c>
      <c r="G69" s="5" t="s">
        <v>2</v>
      </c>
      <c r="H69" s="10">
        <v>1075</v>
      </c>
      <c r="I69" s="19" t="str">
        <f t="shared" si="0"/>
        <v>Within Budget</v>
      </c>
    </row>
    <row r="70" spans="6:9" x14ac:dyDescent="0.3">
      <c r="F70" s="6">
        <v>44488</v>
      </c>
      <c r="G70" s="15" t="s">
        <v>7</v>
      </c>
      <c r="H70" s="9">
        <v>489</v>
      </c>
      <c r="I70" s="19" t="str">
        <f t="shared" si="0"/>
        <v>Within Budget</v>
      </c>
    </row>
    <row r="71" spans="6:9" ht="32.4" customHeight="1" x14ac:dyDescent="0.3">
      <c r="F71" s="6">
        <v>44491</v>
      </c>
      <c r="G71" s="7" t="s">
        <v>4</v>
      </c>
      <c r="H71" s="10">
        <v>1574.1</v>
      </c>
      <c r="I71" s="19" t="str">
        <f t="shared" si="0"/>
        <v>Within Budget</v>
      </c>
    </row>
    <row r="72" spans="6:9" x14ac:dyDescent="0.3">
      <c r="F72" s="6">
        <v>44491</v>
      </c>
      <c r="G72" s="7" t="s">
        <v>6</v>
      </c>
      <c r="H72" s="9">
        <v>550</v>
      </c>
      <c r="I72" s="19" t="str">
        <f t="shared" si="0"/>
        <v>Within Budget</v>
      </c>
    </row>
    <row r="73" spans="6:9" x14ac:dyDescent="0.3">
      <c r="F73" s="6">
        <v>44494</v>
      </c>
      <c r="G73" s="7" t="s">
        <v>9</v>
      </c>
      <c r="H73" s="9">
        <v>423</v>
      </c>
      <c r="I73" s="19" t="str">
        <f t="shared" si="0"/>
        <v>Within Budget</v>
      </c>
    </row>
    <row r="74" spans="6:9" x14ac:dyDescent="0.3">
      <c r="F74" s="6">
        <v>44496</v>
      </c>
      <c r="G74" s="7" t="s">
        <v>9</v>
      </c>
      <c r="H74" s="9">
        <v>358.22</v>
      </c>
      <c r="I74" s="19" t="str">
        <f t="shared" si="0"/>
        <v>Within Budget</v>
      </c>
    </row>
    <row r="75" spans="6:9" x14ac:dyDescent="0.3">
      <c r="F75" s="6">
        <v>44496</v>
      </c>
      <c r="G75" s="7" t="s">
        <v>8</v>
      </c>
      <c r="H75" s="9">
        <v>520</v>
      </c>
      <c r="I75" s="19" t="str">
        <f t="shared" si="0"/>
        <v>Within Budget</v>
      </c>
    </row>
    <row r="76" spans="6:9" x14ac:dyDescent="0.3">
      <c r="F76" s="4">
        <v>44497</v>
      </c>
      <c r="G76" s="14" t="s">
        <v>5</v>
      </c>
      <c r="H76" s="9">
        <v>300</v>
      </c>
      <c r="I76" s="19" t="str">
        <f t="shared" si="0"/>
        <v>Within Budget</v>
      </c>
    </row>
    <row r="77" spans="6:9" x14ac:dyDescent="0.3">
      <c r="F77" s="4">
        <v>44498</v>
      </c>
      <c r="G77" s="5" t="s">
        <v>9</v>
      </c>
      <c r="H77" s="9">
        <v>407.05</v>
      </c>
      <c r="I77" s="19" t="str">
        <f t="shared" si="0"/>
        <v>Within Budget</v>
      </c>
    </row>
    <row r="78" spans="6:9" ht="24.6" customHeight="1" x14ac:dyDescent="0.3">
      <c r="F78" s="4">
        <v>44499</v>
      </c>
      <c r="G78" s="5" t="s">
        <v>4</v>
      </c>
      <c r="H78" s="9">
        <v>300</v>
      </c>
      <c r="I78" s="19" t="str">
        <f t="shared" si="0"/>
        <v>Within Budget</v>
      </c>
    </row>
    <row r="79" spans="6:9" x14ac:dyDescent="0.3">
      <c r="F79" s="6">
        <v>44501</v>
      </c>
      <c r="G79" s="18" t="s">
        <v>3</v>
      </c>
      <c r="H79" s="10">
        <v>2327</v>
      </c>
      <c r="I79" s="19" t="str">
        <f t="shared" si="0"/>
        <v>Over Budget</v>
      </c>
    </row>
    <row r="80" spans="6:9" x14ac:dyDescent="0.3">
      <c r="F80" s="6">
        <v>44502</v>
      </c>
      <c r="G80" s="17" t="s">
        <v>10</v>
      </c>
      <c r="H80" s="9">
        <v>1150</v>
      </c>
      <c r="I80" s="19" t="str">
        <f t="shared" si="0"/>
        <v>Within Budget</v>
      </c>
    </row>
    <row r="81" spans="6:9" x14ac:dyDescent="0.3">
      <c r="F81" s="6">
        <v>44504</v>
      </c>
      <c r="G81" s="17" t="s">
        <v>10</v>
      </c>
      <c r="H81" s="10">
        <v>1138</v>
      </c>
      <c r="I81" s="19" t="str">
        <f t="shared" si="0"/>
        <v>Within Budget</v>
      </c>
    </row>
    <row r="82" spans="6:9" x14ac:dyDescent="0.3">
      <c r="F82" s="4">
        <v>44505</v>
      </c>
      <c r="G82" s="18" t="s">
        <v>13</v>
      </c>
      <c r="H82" s="9">
        <v>500</v>
      </c>
      <c r="I82" s="19" t="str">
        <f t="shared" si="0"/>
        <v>Within Budget</v>
      </c>
    </row>
    <row r="83" spans="6:9" x14ac:dyDescent="0.3">
      <c r="F83" s="4">
        <v>44508</v>
      </c>
      <c r="G83" s="5" t="s">
        <v>6</v>
      </c>
      <c r="H83" s="9">
        <v>702</v>
      </c>
      <c r="I83" s="19" t="str">
        <f t="shared" si="0"/>
        <v>Within Budget</v>
      </c>
    </row>
    <row r="84" spans="6:9" ht="25.8" customHeight="1" x14ac:dyDescent="0.3">
      <c r="F84" s="6">
        <v>44509</v>
      </c>
      <c r="G84" s="7" t="s">
        <v>4</v>
      </c>
      <c r="H84" s="10">
        <v>1600</v>
      </c>
      <c r="I84" s="19" t="str">
        <f t="shared" si="0"/>
        <v>Within Budget</v>
      </c>
    </row>
    <row r="85" spans="6:9" x14ac:dyDescent="0.3">
      <c r="F85" s="6">
        <v>44512</v>
      </c>
      <c r="G85" s="14" t="s">
        <v>5</v>
      </c>
      <c r="H85" s="9">
        <v>600</v>
      </c>
      <c r="I85" s="19" t="str">
        <f t="shared" si="0"/>
        <v>Within Budget</v>
      </c>
    </row>
    <row r="86" spans="6:9" x14ac:dyDescent="0.3">
      <c r="F86" s="4">
        <v>44515</v>
      </c>
      <c r="G86" s="18" t="s">
        <v>13</v>
      </c>
      <c r="H86" s="9">
        <v>900</v>
      </c>
      <c r="I86" s="19" t="str">
        <f t="shared" si="0"/>
        <v>Within Budget</v>
      </c>
    </row>
    <row r="87" spans="6:9" x14ac:dyDescent="0.3">
      <c r="F87" s="6">
        <v>44515</v>
      </c>
      <c r="G87" s="5" t="s">
        <v>6</v>
      </c>
      <c r="H87" s="9">
        <v>150</v>
      </c>
      <c r="I87" s="19" t="str">
        <f t="shared" si="0"/>
        <v>Within Budget</v>
      </c>
    </row>
    <row r="88" spans="6:9" x14ac:dyDescent="0.3">
      <c r="F88" s="4">
        <v>44515</v>
      </c>
      <c r="G88" s="5" t="s">
        <v>2</v>
      </c>
      <c r="H88" s="9">
        <v>2100</v>
      </c>
      <c r="I88" s="19" t="str">
        <f t="shared" si="0"/>
        <v>Over Budget</v>
      </c>
    </row>
    <row r="89" spans="6:9" x14ac:dyDescent="0.3">
      <c r="F89" s="4">
        <v>44517</v>
      </c>
      <c r="G89" s="5" t="s">
        <v>11</v>
      </c>
      <c r="H89" s="9">
        <v>470.63</v>
      </c>
      <c r="I89" s="19" t="str">
        <f t="shared" si="0"/>
        <v>Within Budget</v>
      </c>
    </row>
    <row r="90" spans="6:9" x14ac:dyDescent="0.3">
      <c r="F90" s="4">
        <v>44517</v>
      </c>
      <c r="G90" s="5" t="s">
        <v>9</v>
      </c>
      <c r="H90" s="9">
        <v>322.64</v>
      </c>
      <c r="I90" s="19" t="str">
        <f t="shared" si="0"/>
        <v>Within Budget</v>
      </c>
    </row>
    <row r="91" spans="6:9" x14ac:dyDescent="0.3">
      <c r="F91" s="4">
        <v>44518</v>
      </c>
      <c r="G91" s="7" t="s">
        <v>8</v>
      </c>
      <c r="H91" s="9">
        <v>428</v>
      </c>
      <c r="I91" s="19" t="str">
        <f t="shared" si="0"/>
        <v>Within Budget</v>
      </c>
    </row>
    <row r="92" spans="6:9" x14ac:dyDescent="0.3">
      <c r="F92" s="4">
        <v>44519</v>
      </c>
      <c r="G92" s="14" t="s">
        <v>5</v>
      </c>
      <c r="H92" s="9">
        <v>447</v>
      </c>
      <c r="I92" s="19" t="str">
        <f t="shared" si="0"/>
        <v>Within Budget</v>
      </c>
    </row>
    <row r="93" spans="6:9" ht="30.6" customHeight="1" x14ac:dyDescent="0.3">
      <c r="F93" s="4">
        <v>44522</v>
      </c>
      <c r="G93" s="5" t="s">
        <v>4</v>
      </c>
      <c r="H93" s="10">
        <v>1720</v>
      </c>
      <c r="I93" s="19" t="str">
        <f t="shared" si="0"/>
        <v>Within Budget</v>
      </c>
    </row>
    <row r="94" spans="6:9" x14ac:dyDescent="0.3">
      <c r="F94" s="6">
        <v>44524</v>
      </c>
      <c r="G94" s="7" t="s">
        <v>6</v>
      </c>
      <c r="H94" s="9">
        <v>540</v>
      </c>
      <c r="I94" s="19" t="str">
        <f t="shared" si="0"/>
        <v>Within Budget</v>
      </c>
    </row>
    <row r="95" spans="6:9" x14ac:dyDescent="0.3">
      <c r="F95" s="4">
        <v>44525</v>
      </c>
      <c r="G95" s="15" t="s">
        <v>7</v>
      </c>
      <c r="H95" s="9">
        <v>314</v>
      </c>
      <c r="I95" s="19" t="str">
        <f t="shared" si="0"/>
        <v>Within Budget</v>
      </c>
    </row>
    <row r="96" spans="6:9" x14ac:dyDescent="0.3">
      <c r="F96" s="4">
        <v>44526</v>
      </c>
      <c r="G96" s="5" t="s">
        <v>8</v>
      </c>
      <c r="H96" s="9">
        <v>518</v>
      </c>
      <c r="I96" s="19" t="str">
        <f t="shared" si="0"/>
        <v>Within Budget</v>
      </c>
    </row>
    <row r="97" spans="6:9" x14ac:dyDescent="0.3">
      <c r="F97" s="4">
        <v>44526</v>
      </c>
      <c r="G97" s="18" t="s">
        <v>3</v>
      </c>
      <c r="H97" s="10">
        <v>2000</v>
      </c>
      <c r="I97" s="19" t="str">
        <f t="shared" si="0"/>
        <v>Over Budget</v>
      </c>
    </row>
    <row r="98" spans="6:9" x14ac:dyDescent="0.3">
      <c r="F98" s="6">
        <v>44529</v>
      </c>
      <c r="G98" s="15" t="s">
        <v>7</v>
      </c>
      <c r="H98" s="9">
        <v>337</v>
      </c>
      <c r="I98" s="19" t="str">
        <f t="shared" si="0"/>
        <v>Within Budget</v>
      </c>
    </row>
    <row r="99" spans="6:9" x14ac:dyDescent="0.3">
      <c r="F99" s="4">
        <v>44530</v>
      </c>
      <c r="G99" s="5" t="s">
        <v>8</v>
      </c>
      <c r="H99" s="9">
        <v>500</v>
      </c>
      <c r="I99" s="19" t="str">
        <f t="shared" si="0"/>
        <v>Within Budget</v>
      </c>
    </row>
    <row r="100" spans="6:9" ht="25.2" customHeight="1" x14ac:dyDescent="0.3">
      <c r="F100" s="4">
        <v>44531</v>
      </c>
      <c r="G100" s="5" t="s">
        <v>4</v>
      </c>
      <c r="H100" s="10">
        <v>2500</v>
      </c>
      <c r="I100" s="19" t="str">
        <f t="shared" si="0"/>
        <v>Over Budget</v>
      </c>
    </row>
    <row r="101" spans="6:9" x14ac:dyDescent="0.3">
      <c r="F101" s="6">
        <v>44534</v>
      </c>
      <c r="G101" s="14" t="s">
        <v>5</v>
      </c>
      <c r="H101" s="9">
        <v>710</v>
      </c>
      <c r="I101" s="19" t="str">
        <f t="shared" si="0"/>
        <v>Within Budget</v>
      </c>
    </row>
    <row r="102" spans="6:9" x14ac:dyDescent="0.3">
      <c r="F102" s="4">
        <v>44537</v>
      </c>
      <c r="G102" s="5" t="s">
        <v>2</v>
      </c>
      <c r="H102" s="9">
        <v>2300</v>
      </c>
      <c r="I102" s="19" t="str">
        <f t="shared" si="0"/>
        <v>Over Budget</v>
      </c>
    </row>
    <row r="103" spans="6:9" x14ac:dyDescent="0.3">
      <c r="F103" s="4">
        <v>44539</v>
      </c>
      <c r="G103" s="5" t="s">
        <v>12</v>
      </c>
      <c r="H103" s="9">
        <v>12000</v>
      </c>
      <c r="I103" s="19" t="str">
        <f t="shared" si="0"/>
        <v>Over Budget</v>
      </c>
    </row>
    <row r="104" spans="6:9" x14ac:dyDescent="0.3">
      <c r="F104" s="4">
        <v>44545</v>
      </c>
      <c r="G104" s="17" t="s">
        <v>10</v>
      </c>
      <c r="H104" s="9">
        <v>1500</v>
      </c>
      <c r="I104" s="19" t="str">
        <f t="shared" si="0"/>
        <v>Within Budget</v>
      </c>
    </row>
    <row r="105" spans="6:9" x14ac:dyDescent="0.3">
      <c r="F105" s="4">
        <v>44547</v>
      </c>
      <c r="G105" s="5" t="s">
        <v>11</v>
      </c>
      <c r="H105" s="9">
        <v>470.63</v>
      </c>
      <c r="I105" s="19" t="str">
        <f t="shared" si="0"/>
        <v>Within Budget</v>
      </c>
    </row>
    <row r="106" spans="6:9" x14ac:dyDescent="0.3">
      <c r="F106" s="4">
        <v>44550</v>
      </c>
      <c r="G106" s="15" t="s">
        <v>7</v>
      </c>
      <c r="H106" s="9">
        <v>267</v>
      </c>
      <c r="I106" s="19" t="str">
        <f t="shared" si="0"/>
        <v>Within Budget</v>
      </c>
    </row>
    <row r="107" spans="6:9" x14ac:dyDescent="0.3">
      <c r="F107" s="4">
        <v>44553</v>
      </c>
      <c r="G107" s="5" t="s">
        <v>6</v>
      </c>
      <c r="H107" s="9">
        <v>640</v>
      </c>
      <c r="I107" s="19" t="str">
        <f t="shared" si="0"/>
        <v>Within Budget</v>
      </c>
    </row>
    <row r="108" spans="6:9" x14ac:dyDescent="0.3">
      <c r="F108" s="4">
        <v>44553</v>
      </c>
      <c r="G108" s="14" t="s">
        <v>5</v>
      </c>
      <c r="H108" s="9">
        <v>450</v>
      </c>
      <c r="I108" s="19" t="str">
        <f t="shared" si="0"/>
        <v>Within Budget</v>
      </c>
    </row>
  </sheetData>
  <autoFilter ref="F58:I108" xr:uid="{00000000-0001-0000-0000-000000000000}"/>
  <sortState xmlns:xlrd2="http://schemas.microsoft.com/office/spreadsheetml/2017/richdata2" ref="F22:G23">
    <sortCondition ref="F21:F23"/>
  </sortState>
  <conditionalFormatting sqref="B4">
    <cfRule type="colorScale" priority="9">
      <colorScale>
        <cfvo type="min"/>
        <cfvo type="percentile" val="50"/>
        <cfvo type="max"/>
        <color rgb="FFF8696B"/>
        <color rgb="FFFFEB84"/>
        <color rgb="FF63BE7B"/>
      </colorScale>
    </cfRule>
  </conditionalFormatting>
  <conditionalFormatting sqref="B8">
    <cfRule type="colorScale" priority="7">
      <colorScale>
        <cfvo type="min"/>
        <cfvo type="percentile" val="50"/>
        <cfvo type="max"/>
        <color rgb="FFF8696B"/>
        <color rgb="FFFFEB84"/>
        <color rgb="FF63BE7B"/>
      </colorScale>
    </cfRule>
  </conditionalFormatting>
  <conditionalFormatting sqref="G39">
    <cfRule type="colorScale" priority="6">
      <colorScale>
        <cfvo type="min"/>
        <cfvo type="percentile" val="50"/>
        <cfvo type="max"/>
        <color rgb="FFF8696B"/>
        <color rgb="FFFFEB84"/>
        <color rgb="FF63BE7B"/>
      </colorScale>
    </cfRule>
  </conditionalFormatting>
  <conditionalFormatting sqref="G43">
    <cfRule type="colorScale" priority="5">
      <colorScale>
        <cfvo type="min"/>
        <cfvo type="percentile" val="50"/>
        <cfvo type="max"/>
        <color rgb="FFF8696B"/>
        <color rgb="FFFFEB84"/>
        <color rgb="FF63BE7B"/>
      </colorScale>
    </cfRule>
  </conditionalFormatting>
  <conditionalFormatting sqref="G60">
    <cfRule type="colorScale" priority="2">
      <colorScale>
        <cfvo type="min"/>
        <cfvo type="percentile" val="50"/>
        <cfvo type="max"/>
        <color rgb="FFF8696B"/>
        <color rgb="FFFFEB84"/>
        <color rgb="FF63BE7B"/>
      </colorScale>
    </cfRule>
  </conditionalFormatting>
  <conditionalFormatting sqref="G64">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I38:I52" xr:uid="{742D6E87-D6DA-4BBA-90AC-334E5C1530A6}">
      <formula1>$K$38:$K$39</formula1>
    </dataValidation>
  </dataValidations>
  <pageMargins left="0.7" right="0.7" top="0.75" bottom="0.75" header="0.3" footer="0.3"/>
  <pageSetup orientation="portrait" r:id="rId1"/>
  <ignoredErrors>
    <ignoredError sqref="G14"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12" sqref="B12"/>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Parag Bhati</cp:lastModifiedBy>
  <dcterms:created xsi:type="dcterms:W3CDTF">2015-06-05T18:17:20Z</dcterms:created>
  <dcterms:modified xsi:type="dcterms:W3CDTF">2024-09-13T17:34:59Z</dcterms:modified>
</cp:coreProperties>
</file>