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H48" i="1" l="1"/>
  <c r="H47" i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/>
  <c r="G36" i="1"/>
  <c r="H36" i="1"/>
  <c r="G35" i="1"/>
  <c r="H35" i="1" s="1"/>
  <c r="G34" i="1"/>
  <c r="H34" i="1"/>
  <c r="G33" i="1"/>
  <c r="H33" i="1"/>
  <c r="G32" i="1"/>
  <c r="H32" i="1"/>
  <c r="G31" i="1"/>
  <c r="H31" i="1"/>
  <c r="G30" i="1"/>
  <c r="H30" i="1" s="1"/>
  <c r="G29" i="1"/>
  <c r="H29" i="1" s="1"/>
  <c r="G28" i="1"/>
  <c r="H28" i="1"/>
  <c r="G27" i="1"/>
  <c r="H27" i="1" s="1"/>
  <c r="G26" i="1"/>
  <c r="H2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1" i="1"/>
  <c r="H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1" i="1"/>
  <c r="G10" i="1"/>
  <c r="H9" i="1"/>
  <c r="G9" i="1"/>
</calcChain>
</file>

<file path=xl/sharedStrings.xml><?xml version="1.0" encoding="utf-8"?>
<sst xmlns="http://schemas.openxmlformats.org/spreadsheetml/2006/main" count="147" uniqueCount="80">
  <si>
    <t>N.O.</t>
  </si>
  <si>
    <t>Material specification</t>
  </si>
  <si>
    <t>Unit</t>
  </si>
  <si>
    <t>Unit cost (CZK)</t>
  </si>
  <si>
    <t>Quantity</t>
  </si>
  <si>
    <t>Total cost (CZK)</t>
  </si>
  <si>
    <t>Total cost (USD)</t>
  </si>
  <si>
    <t>Article name</t>
  </si>
  <si>
    <t>Polypropylene HT Pipes</t>
  </si>
  <si>
    <t>1000x110mm</t>
  </si>
  <si>
    <t>pc</t>
  </si>
  <si>
    <t>1USD = 21,70CZK</t>
  </si>
  <si>
    <t>1" bulk head fitting</t>
  </si>
  <si>
    <t>1/2" bulk head fitting</t>
  </si>
  <si>
    <t>Polypropylene HT lid</t>
  </si>
  <si>
    <t>50mm</t>
  </si>
  <si>
    <t>1/2" valve</t>
  </si>
  <si>
    <t>Reduction HT 110-50mm</t>
  </si>
  <si>
    <t>110 - 50mm</t>
  </si>
  <si>
    <t>Hydroponics growing basket</t>
  </si>
  <si>
    <t>8cm</t>
  </si>
  <si>
    <t>http://www.growmania.cz/nahradni-hydroponicke-kosicky-pro-amazon-108-8cm-p-6167.html</t>
  </si>
  <si>
    <t>Flat rubber sealing ring 1"</t>
  </si>
  <si>
    <t>1" hose connector</t>
  </si>
  <si>
    <t>1/2" hose connector</t>
  </si>
  <si>
    <t>1/2" valve fitting</t>
  </si>
  <si>
    <t>1/2" hose fitting</t>
  </si>
  <si>
    <t>1" pipe connector</t>
  </si>
  <si>
    <t>1" hose fitting</t>
  </si>
  <si>
    <t>1" plastic hose</t>
  </si>
  <si>
    <t>m</t>
  </si>
  <si>
    <t>1" wave seal ring</t>
  </si>
  <si>
    <t>Teflon tape</t>
  </si>
  <si>
    <t>Link or place to buy</t>
  </si>
  <si>
    <t xml:space="preserve"> Buhaus (hobby market)</t>
  </si>
  <si>
    <t>Paint</t>
  </si>
  <si>
    <t>spray paint for plastic</t>
  </si>
  <si>
    <t>Super glue</t>
  </si>
  <si>
    <t>Double side glue tape</t>
  </si>
  <si>
    <t>Aluminium twin bar for LED</t>
  </si>
  <si>
    <t>length 1000mm</t>
  </si>
  <si>
    <t>https://www.t-led.cz/p/led-profil-n11-siroky-92201</t>
  </si>
  <si>
    <t>https://www.t-led.cz/p/led-pasek-sb3-600-vnitrni-7501</t>
  </si>
  <si>
    <t xml:space="preserve">LED strip </t>
  </si>
  <si>
    <t>20W/m, 6500k</t>
  </si>
  <si>
    <t>Cable</t>
  </si>
  <si>
    <t>2 cores, 0,75mm2</t>
  </si>
  <si>
    <t>https://www.t-led.cz/p/kabel-cerny-11101</t>
  </si>
  <si>
    <t>Aluminium stick</t>
  </si>
  <si>
    <t>length 1000mm, diameter 5mm</t>
  </si>
  <si>
    <t>Steel rope</t>
  </si>
  <si>
    <t>diameter 3mm, coated in plastic</t>
  </si>
  <si>
    <t>Steel rope lock</t>
  </si>
  <si>
    <t>Plastic box 50L</t>
  </si>
  <si>
    <t>as strong as possible</t>
  </si>
  <si>
    <t>Submersible water pump</t>
  </si>
  <si>
    <t>BOYU FP 1500</t>
  </si>
  <si>
    <t>http://www.growmania.cz/regulovatelne-cerpadlo-boyu-fp1500-1500lh-p-5406.html</t>
  </si>
  <si>
    <t>1/2" hose</t>
  </si>
  <si>
    <t>black</t>
  </si>
  <si>
    <t>https://www.t-led.cz/p/led-zdroj-12v-240w-hps-12-240-zaruka-5-let-51126</t>
  </si>
  <si>
    <t>Power source for LED</t>
  </si>
  <si>
    <t>240W, 12V, IP67</t>
  </si>
  <si>
    <t>Analog timer</t>
  </si>
  <si>
    <t>Electric socket connector</t>
  </si>
  <si>
    <t>male</t>
  </si>
  <si>
    <t>Wage cable connector</t>
  </si>
  <si>
    <t>2 locks</t>
  </si>
  <si>
    <t>Wago cable connector</t>
  </si>
  <si>
    <t>5 locks</t>
  </si>
  <si>
    <t>3 locks</t>
  </si>
  <si>
    <t>Small waterproof electric box</t>
  </si>
  <si>
    <t>Extension cord with 4 sockets</t>
  </si>
  <si>
    <t>Cable ties</t>
  </si>
  <si>
    <t>pckg</t>
  </si>
  <si>
    <t>Total CZK</t>
  </si>
  <si>
    <t>Total USD</t>
  </si>
  <si>
    <t>LIST OF MATERIALS AND COSTS</t>
  </si>
  <si>
    <t>!!! Articles are also described in detail in the text - read the text to make sure you understand it all !!!</t>
  </si>
  <si>
    <t>!!! You can get most of the stuff in any hobby market for a reasonable price - we have attached links to the crucial components we work with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</si>
</sst>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4" fillId="0" borderId="0" xfId="0" applyFont="1"/>
    <xf numFmtId="0" fontId="18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topLeftCell="A34" workbookViewId="0">
      <selection activeCell="C52" sqref="C52"/>
    </sheetView>
  </sheetViews>
  <sheetFormatPr defaultRowHeight="15" x14ac:dyDescent="0.25"/>
  <cols>
    <col min="1" max="1" width="5.42578125" customWidth="1"/>
    <col min="2" max="2" width="30.7109375" customWidth="1"/>
    <col min="3" max="3" width="29.140625" bestFit="1" customWidth="1"/>
    <col min="5" max="5" width="14.140625" customWidth="1"/>
    <col min="6" max="6" width="13.42578125" customWidth="1"/>
    <col min="7" max="7" width="14.7109375" bestFit="1" customWidth="1"/>
    <col min="8" max="8" width="15" bestFit="1" customWidth="1"/>
    <col min="9" max="9" width="86.28515625" bestFit="1" customWidth="1"/>
  </cols>
  <sheetData>
    <row r="1" spans="1:9" ht="23.25" x14ac:dyDescent="0.35">
      <c r="A1" s="2" t="s">
        <v>77</v>
      </c>
    </row>
    <row r="3" spans="1:9" s="7" customFormat="1" x14ac:dyDescent="0.25">
      <c r="A3" s="1" t="s">
        <v>78</v>
      </c>
    </row>
    <row r="4" spans="1:9" s="7" customFormat="1" x14ac:dyDescent="0.25">
      <c r="A4" s="1" t="s">
        <v>79</v>
      </c>
    </row>
    <row r="6" spans="1:9" x14ac:dyDescent="0.25">
      <c r="B6" t="s">
        <v>11</v>
      </c>
    </row>
    <row r="8" spans="1:9" x14ac:dyDescent="0.25">
      <c r="A8" s="5" t="s">
        <v>0</v>
      </c>
      <c r="B8" s="5" t="s">
        <v>7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33</v>
      </c>
    </row>
    <row r="9" spans="1:9" x14ac:dyDescent="0.25">
      <c r="A9" s="6">
        <v>1</v>
      </c>
      <c r="B9" s="6" t="s">
        <v>8</v>
      </c>
      <c r="C9" s="6" t="s">
        <v>9</v>
      </c>
      <c r="D9" s="6" t="s">
        <v>10</v>
      </c>
      <c r="E9" s="6">
        <v>103</v>
      </c>
      <c r="F9" s="6">
        <v>5</v>
      </c>
      <c r="G9" s="6">
        <f>E9*F9</f>
        <v>515</v>
      </c>
      <c r="H9" s="3">
        <f>G9/21.7</f>
        <v>23.732718894009217</v>
      </c>
      <c r="I9" t="s">
        <v>34</v>
      </c>
    </row>
    <row r="10" spans="1:9" x14ac:dyDescent="0.25">
      <c r="A10" s="6">
        <v>2</v>
      </c>
      <c r="B10" s="6" t="s">
        <v>17</v>
      </c>
      <c r="C10" s="6" t="s">
        <v>18</v>
      </c>
      <c r="D10" s="6" t="s">
        <v>10</v>
      </c>
      <c r="E10" s="6">
        <v>136</v>
      </c>
      <c r="F10" s="6">
        <v>10</v>
      </c>
      <c r="G10" s="6">
        <f>E10*F10</f>
        <v>1360</v>
      </c>
      <c r="H10" s="3">
        <f>G10/21.7</f>
        <v>62.672811059907836</v>
      </c>
      <c r="I10" s="7" t="s">
        <v>34</v>
      </c>
    </row>
    <row r="11" spans="1:9" x14ac:dyDescent="0.25">
      <c r="A11" s="6">
        <v>3</v>
      </c>
      <c r="B11" s="6" t="s">
        <v>14</v>
      </c>
      <c r="C11" s="6" t="s">
        <v>15</v>
      </c>
      <c r="D11" s="6" t="s">
        <v>10</v>
      </c>
      <c r="E11" s="6">
        <v>17</v>
      </c>
      <c r="F11" s="6">
        <v>10</v>
      </c>
      <c r="G11" s="6">
        <f>E11*F11</f>
        <v>170</v>
      </c>
      <c r="H11" s="3">
        <f>G11/21.7</f>
        <v>7.8341013824884795</v>
      </c>
      <c r="I11" s="7" t="s">
        <v>34</v>
      </c>
    </row>
    <row r="12" spans="1:9" x14ac:dyDescent="0.25">
      <c r="A12" s="6">
        <v>4</v>
      </c>
      <c r="B12" s="6" t="s">
        <v>12</v>
      </c>
      <c r="C12" s="6"/>
      <c r="D12" s="6" t="s">
        <v>10</v>
      </c>
      <c r="E12" s="6">
        <v>134</v>
      </c>
      <c r="F12" s="6">
        <v>6</v>
      </c>
      <c r="G12" s="6">
        <f t="shared" ref="G12:G46" si="0">E12*F12</f>
        <v>804</v>
      </c>
      <c r="H12" s="3">
        <f t="shared" ref="H12:H46" si="1">G12/21.7</f>
        <v>37.05069124423963</v>
      </c>
      <c r="I12" s="7" t="s">
        <v>34</v>
      </c>
    </row>
    <row r="13" spans="1:9" s="7" customFormat="1" x14ac:dyDescent="0.25">
      <c r="A13" s="6">
        <v>5</v>
      </c>
      <c r="B13" s="6" t="s">
        <v>22</v>
      </c>
      <c r="C13" s="6"/>
      <c r="D13" s="6" t="s">
        <v>10</v>
      </c>
      <c r="E13" s="6">
        <v>5</v>
      </c>
      <c r="F13" s="6">
        <v>15</v>
      </c>
      <c r="G13" s="6">
        <f t="shared" si="0"/>
        <v>75</v>
      </c>
      <c r="H13" s="3">
        <f t="shared" si="1"/>
        <v>3.4562211981566819</v>
      </c>
      <c r="I13" s="7" t="s">
        <v>34</v>
      </c>
    </row>
    <row r="14" spans="1:9" x14ac:dyDescent="0.25">
      <c r="A14" s="6">
        <v>6</v>
      </c>
      <c r="B14" s="6" t="s">
        <v>13</v>
      </c>
      <c r="C14" s="6"/>
      <c r="D14" s="6" t="s">
        <v>10</v>
      </c>
      <c r="E14" s="6">
        <v>103</v>
      </c>
      <c r="F14" s="6">
        <v>5</v>
      </c>
      <c r="G14" s="6">
        <f t="shared" si="0"/>
        <v>515</v>
      </c>
      <c r="H14" s="3">
        <f t="shared" si="1"/>
        <v>23.732718894009217</v>
      </c>
      <c r="I14" s="7" t="s">
        <v>34</v>
      </c>
    </row>
    <row r="15" spans="1:9" x14ac:dyDescent="0.25">
      <c r="A15" s="6">
        <v>7</v>
      </c>
      <c r="B15" s="6" t="s">
        <v>16</v>
      </c>
      <c r="C15" s="6"/>
      <c r="D15" s="6" t="s">
        <v>10</v>
      </c>
      <c r="E15" s="6">
        <v>99</v>
      </c>
      <c r="F15" s="6">
        <v>5</v>
      </c>
      <c r="G15" s="6">
        <f t="shared" si="0"/>
        <v>495</v>
      </c>
      <c r="H15" s="3">
        <f t="shared" si="1"/>
        <v>22.811059907834103</v>
      </c>
      <c r="I15" s="7" t="s">
        <v>34</v>
      </c>
    </row>
    <row r="16" spans="1:9" x14ac:dyDescent="0.25">
      <c r="A16" s="6">
        <v>8</v>
      </c>
      <c r="B16" s="6" t="s">
        <v>23</v>
      </c>
      <c r="C16" s="6"/>
      <c r="D16" s="6" t="s">
        <v>10</v>
      </c>
      <c r="E16" s="6">
        <v>75</v>
      </c>
      <c r="F16" s="6">
        <v>1</v>
      </c>
      <c r="G16" s="6">
        <f t="shared" si="0"/>
        <v>75</v>
      </c>
      <c r="H16" s="3">
        <f t="shared" si="1"/>
        <v>3.4562211981566819</v>
      </c>
      <c r="I16" s="7" t="s">
        <v>34</v>
      </c>
    </row>
    <row r="17" spans="1:9" x14ac:dyDescent="0.25">
      <c r="A17" s="6">
        <v>9</v>
      </c>
      <c r="B17" s="6" t="s">
        <v>24</v>
      </c>
      <c r="C17" s="6"/>
      <c r="D17" s="6" t="s">
        <v>10</v>
      </c>
      <c r="E17" s="6">
        <v>22</v>
      </c>
      <c r="F17" s="6">
        <v>1</v>
      </c>
      <c r="G17" s="6">
        <f t="shared" si="0"/>
        <v>22</v>
      </c>
      <c r="H17" s="3">
        <f t="shared" si="1"/>
        <v>1.0138248847926268</v>
      </c>
      <c r="I17" s="7" t="s">
        <v>34</v>
      </c>
    </row>
    <row r="18" spans="1:9" x14ac:dyDescent="0.25">
      <c r="A18" s="6">
        <v>10</v>
      </c>
      <c r="B18" s="6" t="s">
        <v>25</v>
      </c>
      <c r="C18" s="6"/>
      <c r="D18" s="6" t="s">
        <v>10</v>
      </c>
      <c r="E18" s="6">
        <v>50</v>
      </c>
      <c r="F18" s="6">
        <v>5</v>
      </c>
      <c r="G18" s="6">
        <f t="shared" si="0"/>
        <v>250</v>
      </c>
      <c r="H18" s="3">
        <f t="shared" si="1"/>
        <v>11.520737327188941</v>
      </c>
      <c r="I18" s="7" t="s">
        <v>34</v>
      </c>
    </row>
    <row r="19" spans="1:9" x14ac:dyDescent="0.25">
      <c r="A19" s="6">
        <v>11</v>
      </c>
      <c r="B19" s="6" t="s">
        <v>26</v>
      </c>
      <c r="C19" s="6"/>
      <c r="D19" s="6" t="s">
        <v>10</v>
      </c>
      <c r="E19" s="6">
        <v>30</v>
      </c>
      <c r="F19" s="6">
        <v>5</v>
      </c>
      <c r="G19" s="6">
        <f t="shared" si="0"/>
        <v>150</v>
      </c>
      <c r="H19" s="3">
        <f t="shared" si="1"/>
        <v>6.9124423963133639</v>
      </c>
      <c r="I19" s="7" t="s">
        <v>34</v>
      </c>
    </row>
    <row r="20" spans="1:9" s="7" customFormat="1" x14ac:dyDescent="0.25">
      <c r="A20" s="6">
        <v>12</v>
      </c>
      <c r="B20" s="6" t="s">
        <v>27</v>
      </c>
      <c r="C20" s="6"/>
      <c r="D20" s="6" t="s">
        <v>10</v>
      </c>
      <c r="E20" s="6">
        <v>20</v>
      </c>
      <c r="F20" s="6">
        <v>5</v>
      </c>
      <c r="G20" s="6">
        <f t="shared" si="0"/>
        <v>100</v>
      </c>
      <c r="H20" s="3">
        <f t="shared" si="1"/>
        <v>4.6082949308755765</v>
      </c>
      <c r="I20" s="7" t="s">
        <v>34</v>
      </c>
    </row>
    <row r="21" spans="1:9" s="7" customFormat="1" x14ac:dyDescent="0.25">
      <c r="A21" s="6">
        <v>13</v>
      </c>
      <c r="B21" s="6" t="s">
        <v>28</v>
      </c>
      <c r="C21" s="6"/>
      <c r="D21" s="6" t="s">
        <v>10</v>
      </c>
      <c r="E21" s="6">
        <v>30</v>
      </c>
      <c r="F21" s="6">
        <v>5</v>
      </c>
      <c r="G21" s="6">
        <f t="shared" si="0"/>
        <v>150</v>
      </c>
      <c r="H21" s="3">
        <f t="shared" si="1"/>
        <v>6.9124423963133639</v>
      </c>
      <c r="I21" s="7" t="s">
        <v>34</v>
      </c>
    </row>
    <row r="22" spans="1:9" s="7" customFormat="1" x14ac:dyDescent="0.25">
      <c r="A22" s="6">
        <v>14</v>
      </c>
      <c r="B22" s="6" t="s">
        <v>29</v>
      </c>
      <c r="C22" s="6"/>
      <c r="D22" s="6" t="s">
        <v>30</v>
      </c>
      <c r="E22" s="6">
        <v>65</v>
      </c>
      <c r="F22" s="6">
        <v>2</v>
      </c>
      <c r="G22" s="6">
        <f t="shared" si="0"/>
        <v>130</v>
      </c>
      <c r="H22" s="3">
        <f t="shared" si="1"/>
        <v>5.9907834101382491</v>
      </c>
      <c r="I22" s="7" t="s">
        <v>34</v>
      </c>
    </row>
    <row r="23" spans="1:9" s="7" customFormat="1" x14ac:dyDescent="0.25">
      <c r="A23" s="6">
        <v>15</v>
      </c>
      <c r="B23" s="6" t="s">
        <v>31</v>
      </c>
      <c r="C23" s="6"/>
      <c r="D23" s="6" t="s">
        <v>10</v>
      </c>
      <c r="E23" s="6">
        <v>35</v>
      </c>
      <c r="F23" s="6">
        <v>5</v>
      </c>
      <c r="G23" s="6">
        <f t="shared" si="0"/>
        <v>175</v>
      </c>
      <c r="H23" s="3">
        <f t="shared" si="1"/>
        <v>8.064516129032258</v>
      </c>
      <c r="I23" s="7" t="s">
        <v>34</v>
      </c>
    </row>
    <row r="24" spans="1:9" s="7" customFormat="1" x14ac:dyDescent="0.25">
      <c r="A24" s="6">
        <v>16</v>
      </c>
      <c r="B24" s="6" t="s">
        <v>32</v>
      </c>
      <c r="C24" s="6"/>
      <c r="D24" s="6" t="s">
        <v>10</v>
      </c>
      <c r="E24" s="6">
        <v>14</v>
      </c>
      <c r="F24" s="6">
        <v>1</v>
      </c>
      <c r="G24" s="6">
        <f t="shared" si="0"/>
        <v>14</v>
      </c>
      <c r="H24" s="3">
        <f t="shared" si="1"/>
        <v>0.64516129032258063</v>
      </c>
      <c r="I24" s="7" t="s">
        <v>34</v>
      </c>
    </row>
    <row r="25" spans="1:9" x14ac:dyDescent="0.25">
      <c r="A25" s="6">
        <v>17</v>
      </c>
      <c r="B25" s="6" t="s">
        <v>19</v>
      </c>
      <c r="C25" s="6" t="s">
        <v>20</v>
      </c>
      <c r="D25" s="6" t="s">
        <v>10</v>
      </c>
      <c r="E25" s="6">
        <v>6</v>
      </c>
      <c r="F25" s="6">
        <v>25</v>
      </c>
      <c r="G25" s="6">
        <f t="shared" si="0"/>
        <v>150</v>
      </c>
      <c r="H25" s="3">
        <f t="shared" si="1"/>
        <v>6.9124423963133639</v>
      </c>
      <c r="I25" t="s">
        <v>21</v>
      </c>
    </row>
    <row r="26" spans="1:9" x14ac:dyDescent="0.25">
      <c r="A26" s="6">
        <v>18</v>
      </c>
      <c r="B26" s="6" t="s">
        <v>35</v>
      </c>
      <c r="C26" s="6" t="s">
        <v>36</v>
      </c>
      <c r="D26" s="6" t="s">
        <v>10</v>
      </c>
      <c r="E26" s="6">
        <v>180</v>
      </c>
      <c r="F26" s="6">
        <v>3</v>
      </c>
      <c r="G26" s="6">
        <f t="shared" si="0"/>
        <v>540</v>
      </c>
      <c r="H26" s="3">
        <f t="shared" si="1"/>
        <v>24.88479262672811</v>
      </c>
      <c r="I26" s="7" t="s">
        <v>34</v>
      </c>
    </row>
    <row r="27" spans="1:9" x14ac:dyDescent="0.25">
      <c r="A27" s="6">
        <v>19</v>
      </c>
      <c r="B27" s="6" t="s">
        <v>37</v>
      </c>
      <c r="C27" s="6"/>
      <c r="D27" s="6" t="s">
        <v>10</v>
      </c>
      <c r="E27" s="6">
        <v>35</v>
      </c>
      <c r="F27" s="6">
        <v>1</v>
      </c>
      <c r="G27" s="6">
        <f t="shared" si="0"/>
        <v>35</v>
      </c>
      <c r="H27" s="3">
        <f t="shared" si="1"/>
        <v>1.6129032258064517</v>
      </c>
      <c r="I27" s="7" t="s">
        <v>34</v>
      </c>
    </row>
    <row r="28" spans="1:9" x14ac:dyDescent="0.25">
      <c r="A28" s="6">
        <v>20</v>
      </c>
      <c r="B28" s="6" t="s">
        <v>38</v>
      </c>
      <c r="C28" s="6"/>
      <c r="D28" s="6" t="s">
        <v>10</v>
      </c>
      <c r="E28" s="6">
        <v>200</v>
      </c>
      <c r="F28" s="6">
        <v>1</v>
      </c>
      <c r="G28" s="6">
        <f t="shared" si="0"/>
        <v>200</v>
      </c>
      <c r="H28" s="3">
        <f t="shared" si="1"/>
        <v>9.216589861751153</v>
      </c>
      <c r="I28" s="7" t="s">
        <v>34</v>
      </c>
    </row>
    <row r="29" spans="1:9" x14ac:dyDescent="0.25">
      <c r="A29" s="6">
        <v>21</v>
      </c>
      <c r="B29" s="6" t="s">
        <v>39</v>
      </c>
      <c r="C29" s="6" t="s">
        <v>40</v>
      </c>
      <c r="D29" s="6" t="s">
        <v>10</v>
      </c>
      <c r="E29" s="6">
        <v>135</v>
      </c>
      <c r="F29" s="6">
        <v>5</v>
      </c>
      <c r="G29" s="6">
        <f t="shared" si="0"/>
        <v>675</v>
      </c>
      <c r="H29" s="3">
        <f t="shared" si="1"/>
        <v>31.105990783410139</v>
      </c>
      <c r="I29" t="s">
        <v>41</v>
      </c>
    </row>
    <row r="30" spans="1:9" x14ac:dyDescent="0.25">
      <c r="A30" s="6">
        <v>22</v>
      </c>
      <c r="B30" s="6" t="s">
        <v>43</v>
      </c>
      <c r="C30" s="6" t="s">
        <v>44</v>
      </c>
      <c r="D30" s="6" t="s">
        <v>30</v>
      </c>
      <c r="E30" s="6">
        <v>189</v>
      </c>
      <c r="F30" s="6">
        <v>7</v>
      </c>
      <c r="G30" s="6">
        <f t="shared" si="0"/>
        <v>1323</v>
      </c>
      <c r="H30" s="3">
        <f t="shared" si="1"/>
        <v>60.967741935483872</v>
      </c>
      <c r="I30" t="s">
        <v>42</v>
      </c>
    </row>
    <row r="31" spans="1:9" x14ac:dyDescent="0.25">
      <c r="A31" s="6">
        <v>23</v>
      </c>
      <c r="B31" s="6" t="s">
        <v>45</v>
      </c>
      <c r="C31" s="6" t="s">
        <v>46</v>
      </c>
      <c r="D31" s="6" t="s">
        <v>30</v>
      </c>
      <c r="E31" s="6">
        <v>8</v>
      </c>
      <c r="F31" s="6">
        <v>10</v>
      </c>
      <c r="G31" s="6">
        <f t="shared" si="0"/>
        <v>80</v>
      </c>
      <c r="H31" s="3">
        <f t="shared" si="1"/>
        <v>3.6866359447004609</v>
      </c>
      <c r="I31" t="s">
        <v>47</v>
      </c>
    </row>
    <row r="32" spans="1:9" x14ac:dyDescent="0.25">
      <c r="A32" s="6">
        <v>24</v>
      </c>
      <c r="B32" s="6" t="s">
        <v>48</v>
      </c>
      <c r="C32" s="6" t="s">
        <v>49</v>
      </c>
      <c r="D32" s="6" t="s">
        <v>10</v>
      </c>
      <c r="E32" s="6">
        <v>50</v>
      </c>
      <c r="F32" s="6">
        <v>1</v>
      </c>
      <c r="G32" s="6">
        <f t="shared" si="0"/>
        <v>50</v>
      </c>
      <c r="H32" s="3">
        <f t="shared" si="1"/>
        <v>2.3041474654377883</v>
      </c>
      <c r="I32" s="7" t="s">
        <v>34</v>
      </c>
    </row>
    <row r="33" spans="1:9" x14ac:dyDescent="0.25">
      <c r="A33" s="6">
        <v>25</v>
      </c>
      <c r="B33" s="6" t="s">
        <v>50</v>
      </c>
      <c r="C33" s="6" t="s">
        <v>51</v>
      </c>
      <c r="D33" s="6" t="s">
        <v>30</v>
      </c>
      <c r="E33" s="6">
        <v>15</v>
      </c>
      <c r="F33" s="6">
        <v>12</v>
      </c>
      <c r="G33" s="6">
        <f t="shared" si="0"/>
        <v>180</v>
      </c>
      <c r="H33" s="3">
        <f t="shared" si="1"/>
        <v>8.2949308755760374</v>
      </c>
      <c r="I33" s="7" t="s">
        <v>34</v>
      </c>
    </row>
    <row r="34" spans="1:9" x14ac:dyDescent="0.25">
      <c r="A34" s="6">
        <v>26</v>
      </c>
      <c r="B34" s="6" t="s">
        <v>52</v>
      </c>
      <c r="C34" s="6"/>
      <c r="D34" s="6" t="s">
        <v>10</v>
      </c>
      <c r="E34" s="6">
        <v>5</v>
      </c>
      <c r="F34" s="6">
        <v>12</v>
      </c>
      <c r="G34" s="6">
        <f t="shared" si="0"/>
        <v>60</v>
      </c>
      <c r="H34" s="3">
        <f t="shared" si="1"/>
        <v>2.7649769585253456</v>
      </c>
      <c r="I34" s="7" t="s">
        <v>34</v>
      </c>
    </row>
    <row r="35" spans="1:9" x14ac:dyDescent="0.25">
      <c r="A35" s="6">
        <v>27</v>
      </c>
      <c r="B35" s="6" t="s">
        <v>53</v>
      </c>
      <c r="C35" s="6" t="s">
        <v>54</v>
      </c>
      <c r="D35" s="6" t="s">
        <v>10</v>
      </c>
      <c r="E35" s="6">
        <v>625</v>
      </c>
      <c r="F35" s="6">
        <v>2</v>
      </c>
      <c r="G35" s="6">
        <f t="shared" si="0"/>
        <v>1250</v>
      </c>
      <c r="H35" s="3">
        <f t="shared" si="1"/>
        <v>57.603686635944705</v>
      </c>
      <c r="I35" s="7" t="s">
        <v>34</v>
      </c>
    </row>
    <row r="36" spans="1:9" x14ac:dyDescent="0.25">
      <c r="A36" s="6">
        <v>28</v>
      </c>
      <c r="B36" s="6" t="s">
        <v>55</v>
      </c>
      <c r="C36" s="6" t="s">
        <v>56</v>
      </c>
      <c r="D36" s="6" t="s">
        <v>10</v>
      </c>
      <c r="E36" s="6">
        <v>739</v>
      </c>
      <c r="F36" s="6">
        <v>1</v>
      </c>
      <c r="G36" s="6">
        <f t="shared" si="0"/>
        <v>739</v>
      </c>
      <c r="H36" s="3">
        <f t="shared" si="1"/>
        <v>34.055299539170505</v>
      </c>
      <c r="I36" t="s">
        <v>57</v>
      </c>
    </row>
    <row r="37" spans="1:9" x14ac:dyDescent="0.25">
      <c r="A37" s="6">
        <v>29</v>
      </c>
      <c r="B37" s="6" t="s">
        <v>58</v>
      </c>
      <c r="C37" s="6" t="s">
        <v>59</v>
      </c>
      <c r="D37" s="6" t="s">
        <v>30</v>
      </c>
      <c r="E37" s="6">
        <v>65</v>
      </c>
      <c r="F37" s="6">
        <v>2.5</v>
      </c>
      <c r="G37" s="6">
        <f t="shared" si="0"/>
        <v>162.5</v>
      </c>
      <c r="H37" s="3">
        <f t="shared" si="1"/>
        <v>7.4884792626728114</v>
      </c>
      <c r="I37" s="7" t="s">
        <v>34</v>
      </c>
    </row>
    <row r="38" spans="1:9" x14ac:dyDescent="0.25">
      <c r="A38" s="6">
        <v>30</v>
      </c>
      <c r="B38" s="6" t="s">
        <v>61</v>
      </c>
      <c r="C38" s="6" t="s">
        <v>62</v>
      </c>
      <c r="D38" s="6" t="s">
        <v>10</v>
      </c>
      <c r="E38" s="6">
        <v>1360</v>
      </c>
      <c r="F38" s="6">
        <v>1</v>
      </c>
      <c r="G38" s="6">
        <f t="shared" si="0"/>
        <v>1360</v>
      </c>
      <c r="H38" s="3">
        <f t="shared" si="1"/>
        <v>62.672811059907836</v>
      </c>
      <c r="I38" t="s">
        <v>60</v>
      </c>
    </row>
    <row r="39" spans="1:9" x14ac:dyDescent="0.25">
      <c r="A39" s="6">
        <v>31</v>
      </c>
      <c r="B39" s="6" t="s">
        <v>63</v>
      </c>
      <c r="C39" s="6"/>
      <c r="D39" s="6" t="s">
        <v>10</v>
      </c>
      <c r="E39" s="6">
        <v>100</v>
      </c>
      <c r="F39" s="6">
        <v>2</v>
      </c>
      <c r="G39" s="6">
        <f t="shared" si="0"/>
        <v>200</v>
      </c>
      <c r="H39" s="3">
        <f t="shared" si="1"/>
        <v>9.216589861751153</v>
      </c>
      <c r="I39" s="7" t="s">
        <v>34</v>
      </c>
    </row>
    <row r="40" spans="1:9" x14ac:dyDescent="0.25">
      <c r="A40" s="6">
        <v>32</v>
      </c>
      <c r="B40" s="6" t="s">
        <v>64</v>
      </c>
      <c r="C40" s="6" t="s">
        <v>65</v>
      </c>
      <c r="D40" s="6" t="s">
        <v>10</v>
      </c>
      <c r="E40" s="6">
        <v>120</v>
      </c>
      <c r="F40" s="6">
        <v>1</v>
      </c>
      <c r="G40" s="6">
        <f t="shared" si="0"/>
        <v>120</v>
      </c>
      <c r="H40" s="3">
        <f t="shared" si="1"/>
        <v>5.5299539170506913</v>
      </c>
      <c r="I40" s="7" t="s">
        <v>34</v>
      </c>
    </row>
    <row r="41" spans="1:9" x14ac:dyDescent="0.25">
      <c r="A41" s="6">
        <v>33</v>
      </c>
      <c r="B41" s="6" t="s">
        <v>66</v>
      </c>
      <c r="C41" s="6" t="s">
        <v>67</v>
      </c>
      <c r="D41" s="6" t="s">
        <v>10</v>
      </c>
      <c r="E41" s="6">
        <v>8</v>
      </c>
      <c r="F41" s="6">
        <v>3</v>
      </c>
      <c r="G41" s="6">
        <f t="shared" si="0"/>
        <v>24</v>
      </c>
      <c r="H41" s="3">
        <f t="shared" si="1"/>
        <v>1.1059907834101383</v>
      </c>
      <c r="I41" s="7" t="s">
        <v>34</v>
      </c>
    </row>
    <row r="42" spans="1:9" x14ac:dyDescent="0.25">
      <c r="A42" s="6">
        <v>34</v>
      </c>
      <c r="B42" s="6" t="s">
        <v>68</v>
      </c>
      <c r="C42" s="6" t="s">
        <v>69</v>
      </c>
      <c r="D42" s="6" t="s">
        <v>10</v>
      </c>
      <c r="E42" s="6">
        <v>25</v>
      </c>
      <c r="F42" s="6">
        <v>2</v>
      </c>
      <c r="G42" s="6">
        <f t="shared" si="0"/>
        <v>50</v>
      </c>
      <c r="H42" s="3">
        <f t="shared" si="1"/>
        <v>2.3041474654377883</v>
      </c>
      <c r="I42" s="7" t="s">
        <v>34</v>
      </c>
    </row>
    <row r="43" spans="1:9" x14ac:dyDescent="0.25">
      <c r="A43" s="6">
        <v>35</v>
      </c>
      <c r="B43" s="6" t="s">
        <v>68</v>
      </c>
      <c r="C43" s="6" t="s">
        <v>70</v>
      </c>
      <c r="D43" s="6" t="s">
        <v>10</v>
      </c>
      <c r="E43" s="6">
        <v>12</v>
      </c>
      <c r="F43" s="6">
        <v>2</v>
      </c>
      <c r="G43" s="6">
        <f t="shared" si="0"/>
        <v>24</v>
      </c>
      <c r="H43" s="3">
        <f t="shared" si="1"/>
        <v>1.1059907834101383</v>
      </c>
      <c r="I43" s="7" t="s">
        <v>34</v>
      </c>
    </row>
    <row r="44" spans="1:9" x14ac:dyDescent="0.25">
      <c r="A44" s="6">
        <v>36</v>
      </c>
      <c r="B44" s="6" t="s">
        <v>71</v>
      </c>
      <c r="C44" s="6"/>
      <c r="D44" s="6" t="s">
        <v>10</v>
      </c>
      <c r="E44" s="6">
        <v>40</v>
      </c>
      <c r="F44" s="6">
        <v>1</v>
      </c>
      <c r="G44" s="6">
        <f t="shared" si="0"/>
        <v>40</v>
      </c>
      <c r="H44" s="3">
        <f t="shared" si="1"/>
        <v>1.8433179723502304</v>
      </c>
      <c r="I44" s="7" t="s">
        <v>34</v>
      </c>
    </row>
    <row r="45" spans="1:9" x14ac:dyDescent="0.25">
      <c r="A45" s="6">
        <v>37</v>
      </c>
      <c r="B45" s="6" t="s">
        <v>72</v>
      </c>
      <c r="C45" s="6"/>
      <c r="D45" s="6" t="s">
        <v>10</v>
      </c>
      <c r="E45" s="6">
        <v>250</v>
      </c>
      <c r="F45" s="6">
        <v>1</v>
      </c>
      <c r="G45" s="6">
        <f t="shared" si="0"/>
        <v>250</v>
      </c>
      <c r="H45" s="3">
        <f t="shared" si="1"/>
        <v>11.520737327188941</v>
      </c>
      <c r="I45" s="7" t="s">
        <v>34</v>
      </c>
    </row>
    <row r="46" spans="1:9" x14ac:dyDescent="0.25">
      <c r="A46" s="6">
        <v>38</v>
      </c>
      <c r="B46" s="6" t="s">
        <v>73</v>
      </c>
      <c r="C46" s="6"/>
      <c r="D46" s="6" t="s">
        <v>74</v>
      </c>
      <c r="E46" s="6">
        <v>100</v>
      </c>
      <c r="F46" s="6">
        <v>1</v>
      </c>
      <c r="G46" s="6">
        <f t="shared" si="0"/>
        <v>100</v>
      </c>
      <c r="H46" s="3">
        <f t="shared" si="1"/>
        <v>4.6082949308755765</v>
      </c>
      <c r="I46" s="7" t="s">
        <v>34</v>
      </c>
    </row>
    <row r="47" spans="1:9" x14ac:dyDescent="0.25">
      <c r="A47" s="8" t="s">
        <v>75</v>
      </c>
      <c r="B47" s="8"/>
      <c r="C47" s="8"/>
      <c r="D47" s="8"/>
      <c r="E47" s="8"/>
      <c r="F47" s="8"/>
      <c r="G47" s="8"/>
      <c r="H47" s="9">
        <f>SUM(G9:G46)</f>
        <v>12612.5</v>
      </c>
    </row>
    <row r="48" spans="1:9" x14ac:dyDescent="0.25">
      <c r="A48" s="8" t="s">
        <v>76</v>
      </c>
      <c r="B48" s="8"/>
      <c r="C48" s="8"/>
      <c r="D48" s="8"/>
      <c r="E48" s="8"/>
      <c r="F48" s="8"/>
      <c r="G48" s="8"/>
      <c r="H48" s="9">
        <f>SUM(H9:H46)</f>
        <v>581.22119815668202</v>
      </c>
    </row>
    <row r="49" spans="8:8" x14ac:dyDescent="0.25">
      <c r="H49" s="4"/>
    </row>
    <row r="50" spans="8:8" x14ac:dyDescent="0.25">
      <c r="H50" s="4"/>
    </row>
    <row r="51" spans="8:8" x14ac:dyDescent="0.25">
      <c r="H51" s="4"/>
    </row>
    <row r="52" spans="8:8" x14ac:dyDescent="0.25">
      <c r="H52" s="4"/>
    </row>
    <row r="53" spans="8:8" x14ac:dyDescent="0.25">
      <c r="H53" s="4"/>
    </row>
    <row r="54" spans="8:8" x14ac:dyDescent="0.25">
      <c r="H54" s="4"/>
    </row>
    <row r="55" spans="8:8" x14ac:dyDescent="0.25">
      <c r="H55" s="4"/>
    </row>
    <row r="56" spans="8:8" x14ac:dyDescent="0.25">
      <c r="H56" s="4"/>
    </row>
    <row r="57" spans="8:8" x14ac:dyDescent="0.25">
      <c r="H57" s="4"/>
    </row>
    <row r="58" spans="8:8" x14ac:dyDescent="0.25">
      <c r="H58" s="4"/>
    </row>
    <row r="59" spans="8:8" x14ac:dyDescent="0.25">
      <c r="H59" s="4"/>
    </row>
    <row r="60" spans="8:8" x14ac:dyDescent="0.25">
      <c r="H60" s="4"/>
    </row>
    <row r="61" spans="8:8" x14ac:dyDescent="0.25">
      <c r="H61" s="4"/>
    </row>
    <row r="62" spans="8:8" x14ac:dyDescent="0.25">
      <c r="H62" s="4"/>
    </row>
    <row r="63" spans="8:8" x14ac:dyDescent="0.25">
      <c r="H63" s="4"/>
    </row>
    <row r="64" spans="8:8" x14ac:dyDescent="0.25">
      <c r="H64" s="4"/>
    </row>
    <row r="65" spans="8:8" x14ac:dyDescent="0.25">
      <c r="H65" s="4"/>
    </row>
    <row r="66" spans="8:8" x14ac:dyDescent="0.25">
      <c r="H66" s="4"/>
    </row>
    <row r="67" spans="8:8" x14ac:dyDescent="0.25">
      <c r="H67" s="4"/>
    </row>
    <row r="68" spans="8:8" x14ac:dyDescent="0.25">
      <c r="H68" s="4"/>
    </row>
    <row r="69" spans="8:8" x14ac:dyDescent="0.25">
      <c r="H69" s="4"/>
    </row>
    <row r="70" spans="8:8" x14ac:dyDescent="0.25">
      <c r="H70" s="4"/>
    </row>
    <row r="71" spans="8:8" x14ac:dyDescent="0.25">
      <c r="H71" s="4"/>
    </row>
    <row r="72" spans="8:8" x14ac:dyDescent="0.25">
      <c r="H72" s="4"/>
    </row>
    <row r="73" spans="8:8" x14ac:dyDescent="0.25">
      <c r="H73" s="4"/>
    </row>
    <row r="74" spans="8:8" x14ac:dyDescent="0.25">
      <c r="H74" s="4"/>
    </row>
    <row r="75" spans="8:8" x14ac:dyDescent="0.25">
      <c r="H75" s="4"/>
    </row>
    <row r="76" spans="8:8" x14ac:dyDescent="0.25">
      <c r="H76" s="4"/>
    </row>
    <row r="77" spans="8:8" x14ac:dyDescent="0.25">
      <c r="H77" s="4"/>
    </row>
    <row r="78" spans="8:8" x14ac:dyDescent="0.25">
      <c r="H78" s="4"/>
    </row>
    <row r="79" spans="8:8" x14ac:dyDescent="0.25">
      <c r="H79" s="4"/>
    </row>
    <row r="80" spans="8:8" x14ac:dyDescent="0.25">
      <c r="H80" s="4"/>
    </row>
    <row r="81" spans="8:8" x14ac:dyDescent="0.25">
      <c r="H81" s="4"/>
    </row>
    <row r="82" spans="8:8" x14ac:dyDescent="0.25">
      <c r="H82" s="4"/>
    </row>
    <row r="83" spans="8:8" x14ac:dyDescent="0.25">
      <c r="H83" s="4"/>
    </row>
    <row r="84" spans="8:8" x14ac:dyDescent="0.25">
      <c r="H84" s="4"/>
    </row>
    <row r="85" spans="8:8" x14ac:dyDescent="0.25">
      <c r="H85" s="4"/>
    </row>
    <row r="86" spans="8:8" x14ac:dyDescent="0.25">
      <c r="H86" s="4"/>
    </row>
    <row r="87" spans="8:8" x14ac:dyDescent="0.25">
      <c r="H87" s="4"/>
    </row>
    <row r="88" spans="8:8" x14ac:dyDescent="0.25">
      <c r="H88" s="4"/>
    </row>
    <row r="89" spans="8:8" x14ac:dyDescent="0.25">
      <c r="H89" s="4"/>
    </row>
    <row r="90" spans="8:8" x14ac:dyDescent="0.25">
      <c r="H90" s="4"/>
    </row>
    <row r="91" spans="8:8" x14ac:dyDescent="0.25">
      <c r="H91" s="4"/>
    </row>
    <row r="92" spans="8:8" x14ac:dyDescent="0.25">
      <c r="H92" s="4"/>
    </row>
    <row r="93" spans="8:8" x14ac:dyDescent="0.25">
      <c r="H93" s="4"/>
    </row>
    <row r="94" spans="8:8" x14ac:dyDescent="0.25">
      <c r="H94" s="4"/>
    </row>
    <row r="95" spans="8:8" x14ac:dyDescent="0.25">
      <c r="H95" s="4"/>
    </row>
    <row r="96" spans="8:8" x14ac:dyDescent="0.25">
      <c r="H96" s="4"/>
    </row>
    <row r="97" spans="8:8" x14ac:dyDescent="0.25">
      <c r="H97" s="4"/>
    </row>
    <row r="98" spans="8:8" x14ac:dyDescent="0.25">
      <c r="H98" s="4"/>
    </row>
    <row r="99" spans="8:8" x14ac:dyDescent="0.25">
      <c r="H99" s="4"/>
    </row>
    <row r="100" spans="8:8" x14ac:dyDescent="0.25">
      <c r="H100" s="4"/>
    </row>
    <row r="101" spans="8:8" x14ac:dyDescent="0.25">
      <c r="H101" s="4"/>
    </row>
    <row r="102" spans="8:8" x14ac:dyDescent="0.25">
      <c r="H102" s="4"/>
    </row>
    <row r="103" spans="8:8" x14ac:dyDescent="0.25">
      <c r="H103" s="4"/>
    </row>
    <row r="104" spans="8:8" x14ac:dyDescent="0.25">
      <c r="H104" s="4"/>
    </row>
    <row r="105" spans="8:8" x14ac:dyDescent="0.25">
      <c r="H105" s="4"/>
    </row>
    <row r="106" spans="8:8" x14ac:dyDescent="0.25">
      <c r="H106" s="4"/>
    </row>
    <row r="107" spans="8:8" x14ac:dyDescent="0.25">
      <c r="H107" s="4"/>
    </row>
  </sheetData>
  <mergeCells count="2">
    <mergeCell ref="A47:G47"/>
    <mergeCell ref="A48:G48"/>
  </mergeCells>
  <pageMargins left="0.7" right="0.7" top="0.78740157499999996" bottom="0.78740157499999996" header="0.3" footer="0.3"/>
  <pageSetup paperSize="9" scale="6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Kubik</dc:creator>
  <cp:lastModifiedBy>Kubik</cp:lastModifiedBy>
  <cp:lastPrinted>2020-12-09T21:53:18Z</cp:lastPrinted>
  <dcterms:created xsi:type="dcterms:W3CDTF">2020-12-09T21:07:45Z</dcterms:created>
  <dcterms:modified xsi:type="dcterms:W3CDTF">2020-12-12T12:01:21Z</dcterms:modified>
</cp:coreProperties>
</file>