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6275" windowHeight="8010"/>
  </bookViews>
  <sheets>
    <sheet name="List1" sheetId="1" r:id="rId1"/>
    <sheet name="List2" sheetId="2" r:id="rId2"/>
    <sheet name="List3" sheetId="3" r:id="rId3"/>
  </sheets>
  <calcPr calcId="145621"/>
</workbook>
</file>

<file path=xl/calcChain.xml><?xml version="1.0" encoding="utf-8"?>
<calcChain xmlns="http://schemas.openxmlformats.org/spreadsheetml/2006/main">
  <c r="I26" i="1" l="1"/>
  <c r="J26" i="1" s="1"/>
  <c r="I25" i="1"/>
  <c r="J25" i="1" s="1"/>
  <c r="I24" i="1"/>
  <c r="J24" i="1" s="1"/>
  <c r="I23" i="1"/>
  <c r="J23" i="1" s="1"/>
  <c r="I22" i="1"/>
  <c r="J22" i="1" s="1"/>
  <c r="J27" i="1" l="1"/>
  <c r="J28" i="1" s="1"/>
  <c r="I27" i="1"/>
  <c r="I28" i="1" s="1"/>
  <c r="I11" i="1" l="1"/>
  <c r="J11" i="1" l="1"/>
  <c r="I12" i="1"/>
  <c r="J12" i="1" s="1"/>
  <c r="I13" i="1"/>
  <c r="J13" i="1" s="1"/>
  <c r="I15" i="1"/>
  <c r="J15" i="1" s="1"/>
  <c r="I14" i="1"/>
  <c r="J14" i="1" s="1"/>
  <c r="J16" i="1" l="1"/>
  <c r="J17" i="1" s="1"/>
  <c r="I16" i="1"/>
  <c r="I17" i="1" s="1"/>
</calcChain>
</file>

<file path=xl/sharedStrings.xml><?xml version="1.0" encoding="utf-8"?>
<sst xmlns="http://schemas.openxmlformats.org/spreadsheetml/2006/main" count="63" uniqueCount="38">
  <si>
    <t>N.O.</t>
  </si>
  <si>
    <t>Material</t>
  </si>
  <si>
    <t>Work</t>
  </si>
  <si>
    <t>Electricity</t>
  </si>
  <si>
    <t>Water</t>
  </si>
  <si>
    <t>Fertilizer</t>
  </si>
  <si>
    <t>Substrate</t>
  </si>
  <si>
    <t>Unit</t>
  </si>
  <si>
    <t>Cost CZK</t>
  </si>
  <si>
    <t>Cost USD</t>
  </si>
  <si>
    <t>Quantity</t>
  </si>
  <si>
    <t>Seeds</t>
  </si>
  <si>
    <t>ECONOMICS OF THE PRODUCTION</t>
  </si>
  <si>
    <t>Leaf lettuce result per harvest</t>
  </si>
  <si>
    <t>1 kWh</t>
  </si>
  <si>
    <t>Unit cost CZK</t>
  </si>
  <si>
    <t>Specification</t>
  </si>
  <si>
    <t>1 m3</t>
  </si>
  <si>
    <t>Rockwool cube 3,6 x 3,6cm</t>
  </si>
  <si>
    <t>each</t>
  </si>
  <si>
    <t>TOTAL COST:</t>
  </si>
  <si>
    <t>2)</t>
  </si>
  <si>
    <t>COMMENTS</t>
  </si>
  <si>
    <t xml:space="preserve">1) </t>
  </si>
  <si>
    <t>Growing period: 10 days seedlings preparation + 28 days growing in the hydroponics system</t>
  </si>
  <si>
    <t>14hrs/day</t>
  </si>
  <si>
    <t>Conversion rate: 1USD = 21,9CZK (Dec2020)</t>
  </si>
  <si>
    <t>COST PER PIECE:</t>
  </si>
  <si>
    <t>System size: 25 plants with distance 15cm (5 stories, 5 plants per story)</t>
  </si>
  <si>
    <t>Terra Aquatica Bio Thrive Grow 500ml</t>
  </si>
  <si>
    <t>COSTS - LOW COST SCENARIO</t>
  </si>
  <si>
    <t>Leaf lettuce Dubáček "Gagarin"</t>
  </si>
  <si>
    <t>Lettuce (dubáček, casini)</t>
  </si>
  <si>
    <t>Rockwool cube 2 x 2cm</t>
  </si>
  <si>
    <t>Low cost scenario counts with smaller Rockwool cubes which shall not have any impact on quality</t>
  </si>
  <si>
    <t>Low cost seeds are simillar to those you can buy in hobby market in packet. The quality is notably lower, but still acceptable, you may fail few times before you find the right product.</t>
  </si>
  <si>
    <t>COSTS - OPTIMUM SCENARIO</t>
  </si>
  <si>
    <t xml:space="preserve"> Make sure to buy fresh seeds.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</si>
</sst>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charset val="238"/>
      <scheme val="minor"/>
    </font>
    <font>
      <sz val="22"/>
      <color rgb="FF5F5F5F"/>
      <name val="Calibri"/>
      <family val="2"/>
      <charset val="238"/>
      <scheme val="minor"/>
    </font>
    <font>
      <b/>
      <sz val="11"/>
      <color rgb="FF5F5F5F"/>
      <name val="Calibri"/>
      <family val="2"/>
      <charset val="238"/>
      <scheme val="minor"/>
    </font>
    <font>
      <sz val="11"/>
      <color rgb="FF5F5F5F"/>
      <name val="Calibri"/>
      <family val="2"/>
      <charset val="238"/>
      <scheme val="minor"/>
    </font>
    <font>
      <sz val="18"/>
      <color rgb="FF5F5F5F"/>
      <name val="Calibri"/>
      <family val="2"/>
      <charset val="238"/>
      <scheme val="minor"/>
    </font>
    <font>
      <b/>
      <sz val="12"/>
      <color rgb="FF5F5F5F"/>
      <name val="Calibri"/>
      <family val="2"/>
      <charset val="238"/>
      <scheme val="minor"/>
    </font>
  </fonts>
  <fills count="4">
    <fill>
      <patternFill patternType="none"/>
    </fill>
    <fill>
      <patternFill patternType="gray125"/>
    </fill>
    <fill>
      <patternFill patternType="solid">
        <fgColor rgb="FFD5EFFF"/>
        <bgColor indexed="64"/>
      </patternFill>
    </fill>
    <fill>
      <patternFill patternType="solid">
        <fgColor rgb="FFEAEAEA"/>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right style="medium">
        <color rgb="FFB2B2B2"/>
      </right>
      <top/>
      <bottom style="thin">
        <color rgb="FFB2B2B2"/>
      </bottom>
      <diagonal/>
    </border>
    <border>
      <left/>
      <right style="medium">
        <color rgb="FFB2B2B2"/>
      </right>
      <top style="thin">
        <color rgb="FFB2B2B2"/>
      </top>
      <bottom style="thin">
        <color rgb="FFB2B2B2"/>
      </bottom>
      <diagonal/>
    </border>
    <border>
      <left style="thin">
        <color rgb="FFB2B2B2"/>
      </left>
      <right style="thin">
        <color rgb="FFB2B2B2"/>
      </right>
      <top/>
      <bottom/>
      <diagonal/>
    </border>
    <border>
      <left style="thin">
        <color rgb="FFB2B2B2"/>
      </left>
      <right/>
      <top/>
      <bottom/>
      <diagonal/>
    </border>
    <border>
      <left/>
      <right style="thin">
        <color rgb="FFB2B2B2"/>
      </right>
      <top/>
      <bottom/>
      <diagonal/>
    </border>
    <border>
      <left/>
      <right style="medium">
        <color rgb="FFB2B2B2"/>
      </right>
      <top/>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medium">
        <color theme="0" tint="-0.34998626667073579"/>
      </left>
      <right style="medium">
        <color rgb="FFB2B2B2"/>
      </right>
      <top style="medium">
        <color theme="0" tint="-0.34998626667073579"/>
      </top>
      <bottom style="medium">
        <color rgb="FFB2B2B2"/>
      </bottom>
      <diagonal/>
    </border>
    <border>
      <left style="medium">
        <color rgb="FFB2B2B2"/>
      </left>
      <right style="medium">
        <color rgb="FFB2B2B2"/>
      </right>
      <top style="medium">
        <color theme="0" tint="-0.34998626667073579"/>
      </top>
      <bottom style="medium">
        <color rgb="FFB2B2B2"/>
      </bottom>
      <diagonal/>
    </border>
    <border>
      <left style="medium">
        <color rgb="FFB2B2B2"/>
      </left>
      <right style="medium">
        <color theme="0" tint="-0.34998626667073579"/>
      </right>
      <top style="medium">
        <color theme="0" tint="-0.34998626667073579"/>
      </top>
      <bottom style="medium">
        <color rgb="FFB2B2B2"/>
      </bottom>
      <diagonal/>
    </border>
    <border>
      <left style="medium">
        <color theme="0" tint="-0.34998626667073579"/>
      </left>
      <right style="thin">
        <color rgb="FFB2B2B2"/>
      </right>
      <top/>
      <bottom style="medium">
        <color theme="0" tint="-0.34998626667073579"/>
      </bottom>
      <diagonal/>
    </border>
    <border>
      <left style="thin">
        <color rgb="FFB2B2B2"/>
      </left>
      <right style="thin">
        <color rgb="FFB2B2B2"/>
      </right>
      <top/>
      <bottom style="medium">
        <color theme="0" tint="-0.34998626667073579"/>
      </bottom>
      <diagonal/>
    </border>
    <border>
      <left style="medium">
        <color theme="0" tint="-0.34998626667073579"/>
      </left>
      <right style="thin">
        <color rgb="FFB2B2B2"/>
      </right>
      <top/>
      <bottom style="thin">
        <color rgb="FFB2B2B2"/>
      </bottom>
      <diagonal/>
    </border>
    <border>
      <left style="medium">
        <color rgb="FFB2B2B2"/>
      </left>
      <right style="medium">
        <color theme="0" tint="-0.34998626667073579"/>
      </right>
      <top/>
      <bottom style="thin">
        <color rgb="FFB2B2B2"/>
      </bottom>
      <diagonal/>
    </border>
    <border>
      <left style="medium">
        <color theme="0" tint="-0.34998626667073579"/>
      </left>
      <right style="thin">
        <color rgb="FFB2B2B2"/>
      </right>
      <top/>
      <bottom/>
      <diagonal/>
    </border>
    <border>
      <left style="medium">
        <color rgb="FFB2B2B2"/>
      </left>
      <right style="medium">
        <color theme="0" tint="-0.34998626667073579"/>
      </right>
      <top/>
      <bottom/>
      <diagonal/>
    </border>
    <border>
      <left style="medium">
        <color theme="0" tint="-0.34998626667073579"/>
      </left>
      <right style="thin">
        <color rgb="FFB2B2B2"/>
      </right>
      <top style="thin">
        <color rgb="FFB2B2B2"/>
      </top>
      <bottom style="thin">
        <color rgb="FFB2B2B2"/>
      </bottom>
      <diagonal/>
    </border>
    <border>
      <left style="medium">
        <color rgb="FFB2B2B2"/>
      </left>
      <right style="medium">
        <color theme="0" tint="-0.34998626667073579"/>
      </right>
      <top style="thin">
        <color rgb="FFB2B2B2"/>
      </top>
      <bottom style="thin">
        <color rgb="FFB2B2B2"/>
      </bottom>
      <diagonal/>
    </border>
    <border>
      <left style="medium">
        <color rgb="FFB2B2B2"/>
      </left>
      <right style="medium">
        <color theme="0" tint="-0.34998626667073579"/>
      </right>
      <top/>
      <bottom style="medium">
        <color theme="0" tint="-0.34998626667073579"/>
      </bottom>
      <diagonal/>
    </border>
    <border>
      <left/>
      <right/>
      <top/>
      <bottom style="medium">
        <color theme="0" tint="-0.34998626667073579"/>
      </bottom>
      <diagonal/>
    </border>
    <border>
      <left style="thin">
        <color rgb="FFB2B2B2"/>
      </left>
      <right style="medium">
        <color rgb="FFB2B2B2"/>
      </right>
      <top/>
      <bottom style="medium">
        <color theme="0" tint="-0.34998626667073579"/>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3" fillId="0" borderId="2" xfId="0" applyFont="1" applyBorder="1" applyAlignment="1">
      <alignment horizontal="center"/>
    </xf>
    <xf numFmtId="1" fontId="3" fillId="0" borderId="3" xfId="0" applyNumberFormat="1" applyFont="1" applyBorder="1" applyAlignment="1">
      <alignment horizontal="center"/>
    </xf>
    <xf numFmtId="0" fontId="3" fillId="3" borderId="2" xfId="0" applyFont="1" applyFill="1" applyBorder="1" applyAlignment="1">
      <alignment horizontal="center"/>
    </xf>
    <xf numFmtId="0" fontId="3" fillId="3" borderId="1" xfId="0" applyFont="1" applyFill="1" applyBorder="1" applyAlignment="1">
      <alignment horizontal="center"/>
    </xf>
    <xf numFmtId="1" fontId="3" fillId="3" borderId="4" xfId="0" applyNumberFormat="1" applyFont="1" applyFill="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1" fontId="3" fillId="0" borderId="8" xfId="0" applyNumberFormat="1" applyFont="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3" fillId="0" borderId="17" xfId="0" applyFont="1" applyBorder="1" applyAlignment="1">
      <alignment horizontal="center"/>
    </xf>
    <xf numFmtId="0" fontId="3" fillId="3" borderId="17" xfId="0" applyFont="1" applyFill="1" applyBorder="1" applyAlignment="1">
      <alignment horizontal="center"/>
    </xf>
    <xf numFmtId="0" fontId="3" fillId="0" borderId="19" xfId="0" applyFont="1" applyBorder="1" applyAlignment="1">
      <alignment horizontal="center"/>
    </xf>
    <xf numFmtId="0" fontId="3" fillId="3" borderId="21" xfId="0" applyFont="1" applyFill="1" applyBorder="1" applyAlignment="1">
      <alignment horizontal="center"/>
    </xf>
    <xf numFmtId="1" fontId="5" fillId="0" borderId="0" xfId="0" applyNumberFormat="1" applyFont="1" applyBorder="1" applyAlignment="1">
      <alignment horizontal="center"/>
    </xf>
    <xf numFmtId="0" fontId="3" fillId="0" borderId="0" xfId="0" applyFont="1" applyBorder="1" applyAlignment="1">
      <alignment horizontal="left"/>
    </xf>
    <xf numFmtId="0" fontId="2" fillId="0" borderId="0" xfId="0" applyFont="1" applyBorder="1" applyAlignment="1">
      <alignment horizontal="center"/>
    </xf>
    <xf numFmtId="0" fontId="2" fillId="0" borderId="0" xfId="0" applyFont="1" applyBorder="1" applyAlignment="1">
      <alignment horizontal="center"/>
    </xf>
    <xf numFmtId="0" fontId="4" fillId="0" borderId="0" xfId="0" applyFont="1" applyFill="1" applyBorder="1"/>
    <xf numFmtId="0" fontId="0" fillId="0" borderId="0" xfId="0" applyFill="1" applyBorder="1"/>
    <xf numFmtId="0" fontId="3" fillId="0" borderId="0" xfId="0" applyFont="1" applyFill="1" applyBorder="1" applyAlignment="1">
      <alignment horizontal="left"/>
    </xf>
    <xf numFmtId="0" fontId="2" fillId="0" borderId="0" xfId="0"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1" fontId="5" fillId="0" borderId="0" xfId="0" applyNumberFormat="1" applyFont="1" applyFill="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3" fillId="0" borderId="24" xfId="0" applyFont="1" applyBorder="1" applyAlignment="1">
      <alignment horizontal="center"/>
    </xf>
    <xf numFmtId="1" fontId="3" fillId="0" borderId="25" xfId="0" applyNumberFormat="1" applyFont="1" applyBorder="1" applyAlignment="1">
      <alignment horizontal="center"/>
    </xf>
    <xf numFmtId="164" fontId="3" fillId="0" borderId="18" xfId="0" applyNumberFormat="1" applyFont="1" applyBorder="1" applyAlignment="1">
      <alignment horizontal="center"/>
    </xf>
    <xf numFmtId="164" fontId="3" fillId="3" borderId="18" xfId="0" applyNumberFormat="1" applyFont="1" applyFill="1" applyBorder="1" applyAlignment="1">
      <alignment horizontal="center"/>
    </xf>
    <xf numFmtId="164" fontId="3" fillId="0" borderId="20" xfId="0" applyNumberFormat="1" applyFont="1" applyBorder="1" applyAlignment="1">
      <alignment horizontal="center"/>
    </xf>
    <xf numFmtId="164" fontId="3" fillId="3" borderId="22" xfId="0" applyNumberFormat="1" applyFont="1" applyFill="1" applyBorder="1" applyAlignment="1">
      <alignment horizontal="center"/>
    </xf>
    <xf numFmtId="164" fontId="3" fillId="0" borderId="23" xfId="0" applyNumberFormat="1" applyFont="1" applyBorder="1" applyAlignment="1">
      <alignment horizontal="center"/>
    </xf>
    <xf numFmtId="164" fontId="5" fillId="0" borderId="0" xfId="0" applyNumberFormat="1" applyFont="1" applyBorder="1" applyAlignment="1">
      <alignment horizontal="center"/>
    </xf>
    <xf numFmtId="1" fontId="2" fillId="0" borderId="0" xfId="0" applyNumberFormat="1" applyFont="1" applyFill="1" applyBorder="1" applyAlignment="1">
      <alignment horizontal="center"/>
    </xf>
    <xf numFmtId="2" fontId="5" fillId="0" borderId="0" xfId="0" applyNumberFormat="1" applyFont="1" applyBorder="1" applyAlignment="1">
      <alignment horizontal="center"/>
    </xf>
    <xf numFmtId="0" fontId="2" fillId="0" borderId="0" xfId="0" applyFont="1" applyFill="1" applyBorder="1" applyAlignment="1"/>
    <xf numFmtId="0" fontId="2" fillId="0" borderId="0" xfId="0" applyFont="1" applyBorder="1" applyAlignment="1">
      <alignment horizontal="center"/>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0"/>
  <sheetViews>
    <sheetView tabSelected="1" workbookViewId="0">
      <selection activeCell="E41" sqref="E41"/>
    </sheetView>
  </sheetViews>
  <sheetFormatPr defaultRowHeight="15" x14ac:dyDescent="0.25"/>
  <cols>
    <col min="1" max="1" width="4.140625" customWidth="1"/>
    <col min="2" max="2" width="6.140625" customWidth="1"/>
    <col min="3" max="3" width="13.5703125" customWidth="1"/>
    <col min="4" max="4" width="19.7109375" bestFit="1" customWidth="1"/>
    <col min="5" max="5" width="47.140625" customWidth="1"/>
    <col min="6" max="6" width="20.85546875" customWidth="1"/>
    <col min="7" max="7" width="13.85546875" customWidth="1"/>
    <col min="8" max="8" width="15.42578125" customWidth="1"/>
    <col min="9" max="9" width="13.42578125" customWidth="1"/>
    <col min="10" max="10" width="12" customWidth="1"/>
  </cols>
  <sheetData>
    <row r="1" spans="2:10" ht="28.5" x14ac:dyDescent="0.45">
      <c r="B1" s="1" t="s">
        <v>12</v>
      </c>
    </row>
    <row r="2" spans="2:10" ht="27" customHeight="1" x14ac:dyDescent="0.35">
      <c r="B2" s="3" t="s">
        <v>13</v>
      </c>
    </row>
    <row r="3" spans="2:10" ht="16.5" customHeight="1" x14ac:dyDescent="0.45">
      <c r="B3" s="1"/>
    </row>
    <row r="4" spans="2:10" ht="16.5" customHeight="1" x14ac:dyDescent="0.25">
      <c r="B4" s="2" t="s">
        <v>24</v>
      </c>
    </row>
    <row r="5" spans="2:10" ht="15" customHeight="1" x14ac:dyDescent="0.25">
      <c r="B5" s="2" t="s">
        <v>26</v>
      </c>
    </row>
    <row r="6" spans="2:10" ht="15" customHeight="1" x14ac:dyDescent="0.25">
      <c r="B6" s="2" t="s">
        <v>28</v>
      </c>
    </row>
    <row r="8" spans="2:10" ht="23.25" x14ac:dyDescent="0.35">
      <c r="B8" s="3" t="s">
        <v>36</v>
      </c>
    </row>
    <row r="9" spans="2:10" ht="15.75" thickBot="1" x14ac:dyDescent="0.3"/>
    <row r="10" spans="2:10" ht="15.75" thickBot="1" x14ac:dyDescent="0.3">
      <c r="B10" s="17" t="s">
        <v>0</v>
      </c>
      <c r="C10" s="18" t="s">
        <v>1</v>
      </c>
      <c r="D10" s="18" t="s">
        <v>2</v>
      </c>
      <c r="E10" s="18" t="s">
        <v>16</v>
      </c>
      <c r="F10" s="18" t="s">
        <v>7</v>
      </c>
      <c r="G10" s="18" t="s">
        <v>15</v>
      </c>
      <c r="H10" s="18" t="s">
        <v>10</v>
      </c>
      <c r="I10" s="18" t="s">
        <v>8</v>
      </c>
      <c r="J10" s="19" t="s">
        <v>9</v>
      </c>
    </row>
    <row r="11" spans="2:10" x14ac:dyDescent="0.25">
      <c r="B11" s="20">
        <v>1</v>
      </c>
      <c r="C11" s="4" t="s">
        <v>3</v>
      </c>
      <c r="D11" s="4"/>
      <c r="E11" s="4" t="s">
        <v>25</v>
      </c>
      <c r="F11" s="4" t="s">
        <v>14</v>
      </c>
      <c r="G11" s="4">
        <v>5</v>
      </c>
      <c r="H11" s="4">
        <v>68.13</v>
      </c>
      <c r="I11" s="5">
        <f>G11*H11</f>
        <v>340.65</v>
      </c>
      <c r="J11" s="39">
        <f>I11/21.5</f>
        <v>15.844186046511627</v>
      </c>
    </row>
    <row r="12" spans="2:10" x14ac:dyDescent="0.25">
      <c r="B12" s="21">
        <v>2</v>
      </c>
      <c r="C12" s="6" t="s">
        <v>4</v>
      </c>
      <c r="D12" s="7"/>
      <c r="E12" s="7"/>
      <c r="F12" s="7" t="s">
        <v>17</v>
      </c>
      <c r="G12" s="7">
        <v>89.66</v>
      </c>
      <c r="H12" s="7">
        <v>7.0000000000000007E-2</v>
      </c>
      <c r="I12" s="8">
        <f t="shared" ref="I12:I15" si="0">G12*H12</f>
        <v>6.2762000000000002</v>
      </c>
      <c r="J12" s="40">
        <f>I12/21.5</f>
        <v>0.29191627906976747</v>
      </c>
    </row>
    <row r="13" spans="2:10" x14ac:dyDescent="0.25">
      <c r="B13" s="22">
        <v>3</v>
      </c>
      <c r="C13" s="9" t="s">
        <v>5</v>
      </c>
      <c r="D13" s="10"/>
      <c r="E13" s="11" t="s">
        <v>29</v>
      </c>
      <c r="F13" s="9" t="s">
        <v>19</v>
      </c>
      <c r="G13" s="12">
        <v>249</v>
      </c>
      <c r="H13" s="9">
        <v>0.14000000000000001</v>
      </c>
      <c r="I13" s="13">
        <f t="shared" si="0"/>
        <v>34.860000000000007</v>
      </c>
      <c r="J13" s="41">
        <f>I13/21.5</f>
        <v>1.6213953488372097</v>
      </c>
    </row>
    <row r="14" spans="2:10" x14ac:dyDescent="0.25">
      <c r="B14" s="23">
        <v>4</v>
      </c>
      <c r="C14" s="7" t="s">
        <v>6</v>
      </c>
      <c r="D14" s="14"/>
      <c r="E14" s="15" t="s">
        <v>18</v>
      </c>
      <c r="F14" s="7" t="s">
        <v>19</v>
      </c>
      <c r="G14" s="16">
        <v>2</v>
      </c>
      <c r="H14" s="7">
        <v>25</v>
      </c>
      <c r="I14" s="8">
        <f t="shared" si="0"/>
        <v>50</v>
      </c>
      <c r="J14" s="42">
        <f>I14/21.5</f>
        <v>2.3255813953488373</v>
      </c>
    </row>
    <row r="15" spans="2:10" ht="15.75" thickBot="1" x14ac:dyDescent="0.3">
      <c r="B15" s="35">
        <v>5</v>
      </c>
      <c r="C15" s="36" t="s">
        <v>11</v>
      </c>
      <c r="D15" s="37"/>
      <c r="E15" s="36" t="s">
        <v>31</v>
      </c>
      <c r="F15" s="36" t="s">
        <v>19</v>
      </c>
      <c r="G15" s="36">
        <v>1</v>
      </c>
      <c r="H15" s="37">
        <v>25</v>
      </c>
      <c r="I15" s="38">
        <f t="shared" si="0"/>
        <v>25</v>
      </c>
      <c r="J15" s="43">
        <f t="shared" ref="J15" si="1">I15/21.5</f>
        <v>1.1627906976744187</v>
      </c>
    </row>
    <row r="16" spans="2:10" ht="15.75" x14ac:dyDescent="0.25">
      <c r="B16" s="48" t="s">
        <v>20</v>
      </c>
      <c r="C16" s="48"/>
      <c r="D16" s="48"/>
      <c r="E16" s="48"/>
      <c r="F16" s="48"/>
      <c r="G16" s="48"/>
      <c r="H16" s="48"/>
      <c r="I16" s="24">
        <f>SUM(I11:I15)</f>
        <v>456.78620000000001</v>
      </c>
      <c r="J16" s="46">
        <f>SUM(J11:J15)</f>
        <v>21.24586976744186</v>
      </c>
    </row>
    <row r="17" spans="2:10" ht="15.75" x14ac:dyDescent="0.25">
      <c r="B17" s="48" t="s">
        <v>27</v>
      </c>
      <c r="C17" s="48"/>
      <c r="D17" s="48"/>
      <c r="E17" s="48"/>
      <c r="F17" s="48"/>
      <c r="G17" s="48"/>
      <c r="H17" s="48"/>
      <c r="I17" s="24">
        <f>I16/25</f>
        <v>18.271447999999999</v>
      </c>
      <c r="J17" s="46">
        <f>J16/25</f>
        <v>0.84983479069767442</v>
      </c>
    </row>
    <row r="18" spans="2:10" ht="15.75" x14ac:dyDescent="0.25">
      <c r="B18" s="26"/>
      <c r="C18" s="26"/>
      <c r="D18" s="26"/>
      <c r="E18" s="26"/>
      <c r="F18" s="26"/>
      <c r="G18" s="26"/>
      <c r="H18" s="26"/>
      <c r="I18" s="24"/>
      <c r="J18" s="44"/>
    </row>
    <row r="19" spans="2:10" ht="23.25" x14ac:dyDescent="0.35">
      <c r="B19" s="3" t="s">
        <v>30</v>
      </c>
    </row>
    <row r="20" spans="2:10" ht="15.75" thickBot="1" x14ac:dyDescent="0.3"/>
    <row r="21" spans="2:10" ht="15.75" thickBot="1" x14ac:dyDescent="0.3">
      <c r="B21" s="17" t="s">
        <v>0</v>
      </c>
      <c r="C21" s="18" t="s">
        <v>1</v>
      </c>
      <c r="D21" s="18" t="s">
        <v>2</v>
      </c>
      <c r="E21" s="18" t="s">
        <v>16</v>
      </c>
      <c r="F21" s="18" t="s">
        <v>7</v>
      </c>
      <c r="G21" s="18" t="s">
        <v>15</v>
      </c>
      <c r="H21" s="18" t="s">
        <v>10</v>
      </c>
      <c r="I21" s="18" t="s">
        <v>8</v>
      </c>
      <c r="J21" s="19" t="s">
        <v>9</v>
      </c>
    </row>
    <row r="22" spans="2:10" x14ac:dyDescent="0.25">
      <c r="B22" s="20">
        <v>1</v>
      </c>
      <c r="C22" s="4" t="s">
        <v>3</v>
      </c>
      <c r="D22" s="4"/>
      <c r="E22" s="4" t="s">
        <v>25</v>
      </c>
      <c r="F22" s="4" t="s">
        <v>14</v>
      </c>
      <c r="G22" s="4">
        <v>5</v>
      </c>
      <c r="H22" s="4">
        <v>68.13</v>
      </c>
      <c r="I22" s="5">
        <f>G22*H22</f>
        <v>340.65</v>
      </c>
      <c r="J22" s="39">
        <f>I22/21.5</f>
        <v>15.844186046511627</v>
      </c>
    </row>
    <row r="23" spans="2:10" x14ac:dyDescent="0.25">
      <c r="B23" s="21">
        <v>2</v>
      </c>
      <c r="C23" s="6" t="s">
        <v>4</v>
      </c>
      <c r="D23" s="7"/>
      <c r="E23" s="7"/>
      <c r="F23" s="7" t="s">
        <v>17</v>
      </c>
      <c r="G23" s="7">
        <v>89.66</v>
      </c>
      <c r="H23" s="7">
        <v>7.0000000000000007E-2</v>
      </c>
      <c r="I23" s="8">
        <f t="shared" ref="I23:I26" si="2">G23*H23</f>
        <v>6.2762000000000002</v>
      </c>
      <c r="J23" s="40">
        <f>I23/21.5</f>
        <v>0.29191627906976747</v>
      </c>
    </row>
    <row r="24" spans="2:10" x14ac:dyDescent="0.25">
      <c r="B24" s="22">
        <v>3</v>
      </c>
      <c r="C24" s="9" t="s">
        <v>5</v>
      </c>
      <c r="D24" s="10"/>
      <c r="E24" s="11" t="s">
        <v>29</v>
      </c>
      <c r="F24" s="9" t="s">
        <v>19</v>
      </c>
      <c r="G24" s="12">
        <v>249</v>
      </c>
      <c r="H24" s="9">
        <v>0.14000000000000001</v>
      </c>
      <c r="I24" s="13">
        <f t="shared" si="2"/>
        <v>34.860000000000007</v>
      </c>
      <c r="J24" s="41">
        <f>I24/21.5</f>
        <v>1.6213953488372097</v>
      </c>
    </row>
    <row r="25" spans="2:10" x14ac:dyDescent="0.25">
      <c r="B25" s="23">
        <v>4</v>
      </c>
      <c r="C25" s="7" t="s">
        <v>6</v>
      </c>
      <c r="D25" s="14"/>
      <c r="E25" s="15" t="s">
        <v>33</v>
      </c>
      <c r="F25" s="7" t="s">
        <v>19</v>
      </c>
      <c r="G25" s="16">
        <v>1</v>
      </c>
      <c r="H25" s="7">
        <v>25</v>
      </c>
      <c r="I25" s="8">
        <f t="shared" si="2"/>
        <v>25</v>
      </c>
      <c r="J25" s="42">
        <f>I25/21.5</f>
        <v>1.1627906976744187</v>
      </c>
    </row>
    <row r="26" spans="2:10" ht="15.75" thickBot="1" x14ac:dyDescent="0.3">
      <c r="B26" s="35">
        <v>5</v>
      </c>
      <c r="C26" s="36" t="s">
        <v>11</v>
      </c>
      <c r="D26" s="37"/>
      <c r="E26" s="36" t="s">
        <v>32</v>
      </c>
      <c r="F26" s="36" t="s">
        <v>19</v>
      </c>
      <c r="G26" s="36">
        <v>0.1</v>
      </c>
      <c r="H26" s="37">
        <v>25</v>
      </c>
      <c r="I26" s="38">
        <f t="shared" si="2"/>
        <v>2.5</v>
      </c>
      <c r="J26" s="43">
        <f t="shared" ref="J26" si="3">I26/21.5</f>
        <v>0.11627906976744186</v>
      </c>
    </row>
    <row r="27" spans="2:10" ht="15.75" x14ac:dyDescent="0.25">
      <c r="B27" s="48" t="s">
        <v>20</v>
      </c>
      <c r="C27" s="48"/>
      <c r="D27" s="48"/>
      <c r="E27" s="48"/>
      <c r="F27" s="48"/>
      <c r="G27" s="48"/>
      <c r="H27" s="48"/>
      <c r="I27" s="24">
        <f>SUM(I22:I26)</f>
        <v>409.28620000000001</v>
      </c>
      <c r="J27" s="44">
        <f>SUM(J22:J26)</f>
        <v>19.036567441860463</v>
      </c>
    </row>
    <row r="28" spans="2:10" ht="15.75" x14ac:dyDescent="0.25">
      <c r="B28" s="48" t="s">
        <v>27</v>
      </c>
      <c r="C28" s="48"/>
      <c r="D28" s="48"/>
      <c r="E28" s="48"/>
      <c r="F28" s="48"/>
      <c r="G28" s="48"/>
      <c r="H28" s="48"/>
      <c r="I28" s="24">
        <f>I27/25</f>
        <v>16.371448000000001</v>
      </c>
      <c r="J28" s="46">
        <f>J27/25</f>
        <v>0.76146269767441854</v>
      </c>
    </row>
    <row r="29" spans="2:10" ht="15.75" x14ac:dyDescent="0.25">
      <c r="B29" s="25"/>
      <c r="C29" s="25"/>
      <c r="D29" s="25"/>
      <c r="E29" s="25"/>
      <c r="F29" s="10"/>
      <c r="G29" s="10"/>
      <c r="H29" s="27"/>
      <c r="I29" s="24"/>
      <c r="J29" s="46"/>
    </row>
    <row r="30" spans="2:10" ht="15.75" x14ac:dyDescent="0.25">
      <c r="B30" s="26"/>
      <c r="C30" s="26"/>
      <c r="D30" s="26"/>
      <c r="E30" s="26"/>
      <c r="F30" s="26"/>
      <c r="G30" s="26"/>
      <c r="H30" s="26"/>
      <c r="I30" s="24"/>
      <c r="J30" s="44"/>
    </row>
    <row r="31" spans="2:10" ht="23.25" x14ac:dyDescent="0.35">
      <c r="B31" s="3" t="s">
        <v>22</v>
      </c>
    </row>
    <row r="33" spans="2:10" x14ac:dyDescent="0.25">
      <c r="B33" s="10" t="s">
        <v>23</v>
      </c>
      <c r="C33" s="25" t="s">
        <v>34</v>
      </c>
      <c r="D33" s="25"/>
    </row>
    <row r="34" spans="2:10" x14ac:dyDescent="0.25">
      <c r="B34" s="10" t="s">
        <v>21</v>
      </c>
      <c r="C34" s="25" t="s">
        <v>35</v>
      </c>
      <c r="D34" s="25"/>
    </row>
    <row r="35" spans="2:10" x14ac:dyDescent="0.25">
      <c r="B35" s="10"/>
      <c r="C35" s="25" t="s">
        <v>37</v>
      </c>
      <c r="D35" s="25"/>
    </row>
    <row r="36" spans="2:10" x14ac:dyDescent="0.25">
      <c r="B36" s="10"/>
      <c r="C36" s="25"/>
      <c r="D36" s="25"/>
    </row>
    <row r="38" spans="2:10" ht="23.25" x14ac:dyDescent="0.35">
      <c r="B38" s="28"/>
      <c r="C38" s="29"/>
      <c r="D38" s="29"/>
      <c r="E38" s="29"/>
      <c r="F38" s="29"/>
      <c r="G38" s="29"/>
      <c r="H38" s="29"/>
      <c r="I38" s="29"/>
      <c r="J38" s="29"/>
    </row>
    <row r="39" spans="2:10" x14ac:dyDescent="0.25">
      <c r="B39" s="29"/>
      <c r="C39" s="29"/>
      <c r="D39" s="29"/>
      <c r="E39" s="29"/>
      <c r="F39" s="29"/>
      <c r="G39" s="29"/>
      <c r="H39" s="29"/>
      <c r="I39" s="29"/>
      <c r="J39" s="29"/>
    </row>
    <row r="40" spans="2:10" x14ac:dyDescent="0.25">
      <c r="B40" s="30"/>
      <c r="C40" s="30"/>
      <c r="D40" s="30"/>
      <c r="E40" s="29"/>
      <c r="F40" s="29"/>
      <c r="G40" s="29"/>
      <c r="H40" s="29"/>
      <c r="I40" s="29"/>
      <c r="J40" s="29"/>
    </row>
    <row r="41" spans="2:10" x14ac:dyDescent="0.25">
      <c r="B41" s="30"/>
      <c r="C41" s="30"/>
      <c r="D41" s="30"/>
      <c r="E41" s="29"/>
      <c r="F41" s="29"/>
      <c r="G41" s="29"/>
      <c r="H41" s="29"/>
      <c r="I41" s="29"/>
      <c r="J41" s="29"/>
    </row>
    <row r="42" spans="2:10" x14ac:dyDescent="0.25">
      <c r="B42" s="29"/>
      <c r="C42" s="29"/>
      <c r="D42" s="29"/>
      <c r="E42" s="29"/>
      <c r="F42" s="29"/>
      <c r="G42" s="29"/>
      <c r="H42" s="29"/>
      <c r="I42" s="29"/>
      <c r="J42" s="29"/>
    </row>
    <row r="43" spans="2:10" ht="23.25" x14ac:dyDescent="0.35">
      <c r="B43" s="28"/>
      <c r="C43" s="29"/>
      <c r="D43" s="29"/>
      <c r="E43" s="29"/>
      <c r="F43" s="29"/>
      <c r="G43" s="29"/>
      <c r="H43" s="29"/>
      <c r="I43" s="29"/>
      <c r="J43" s="29"/>
    </row>
    <row r="44" spans="2:10" x14ac:dyDescent="0.25">
      <c r="B44" s="29"/>
      <c r="C44" s="29"/>
      <c r="D44" s="29"/>
      <c r="E44" s="29"/>
      <c r="F44" s="29"/>
      <c r="G44" s="29"/>
      <c r="H44" s="29"/>
      <c r="I44" s="29"/>
      <c r="J44" s="29"/>
    </row>
    <row r="45" spans="2:10" x14ac:dyDescent="0.25">
      <c r="B45" s="31"/>
      <c r="C45" s="31"/>
      <c r="D45" s="31"/>
      <c r="E45" s="31"/>
      <c r="F45" s="31"/>
      <c r="G45" s="31"/>
      <c r="H45" s="31"/>
      <c r="I45" s="31"/>
      <c r="J45" s="31"/>
    </row>
    <row r="46" spans="2:10" x14ac:dyDescent="0.25">
      <c r="B46" s="32"/>
      <c r="C46" s="32"/>
      <c r="D46" s="32"/>
      <c r="E46" s="32"/>
      <c r="F46" s="32"/>
      <c r="G46" s="32"/>
      <c r="H46" s="32"/>
      <c r="I46" s="33"/>
      <c r="J46" s="33"/>
    </row>
    <row r="47" spans="2:10" x14ac:dyDescent="0.25">
      <c r="B47" s="32"/>
      <c r="C47" s="32"/>
      <c r="D47" s="32"/>
      <c r="E47" s="32"/>
      <c r="F47" s="32"/>
      <c r="G47" s="32"/>
      <c r="H47" s="32"/>
      <c r="I47" s="33"/>
      <c r="J47" s="33"/>
    </row>
    <row r="48" spans="2:10" x14ac:dyDescent="0.25">
      <c r="B48" s="32"/>
      <c r="C48" s="32"/>
      <c r="D48" s="32"/>
      <c r="E48" s="32"/>
      <c r="F48" s="32"/>
      <c r="G48" s="32"/>
      <c r="H48" s="32"/>
      <c r="I48" s="33"/>
      <c r="J48" s="33"/>
    </row>
    <row r="49" spans="2:10" x14ac:dyDescent="0.25">
      <c r="B49" s="32"/>
      <c r="C49" s="32"/>
      <c r="D49" s="32"/>
      <c r="E49" s="32"/>
      <c r="F49" s="32"/>
      <c r="G49" s="32"/>
      <c r="H49" s="32"/>
      <c r="I49" s="33"/>
      <c r="J49" s="33"/>
    </row>
    <row r="50" spans="2:10" x14ac:dyDescent="0.25">
      <c r="B50" s="32"/>
      <c r="C50" s="32"/>
      <c r="D50" s="32"/>
      <c r="E50" s="32"/>
      <c r="F50" s="32"/>
      <c r="G50" s="32"/>
      <c r="H50" s="32"/>
      <c r="I50" s="33"/>
      <c r="J50" s="33"/>
    </row>
    <row r="51" spans="2:10" x14ac:dyDescent="0.25">
      <c r="B51" s="32"/>
      <c r="C51" s="32"/>
      <c r="D51" s="32"/>
      <c r="E51" s="32"/>
      <c r="F51" s="32"/>
      <c r="G51" s="32"/>
      <c r="H51" s="32"/>
      <c r="I51" s="33"/>
      <c r="J51" s="33"/>
    </row>
    <row r="52" spans="2:10" x14ac:dyDescent="0.25">
      <c r="B52" s="32"/>
      <c r="C52" s="32"/>
      <c r="D52" s="32"/>
      <c r="E52" s="32"/>
      <c r="F52" s="32"/>
      <c r="G52" s="32"/>
      <c r="H52" s="32"/>
      <c r="I52" s="33"/>
      <c r="J52" s="33"/>
    </row>
    <row r="53" spans="2:10" x14ac:dyDescent="0.25">
      <c r="B53" s="32"/>
      <c r="C53" s="32"/>
      <c r="D53" s="32"/>
      <c r="E53" s="32"/>
      <c r="F53" s="32"/>
      <c r="G53" s="32"/>
      <c r="H53" s="32"/>
      <c r="I53" s="33"/>
      <c r="J53" s="33"/>
    </row>
    <row r="54" spans="2:10" x14ac:dyDescent="0.25">
      <c r="B54" s="32"/>
      <c r="C54" s="32"/>
      <c r="D54" s="32"/>
      <c r="E54" s="32"/>
      <c r="F54" s="32"/>
      <c r="G54" s="32"/>
      <c r="H54" s="32"/>
      <c r="I54" s="33"/>
      <c r="J54" s="33"/>
    </row>
    <row r="55" spans="2:10" ht="15.75" x14ac:dyDescent="0.25">
      <c r="B55" s="47"/>
      <c r="C55" s="47"/>
      <c r="D55" s="47"/>
      <c r="E55" s="47"/>
      <c r="F55" s="47"/>
      <c r="G55" s="47"/>
      <c r="H55" s="47"/>
      <c r="I55" s="34"/>
      <c r="J55" s="34"/>
    </row>
    <row r="56" spans="2:10" ht="15.75" x14ac:dyDescent="0.25">
      <c r="B56" s="47"/>
      <c r="C56" s="47"/>
      <c r="D56" s="47"/>
      <c r="E56" s="47"/>
      <c r="F56" s="47"/>
      <c r="G56" s="47"/>
      <c r="H56" s="47"/>
      <c r="I56" s="34"/>
      <c r="J56" s="34"/>
    </row>
    <row r="57" spans="2:10" ht="15.75" x14ac:dyDescent="0.25">
      <c r="B57" s="47"/>
      <c r="C57" s="47"/>
      <c r="D57" s="47"/>
      <c r="E57" s="47"/>
      <c r="F57" s="47"/>
      <c r="G57" s="47"/>
      <c r="H57" s="47"/>
      <c r="I57" s="34"/>
      <c r="J57" s="34"/>
    </row>
    <row r="58" spans="2:10" x14ac:dyDescent="0.25">
      <c r="B58" s="29"/>
      <c r="C58" s="29"/>
      <c r="D58" s="29"/>
      <c r="E58" s="29"/>
      <c r="F58" s="29"/>
      <c r="G58" s="29"/>
      <c r="H58" s="29"/>
      <c r="I58" s="29"/>
      <c r="J58" s="29"/>
    </row>
    <row r="59" spans="2:10" ht="23.25" x14ac:dyDescent="0.35">
      <c r="B59" s="28"/>
      <c r="C59" s="29"/>
      <c r="D59" s="29"/>
      <c r="E59" s="29"/>
      <c r="F59" s="29"/>
      <c r="G59" s="29"/>
      <c r="H59" s="29"/>
      <c r="I59" s="29"/>
      <c r="J59" s="29"/>
    </row>
    <row r="60" spans="2:10" x14ac:dyDescent="0.25">
      <c r="B60" s="29"/>
      <c r="C60" s="29"/>
      <c r="D60" s="29"/>
      <c r="E60" s="29"/>
      <c r="F60" s="29"/>
      <c r="G60" s="29"/>
      <c r="H60" s="29"/>
    </row>
    <row r="61" spans="2:10" x14ac:dyDescent="0.25">
      <c r="B61" s="31"/>
      <c r="C61" s="31"/>
      <c r="D61" s="31"/>
      <c r="E61" s="31"/>
      <c r="F61" s="31"/>
      <c r="G61" s="31"/>
      <c r="H61" s="31"/>
    </row>
    <row r="62" spans="2:10" x14ac:dyDescent="0.25">
      <c r="B62" s="31"/>
      <c r="C62" s="31"/>
      <c r="D62" s="31"/>
      <c r="E62" s="31"/>
      <c r="F62" s="31"/>
      <c r="G62" s="31"/>
      <c r="H62" s="45"/>
    </row>
    <row r="63" spans="2:10" x14ac:dyDescent="0.25">
      <c r="B63" s="29"/>
      <c r="C63" s="29"/>
      <c r="D63" s="29"/>
      <c r="E63" s="29"/>
      <c r="F63" s="29"/>
      <c r="G63" s="29"/>
      <c r="H63" s="29"/>
    </row>
    <row r="64" spans="2:10" ht="23.25" x14ac:dyDescent="0.35">
      <c r="B64" s="28"/>
      <c r="C64" s="29"/>
      <c r="D64" s="29"/>
      <c r="E64" s="29"/>
      <c r="F64" s="29"/>
      <c r="G64" s="29"/>
      <c r="H64" s="29"/>
    </row>
    <row r="65" spans="2:8" x14ac:dyDescent="0.25">
      <c r="B65" s="32"/>
      <c r="C65" s="30"/>
      <c r="D65" s="30"/>
      <c r="E65" s="30"/>
      <c r="F65" s="29"/>
      <c r="G65" s="29"/>
      <c r="H65" s="29"/>
    </row>
    <row r="66" spans="2:8" x14ac:dyDescent="0.25">
      <c r="B66" s="32"/>
      <c r="C66" s="30"/>
      <c r="D66" s="30"/>
      <c r="E66" s="30"/>
      <c r="F66" s="29"/>
      <c r="G66" s="29"/>
      <c r="H66" s="29"/>
    </row>
    <row r="67" spans="2:8" x14ac:dyDescent="0.25">
      <c r="B67" s="32"/>
      <c r="C67" s="30"/>
      <c r="D67" s="29"/>
      <c r="E67" s="29"/>
      <c r="F67" s="29"/>
      <c r="G67" s="29"/>
      <c r="H67" s="29"/>
    </row>
    <row r="68" spans="2:8" x14ac:dyDescent="0.25">
      <c r="B68" s="32"/>
      <c r="C68" s="30"/>
      <c r="D68" s="29"/>
      <c r="E68" s="29"/>
      <c r="F68" s="29"/>
      <c r="G68" s="29"/>
      <c r="H68" s="29"/>
    </row>
    <row r="69" spans="2:8" x14ac:dyDescent="0.25">
      <c r="B69" s="29"/>
      <c r="C69" s="29"/>
      <c r="D69" s="29"/>
      <c r="E69" s="29"/>
      <c r="F69" s="29"/>
      <c r="G69" s="29"/>
      <c r="H69" s="29"/>
    </row>
    <row r="70" spans="2:8" x14ac:dyDescent="0.25">
      <c r="B70" s="29"/>
      <c r="C70" s="29"/>
      <c r="D70" s="29"/>
      <c r="E70" s="29"/>
      <c r="F70" s="29"/>
      <c r="G70" s="29"/>
      <c r="H70" s="29"/>
    </row>
  </sheetData>
  <mergeCells count="4">
    <mergeCell ref="B16:H16"/>
    <mergeCell ref="B17:H17"/>
    <mergeCell ref="B28:H28"/>
    <mergeCell ref="B27:H27"/>
  </mergeCells>
  <pageMargins left="0.7" right="0.7" top="0.78740157499999996" bottom="0.78740157499999996" header="0.3" footer="0.3"/>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List1</vt:lpstr>
      <vt:lpstr>List2</vt:lpstr>
      <vt:lpstr>List3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Kubik</dc:creator>
  <cp:lastModifiedBy>Kubik</cp:lastModifiedBy>
  <cp:lastPrinted>2020-12-09T22:07:18Z</cp:lastPrinted>
  <dcterms:created xsi:type="dcterms:W3CDTF">2019-02-12T17:40:55Z</dcterms:created>
  <dcterms:modified xsi:type="dcterms:W3CDTF">2020-12-14T16:48:15Z</dcterms:modified>
</cp:coreProperties>
</file>