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3040" windowHeight="9192" activeTab="3"/>
  </bookViews>
  <sheets>
    <sheet name="1) Designing Table 1" sheetId="6" r:id="rId1"/>
    <sheet name="2) Designing Table 2" sheetId="7" r:id="rId2"/>
    <sheet name="3) Basic Formulas" sheetId="4" r:id="rId3"/>
    <sheet name="4) Strings" sheetId="3" r:id="rId4"/>
  </sheets>
  <definedNames>
    <definedName name="expensive">'2) Designing Table 2'!$C$2</definedName>
    <definedName name="lookup_table">'2) Designing Table 2'!$B$6:$C$10</definedName>
    <definedName name="rate">'2) Designing Table 2'!$C$1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J6" i="6" l="1"/>
  <c r="I6" i="6"/>
  <c r="J5" i="6"/>
  <c r="I5" i="6"/>
  <c r="J4" i="6"/>
  <c r="I4" i="6"/>
  <c r="J3" i="6"/>
  <c r="I3" i="6"/>
  <c r="J2" i="6"/>
  <c r="I2" i="6"/>
</calcChain>
</file>

<file path=xl/sharedStrings.xml><?xml version="1.0" encoding="utf-8"?>
<sst xmlns="http://schemas.openxmlformats.org/spreadsheetml/2006/main" count="195" uniqueCount="131">
  <si>
    <t>AVERAGE</t>
  </si>
  <si>
    <t>MEDIAN</t>
  </si>
  <si>
    <t>MODE</t>
  </si>
  <si>
    <t>MAX</t>
  </si>
  <si>
    <t>MIN</t>
  </si>
  <si>
    <t>STDEV</t>
  </si>
  <si>
    <t>SUM</t>
  </si>
  <si>
    <t>COUNT</t>
  </si>
  <si>
    <t>COUNTA</t>
  </si>
  <si>
    <t>COUNTBLANK</t>
  </si>
  <si>
    <t>Year</t>
  </si>
  <si>
    <t>Name</t>
  </si>
  <si>
    <t>Origin</t>
  </si>
  <si>
    <t>Friends</t>
  </si>
  <si>
    <t>USA</t>
  </si>
  <si>
    <t>Ross</t>
  </si>
  <si>
    <t>Avengers</t>
  </si>
  <si>
    <t>Robert Downey</t>
  </si>
  <si>
    <t>Harsik</t>
  </si>
  <si>
    <t>India</t>
  </si>
  <si>
    <t>Anandi</t>
  </si>
  <si>
    <t>Djbaght yerjanutyoon</t>
  </si>
  <si>
    <t>Armenia</t>
  </si>
  <si>
    <t>Hayk</t>
  </si>
  <si>
    <t>Sherlock</t>
  </si>
  <si>
    <t>UK</t>
  </si>
  <si>
    <t>Main_character</t>
  </si>
  <si>
    <t>Character_rating</t>
  </si>
  <si>
    <t>Movie_Rating</t>
  </si>
  <si>
    <t>Average</t>
  </si>
  <si>
    <t>Sum</t>
  </si>
  <si>
    <t>Mode</t>
  </si>
  <si>
    <t>Median</t>
  </si>
  <si>
    <t>StdDev</t>
  </si>
  <si>
    <t>Date</t>
  </si>
  <si>
    <t>Price</t>
  </si>
  <si>
    <t>Max</t>
  </si>
  <si>
    <t>Min</t>
  </si>
  <si>
    <t>#simple arichmetic average of prices</t>
  </si>
  <si>
    <t>#provides the value in the middle when all prices ordered</t>
  </si>
  <si>
    <t>#provides most frequent number, in this case no value repeats</t>
  </si>
  <si>
    <t>#spread of prices</t>
  </si>
  <si>
    <t>#max value</t>
  </si>
  <si>
    <t>#min value</t>
  </si>
  <si>
    <t>#calculates only numbers</t>
  </si>
  <si>
    <t>#calculates all nonempty</t>
  </si>
  <si>
    <t>#calculates all empty</t>
  </si>
  <si>
    <t>#sum</t>
  </si>
  <si>
    <t>IF</t>
  </si>
  <si>
    <t>#cheks a condition and outputs some value if True, a different value otherwise</t>
  </si>
  <si>
    <t xml:space="preserve">Measure </t>
  </si>
  <si>
    <t>Value</t>
  </si>
  <si>
    <t>Explanation</t>
  </si>
  <si>
    <t>Customer Name</t>
  </si>
  <si>
    <t>Segment</t>
  </si>
  <si>
    <t>Product ID</t>
  </si>
  <si>
    <t>Category</t>
  </si>
  <si>
    <t>Product Name</t>
  </si>
  <si>
    <t>Sales</t>
  </si>
  <si>
    <t>Profit</t>
  </si>
  <si>
    <t>Claire Gute</t>
  </si>
  <si>
    <t>Consumer</t>
  </si>
  <si>
    <t>FUR-BO-10001798</t>
  </si>
  <si>
    <t>Furniture</t>
  </si>
  <si>
    <t>Bush Somerset Collection Bookcase</t>
  </si>
  <si>
    <t>FUR-CH-10000454</t>
  </si>
  <si>
    <t>Hon Deluxe Fabric Upholstered Stacking Chairs, Rounded Back</t>
  </si>
  <si>
    <t>Darrin Van Huff</t>
  </si>
  <si>
    <t>Corporate</t>
  </si>
  <si>
    <t>OFF-LA-10000240</t>
  </si>
  <si>
    <t>Office Supplies</t>
  </si>
  <si>
    <t>Self-Adhesive Address Labels for Typewriters by Universal</t>
  </si>
  <si>
    <t>Sean O'Donnell</t>
  </si>
  <si>
    <t>FUR-TA-10000577</t>
  </si>
  <si>
    <t>Bretford CR4500 Series Slim Rectangular Table</t>
  </si>
  <si>
    <t>OFF-ST-10000760</t>
  </si>
  <si>
    <t>Eldon Fold 'N Roll Cart System</t>
  </si>
  <si>
    <t>Brosina Hoffman</t>
  </si>
  <si>
    <t>FUR-FU-10001487</t>
  </si>
  <si>
    <t>Eldon Expressions Wood and Plastic Desk Accessories, Cherry Wood</t>
  </si>
  <si>
    <t>OFF-AR-10002833</t>
  </si>
  <si>
    <t>Newell 322</t>
  </si>
  <si>
    <t>TEC-PH-10002275</t>
  </si>
  <si>
    <t>Technology</t>
  </si>
  <si>
    <t>Mitel 5320 IP Phone VoIP phone</t>
  </si>
  <si>
    <t>OFF-BI-10003910</t>
  </si>
  <si>
    <t>DXL Angle-View Binders with Locking Rings by Samsill</t>
  </si>
  <si>
    <t>OFF-AP-10002892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</si>
  <si>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</si>
  <si>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</si>
  <si>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</si>
  <si>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</si>
  <si>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</si>
  <si>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Andrew Allen</t>
  </si>
  <si>
    <t>OFF-PA-10002365</t>
  </si>
  <si>
    <t>Xerox 1967</t>
  </si>
  <si>
    <t>Irene Maddox</t>
  </si>
  <si>
    <t>OFF-BI-10003656</t>
  </si>
  <si>
    <t>Fellowes PB200 Plastic Comb Binding Machine</t>
  </si>
  <si>
    <t>Harold Pawlan</t>
  </si>
  <si>
    <t>Home Office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</si>
  <si>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</si>
  <si>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</si>
  <si>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</si>
  <si>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</si>
  <si>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Pete Kriz</t>
  </si>
  <si>
    <t>OFF-ST-10004186</t>
  </si>
  <si>
    <t>Stur-D-Stor Shelving, Vertical 5-Shelf: 72"H x 36"W x 18 1/2"D</t>
  </si>
  <si>
    <t>Alejandro Grove</t>
  </si>
  <si>
    <t>OFF-ST-10000107</t>
  </si>
  <si>
    <t>Fellowes Super Stor/Drawer</t>
  </si>
  <si>
    <t>Zuschuss Donatelli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</si>
  <si>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</si>
  <si>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</si>
  <si>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</si>
  <si>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</si>
  <si>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</si>
  <si>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</si>
  <si>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Ken Black</t>
  </si>
  <si>
    <t>OFF-AR-10000246</t>
  </si>
  <si>
    <t>Newell 318</t>
  </si>
  <si>
    <t>OFF-AP-10001492</t>
  </si>
  <si>
    <t>Acco Six-Outlet Power Strip, 4' Cord Length</t>
  </si>
  <si>
    <t>Sandra Flanagan</t>
  </si>
  <si>
    <t>FUR-CH-10002774</t>
  </si>
  <si>
    <t>Global Deluxe Stacking Chair, Gray</t>
  </si>
  <si>
    <t>Emily Burns</t>
  </si>
  <si>
    <t>Eric Hoffmann</t>
  </si>
  <si>
    <t>OFF-BI-10001634</t>
  </si>
  <si>
    <t>Wilson Jones Active Use Binders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</si>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</sst>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AMD&quot;* #,##0.00_);_(&quot;AMD&quot;* \(#,##0.00\);_(&quot;AMD&quot;* &quot;-&quot;??_);_(@_)"/>
    <numFmt numFmtId="165" formatCode="0.0"/>
    <numFmt numFmtId="166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 applyBorder="1"/>
    <xf numFmtId="0" fontId="0" fillId="2" borderId="1" xfId="0" applyNumberFormat="1" applyFill="1" applyBorder="1"/>
    <xf numFmtId="0" fontId="0" fillId="2" borderId="2" xfId="0" applyNumberFormat="1" applyFill="1" applyBorder="1"/>
    <xf numFmtId="2" fontId="0" fillId="2" borderId="3" xfId="0" applyNumberFormat="1" applyFill="1" applyBorder="1"/>
    <xf numFmtId="0" fontId="0" fillId="0" borderId="0" xfId="0" applyNumberFormat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49" fontId="0" fillId="0" borderId="4" xfId="0" applyNumberFormat="1" applyBorder="1"/>
    <xf numFmtId="49" fontId="0" fillId="0" borderId="0" xfId="0" applyNumberFormat="1" applyBorder="1"/>
    <xf numFmtId="1" fontId="0" fillId="0" borderId="0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66" fontId="0" fillId="0" borderId="0" xfId="4" applyNumberFormat="1" applyFont="1"/>
    <xf numFmtId="0" fontId="0" fillId="3" borderId="0" xfId="0" applyFill="1"/>
    <xf numFmtId="0" fontId="0" fillId="4" borderId="7" xfId="0" applyFill="1" applyBorder="1"/>
    <xf numFmtId="0" fontId="3" fillId="5" borderId="9" xfId="0" applyFont="1" applyFill="1" applyBorder="1"/>
    <xf numFmtId="0" fontId="3" fillId="5" borderId="6" xfId="0" applyFont="1" applyFill="1" applyBorder="1"/>
    <xf numFmtId="0" fontId="4" fillId="0" borderId="0" xfId="0" applyFont="1"/>
    <xf numFmtId="0" fontId="0" fillId="6" borderId="0" xfId="0" applyFill="1" applyBorder="1" applyAlignment="1">
      <alignment horizontal="center"/>
    </xf>
  </cellXfs>
  <cellStyles count="5">
    <cellStyle name="Currency 2" xfId="4"/>
    <cellStyle name="Normal" xfId="0" builtinId="0"/>
    <cellStyle name="Normal 2" xfId="2"/>
    <cellStyle name="Normal 2 2" xfId="3"/>
    <cellStyle name="Normal 3" xfId="1"/>
  </cellStyles>
  <dxfs count="4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ED8A05"/>
        </patternFill>
      </fill>
    </dxf>
  </dxfs>
  <tableStyles count="0" defaultTableStyle="TableStyleMedium2" defaultPivotStyle="PivotStyleLight16"/>
  <colors>
    <mruColors>
      <color rgb="FFF8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G27" totalsRowShown="0" headerRowDxfId="2" headerRowBorderDxfId="1" tableBorderDxfId="0">
  <autoFilter ref="A1:G27"/>
  <tableColumns count="7">
    <tableColumn id="1" name="Customer Name"/>
    <tableColumn id="2" name="Segment"/>
    <tableColumn id="8" name="Product ID"/>
    <tableColumn id="9" name="Category"/>
    <tableColumn id="11" name="Product Name"/>
    <tableColumn id="12" name="Sales"/>
    <tableColumn id="15" name="Profi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4"/>
  <sheetViews>
    <sheetView workbookViewId="0">
      <selection activeCell="I7" sqref="I7:I8"/>
    </sheetView>
  </sheetViews>
  <sheetFormatPr defaultRowHeight="14.4" x14ac:dyDescent="0.3"/>
  <cols>
    <col min="1" max="1" width="18.6640625" style="1" bestFit="1" customWidth="1"/>
    <col min="2" max="2" width="7.77734375" style="1" bestFit="1" customWidth="1"/>
    <col min="3" max="3" width="6.5546875" style="1" customWidth="1"/>
    <col min="4" max="4" width="13.77734375" style="1" bestFit="1" customWidth="1"/>
    <col min="5" max="5" width="14.77734375" style="1" bestFit="1" customWidth="1"/>
    <col min="6" max="6" width="12.109375" style="1" bestFit="1" customWidth="1"/>
    <col min="7" max="8" width="8.88671875" style="1"/>
    <col min="9" max="9" width="14.77734375" style="1" bestFit="1" customWidth="1"/>
    <col min="10" max="10" width="12.21875" style="1" bestFit="1" customWidth="1"/>
    <col min="11" max="16384" width="8.88671875" style="1"/>
  </cols>
  <sheetData>
    <row r="1" spans="1:10" ht="15" thickBot="1" x14ac:dyDescent="0.35">
      <c r="A1" s="3" t="s">
        <v>11</v>
      </c>
      <c r="B1" s="4" t="s">
        <v>12</v>
      </c>
      <c r="C1" s="4" t="s">
        <v>10</v>
      </c>
      <c r="D1" s="4" t="s">
        <v>26</v>
      </c>
      <c r="E1" s="4" t="s">
        <v>27</v>
      </c>
      <c r="F1" s="5" t="s">
        <v>28</v>
      </c>
      <c r="G1" s="6"/>
      <c r="I1" s="5" t="s">
        <v>27</v>
      </c>
      <c r="J1" s="5" t="s">
        <v>28</v>
      </c>
    </row>
    <row r="2" spans="1:10" ht="14.4" customHeight="1" x14ac:dyDescent="0.3">
      <c r="A2" s="7" t="s">
        <v>21</v>
      </c>
      <c r="B2" s="2" t="s">
        <v>22</v>
      </c>
      <c r="C2" s="2">
        <v>2012</v>
      </c>
      <c r="D2" s="2" t="s">
        <v>23</v>
      </c>
      <c r="E2" s="2">
        <v>3</v>
      </c>
      <c r="F2" s="8">
        <v>7</v>
      </c>
      <c r="G2" s="6"/>
      <c r="H2" s="1" t="s">
        <v>29</v>
      </c>
      <c r="I2" s="9">
        <f>AVERAGE(E2:E6)</f>
        <v>7.1</v>
      </c>
      <c r="J2" s="9">
        <f>AVERAGE(F2:F6)</f>
        <v>7</v>
      </c>
    </row>
    <row r="3" spans="1:10" ht="14.4" customHeight="1" x14ac:dyDescent="0.3">
      <c r="A3" s="7" t="s">
        <v>18</v>
      </c>
      <c r="B3" s="2" t="s">
        <v>19</v>
      </c>
      <c r="C3" s="2">
        <v>2017</v>
      </c>
      <c r="D3" s="2" t="s">
        <v>20</v>
      </c>
      <c r="E3" s="2">
        <v>4</v>
      </c>
      <c r="F3" s="8">
        <v>2</v>
      </c>
      <c r="G3" s="6"/>
      <c r="H3" s="1" t="s">
        <v>30</v>
      </c>
      <c r="I3" s="9">
        <f>+SUM(E2:E6)</f>
        <v>35.5</v>
      </c>
      <c r="J3" s="9">
        <f>+SUM(F2:F6)</f>
        <v>35</v>
      </c>
    </row>
    <row r="4" spans="1:10" ht="14.4" customHeight="1" x14ac:dyDescent="0.3">
      <c r="A4" s="7" t="s">
        <v>24</v>
      </c>
      <c r="B4" s="2" t="s">
        <v>25</v>
      </c>
      <c r="C4" s="2">
        <v>2013</v>
      </c>
      <c r="D4" s="2" t="s">
        <v>17</v>
      </c>
      <c r="E4" s="2">
        <v>10</v>
      </c>
      <c r="F4" s="8">
        <v>10</v>
      </c>
      <c r="G4" s="6"/>
      <c r="H4" s="1" t="s">
        <v>31</v>
      </c>
      <c r="I4" s="9">
        <f>_xlfn.MODE.SNGL(E2:E6)</f>
        <v>10</v>
      </c>
      <c r="J4" s="9">
        <f>_xlfn.MODE.SNGL(F2:F6)</f>
        <v>7</v>
      </c>
    </row>
    <row r="5" spans="1:10" ht="14.4" customHeight="1" x14ac:dyDescent="0.3">
      <c r="A5" s="10" t="s">
        <v>13</v>
      </c>
      <c r="B5" s="11" t="s">
        <v>14</v>
      </c>
      <c r="C5" s="12">
        <v>1997</v>
      </c>
      <c r="D5" s="11" t="s">
        <v>15</v>
      </c>
      <c r="E5" s="13">
        <v>8.5</v>
      </c>
      <c r="F5" s="14">
        <v>9</v>
      </c>
      <c r="G5" s="6"/>
      <c r="H5" s="1" t="s">
        <v>32</v>
      </c>
      <c r="I5" s="9">
        <f>MEDIAN(E2:E6)</f>
        <v>8.5</v>
      </c>
      <c r="J5" s="9">
        <f>MEDIAN(F2:F6)</f>
        <v>7</v>
      </c>
    </row>
    <row r="6" spans="1:10" ht="14.4" customHeight="1" x14ac:dyDescent="0.3">
      <c r="A6" s="15" t="s">
        <v>16</v>
      </c>
      <c r="B6" s="16" t="s">
        <v>14</v>
      </c>
      <c r="C6" s="16">
        <v>2019</v>
      </c>
      <c r="D6" s="16" t="s">
        <v>17</v>
      </c>
      <c r="E6" s="16">
        <v>10</v>
      </c>
      <c r="F6" s="17">
        <v>7</v>
      </c>
      <c r="G6" s="6"/>
      <c r="H6" s="1" t="s">
        <v>33</v>
      </c>
      <c r="I6" s="9">
        <f>_xlfn.STDEV.S(E2:E6)</f>
        <v>3.3615472627943217</v>
      </c>
      <c r="J6" s="9">
        <f>_xlfn.STDEV.S(F2:F6)</f>
        <v>3.082207001484488</v>
      </c>
    </row>
    <row r="7" spans="1:10" ht="14.4" customHeight="1" x14ac:dyDescent="0.3">
      <c r="H7" s="20" t="s">
        <v>36</v>
      </c>
    </row>
    <row r="8" spans="1:10" ht="14.4" customHeight="1" x14ac:dyDescent="0.3">
      <c r="H8" s="20" t="s">
        <v>37</v>
      </c>
    </row>
    <row r="9" spans="1:10" ht="14.4" customHeight="1" x14ac:dyDescent="0.3"/>
    <row r="10" spans="1:10" ht="14.4" customHeight="1" x14ac:dyDescent="0.3"/>
    <row r="11" spans="1:10" ht="14.4" customHeight="1" x14ac:dyDescent="0.3"/>
    <row r="12" spans="1:10" ht="14.4" customHeight="1" x14ac:dyDescent="0.3"/>
    <row r="13" spans="1:10" ht="14.4" customHeight="1" x14ac:dyDescent="0.3"/>
    <row r="14" spans="1:10" ht="14.4" customHeight="1" x14ac:dyDescent="0.3"/>
    <row r="15" spans="1:10" ht="14.4" customHeight="1" x14ac:dyDescent="0.3"/>
    <row r="16" spans="1:10" ht="14.4" customHeight="1" x14ac:dyDescent="0.3"/>
    <row r="17" ht="14.4" customHeight="1" x14ac:dyDescent="0.3"/>
    <row r="18" ht="14.4" customHeight="1" x14ac:dyDescent="0.3"/>
    <row r="19" ht="14.4" customHeight="1" x14ac:dyDescent="0.3"/>
    <row r="20" ht="14.4" customHeight="1" x14ac:dyDescent="0.3"/>
    <row r="21" ht="14.4" customHeight="1" x14ac:dyDescent="0.3"/>
    <row r="22" ht="14.4" customHeight="1" x14ac:dyDescent="0.3"/>
    <row r="23" ht="14.4" customHeight="1" x14ac:dyDescent="0.3"/>
    <row r="24" ht="14.4" customHeight="1" x14ac:dyDescent="0.3"/>
  </sheetData>
  <conditionalFormatting sqref="E4:E6">
    <cfRule type="cellIs" dxfId="3" priority="1" operator="lessThan">
      <formula>7</formula>
    </cfRule>
  </conditionalFormatting>
  <dataValidations count="2">
    <dataValidation type="decimal" allowBlank="1" showInputMessage="1" showErrorMessage="1" sqref="E2:F2">
      <formula1>0</formula1>
      <formula2>10</formula2>
    </dataValidation>
    <dataValidation type="whole" allowBlank="1" showInputMessage="1" showErrorMessage="1" sqref="C2">
      <formula1>1950</formula1>
      <formula2>2020</formula2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50"/>
  <sheetViews>
    <sheetView topLeftCell="A19" workbookViewId="0">
      <selection activeCell="A51" sqref="A51"/>
    </sheetView>
  </sheetViews>
  <sheetFormatPr defaultRowHeight="14.4" x14ac:dyDescent="0.3"/>
  <cols>
    <col min="1" max="1" width="9.5546875" bestFit="1" customWidth="1"/>
    <col min="2" max="2" width="10.109375" bestFit="1" customWidth="1"/>
  </cols>
  <sheetData>
    <row r="1" spans="1:2" ht="18" x14ac:dyDescent="0.35">
      <c r="A1" s="24" t="s">
        <v>34</v>
      </c>
      <c r="B1" s="24" t="s">
        <v>35</v>
      </c>
    </row>
    <row r="2" spans="1:2" x14ac:dyDescent="0.3">
      <c r="A2" s="18">
        <f ca="1">TODAY()</f>
        <v>43993</v>
      </c>
      <c r="B2" s="19">
        <v>1000</v>
      </c>
    </row>
    <row r="3" spans="1:2" x14ac:dyDescent="0.3">
      <c r="A3" s="18">
        <f ca="1">A2+1</f>
        <v>43994</v>
      </c>
      <c r="B3" s="19">
        <f>B2+B2*1%</f>
        <v>1010</v>
      </c>
    </row>
    <row r="4" spans="1:2" x14ac:dyDescent="0.3">
      <c r="A4" s="18">
        <f ca="1">A3+1</f>
        <v>43995</v>
      </c>
      <c r="B4" s="19">
        <f t="shared" ref="B4:B50" si="0">B3+B3*1%</f>
        <v>1020.1</v>
      </c>
    </row>
    <row r="5" spans="1:2" x14ac:dyDescent="0.3">
      <c r="A5" s="18">
        <f ca="1">A4+1</f>
        <v>43996</v>
      </c>
      <c r="B5" s="19">
        <f t="shared" si="0"/>
        <v>1030.3009999999999</v>
      </c>
    </row>
    <row r="6" spans="1:2" x14ac:dyDescent="0.3">
      <c r="A6" s="18">
        <f t="shared" ref="A6:A50" ca="1" si="1">A5+1</f>
        <v>43997</v>
      </c>
      <c r="B6" s="19">
        <f t="shared" si="0"/>
        <v>1040.60401</v>
      </c>
    </row>
    <row r="7" spans="1:2" x14ac:dyDescent="0.3">
      <c r="A7" s="18">
        <f t="shared" ca="1" si="1"/>
        <v>43998</v>
      </c>
      <c r="B7" s="19">
        <f t="shared" si="0"/>
        <v>1051.0100500999999</v>
      </c>
    </row>
    <row r="8" spans="1:2" x14ac:dyDescent="0.3">
      <c r="A8" s="18">
        <f t="shared" ca="1" si="1"/>
        <v>43999</v>
      </c>
      <c r="B8" s="19">
        <f t="shared" si="0"/>
        <v>1061.5201506009998</v>
      </c>
    </row>
    <row r="9" spans="1:2" x14ac:dyDescent="0.3">
      <c r="A9" s="18">
        <f t="shared" ca="1" si="1"/>
        <v>44000</v>
      </c>
      <c r="B9" s="19">
        <f t="shared" si="0"/>
        <v>1072.1353521070098</v>
      </c>
    </row>
    <row r="10" spans="1:2" x14ac:dyDescent="0.3">
      <c r="A10" s="18">
        <f t="shared" ca="1" si="1"/>
        <v>44001</v>
      </c>
      <c r="B10" s="19">
        <f t="shared" si="0"/>
        <v>1082.8567056280799</v>
      </c>
    </row>
    <row r="11" spans="1:2" x14ac:dyDescent="0.3">
      <c r="A11" s="18">
        <f t="shared" ca="1" si="1"/>
        <v>44002</v>
      </c>
      <c r="B11" s="19">
        <f t="shared" si="0"/>
        <v>1093.6852726843606</v>
      </c>
    </row>
    <row r="12" spans="1:2" x14ac:dyDescent="0.3">
      <c r="A12" s="18">
        <f t="shared" ca="1" si="1"/>
        <v>44003</v>
      </c>
      <c r="B12" s="19">
        <f t="shared" si="0"/>
        <v>1104.6221254112043</v>
      </c>
    </row>
    <row r="13" spans="1:2" x14ac:dyDescent="0.3">
      <c r="A13" s="18">
        <f t="shared" ca="1" si="1"/>
        <v>44004</v>
      </c>
      <c r="B13" s="19">
        <f t="shared" si="0"/>
        <v>1115.6683466653162</v>
      </c>
    </row>
    <row r="14" spans="1:2" x14ac:dyDescent="0.3">
      <c r="A14" s="18">
        <f t="shared" ca="1" si="1"/>
        <v>44005</v>
      </c>
      <c r="B14" s="19">
        <f t="shared" si="0"/>
        <v>1126.8250301319695</v>
      </c>
    </row>
    <row r="15" spans="1:2" x14ac:dyDescent="0.3">
      <c r="A15" s="18">
        <f t="shared" ca="1" si="1"/>
        <v>44006</v>
      </c>
      <c r="B15" s="19">
        <f t="shared" si="0"/>
        <v>1138.0932804332892</v>
      </c>
    </row>
    <row r="16" spans="1:2" x14ac:dyDescent="0.3">
      <c r="A16" s="18">
        <f t="shared" ca="1" si="1"/>
        <v>44007</v>
      </c>
      <c r="B16" s="19">
        <f t="shared" si="0"/>
        <v>1149.4742132376221</v>
      </c>
    </row>
    <row r="17" spans="1:2" x14ac:dyDescent="0.3">
      <c r="A17" s="18">
        <f t="shared" ca="1" si="1"/>
        <v>44008</v>
      </c>
      <c r="B17" s="19">
        <f t="shared" si="0"/>
        <v>1160.9689553699982</v>
      </c>
    </row>
    <row r="18" spans="1:2" x14ac:dyDescent="0.3">
      <c r="A18" s="18">
        <f t="shared" ca="1" si="1"/>
        <v>44009</v>
      </c>
      <c r="B18" s="19">
        <f t="shared" si="0"/>
        <v>1172.5786449236982</v>
      </c>
    </row>
    <row r="19" spans="1:2" x14ac:dyDescent="0.3">
      <c r="A19" s="18">
        <f t="shared" ca="1" si="1"/>
        <v>44010</v>
      </c>
      <c r="B19" s="19">
        <f t="shared" si="0"/>
        <v>1184.3044313729351</v>
      </c>
    </row>
    <row r="20" spans="1:2" x14ac:dyDescent="0.3">
      <c r="A20" s="18">
        <f t="shared" ca="1" si="1"/>
        <v>44011</v>
      </c>
      <c r="B20" s="19">
        <f t="shared" si="0"/>
        <v>1196.1474756866644</v>
      </c>
    </row>
    <row r="21" spans="1:2" x14ac:dyDescent="0.3">
      <c r="A21" s="18">
        <f t="shared" ca="1" si="1"/>
        <v>44012</v>
      </c>
      <c r="B21" s="19">
        <f t="shared" si="0"/>
        <v>1208.1089504435311</v>
      </c>
    </row>
    <row r="22" spans="1:2" x14ac:dyDescent="0.3">
      <c r="A22" s="18">
        <f t="shared" ca="1" si="1"/>
        <v>44013</v>
      </c>
      <c r="B22" s="19">
        <f t="shared" si="0"/>
        <v>1220.1900399479664</v>
      </c>
    </row>
    <row r="23" spans="1:2" x14ac:dyDescent="0.3">
      <c r="A23" s="18">
        <f t="shared" ca="1" si="1"/>
        <v>44014</v>
      </c>
      <c r="B23" s="19">
        <f t="shared" si="0"/>
        <v>1232.3919403474461</v>
      </c>
    </row>
    <row r="24" spans="1:2" x14ac:dyDescent="0.3">
      <c r="A24" s="18">
        <f t="shared" ca="1" si="1"/>
        <v>44015</v>
      </c>
      <c r="B24" s="19">
        <f t="shared" si="0"/>
        <v>1244.7158597509206</v>
      </c>
    </row>
    <row r="25" spans="1:2" x14ac:dyDescent="0.3">
      <c r="A25" s="18">
        <f t="shared" ca="1" si="1"/>
        <v>44016</v>
      </c>
      <c r="B25" s="19">
        <f t="shared" si="0"/>
        <v>1257.1630183484299</v>
      </c>
    </row>
    <row r="26" spans="1:2" x14ac:dyDescent="0.3">
      <c r="A26" s="18">
        <f t="shared" ca="1" si="1"/>
        <v>44017</v>
      </c>
      <c r="B26" s="19">
        <f t="shared" si="0"/>
        <v>1269.7346485319142</v>
      </c>
    </row>
    <row r="27" spans="1:2" x14ac:dyDescent="0.3">
      <c r="A27" s="18">
        <f t="shared" ca="1" si="1"/>
        <v>44018</v>
      </c>
      <c r="B27" s="19">
        <f t="shared" si="0"/>
        <v>1282.4319950172332</v>
      </c>
    </row>
    <row r="28" spans="1:2" x14ac:dyDescent="0.3">
      <c r="A28" s="18">
        <f t="shared" ca="1" si="1"/>
        <v>44019</v>
      </c>
      <c r="B28" s="19">
        <f t="shared" si="0"/>
        <v>1295.2563149674056</v>
      </c>
    </row>
    <row r="29" spans="1:2" x14ac:dyDescent="0.3">
      <c r="A29" s="18">
        <f t="shared" ca="1" si="1"/>
        <v>44020</v>
      </c>
      <c r="B29" s="19">
        <f t="shared" si="0"/>
        <v>1308.2088781170796</v>
      </c>
    </row>
    <row r="30" spans="1:2" x14ac:dyDescent="0.3">
      <c r="A30" s="18">
        <f t="shared" ca="1" si="1"/>
        <v>44021</v>
      </c>
      <c r="B30" s="19">
        <f t="shared" si="0"/>
        <v>1321.2909668982504</v>
      </c>
    </row>
    <row r="31" spans="1:2" x14ac:dyDescent="0.3">
      <c r="A31" s="18">
        <f t="shared" ca="1" si="1"/>
        <v>44022</v>
      </c>
      <c r="B31" s="19">
        <f t="shared" si="0"/>
        <v>1334.503876567233</v>
      </c>
    </row>
    <row r="32" spans="1:2" x14ac:dyDescent="0.3">
      <c r="A32" s="18">
        <f t="shared" ca="1" si="1"/>
        <v>44023</v>
      </c>
      <c r="B32" s="19">
        <f t="shared" si="0"/>
        <v>1347.8489153329053</v>
      </c>
    </row>
    <row r="33" spans="1:2" x14ac:dyDescent="0.3">
      <c r="A33" s="18">
        <f t="shared" ca="1" si="1"/>
        <v>44024</v>
      </c>
      <c r="B33" s="19">
        <f t="shared" si="0"/>
        <v>1361.3274044862344</v>
      </c>
    </row>
    <row r="34" spans="1:2" x14ac:dyDescent="0.3">
      <c r="A34" s="18">
        <f t="shared" ca="1" si="1"/>
        <v>44025</v>
      </c>
      <c r="B34" s="19">
        <f t="shared" si="0"/>
        <v>1374.9406785310966</v>
      </c>
    </row>
    <row r="35" spans="1:2" x14ac:dyDescent="0.3">
      <c r="A35" s="18">
        <f t="shared" ca="1" si="1"/>
        <v>44026</v>
      </c>
      <c r="B35" s="19">
        <f t="shared" si="0"/>
        <v>1388.6900853164077</v>
      </c>
    </row>
    <row r="36" spans="1:2" x14ac:dyDescent="0.3">
      <c r="A36" s="18">
        <f t="shared" ca="1" si="1"/>
        <v>44027</v>
      </c>
      <c r="B36" s="19">
        <f t="shared" si="0"/>
        <v>1402.5769861695717</v>
      </c>
    </row>
    <row r="37" spans="1:2" x14ac:dyDescent="0.3">
      <c r="A37" s="18">
        <f t="shared" ca="1" si="1"/>
        <v>44028</v>
      </c>
      <c r="B37" s="19">
        <f t="shared" si="0"/>
        <v>1416.6027560312673</v>
      </c>
    </row>
    <row r="38" spans="1:2" x14ac:dyDescent="0.3">
      <c r="A38" s="18">
        <f t="shared" ca="1" si="1"/>
        <v>44029</v>
      </c>
      <c r="B38" s="19">
        <f t="shared" si="0"/>
        <v>1430.7687835915799</v>
      </c>
    </row>
    <row r="39" spans="1:2" x14ac:dyDescent="0.3">
      <c r="A39" s="18">
        <f t="shared" ca="1" si="1"/>
        <v>44030</v>
      </c>
      <c r="B39" s="19">
        <f t="shared" si="0"/>
        <v>1445.0764714274958</v>
      </c>
    </row>
    <row r="40" spans="1:2" x14ac:dyDescent="0.3">
      <c r="A40" s="18">
        <f t="shared" ca="1" si="1"/>
        <v>44031</v>
      </c>
      <c r="B40" s="19">
        <f t="shared" si="0"/>
        <v>1459.5272361417708</v>
      </c>
    </row>
    <row r="41" spans="1:2" x14ac:dyDescent="0.3">
      <c r="A41" s="18">
        <f t="shared" ca="1" si="1"/>
        <v>44032</v>
      </c>
      <c r="B41" s="19">
        <f t="shared" si="0"/>
        <v>1474.1225085031886</v>
      </c>
    </row>
    <row r="42" spans="1:2" x14ac:dyDescent="0.3">
      <c r="A42" s="18">
        <f t="shared" ca="1" si="1"/>
        <v>44033</v>
      </c>
      <c r="B42" s="19">
        <f t="shared" si="0"/>
        <v>1488.8637335882204</v>
      </c>
    </row>
    <row r="43" spans="1:2" x14ac:dyDescent="0.3">
      <c r="A43" s="18">
        <f t="shared" ca="1" si="1"/>
        <v>44034</v>
      </c>
      <c r="B43" s="19">
        <f t="shared" si="0"/>
        <v>1503.7523709241025</v>
      </c>
    </row>
    <row r="44" spans="1:2" x14ac:dyDescent="0.3">
      <c r="A44" s="18">
        <f t="shared" ca="1" si="1"/>
        <v>44035</v>
      </c>
      <c r="B44" s="19">
        <f t="shared" si="0"/>
        <v>1518.7898946333435</v>
      </c>
    </row>
    <row r="45" spans="1:2" x14ac:dyDescent="0.3">
      <c r="A45" s="18">
        <f t="shared" ca="1" si="1"/>
        <v>44036</v>
      </c>
      <c r="B45" s="19">
        <f t="shared" si="0"/>
        <v>1533.9777935796769</v>
      </c>
    </row>
    <row r="46" spans="1:2" x14ac:dyDescent="0.3">
      <c r="A46" s="18">
        <f t="shared" ca="1" si="1"/>
        <v>44037</v>
      </c>
      <c r="B46" s="19">
        <f t="shared" si="0"/>
        <v>1549.3175715154737</v>
      </c>
    </row>
    <row r="47" spans="1:2" x14ac:dyDescent="0.3">
      <c r="A47" s="18">
        <f t="shared" ca="1" si="1"/>
        <v>44038</v>
      </c>
      <c r="B47" s="19">
        <f t="shared" si="0"/>
        <v>1564.8107472306285</v>
      </c>
    </row>
    <row r="48" spans="1:2" x14ac:dyDescent="0.3">
      <c r="A48" s="18">
        <f t="shared" ca="1" si="1"/>
        <v>44039</v>
      </c>
      <c r="B48" s="19">
        <f t="shared" si="0"/>
        <v>1580.4588547029348</v>
      </c>
    </row>
    <row r="49" spans="1:2" x14ac:dyDescent="0.3">
      <c r="A49" s="18">
        <f t="shared" ca="1" si="1"/>
        <v>44040</v>
      </c>
      <c r="B49" s="19">
        <f t="shared" si="0"/>
        <v>1596.2634432499642</v>
      </c>
    </row>
    <row r="50" spans="1:2" x14ac:dyDescent="0.3">
      <c r="A50" s="18">
        <f t="shared" ca="1" si="1"/>
        <v>44041</v>
      </c>
      <c r="B50" s="19">
        <f t="shared" si="0"/>
        <v>1612.2260776824639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C13"/>
  <sheetViews>
    <sheetView workbookViewId="0">
      <selection activeCell="C11" sqref="C11"/>
    </sheetView>
  </sheetViews>
  <sheetFormatPr defaultRowHeight="14.4" x14ac:dyDescent="0.3"/>
  <cols>
    <col min="1" max="1" width="12.5546875" bestFit="1" customWidth="1"/>
    <col min="2" max="2" width="12" bestFit="1" customWidth="1"/>
    <col min="3" max="3" width="65.77734375" bestFit="1" customWidth="1"/>
  </cols>
  <sheetData>
    <row r="1" spans="1:3" x14ac:dyDescent="0.3">
      <c r="A1" s="21" t="s">
        <v>50</v>
      </c>
      <c r="B1" s="21" t="s">
        <v>51</v>
      </c>
      <c r="C1" s="21" t="s">
        <v>52</v>
      </c>
    </row>
    <row r="2" spans="1:3" x14ac:dyDescent="0.3">
      <c r="A2" t="s">
        <v>0</v>
      </c>
      <c r="C2" t="s">
        <v>38</v>
      </c>
    </row>
    <row r="3" spans="1:3" x14ac:dyDescent="0.3">
      <c r="A3" t="s">
        <v>1</v>
      </c>
      <c r="C3" t="s">
        <v>39</v>
      </c>
    </row>
    <row r="4" spans="1:3" x14ac:dyDescent="0.3">
      <c r="A4" t="s">
        <v>2</v>
      </c>
      <c r="C4" t="s">
        <v>40</v>
      </c>
    </row>
    <row r="5" spans="1:3" x14ac:dyDescent="0.3">
      <c r="A5" t="s">
        <v>5</v>
      </c>
      <c r="C5" t="s">
        <v>41</v>
      </c>
    </row>
    <row r="6" spans="1:3" x14ac:dyDescent="0.3">
      <c r="A6" t="s">
        <v>3</v>
      </c>
      <c r="C6" t="s">
        <v>42</v>
      </c>
    </row>
    <row r="7" spans="1:3" x14ac:dyDescent="0.3">
      <c r="A7" t="s">
        <v>4</v>
      </c>
      <c r="C7" t="s">
        <v>43</v>
      </c>
    </row>
    <row r="8" spans="1:3" x14ac:dyDescent="0.3">
      <c r="A8" t="s">
        <v>6</v>
      </c>
      <c r="C8" t="s">
        <v>47</v>
      </c>
    </row>
    <row r="9" spans="1:3" x14ac:dyDescent="0.3">
      <c r="A9" t="s">
        <v>7</v>
      </c>
      <c r="C9" t="s">
        <v>44</v>
      </c>
    </row>
    <row r="10" spans="1:3" x14ac:dyDescent="0.3">
      <c r="A10" t="s">
        <v>8</v>
      </c>
      <c r="C10" t="s">
        <v>45</v>
      </c>
    </row>
    <row r="11" spans="1:3" x14ac:dyDescent="0.3">
      <c r="A11" t="s">
        <v>9</v>
      </c>
      <c r="C11" t="s">
        <v>46</v>
      </c>
    </row>
    <row r="13" spans="1:3" x14ac:dyDescent="0.3">
      <c r="A13" t="s">
        <v>48</v>
      </c>
      <c r="C13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G27"/>
  <sheetViews>
    <sheetView tabSelected="1" workbookViewId="0">
      <selection activeCell="F14" sqref="F14"/>
    </sheetView>
  </sheetViews>
  <sheetFormatPr defaultRowHeight="14.4" x14ac:dyDescent="0.3"/>
  <cols>
    <col min="1" max="1" width="17.88671875" customWidth="1"/>
    <col min="2" max="2" width="11.33203125" bestFit="1" customWidth="1"/>
    <col min="3" max="3" width="16.33203125" bestFit="1" customWidth="1"/>
    <col min="4" max="4" width="13.109375" bestFit="1" customWidth="1"/>
    <col min="5" max="5" width="32.5546875" customWidth="1"/>
  </cols>
  <sheetData>
    <row r="1" spans="1:7" ht="15.6" x14ac:dyDescent="0.3">
      <c r="A1" s="22" t="s">
        <v>53</v>
      </c>
      <c r="B1" s="22" t="s">
        <v>54</v>
      </c>
      <c r="C1" s="22" t="s">
        <v>55</v>
      </c>
      <c r="D1" s="22" t="s">
        <v>56</v>
      </c>
      <c r="E1" s="22" t="s">
        <v>57</v>
      </c>
      <c r="F1" s="22" t="s">
        <v>58</v>
      </c>
      <c r="G1" s="23" t="s">
        <v>59</v>
      </c>
    </row>
    <row r="2" spans="1:7" x14ac:dyDescent="0.3">
      <c r="A2" s="2" t="s">
        <v>60</v>
      </c>
      <c r="B2" s="2" t="s">
        <v>61</v>
      </c>
      <c r="C2" s="2" t="s">
        <v>62</v>
      </c>
      <c r="D2" s="2" t="s">
        <v>63</v>
      </c>
      <c r="E2" s="2" t="s">
        <v>64</v>
      </c>
      <c r="F2" s="2">
        <v>261.95999999999998</v>
      </c>
      <c r="G2" s="2">
        <v>41.913600000000002</v>
      </c>
    </row>
    <row r="3" spans="1:7" x14ac:dyDescent="0.3">
      <c r="A3" s="2" t="s">
        <v>60</v>
      </c>
      <c r="B3" s="2" t="s">
        <v>61</v>
      </c>
      <c r="C3" s="2" t="s">
        <v>65</v>
      </c>
      <c r="D3" s="2" t="s">
        <v>63</v>
      </c>
      <c r="E3" s="2" t="s">
        <v>66</v>
      </c>
      <c r="F3" s="2">
        <v>731.93999999999994</v>
      </c>
      <c r="G3" s="2">
        <v>219.58199999999997</v>
      </c>
    </row>
    <row r="4" spans="1:7" x14ac:dyDescent="0.3">
      <c r="A4" s="2" t="s">
        <v>67</v>
      </c>
      <c r="B4" s="2" t="s">
        <v>68</v>
      </c>
      <c r="C4" s="2" t="s">
        <v>69</v>
      </c>
      <c r="D4" s="2" t="s">
        <v>70</v>
      </c>
      <c r="E4" s="2" t="s">
        <v>71</v>
      </c>
      <c r="F4" s="2">
        <v>14.62</v>
      </c>
      <c r="G4" s="2">
        <v>6.8713999999999995</v>
      </c>
    </row>
    <row r="5" spans="1:7" x14ac:dyDescent="0.3">
      <c r="A5" s="2" t="s">
        <v>72</v>
      </c>
      <c r="B5" s="2" t="s">
        <v>61</v>
      </c>
      <c r="C5" s="2" t="s">
        <v>73</v>
      </c>
      <c r="D5" s="2" t="s">
        <v>63</v>
      </c>
      <c r="E5" s="2" t="s">
        <v>74</v>
      </c>
      <c r="F5" s="2">
        <v>957.57749999999999</v>
      </c>
      <c r="G5" s="2">
        <v>-383.03100000000006</v>
      </c>
    </row>
    <row r="6" spans="1:7" x14ac:dyDescent="0.3">
      <c r="A6" s="2" t="s">
        <v>72</v>
      </c>
      <c r="B6" s="2" t="s">
        <v>61</v>
      </c>
      <c r="C6" s="2" t="s">
        <v>75</v>
      </c>
      <c r="D6" s="2" t="s">
        <v>70</v>
      </c>
      <c r="E6" s="2" t="s">
        <v>76</v>
      </c>
      <c r="F6" s="2">
        <v>22.368000000000002</v>
      </c>
      <c r="G6" s="2">
        <v>2.5163999999999991</v>
      </c>
    </row>
    <row r="7" spans="1:7" x14ac:dyDescent="0.3">
      <c r="A7" s="2" t="s">
        <v>77</v>
      </c>
      <c r="B7" s="2" t="s">
        <v>61</v>
      </c>
      <c r="C7" s="2" t="s">
        <v>78</v>
      </c>
      <c r="D7" s="2" t="s">
        <v>63</v>
      </c>
      <c r="E7" s="2" t="s">
        <v>79</v>
      </c>
      <c r="F7" s="2">
        <v>48.86</v>
      </c>
      <c r="G7" s="2">
        <v>14.169399999999996</v>
      </c>
    </row>
    <row r="8" spans="1:7" x14ac:dyDescent="0.3">
      <c r="A8" s="2" t="s">
        <v>77</v>
      </c>
      <c r="B8" s="2" t="s">
        <v>61</v>
      </c>
      <c r="C8" s="2" t="s">
        <v>80</v>
      </c>
      <c r="D8" s="2" t="s">
        <v>70</v>
      </c>
      <c r="E8" s="2" t="s">
        <v>81</v>
      </c>
      <c r="F8" s="25" t="s">
        <v>130</v>
      </c>
      <c r="G8" s="2">
        <v>1.9656000000000002</v>
      </c>
    </row>
    <row r="9" spans="1:7" x14ac:dyDescent="0.3">
      <c r="A9" s="2" t="s">
        <v>77</v>
      </c>
      <c r="B9" s="2" t="s">
        <v>61</v>
      </c>
      <c r="C9" s="2" t="s">
        <v>82</v>
      </c>
      <c r="D9" s="2" t="s">
        <v>83</v>
      </c>
      <c r="E9" s="2" t="s">
        <v>84</v>
      </c>
      <c r="F9" s="2">
        <v>907.15200000000004</v>
      </c>
      <c r="G9" s="2">
        <v>90.715200000000038</v>
      </c>
    </row>
    <row r="10" spans="1:7" x14ac:dyDescent="0.3">
      <c r="A10" s="2" t="s">
        <v>77</v>
      </c>
      <c r="B10" s="2" t="s">
        <v>61</v>
      </c>
      <c r="C10" s="2" t="s">
        <v>85</v>
      </c>
      <c r="D10" s="2" t="s">
        <v>70</v>
      </c>
      <c r="E10" s="2" t="s">
        <v>86</v>
      </c>
      <c r="F10" s="2">
        <v>18.504000000000001</v>
      </c>
      <c r="G10" s="2">
        <v>5.7824999999999998</v>
      </c>
    </row>
    <row r="11" spans="1:7" x14ac:dyDescent="0.3">
      <c r="A11" s="2" t="s">
        <v>77</v>
      </c>
      <c r="B11" s="2" t="s">
        <v>61</v>
      </c>
      <c r="C11" s="2" t="s">
        <v>87</v>
      </c>
      <c r="D11" s="2" t="s">
        <v>70</v>
      </c>
      <c r="E11" s="2" t="s">
        <v>88</v>
      </c>
      <c r="F11" s="2">
        <v>114.9</v>
      </c>
      <c r="G11" s="2">
        <v>34.469999999999992</v>
      </c>
    </row>
    <row r="12" spans="1:7" x14ac:dyDescent="0.3">
      <c r="A12" s="2" t="s">
        <v>77</v>
      </c>
      <c r="B12" s="2" t="s">
        <v>61</v>
      </c>
      <c r="C12" s="2" t="s">
        <v>89</v>
      </c>
      <c r="D12" s="2" t="s">
        <v>63</v>
      </c>
      <c r="E12" s="2" t="s">
        <v>90</v>
      </c>
      <c r="F12" s="2">
        <v>1706.1840000000002</v>
      </c>
      <c r="G12" s="2">
        <v>85.309199999999805</v>
      </c>
    </row>
    <row r="13" spans="1:7" x14ac:dyDescent="0.3">
      <c r="A13" s="2" t="s">
        <v>77</v>
      </c>
      <c r="B13" s="2" t="s">
        <v>61</v>
      </c>
      <c r="C13" s="2" t="s">
        <v>91</v>
      </c>
      <c r="D13" s="2" t="s">
        <v>83</v>
      </c>
      <c r="E13" s="2" t="s">
        <v>92</v>
      </c>
      <c r="F13" s="2">
        <v>911.42399999999998</v>
      </c>
      <c r="G13" s="2">
        <v>68.356800000000021</v>
      </c>
    </row>
    <row r="14" spans="1:7" x14ac:dyDescent="0.3">
      <c r="A14" s="2" t="s">
        <v>93</v>
      </c>
      <c r="B14" s="2" t="s">
        <v>61</v>
      </c>
      <c r="C14" s="2" t="s">
        <v>94</v>
      </c>
      <c r="D14" s="2" t="s">
        <v>70</v>
      </c>
      <c r="E14" s="2" t="s">
        <v>95</v>
      </c>
      <c r="F14" s="2">
        <v>15.552000000000003</v>
      </c>
      <c r="G14" s="2">
        <v>5.4432</v>
      </c>
    </row>
    <row r="15" spans="1:7" x14ac:dyDescent="0.3">
      <c r="A15" s="2" t="s">
        <v>96</v>
      </c>
      <c r="B15" s="2" t="s">
        <v>61</v>
      </c>
      <c r="C15" s="2" t="s">
        <v>97</v>
      </c>
      <c r="D15" s="2" t="s">
        <v>70</v>
      </c>
      <c r="E15" s="2" t="s">
        <v>98</v>
      </c>
      <c r="F15" s="2">
        <v>407.97600000000006</v>
      </c>
      <c r="G15" s="2">
        <v>132.59219999999993</v>
      </c>
    </row>
    <row r="16" spans="1:7" x14ac:dyDescent="0.3">
      <c r="A16" s="2" t="s">
        <v>99</v>
      </c>
      <c r="B16" s="2" t="s">
        <v>100</v>
      </c>
      <c r="C16" s="2" t="s">
        <v>101</v>
      </c>
      <c r="D16" s="2" t="s">
        <v>70</v>
      </c>
      <c r="E16" s="2" t="s">
        <v>102</v>
      </c>
      <c r="F16" s="2">
        <v>68.809999999999988</v>
      </c>
      <c r="G16" s="2"/>
    </row>
    <row r="17" spans="1:7" x14ac:dyDescent="0.3">
      <c r="A17" s="2" t="s">
        <v>99</v>
      </c>
      <c r="B17" s="2" t="s">
        <v>100</v>
      </c>
      <c r="C17" s="2" t="s">
        <v>103</v>
      </c>
      <c r="D17" s="2" t="s">
        <v>70</v>
      </c>
      <c r="E17" s="2" t="s">
        <v>104</v>
      </c>
      <c r="F17" s="2">
        <v>2.5439999999999996</v>
      </c>
      <c r="G17" s="2">
        <v>-3.8160000000000016</v>
      </c>
    </row>
    <row r="18" spans="1:7" x14ac:dyDescent="0.3">
      <c r="A18" s="2" t="s">
        <v>105</v>
      </c>
      <c r="B18" s="2" t="s">
        <v>61</v>
      </c>
      <c r="C18" s="2" t="s">
        <v>106</v>
      </c>
      <c r="D18" s="2" t="s">
        <v>70</v>
      </c>
      <c r="E18" s="2" t="s">
        <v>107</v>
      </c>
      <c r="F18" s="2">
        <v>665.88</v>
      </c>
      <c r="G18" s="2">
        <v>13.317599999999999</v>
      </c>
    </row>
    <row r="19" spans="1:7" x14ac:dyDescent="0.3">
      <c r="A19" s="2" t="s">
        <v>108</v>
      </c>
      <c r="B19" s="2" t="s">
        <v>61</v>
      </c>
      <c r="C19" s="2" t="s">
        <v>109</v>
      </c>
      <c r="D19" s="2" t="s">
        <v>70</v>
      </c>
      <c r="E19" s="2" t="s">
        <v>110</v>
      </c>
      <c r="F19" s="2">
        <v>55.5</v>
      </c>
      <c r="G19" s="2">
        <v>9.9899999999999949</v>
      </c>
    </row>
    <row r="20" spans="1:7" x14ac:dyDescent="0.3">
      <c r="A20" s="2" t="s">
        <v>111</v>
      </c>
      <c r="B20" s="2" t="s">
        <v>61</v>
      </c>
      <c r="C20" s="2" t="s">
        <v>112</v>
      </c>
      <c r="D20" s="2" t="s">
        <v>70</v>
      </c>
      <c r="E20" s="2" t="s">
        <v>113</v>
      </c>
      <c r="F20" s="2">
        <v>8.56</v>
      </c>
      <c r="G20" s="2">
        <v>2.4823999999999993</v>
      </c>
    </row>
    <row r="21" spans="1:7" x14ac:dyDescent="0.3">
      <c r="A21" s="2" t="s">
        <v>111</v>
      </c>
      <c r="B21" s="2" t="s">
        <v>61</v>
      </c>
      <c r="C21" s="2" t="s">
        <v>114</v>
      </c>
      <c r="D21" s="2" t="s">
        <v>83</v>
      </c>
      <c r="E21" s="2" t="s">
        <v>115</v>
      </c>
      <c r="F21" s="2"/>
      <c r="G21" s="2">
        <v>16.010999999999981</v>
      </c>
    </row>
    <row r="22" spans="1:7" x14ac:dyDescent="0.3">
      <c r="A22" s="2" t="s">
        <v>111</v>
      </c>
      <c r="B22" s="2" t="s">
        <v>61</v>
      </c>
      <c r="C22" s="2" t="s">
        <v>116</v>
      </c>
      <c r="D22" s="2" t="s">
        <v>70</v>
      </c>
      <c r="E22" s="2" t="s">
        <v>117</v>
      </c>
      <c r="F22" s="2">
        <v>22.72</v>
      </c>
      <c r="G22" s="2">
        <v>7.3839999999999986</v>
      </c>
    </row>
    <row r="23" spans="1:7" x14ac:dyDescent="0.3">
      <c r="A23" s="2" t="s">
        <v>118</v>
      </c>
      <c r="B23" s="2" t="s">
        <v>68</v>
      </c>
      <c r="C23" s="2" t="s">
        <v>119</v>
      </c>
      <c r="D23" s="2" t="s">
        <v>70</v>
      </c>
      <c r="E23" s="2" t="s">
        <v>120</v>
      </c>
      <c r="F23" s="2">
        <v>19.459999999999997</v>
      </c>
      <c r="G23" s="2">
        <v>5.0595999999999997</v>
      </c>
    </row>
    <row r="24" spans="1:7" x14ac:dyDescent="0.3">
      <c r="A24" s="2" t="s">
        <v>118</v>
      </c>
      <c r="B24" s="2" t="s">
        <v>68</v>
      </c>
      <c r="C24" s="2" t="s">
        <v>121</v>
      </c>
      <c r="D24" s="2" t="s">
        <v>70</v>
      </c>
      <c r="E24" s="2" t="s">
        <v>122</v>
      </c>
      <c r="F24" s="2">
        <v>60.339999999999996</v>
      </c>
      <c r="G24" s="2">
        <v>15.688400000000001</v>
      </c>
    </row>
    <row r="25" spans="1:7" x14ac:dyDescent="0.3">
      <c r="A25" s="2" t="s">
        <v>123</v>
      </c>
      <c r="B25" s="2" t="s">
        <v>61</v>
      </c>
      <c r="C25" s="2" t="s">
        <v>124</v>
      </c>
      <c r="D25" s="2" t="s">
        <v>63</v>
      </c>
      <c r="E25" s="2" t="s">
        <v>125</v>
      </c>
      <c r="F25" s="2">
        <v>71.371999999999986</v>
      </c>
      <c r="G25" s="2">
        <v>-1.0196000000000005</v>
      </c>
    </row>
    <row r="26" spans="1:7" x14ac:dyDescent="0.3">
      <c r="A26" s="2" t="s">
        <v>126</v>
      </c>
      <c r="B26" s="2" t="s">
        <v>61</v>
      </c>
      <c r="C26" s="2" t="s">
        <v>73</v>
      </c>
      <c r="D26" s="2" t="s">
        <v>63</v>
      </c>
      <c r="E26" s="2" t="s">
        <v>74</v>
      </c>
      <c r="F26" s="2">
        <v>1044.6299999999999</v>
      </c>
      <c r="G26" s="2"/>
    </row>
    <row r="27" spans="1:7" x14ac:dyDescent="0.3">
      <c r="A27" s="2" t="s">
        <v>127</v>
      </c>
      <c r="B27" s="2" t="s">
        <v>61</v>
      </c>
      <c r="C27" s="2" t="s">
        <v>128</v>
      </c>
      <c r="D27" s="2" t="s">
        <v>70</v>
      </c>
      <c r="E27" s="2" t="s">
        <v>129</v>
      </c>
      <c r="F27" s="2">
        <v>11.648000000000001</v>
      </c>
      <c r="G27" s="2">
        <v>4.2224000000000004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1) Designing Table 1</vt:lpstr>
      <vt:lpstr>2) Designing Table 2</vt:lpstr>
      <vt:lpstr>3) Basic Formulas</vt:lpstr>
      <vt:lpstr>4) Strings</vt:lpstr>
      <vt:lpstr>expensive</vt:lpstr>
      <vt:lpstr>lookup_table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2020-06-11T13:59:06Z</dcterms:modified>
</cp:coreProperties>
</file>