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<sst xmlns="http://schemas.openxmlformats.org/spreadsheetml/2006/main" count="2022" uniqueCount="95">
  <si>
    <t xml:space="preserve">TEAM</t>
  </si>
  <si>
    <t xml:space="preserve">DATE</t>
  </si>
  <si>
    <t xml:space="preserve">COMP</t>
  </si>
  <si>
    <t xml:space="preserve">RES</t>
  </si>
  <si>
    <t xml:space="preserve">APPEAR</t>
  </si>
  <si>
    <t xml:space="preserve">GOALS</t>
  </si>
  <si>
    <t xml:space="preserve">A</t>
  </si>
  <si>
    <t xml:space="preserve">SH</t>
  </si>
  <si>
    <t xml:space="preserve">SG</t>
  </si>
  <si>
    <t xml:space="preserve">France</t>
  </si>
  <si>
    <t xml:space="preserve">WC</t>
  </si>
  <si>
    <t xml:space="preserve">W (3) 0-(4) 0</t>
  </si>
  <si>
    <t xml:space="preserve">W 1-0</t>
  </si>
  <si>
    <t xml:space="preserve">W 4-0</t>
  </si>
  <si>
    <t xml:space="preserve">W 3-0</t>
  </si>
  <si>
    <t xml:space="preserve">Arsenal</t>
  </si>
  <si>
    <t xml:space="preserve">Prem</t>
  </si>
  <si>
    <t xml:space="preserve">W 4-3</t>
  </si>
  <si>
    <t xml:space="preserve">FAC</t>
  </si>
  <si>
    <t xml:space="preserve">W 2-0</t>
  </si>
  <si>
    <t xml:space="preserve">W 0-2</t>
  </si>
  <si>
    <t xml:space="preserve">W 0-1</t>
  </si>
  <si>
    <t xml:space="preserve">W 2-1</t>
  </si>
  <si>
    <t xml:space="preserve">W 0-3</t>
  </si>
  <si>
    <t xml:space="preserve">W 4-1</t>
  </si>
  <si>
    <t xml:space="preserve">W 5-2</t>
  </si>
  <si>
    <t xml:space="preserve">D 1-1</t>
  </si>
  <si>
    <t xml:space="preserve">W 2-3</t>
  </si>
  <si>
    <t xml:space="preserve">W 1-3</t>
  </si>
  <si>
    <t xml:space="preserve">W 2-4</t>
  </si>
  <si>
    <t xml:space="preserve">W 1-2</t>
  </si>
  <si>
    <t xml:space="preserve">L 1-3</t>
  </si>
  <si>
    <t xml:space="preserve">W 3-2</t>
  </si>
  <si>
    <t xml:space="preserve">W 3-1</t>
  </si>
  <si>
    <t xml:space="preserve">L 2-4</t>
  </si>
  <si>
    <t xml:space="preserve">D 3-3</t>
  </si>
  <si>
    <t xml:space="preserve">UCL</t>
  </si>
  <si>
    <t xml:space="preserve">L 1-0</t>
  </si>
  <si>
    <t xml:space="preserve">L 1-2</t>
  </si>
  <si>
    <t xml:space="preserve">W 0-4</t>
  </si>
  <si>
    <t xml:space="preserve">W 6-1</t>
  </si>
  <si>
    <t xml:space="preserve">L 2-3</t>
  </si>
  <si>
    <t xml:space="preserve">D 2-2</t>
  </si>
  <si>
    <t xml:space="preserve">L 2-0</t>
  </si>
  <si>
    <t xml:space="preserve">W 1-5</t>
  </si>
  <si>
    <t xml:space="preserve">L 3-2</t>
  </si>
  <si>
    <t xml:space="preserve">Int</t>
  </si>
  <si>
    <t xml:space="preserve">L 2-1</t>
  </si>
  <si>
    <t xml:space="preserve">W 1-4</t>
  </si>
  <si>
    <t xml:space="preserve">Comm</t>
  </si>
  <si>
    <t xml:space="preserve">D 0-0</t>
  </si>
  <si>
    <t xml:space="preserve">L 0-1</t>
  </si>
  <si>
    <t xml:space="preserve">W 5-0</t>
  </si>
  <si>
    <t xml:space="preserve">W 4-2</t>
  </si>
  <si>
    <t xml:space="preserve">L 0-3</t>
  </si>
  <si>
    <t xml:space="preserve">Conf</t>
  </si>
  <si>
    <t xml:space="preserve">L 0-2</t>
  </si>
  <si>
    <t xml:space="preserve">W 7-0</t>
  </si>
  <si>
    <t xml:space="preserve">L 3-1</t>
  </si>
  <si>
    <t xml:space="preserve">W 5-1</t>
  </si>
  <si>
    <t xml:space="preserve">W 4-5</t>
  </si>
  <si>
    <t xml:space="preserve">W 5-3</t>
  </si>
  <si>
    <t xml:space="preserve">EC</t>
  </si>
  <si>
    <t xml:space="preserve">ECQ</t>
  </si>
  <si>
    <t xml:space="preserve">W 6-0</t>
  </si>
  <si>
    <t xml:space="preserve">W 0-0</t>
  </si>
  <si>
    <t xml:space="preserve">CC</t>
  </si>
  <si>
    <t xml:space="preserve">D 2-1</t>
  </si>
  <si>
    <t xml:space="preserve">L 1-1</t>
  </si>
  <si>
    <t xml:space="preserve">WCQ</t>
  </si>
  <si>
    <t xml:space="preserve">Barcelona</t>
  </si>
  <si>
    <t xml:space="preserve">La Liga</t>
  </si>
  <si>
    <t xml:space="preserve">W 3-5</t>
  </si>
  <si>
    <t xml:space="preserve">L 4-1</t>
  </si>
  <si>
    <t xml:space="preserve">Esp Cup</t>
  </si>
  <si>
    <t xml:space="preserve">L 4-2</t>
  </si>
  <si>
    <t xml:space="preserve">Substitute</t>
  </si>
  <si>
    <t xml:space="preserve">W 2-6</t>
  </si>
  <si>
    <t xml:space="preserve">W 1-1</t>
  </si>
  <si>
    <t xml:space="preserve">L 4-3</t>
  </si>
  <si>
    <t xml:space="preserve">W 2-5</t>
  </si>
  <si>
    <t xml:space="preserve">W 0-5</t>
  </si>
  <si>
    <t xml:space="preserve">W 0-6</t>
  </si>
  <si>
    <t xml:space="preserve">D 0-1</t>
  </si>
  <si>
    <t xml:space="preserve">CWC</t>
  </si>
  <si>
    <t xml:space="preserve">Super C</t>
  </si>
  <si>
    <t xml:space="preserve">L 4-0</t>
  </si>
  <si>
    <t xml:space="preserve">W 7-1</t>
  </si>
  <si>
    <t xml:space="preserve">NY Red Bulls</t>
  </si>
  <si>
    <t xml:space="preserve">MLS</t>
  </si>
  <si>
    <t xml:space="preserve">L 3-0</t>
  </si>
  <si>
    <t xml:space="preserve">MLS All-Star</t>
  </si>
  <si>
    <t xml:space="preserve">L 0-4</t>
  </si>
  <si>
    <t xml:space="preserve">L 2-2</t>
  </si>
  <si>
    <t xml:space="preserve">L 4-5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</si>
</sst>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\ 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2A2F32"/>
      <name val="Arial"/>
      <family val="2"/>
      <charset val="1"/>
    </font>
    <font>
      <u val="single"/>
      <sz val="12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2F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espnfc.com/match?gameId=198148" TargetMode="External"/><Relationship Id="rId2" Type="http://schemas.openxmlformats.org/officeDocument/2006/relationships/hyperlink" Target="http://www.espnfc.com/match?gameId=198143" TargetMode="External"/><Relationship Id="rId3" Type="http://schemas.openxmlformats.org/officeDocument/2006/relationships/hyperlink" Target="http://www.espnfc.com/match?gameId=198106" TargetMode="External"/><Relationship Id="rId4" Type="http://schemas.openxmlformats.org/officeDocument/2006/relationships/hyperlink" Target="http://www.espnfc.com/match?gameId=198105" TargetMode="External"/><Relationship Id="rId5" Type="http://schemas.openxmlformats.org/officeDocument/2006/relationships/hyperlink" Target="http://www.espnfc.us/match?gameId=24618" TargetMode="External"/><Relationship Id="rId6" Type="http://schemas.openxmlformats.org/officeDocument/2006/relationships/hyperlink" Target="http://www.espnfc.us/match?gameId=48399" TargetMode="External"/><Relationship Id="rId7" Type="http://schemas.openxmlformats.org/officeDocument/2006/relationships/hyperlink" Target="http://www.espnfc.us/match?gameId=48344" TargetMode="External"/><Relationship Id="rId8" Type="http://schemas.openxmlformats.org/officeDocument/2006/relationships/hyperlink" Target="http://www.espnfc.us/match?gameId=48102" TargetMode="External"/><Relationship Id="rId9" Type="http://schemas.openxmlformats.org/officeDocument/2006/relationships/hyperlink" Target="http://www.espnfc.us/match?gameId=48003" TargetMode="External"/><Relationship Id="rId10" Type="http://schemas.openxmlformats.org/officeDocument/2006/relationships/hyperlink" Target="http://www.espnfc.us/match?gameId=47272" TargetMode="External"/><Relationship Id="rId11" Type="http://schemas.openxmlformats.org/officeDocument/2006/relationships/hyperlink" Target="http://www.espnfc.us/match?gameId=24161" TargetMode="External"/><Relationship Id="rId12" Type="http://schemas.openxmlformats.org/officeDocument/2006/relationships/hyperlink" Target="http://www.espnfc.us/match?gameId=24091" TargetMode="External"/><Relationship Id="rId13" Type="http://schemas.openxmlformats.org/officeDocument/2006/relationships/hyperlink" Target="http://www.espnfc.us/match?gameId=23998" TargetMode="External"/><Relationship Id="rId14" Type="http://schemas.openxmlformats.org/officeDocument/2006/relationships/hyperlink" Target="http://www.espnfc.us/match?gameId=23571" TargetMode="External"/><Relationship Id="rId15" Type="http://schemas.openxmlformats.org/officeDocument/2006/relationships/hyperlink" Target="http://www.espnfc.us/match?gameId=23325" TargetMode="External"/><Relationship Id="rId16" Type="http://schemas.openxmlformats.org/officeDocument/2006/relationships/hyperlink" Target="http://www.espnfc.us/match?gameId=38084" TargetMode="External"/><Relationship Id="rId17" Type="http://schemas.openxmlformats.org/officeDocument/2006/relationships/hyperlink" Target="http://www.espnfc.us/match?gameId=38057" TargetMode="External"/><Relationship Id="rId18" Type="http://schemas.openxmlformats.org/officeDocument/2006/relationships/hyperlink" Target="http://www.espnfc.us/match?gameId=22942" TargetMode="External"/><Relationship Id="rId19" Type="http://schemas.openxmlformats.org/officeDocument/2006/relationships/hyperlink" Target="http://www.espnfc.us/match?gameId=22914" TargetMode="External"/><Relationship Id="rId20" Type="http://schemas.openxmlformats.org/officeDocument/2006/relationships/hyperlink" Target="http://www.espnfc.us/match?gameId=34762" TargetMode="External"/><Relationship Id="rId21" Type="http://schemas.openxmlformats.org/officeDocument/2006/relationships/hyperlink" Target="http://www.espnfc.us/match?gameId=33524" TargetMode="External"/><Relationship Id="rId22" Type="http://schemas.openxmlformats.org/officeDocument/2006/relationships/hyperlink" Target="http://www.espnfc.us/match?gameId=33028" TargetMode="External"/><Relationship Id="rId23" Type="http://schemas.openxmlformats.org/officeDocument/2006/relationships/hyperlink" Target="http://www.espnfc.us/match?gameId=22670" TargetMode="External"/><Relationship Id="rId24" Type="http://schemas.openxmlformats.org/officeDocument/2006/relationships/hyperlink" Target="http://www.espnfc.us/match?gameId=28598" TargetMode="External"/><Relationship Id="rId25" Type="http://schemas.openxmlformats.org/officeDocument/2006/relationships/hyperlink" Target="http://www.espnfc.us/match?gameId=22357" TargetMode="External"/><Relationship Id="rId26" Type="http://schemas.openxmlformats.org/officeDocument/2006/relationships/hyperlink" Target="http://www.espnfc.us/match?gameId=22279" TargetMode="External"/><Relationship Id="rId27" Type="http://schemas.openxmlformats.org/officeDocument/2006/relationships/hyperlink" Target="http://www.espnfc.us/match?gameId=22277" TargetMode="External"/><Relationship Id="rId28" Type="http://schemas.openxmlformats.org/officeDocument/2006/relationships/hyperlink" Target="http://www.espnfc.us/match?gameId=22176" TargetMode="External"/><Relationship Id="rId29" Type="http://schemas.openxmlformats.org/officeDocument/2006/relationships/hyperlink" Target="http://www.espnfc.us/match?gameId=22075" TargetMode="External"/><Relationship Id="rId30" Type="http://schemas.openxmlformats.org/officeDocument/2006/relationships/hyperlink" Target="http://www.espnfc.us/match?gameId=22050" TargetMode="External"/><Relationship Id="rId31" Type="http://schemas.openxmlformats.org/officeDocument/2006/relationships/hyperlink" Target="http://www.espnfc.us/match?gameId=21879" TargetMode="External"/><Relationship Id="rId32" Type="http://schemas.openxmlformats.org/officeDocument/2006/relationships/hyperlink" Target="http://www.espnfc.us/match?gameId=21826" TargetMode="External"/><Relationship Id="rId33" Type="http://schemas.openxmlformats.org/officeDocument/2006/relationships/hyperlink" Target="http://www.espnfc.us/match?gameId=21513" TargetMode="External"/><Relationship Id="rId34" Type="http://schemas.openxmlformats.org/officeDocument/2006/relationships/hyperlink" Target="http://www.espnfc.us/match?gameId=21260" TargetMode="External"/><Relationship Id="rId35" Type="http://schemas.openxmlformats.org/officeDocument/2006/relationships/hyperlink" Target="http://www.espnfc.us/match?gameId=21077" TargetMode="External"/><Relationship Id="rId36" Type="http://schemas.openxmlformats.org/officeDocument/2006/relationships/hyperlink" Target="http://www.espnfc.us/match?gameId=20546" TargetMode="External"/><Relationship Id="rId37" Type="http://schemas.openxmlformats.org/officeDocument/2006/relationships/hyperlink" Target="http://www.espnfc.us/match?gameId=19532" TargetMode="External"/><Relationship Id="rId38" Type="http://schemas.openxmlformats.org/officeDocument/2006/relationships/hyperlink" Target="http://www.espnfc.us/match?gameId=19313" TargetMode="External"/><Relationship Id="rId39" Type="http://schemas.openxmlformats.org/officeDocument/2006/relationships/hyperlink" Target="http://www.espnfc.us/match?gameId=19246" TargetMode="External"/><Relationship Id="rId40" Type="http://schemas.openxmlformats.org/officeDocument/2006/relationships/hyperlink" Target="http://www.espnfc.us/match?gameId=19091" TargetMode="External"/><Relationship Id="rId41" Type="http://schemas.openxmlformats.org/officeDocument/2006/relationships/hyperlink" Target="http://www.espnfc.us/match?gameId=18981" TargetMode="External"/><Relationship Id="rId42" Type="http://schemas.openxmlformats.org/officeDocument/2006/relationships/hyperlink" Target="http://www.espnfc.us/match?gameId=18802" TargetMode="External"/><Relationship Id="rId43" Type="http://schemas.openxmlformats.org/officeDocument/2006/relationships/hyperlink" Target="http://www.espnfc.us/match?gameId=18360" TargetMode="External"/><Relationship Id="rId44" Type="http://schemas.openxmlformats.org/officeDocument/2006/relationships/hyperlink" Target="http://www.espnfc.us/match?gameId=18262" TargetMode="External"/><Relationship Id="rId45" Type="http://schemas.openxmlformats.org/officeDocument/2006/relationships/hyperlink" Target="http://www.espnfc.us/match?gameId=18128" TargetMode="External"/><Relationship Id="rId46" Type="http://schemas.openxmlformats.org/officeDocument/2006/relationships/hyperlink" Target="http://www.espnfc.us/match?gameId=97947" TargetMode="External"/><Relationship Id="rId47" Type="http://schemas.openxmlformats.org/officeDocument/2006/relationships/hyperlink" Target="http://www.espnfc.us/match?gameId=54792" TargetMode="External"/><Relationship Id="rId48" Type="http://schemas.openxmlformats.org/officeDocument/2006/relationships/hyperlink" Target="http://www.espnfc.us/match?gameId=97675" TargetMode="External"/><Relationship Id="rId49" Type="http://schemas.openxmlformats.org/officeDocument/2006/relationships/hyperlink" Target="http://www.espnfc.us/match?gameId=97437" TargetMode="External"/><Relationship Id="rId50" Type="http://schemas.openxmlformats.org/officeDocument/2006/relationships/hyperlink" Target="http://www.espnfc.us/match?gameId=54766" TargetMode="External"/><Relationship Id="rId51" Type="http://schemas.openxmlformats.org/officeDocument/2006/relationships/hyperlink" Target="http://www.espnfc.us/match?gameId=54751" TargetMode="External"/><Relationship Id="rId52" Type="http://schemas.openxmlformats.org/officeDocument/2006/relationships/hyperlink" Target="http://www.espnfc.us/match?gameId=96333" TargetMode="External"/><Relationship Id="rId53" Type="http://schemas.openxmlformats.org/officeDocument/2006/relationships/hyperlink" Target="http://www.espnfc.us/match?gameId=96071" TargetMode="External"/><Relationship Id="rId54" Type="http://schemas.openxmlformats.org/officeDocument/2006/relationships/hyperlink" Target="http://www.espnfc.us/match?gameId=54725" TargetMode="External"/><Relationship Id="rId55" Type="http://schemas.openxmlformats.org/officeDocument/2006/relationships/hyperlink" Target="http://www.espnfc.us/match?gameId=89621" TargetMode="External"/><Relationship Id="rId56" Type="http://schemas.openxmlformats.org/officeDocument/2006/relationships/hyperlink" Target="http://www.espnfc.us/match?gameId=88719" TargetMode="External"/><Relationship Id="rId57" Type="http://schemas.openxmlformats.org/officeDocument/2006/relationships/hyperlink" Target="http://www.espnfc.us/match?gameId=54706" TargetMode="External"/><Relationship Id="rId58" Type="http://schemas.openxmlformats.org/officeDocument/2006/relationships/hyperlink" Target="http://www.espnfc.us/match?gameId=83246" TargetMode="External"/><Relationship Id="rId59" Type="http://schemas.openxmlformats.org/officeDocument/2006/relationships/hyperlink" Target="http://www.espnfc.us/match?gameId=80870" TargetMode="External"/><Relationship Id="rId60" Type="http://schemas.openxmlformats.org/officeDocument/2006/relationships/hyperlink" Target="http://www.espnfc.us/match?gameId=54691" TargetMode="External"/><Relationship Id="rId61" Type="http://schemas.openxmlformats.org/officeDocument/2006/relationships/hyperlink" Target="http://www.espnfc.us/match?gameId=78748" TargetMode="External"/><Relationship Id="rId62" Type="http://schemas.openxmlformats.org/officeDocument/2006/relationships/hyperlink" Target="http://www.espnfc.us/match?gameId=71479" TargetMode="External"/><Relationship Id="rId63" Type="http://schemas.openxmlformats.org/officeDocument/2006/relationships/hyperlink" Target="http://www.espnfc.us/match?gameId=54665" TargetMode="External"/><Relationship Id="rId64" Type="http://schemas.openxmlformats.org/officeDocument/2006/relationships/hyperlink" Target="http://www.espnfc.us/match?gameId=54661" TargetMode="External"/><Relationship Id="rId65" Type="http://schemas.openxmlformats.org/officeDocument/2006/relationships/hyperlink" Target="http://www.espnfc.us/match?gameId=71473" TargetMode="External"/><Relationship Id="rId66" Type="http://schemas.openxmlformats.org/officeDocument/2006/relationships/hyperlink" Target="http://www.espnfc.us/match?gameId=71471" TargetMode="External"/><Relationship Id="rId67" Type="http://schemas.openxmlformats.org/officeDocument/2006/relationships/hyperlink" Target="http://www.espnfc.us/match?gameId=54625" TargetMode="External"/><Relationship Id="rId68" Type="http://schemas.openxmlformats.org/officeDocument/2006/relationships/hyperlink" Target="http://www.espnfc.us/match?gameId=54624" TargetMode="External"/><Relationship Id="rId69" Type="http://schemas.openxmlformats.org/officeDocument/2006/relationships/hyperlink" Target="http://www.espnfc.us/match?gameId=54613" TargetMode="External"/><Relationship Id="rId70" Type="http://schemas.openxmlformats.org/officeDocument/2006/relationships/hyperlink" Target="http://www.espnfc.us/match?gameId=54595" TargetMode="External"/><Relationship Id="rId71" Type="http://schemas.openxmlformats.org/officeDocument/2006/relationships/hyperlink" Target="http://www.espnfc.us/match?gameId=64610" TargetMode="External"/><Relationship Id="rId72" Type="http://schemas.openxmlformats.org/officeDocument/2006/relationships/hyperlink" Target="http://www.espnfc.us/match?gameId=54580" TargetMode="External"/><Relationship Id="rId73" Type="http://schemas.openxmlformats.org/officeDocument/2006/relationships/hyperlink" Target="http://www.espnfc.us/match?gameId=54565" TargetMode="External"/><Relationship Id="rId74" Type="http://schemas.openxmlformats.org/officeDocument/2006/relationships/hyperlink" Target="http://www.espnfc.us/match?gameId=54561" TargetMode="External"/><Relationship Id="rId75" Type="http://schemas.openxmlformats.org/officeDocument/2006/relationships/hyperlink" Target="http://www.espnfc.us/match?gameId=71228" TargetMode="External"/><Relationship Id="rId76" Type="http://schemas.openxmlformats.org/officeDocument/2006/relationships/hyperlink" Target="http://www.espnfc.us/match?gameId=54545" TargetMode="External"/><Relationship Id="rId77" Type="http://schemas.openxmlformats.org/officeDocument/2006/relationships/hyperlink" Target="http://www.espnfc.us/match?gameId=54535" TargetMode="External"/><Relationship Id="rId78" Type="http://schemas.openxmlformats.org/officeDocument/2006/relationships/hyperlink" Target="http://www.espnfc.us/match?gameId=69110" TargetMode="External"/><Relationship Id="rId79" Type="http://schemas.openxmlformats.org/officeDocument/2006/relationships/hyperlink" Target="http://www.espnfc.us/match?gameId=54515" TargetMode="External"/><Relationship Id="rId80" Type="http://schemas.openxmlformats.org/officeDocument/2006/relationships/hyperlink" Target="http://www.espnfc.us/match?gameId=54506" TargetMode="External"/><Relationship Id="rId81" Type="http://schemas.openxmlformats.org/officeDocument/2006/relationships/hyperlink" Target="http://www.espnfc.us/match?gameId=54502" TargetMode="External"/><Relationship Id="rId82" Type="http://schemas.openxmlformats.org/officeDocument/2006/relationships/hyperlink" Target="http://www.espnfc.us/match?gameId=54490" TargetMode="External"/><Relationship Id="rId83" Type="http://schemas.openxmlformats.org/officeDocument/2006/relationships/hyperlink" Target="http://www.espnfc.us/match?gameId=54476" TargetMode="External"/><Relationship Id="rId84" Type="http://schemas.openxmlformats.org/officeDocument/2006/relationships/hyperlink" Target="http://www.espnfc.us/match?gameId=54467" TargetMode="External"/><Relationship Id="rId85" Type="http://schemas.openxmlformats.org/officeDocument/2006/relationships/hyperlink" Target="http://www.espnfc.us/match?gameId=54456" TargetMode="External"/><Relationship Id="rId86" Type="http://schemas.openxmlformats.org/officeDocument/2006/relationships/hyperlink" Target="http://www.espnfc.us/match?gameId=54436" TargetMode="External"/><Relationship Id="rId87" Type="http://schemas.openxmlformats.org/officeDocument/2006/relationships/hyperlink" Target="http://www.espnfc.us/match?gameId=54435" TargetMode="External"/><Relationship Id="rId88" Type="http://schemas.openxmlformats.org/officeDocument/2006/relationships/hyperlink" Target="http://www.espnfc.us/match?gameId=54424" TargetMode="External"/><Relationship Id="rId89" Type="http://schemas.openxmlformats.org/officeDocument/2006/relationships/hyperlink" Target="http://www.espnfc.us/match?gameId=54230" TargetMode="External"/><Relationship Id="rId90" Type="http://schemas.openxmlformats.org/officeDocument/2006/relationships/hyperlink" Target="http://www.espnfc.us/match?gameId=48827" TargetMode="External"/><Relationship Id="rId91" Type="http://schemas.openxmlformats.org/officeDocument/2006/relationships/hyperlink" Target="http://www.espnfc.us/match?gameId=46457" TargetMode="External"/><Relationship Id="rId92" Type="http://schemas.openxmlformats.org/officeDocument/2006/relationships/hyperlink" Target="http://www.espnfc.us/match?gameId=48530" TargetMode="External"/><Relationship Id="rId93" Type="http://schemas.openxmlformats.org/officeDocument/2006/relationships/hyperlink" Target="http://www.espnfc.us/match?gameId=47503" TargetMode="External"/><Relationship Id="rId94" Type="http://schemas.openxmlformats.org/officeDocument/2006/relationships/hyperlink" Target="http://www.espnfc.us/match?gameId=45297" TargetMode="External"/><Relationship Id="rId95" Type="http://schemas.openxmlformats.org/officeDocument/2006/relationships/hyperlink" Target="http://www.espnfc.us/match?gameId=39158" TargetMode="External"/><Relationship Id="rId96" Type="http://schemas.openxmlformats.org/officeDocument/2006/relationships/hyperlink" Target="http://www.espnfc.us/match?gameId=109803" TargetMode="External"/><Relationship Id="rId97" Type="http://schemas.openxmlformats.org/officeDocument/2006/relationships/hyperlink" Target="http://www.espnfc.us/match?gameId=150982" TargetMode="External"/><Relationship Id="rId98" Type="http://schemas.openxmlformats.org/officeDocument/2006/relationships/hyperlink" Target="http://www.espnfc.us/match?gameId=150710" TargetMode="External"/><Relationship Id="rId99" Type="http://schemas.openxmlformats.org/officeDocument/2006/relationships/hyperlink" Target="http://www.espnfc.us/match?gameId=109711" TargetMode="External"/><Relationship Id="rId100" Type="http://schemas.openxmlformats.org/officeDocument/2006/relationships/hyperlink" Target="http://www.espnfc.us/match?gameId=150154" TargetMode="External"/><Relationship Id="rId101" Type="http://schemas.openxmlformats.org/officeDocument/2006/relationships/hyperlink" Target="http://www.espnfc.us/match?gameId=109596" TargetMode="External"/><Relationship Id="rId102" Type="http://schemas.openxmlformats.org/officeDocument/2006/relationships/hyperlink" Target="http://www.espnfc.us/match?gameId=109544" TargetMode="External"/><Relationship Id="rId103" Type="http://schemas.openxmlformats.org/officeDocument/2006/relationships/hyperlink" Target="http://www.espnfc.us/match?gameId=109485" TargetMode="External"/><Relationship Id="rId104" Type="http://schemas.openxmlformats.org/officeDocument/2006/relationships/hyperlink" Target="http://www.espnfc.us/match?gameId=148130" TargetMode="External"/><Relationship Id="rId105" Type="http://schemas.openxmlformats.org/officeDocument/2006/relationships/hyperlink" Target="http://www.espnfc.us/match?gameId=147580" TargetMode="External"/><Relationship Id="rId106" Type="http://schemas.openxmlformats.org/officeDocument/2006/relationships/hyperlink" Target="http://www.espnfc.us/match?gameId=109368" TargetMode="External"/><Relationship Id="rId107" Type="http://schemas.openxmlformats.org/officeDocument/2006/relationships/hyperlink" Target="http://www.espnfc.us/match?gameId=146252" TargetMode="External"/><Relationship Id="rId108" Type="http://schemas.openxmlformats.org/officeDocument/2006/relationships/hyperlink" Target="http://www.espnfc.us/match?gameId=109311" TargetMode="External"/><Relationship Id="rId109" Type="http://schemas.openxmlformats.org/officeDocument/2006/relationships/hyperlink" Target="http://www.espnfc.us/match?gameId=109219" TargetMode="External"/><Relationship Id="rId110" Type="http://schemas.openxmlformats.org/officeDocument/2006/relationships/hyperlink" Target="http://www.espnfc.us/match?gameId=143627" TargetMode="External"/><Relationship Id="rId111" Type="http://schemas.openxmlformats.org/officeDocument/2006/relationships/hyperlink" Target="http://www.espnfc.us/match?gameId=142741" TargetMode="External"/><Relationship Id="rId112" Type="http://schemas.openxmlformats.org/officeDocument/2006/relationships/hyperlink" Target="http://www.espnfc.us/match?gameId=109079" TargetMode="External"/><Relationship Id="rId113" Type="http://schemas.openxmlformats.org/officeDocument/2006/relationships/hyperlink" Target="http://www.espnfc.us/match?gameId=140480" TargetMode="External"/><Relationship Id="rId114" Type="http://schemas.openxmlformats.org/officeDocument/2006/relationships/hyperlink" Target="http://www.espnfc.us/match?gameId=109025" TargetMode="External"/><Relationship Id="rId115" Type="http://schemas.openxmlformats.org/officeDocument/2006/relationships/hyperlink" Target="http://www.espnfc.us/match?gameId=108962" TargetMode="External"/><Relationship Id="rId116" Type="http://schemas.openxmlformats.org/officeDocument/2006/relationships/hyperlink" Target="http://www.espnfc.us/match?gameId=108914" TargetMode="External"/><Relationship Id="rId117" Type="http://schemas.openxmlformats.org/officeDocument/2006/relationships/hyperlink" Target="http://www.espnfc.us/match?gameId=108859" TargetMode="External"/><Relationship Id="rId118" Type="http://schemas.openxmlformats.org/officeDocument/2006/relationships/hyperlink" Target="http://www.espnfc.us/match?gameId=108766" TargetMode="External"/><Relationship Id="rId119" Type="http://schemas.openxmlformats.org/officeDocument/2006/relationships/hyperlink" Target="http://www.espnfc.us/match?gameId=108720" TargetMode="External"/><Relationship Id="rId120" Type="http://schemas.openxmlformats.org/officeDocument/2006/relationships/hyperlink" Target="http://www.espnfc.us/match?gameId=108713" TargetMode="External"/><Relationship Id="rId121" Type="http://schemas.openxmlformats.org/officeDocument/2006/relationships/hyperlink" Target="http://www.espnfc.us/match?gameId=132024" TargetMode="External"/><Relationship Id="rId122" Type="http://schemas.openxmlformats.org/officeDocument/2006/relationships/hyperlink" Target="http://www.espnfc.us/match?gameId=108626" TargetMode="External"/><Relationship Id="rId123" Type="http://schemas.openxmlformats.org/officeDocument/2006/relationships/hyperlink" Target="http://www.espnfc.us/match?gameId=108561" TargetMode="External"/><Relationship Id="rId124" Type="http://schemas.openxmlformats.org/officeDocument/2006/relationships/hyperlink" Target="http://www.espnfc.us/match?gameId=108508" TargetMode="External"/><Relationship Id="rId125" Type="http://schemas.openxmlformats.org/officeDocument/2006/relationships/hyperlink" Target="http://www.espnfc.us/match?gameId=108449" TargetMode="External"/><Relationship Id="rId126" Type="http://schemas.openxmlformats.org/officeDocument/2006/relationships/hyperlink" Target="http://www.espnfc.us/match?gameId=131721" TargetMode="External"/><Relationship Id="rId127" Type="http://schemas.openxmlformats.org/officeDocument/2006/relationships/hyperlink" Target="http://www.espnfc.us/match?gameId=108358" TargetMode="External"/><Relationship Id="rId128" Type="http://schemas.openxmlformats.org/officeDocument/2006/relationships/hyperlink" Target="http://www.espnfc.us/match?gameId=131385" TargetMode="External"/><Relationship Id="rId129" Type="http://schemas.openxmlformats.org/officeDocument/2006/relationships/hyperlink" Target="http://www.espnfc.us/match?gameId=108289" TargetMode="External"/><Relationship Id="rId130" Type="http://schemas.openxmlformats.org/officeDocument/2006/relationships/hyperlink" Target="http://www.espnfc.us/match?gameId=130865" TargetMode="External"/><Relationship Id="rId131" Type="http://schemas.openxmlformats.org/officeDocument/2006/relationships/hyperlink" Target="http://www.espnfc.us/match?gameId=108210" TargetMode="External"/><Relationship Id="rId132" Type="http://schemas.openxmlformats.org/officeDocument/2006/relationships/hyperlink" Target="http://www.espnfc.us/match?gameId=130149" TargetMode="External"/><Relationship Id="rId133" Type="http://schemas.openxmlformats.org/officeDocument/2006/relationships/hyperlink" Target="http://www.espnfc.us/match?gameId=108154" TargetMode="External"/><Relationship Id="rId134" Type="http://schemas.openxmlformats.org/officeDocument/2006/relationships/hyperlink" Target="http://www.espnfc.us/match?gameId=108151" TargetMode="External"/><Relationship Id="rId135" Type="http://schemas.openxmlformats.org/officeDocument/2006/relationships/hyperlink" Target="http://www.espnfc.us/match?gameId=128383" TargetMode="External"/><Relationship Id="rId136" Type="http://schemas.openxmlformats.org/officeDocument/2006/relationships/hyperlink" Target="http://www.espnfc.us/match?gameId=108028" TargetMode="External"/><Relationship Id="rId137" Type="http://schemas.openxmlformats.org/officeDocument/2006/relationships/hyperlink" Target="http://www.espnfc.us/match?gameId=107897" TargetMode="External"/><Relationship Id="rId138" Type="http://schemas.openxmlformats.org/officeDocument/2006/relationships/hyperlink" Target="http://www.espnfc.us/match?gameId=124939" TargetMode="External"/><Relationship Id="rId139" Type="http://schemas.openxmlformats.org/officeDocument/2006/relationships/hyperlink" Target="http://www.espnfc.us/match?gameId=107803" TargetMode="External"/><Relationship Id="rId140" Type="http://schemas.openxmlformats.org/officeDocument/2006/relationships/hyperlink" Target="http://www.espnfc.us/match?gameId=107791" TargetMode="External"/><Relationship Id="rId141" Type="http://schemas.openxmlformats.org/officeDocument/2006/relationships/hyperlink" Target="http://www.espnfc.us/match?gameId=122035" TargetMode="External"/><Relationship Id="rId142" Type="http://schemas.openxmlformats.org/officeDocument/2006/relationships/hyperlink" Target="http://www.espnfc.us/match?gameId=107644" TargetMode="External"/><Relationship Id="rId143" Type="http://schemas.openxmlformats.org/officeDocument/2006/relationships/hyperlink" Target="http://www.espnfc.us/match?gameId=107593" TargetMode="External"/><Relationship Id="rId144" Type="http://schemas.openxmlformats.org/officeDocument/2006/relationships/hyperlink" Target="http://www.espnfc.us/match?gameId=107532" TargetMode="External"/><Relationship Id="rId145" Type="http://schemas.openxmlformats.org/officeDocument/2006/relationships/hyperlink" Target="http://www.espnfc.us/match?gameId=107480" TargetMode="External"/><Relationship Id="rId146" Type="http://schemas.openxmlformats.org/officeDocument/2006/relationships/hyperlink" Target="http://www.espnfc.us/match?gameId=115782" TargetMode="External"/><Relationship Id="rId147" Type="http://schemas.openxmlformats.org/officeDocument/2006/relationships/hyperlink" Target="http://www.espnfc.us/match?gameId=107368" TargetMode="External"/><Relationship Id="rId148" Type="http://schemas.openxmlformats.org/officeDocument/2006/relationships/hyperlink" Target="http://www.espnfc.us/match?gameId=107317" TargetMode="External"/><Relationship Id="rId149" Type="http://schemas.openxmlformats.org/officeDocument/2006/relationships/hyperlink" Target="http://www.espnfc.us/match?gameId=98520" TargetMode="External"/><Relationship Id="rId150" Type="http://schemas.openxmlformats.org/officeDocument/2006/relationships/hyperlink" Target="http://www.espnfc.us/match?gameId=98518" TargetMode="External"/><Relationship Id="rId151" Type="http://schemas.openxmlformats.org/officeDocument/2006/relationships/hyperlink" Target="http://www.espnfc.us/match?gameId=97249" TargetMode="External"/><Relationship Id="rId152" Type="http://schemas.openxmlformats.org/officeDocument/2006/relationships/hyperlink" Target="http://www.espnfc.us/match?gameId=78444" TargetMode="External"/><Relationship Id="rId153" Type="http://schemas.openxmlformats.org/officeDocument/2006/relationships/hyperlink" Target="http://www.espnfc.us/match?gameId=183549" TargetMode="External"/><Relationship Id="rId154" Type="http://schemas.openxmlformats.org/officeDocument/2006/relationships/hyperlink" Target="http://www.espnfc.us/match?gameId=154970" TargetMode="External"/><Relationship Id="rId155" Type="http://schemas.openxmlformats.org/officeDocument/2006/relationships/hyperlink" Target="http://www.espnfc.us/match?gameId=154876" TargetMode="External"/><Relationship Id="rId156" Type="http://schemas.openxmlformats.org/officeDocument/2006/relationships/hyperlink" Target="http://www.espnfc.us/match?gameId=169933" TargetMode="External"/><Relationship Id="rId157" Type="http://schemas.openxmlformats.org/officeDocument/2006/relationships/hyperlink" Target="http://www.espnfc.us/match?gameId=154530" TargetMode="External"/><Relationship Id="rId158" Type="http://schemas.openxmlformats.org/officeDocument/2006/relationships/hyperlink" Target="http://www.espnfc.us/match?gameId=154465" TargetMode="External"/><Relationship Id="rId159" Type="http://schemas.openxmlformats.org/officeDocument/2006/relationships/hyperlink" Target="http://www.espnfc.us/match?gameId=169921" TargetMode="External"/><Relationship Id="rId160" Type="http://schemas.openxmlformats.org/officeDocument/2006/relationships/hyperlink" Target="http://www.espnfc.us/match?gameId=169917" TargetMode="External"/><Relationship Id="rId161" Type="http://schemas.openxmlformats.org/officeDocument/2006/relationships/hyperlink" Target="http://www.espnfc.us/match?gameId=154205" TargetMode="External"/><Relationship Id="rId162" Type="http://schemas.openxmlformats.org/officeDocument/2006/relationships/hyperlink" Target="http://www.espnfc.us/match?gameId=154193" TargetMode="External"/><Relationship Id="rId163" Type="http://schemas.openxmlformats.org/officeDocument/2006/relationships/hyperlink" Target="http://www.espnfc.us/match?gameId=170018" TargetMode="External"/><Relationship Id="rId164" Type="http://schemas.openxmlformats.org/officeDocument/2006/relationships/hyperlink" Target="http://www.espnfc.us/match?gameId=169910" TargetMode="External"/><Relationship Id="rId165" Type="http://schemas.openxmlformats.org/officeDocument/2006/relationships/hyperlink" Target="http://www.espnfc.us/match?gameId=153994" TargetMode="External"/><Relationship Id="rId166" Type="http://schemas.openxmlformats.org/officeDocument/2006/relationships/hyperlink" Target="http://www.espnfc.us/match?gameId=153955" TargetMode="External"/><Relationship Id="rId167" Type="http://schemas.openxmlformats.org/officeDocument/2006/relationships/hyperlink" Target="http://www.espnfc.us/match?gameId=153829" TargetMode="External"/><Relationship Id="rId168" Type="http://schemas.openxmlformats.org/officeDocument/2006/relationships/hyperlink" Target="http://www.espnfc.us/match?gameId=153822" TargetMode="External"/><Relationship Id="rId169" Type="http://schemas.openxmlformats.org/officeDocument/2006/relationships/hyperlink" Target="http://www.espnfc.us/match?gameId=153688" TargetMode="External"/><Relationship Id="rId170" Type="http://schemas.openxmlformats.org/officeDocument/2006/relationships/hyperlink" Target="http://www.espnfc.us/match?gameId=153681" TargetMode="External"/><Relationship Id="rId171" Type="http://schemas.openxmlformats.org/officeDocument/2006/relationships/hyperlink" Target="http://www.espnfc.us/match?gameId=153603" TargetMode="External"/><Relationship Id="rId172" Type="http://schemas.openxmlformats.org/officeDocument/2006/relationships/hyperlink" Target="http://www.espnfc.us/match?gameId=169555" TargetMode="External"/><Relationship Id="rId173" Type="http://schemas.openxmlformats.org/officeDocument/2006/relationships/hyperlink" Target="http://www.espnfc.us/match?gameId=153449" TargetMode="External"/><Relationship Id="rId174" Type="http://schemas.openxmlformats.org/officeDocument/2006/relationships/hyperlink" Target="http://www.espnfc.us/match?gameId=153447" TargetMode="External"/><Relationship Id="rId175" Type="http://schemas.openxmlformats.org/officeDocument/2006/relationships/hyperlink" Target="http://www.espnfc.us/match?gameId=169212" TargetMode="External"/><Relationship Id="rId176" Type="http://schemas.openxmlformats.org/officeDocument/2006/relationships/hyperlink" Target="http://www.espnfc.us/match?gameId=153305" TargetMode="External"/><Relationship Id="rId177" Type="http://schemas.openxmlformats.org/officeDocument/2006/relationships/hyperlink" Target="http://www.espnfc.us/match?gameId=169053" TargetMode="External"/><Relationship Id="rId178" Type="http://schemas.openxmlformats.org/officeDocument/2006/relationships/hyperlink" Target="http://www.espnfc.us/match?gameId=153247" TargetMode="External"/><Relationship Id="rId179" Type="http://schemas.openxmlformats.org/officeDocument/2006/relationships/hyperlink" Target="http://www.espnfc.us/match?gameId=153242" TargetMode="External"/><Relationship Id="rId180" Type="http://schemas.openxmlformats.org/officeDocument/2006/relationships/hyperlink" Target="http://www.espnfc.us/match?gameId=167995" TargetMode="External"/><Relationship Id="rId181" Type="http://schemas.openxmlformats.org/officeDocument/2006/relationships/hyperlink" Target="http://www.espnfc.us/match?gameId=153091" TargetMode="External"/><Relationship Id="rId182" Type="http://schemas.openxmlformats.org/officeDocument/2006/relationships/hyperlink" Target="http://www.espnfc.us/match?gameId=153082" TargetMode="External"/><Relationship Id="rId183" Type="http://schemas.openxmlformats.org/officeDocument/2006/relationships/hyperlink" Target="http://www.espnfc.us/match?gameId=166731" TargetMode="External"/><Relationship Id="rId184" Type="http://schemas.openxmlformats.org/officeDocument/2006/relationships/hyperlink" Target="http://www.espnfc.us/match?gameId=152894" TargetMode="External"/><Relationship Id="rId185" Type="http://schemas.openxmlformats.org/officeDocument/2006/relationships/hyperlink" Target="http://www.espnfc.us/match?gameId=152726" TargetMode="External"/><Relationship Id="rId186" Type="http://schemas.openxmlformats.org/officeDocument/2006/relationships/hyperlink" Target="http://www.espnfc.us/match?gameId=164295" TargetMode="External"/><Relationship Id="rId187" Type="http://schemas.openxmlformats.org/officeDocument/2006/relationships/hyperlink" Target="http://www.espnfc.us/match?gameId=152640" TargetMode="External"/><Relationship Id="rId188" Type="http://schemas.openxmlformats.org/officeDocument/2006/relationships/hyperlink" Target="http://www.espnfc.us/match?gameId=152546" TargetMode="External"/><Relationship Id="rId189" Type="http://schemas.openxmlformats.org/officeDocument/2006/relationships/hyperlink" Target="http://www.espnfc.us/match?gameId=161855" TargetMode="External"/><Relationship Id="rId190" Type="http://schemas.openxmlformats.org/officeDocument/2006/relationships/hyperlink" Target="http://www.espnfc.us/match?gameId=152459" TargetMode="External"/><Relationship Id="rId191" Type="http://schemas.openxmlformats.org/officeDocument/2006/relationships/hyperlink" Target="http://www.espnfc.us/match?gameId=152224" TargetMode="External"/><Relationship Id="rId192" Type="http://schemas.openxmlformats.org/officeDocument/2006/relationships/hyperlink" Target="http://www.espnfc.us/match?gameId=152167" TargetMode="External"/><Relationship Id="rId193" Type="http://schemas.openxmlformats.org/officeDocument/2006/relationships/hyperlink" Target="http://www.espnfc.us/match?gameId=152162" TargetMode="External"/><Relationship Id="rId194" Type="http://schemas.openxmlformats.org/officeDocument/2006/relationships/hyperlink" Target="http://www.espnfc.us/match?gameId=156878" TargetMode="External"/><Relationship Id="rId195" Type="http://schemas.openxmlformats.org/officeDocument/2006/relationships/hyperlink" Target="http://www.espnfc.us/match?gameId=152088" TargetMode="External"/><Relationship Id="rId196" Type="http://schemas.openxmlformats.org/officeDocument/2006/relationships/hyperlink" Target="http://www.espnfc.us/match?gameId=152313" TargetMode="External"/><Relationship Id="rId197" Type="http://schemas.openxmlformats.org/officeDocument/2006/relationships/hyperlink" Target="http://www.espnfc.us/match?gameId=150298" TargetMode="External"/><Relationship Id="rId198" Type="http://schemas.openxmlformats.org/officeDocument/2006/relationships/hyperlink" Target="http://www.espnfc.us/match?gameId=150292" TargetMode="External"/><Relationship Id="rId199" Type="http://schemas.openxmlformats.org/officeDocument/2006/relationships/hyperlink" Target="http://www.espnfc.us/match?gameId=150284" TargetMode="External"/><Relationship Id="rId200" Type="http://schemas.openxmlformats.org/officeDocument/2006/relationships/hyperlink" Target="http://www.espnfc.us/match?gameId=150276" TargetMode="External"/><Relationship Id="rId201" Type="http://schemas.openxmlformats.org/officeDocument/2006/relationships/hyperlink" Target="http://www.espnfc.us/match?gameId=151609" TargetMode="External"/><Relationship Id="rId202" Type="http://schemas.openxmlformats.org/officeDocument/2006/relationships/hyperlink" Target="http://www.espnfc.us/match?gameId=151526" TargetMode="External"/><Relationship Id="rId203" Type="http://schemas.openxmlformats.org/officeDocument/2006/relationships/hyperlink" Target="http://www.espnfc.us/match?gameId=151515" TargetMode="External"/><Relationship Id="rId204" Type="http://schemas.openxmlformats.org/officeDocument/2006/relationships/hyperlink" Target="http://www.espnfc.us/match?gameId=147162" TargetMode="External"/><Relationship Id="rId205" Type="http://schemas.openxmlformats.org/officeDocument/2006/relationships/hyperlink" Target="http://www.espnfc.us/match?gameId=67023" TargetMode="External"/><Relationship Id="rId206" Type="http://schemas.openxmlformats.org/officeDocument/2006/relationships/hyperlink" Target="http://www.espnfc.us/match?gameId=67005" TargetMode="External"/><Relationship Id="rId207" Type="http://schemas.openxmlformats.org/officeDocument/2006/relationships/hyperlink" Target="http://www.espnfc.us/match?gameId=66986" TargetMode="External"/><Relationship Id="rId208" Type="http://schemas.openxmlformats.org/officeDocument/2006/relationships/hyperlink" Target="http://www.espnfc.us/match?gameId=65345" TargetMode="External"/><Relationship Id="rId209" Type="http://schemas.openxmlformats.org/officeDocument/2006/relationships/hyperlink" Target="http://www.espnfc.us/match?gameId=65320" TargetMode="External"/><Relationship Id="rId210" Type="http://schemas.openxmlformats.org/officeDocument/2006/relationships/hyperlink" Target="http://www.espnfc.us/match?gameId=64021" TargetMode="External"/><Relationship Id="rId211" Type="http://schemas.openxmlformats.org/officeDocument/2006/relationships/hyperlink" Target="http://www.espnfc.us/match?gameId=63989" TargetMode="External"/><Relationship Id="rId212" Type="http://schemas.openxmlformats.org/officeDocument/2006/relationships/hyperlink" Target="http://www.espnfc.us/match?gameId=197123" TargetMode="External"/><Relationship Id="rId213" Type="http://schemas.openxmlformats.org/officeDocument/2006/relationships/hyperlink" Target="http://www.espnfc.us/match?gameId=186147" TargetMode="External"/><Relationship Id="rId214" Type="http://schemas.openxmlformats.org/officeDocument/2006/relationships/hyperlink" Target="http://www.espnfc.us/match?gameId=196035" TargetMode="External"/><Relationship Id="rId215" Type="http://schemas.openxmlformats.org/officeDocument/2006/relationships/hyperlink" Target="http://www.espnfc.us/match?gameId=195729" TargetMode="External"/><Relationship Id="rId216" Type="http://schemas.openxmlformats.org/officeDocument/2006/relationships/hyperlink" Target="http://www.espnfc.us/match?gameId=196031" TargetMode="External"/><Relationship Id="rId217" Type="http://schemas.openxmlformats.org/officeDocument/2006/relationships/hyperlink" Target="http://www.espnfc.us/match?gameId=186028" TargetMode="External"/><Relationship Id="rId218" Type="http://schemas.openxmlformats.org/officeDocument/2006/relationships/hyperlink" Target="http://www.espnfc.us/match?gameId=196032" TargetMode="External"/><Relationship Id="rId219" Type="http://schemas.openxmlformats.org/officeDocument/2006/relationships/hyperlink" Target="http://www.espnfc.us/match?gameId=185936" TargetMode="External"/><Relationship Id="rId220" Type="http://schemas.openxmlformats.org/officeDocument/2006/relationships/hyperlink" Target="http://www.espnfc.us/match?gameId=196033" TargetMode="External"/><Relationship Id="rId221" Type="http://schemas.openxmlformats.org/officeDocument/2006/relationships/hyperlink" Target="http://www.espnfc.us/match?gameId=192471" TargetMode="External"/><Relationship Id="rId222" Type="http://schemas.openxmlformats.org/officeDocument/2006/relationships/hyperlink" Target="http://www.espnfc.us/match?gameId=195589" TargetMode="External"/><Relationship Id="rId223" Type="http://schemas.openxmlformats.org/officeDocument/2006/relationships/hyperlink" Target="http://www.espnfc.us/match?gameId=185838" TargetMode="External"/><Relationship Id="rId224" Type="http://schemas.openxmlformats.org/officeDocument/2006/relationships/hyperlink" Target="http://www.espnfc.us/match?gameId=195585" TargetMode="External"/><Relationship Id="rId225" Type="http://schemas.openxmlformats.org/officeDocument/2006/relationships/hyperlink" Target="http://www.espnfc.us/match?gameId=185756" TargetMode="External"/><Relationship Id="rId226" Type="http://schemas.openxmlformats.org/officeDocument/2006/relationships/hyperlink" Target="http://www.espnfc.us/match?gameId=192486" TargetMode="External"/><Relationship Id="rId227" Type="http://schemas.openxmlformats.org/officeDocument/2006/relationships/hyperlink" Target="http://www.espnfc.us/match?gameId=192149" TargetMode="External"/><Relationship Id="rId228" Type="http://schemas.openxmlformats.org/officeDocument/2006/relationships/hyperlink" Target="http://www.espnfc.us/match?gameId=185656" TargetMode="External"/><Relationship Id="rId229" Type="http://schemas.openxmlformats.org/officeDocument/2006/relationships/hyperlink" Target="http://www.espnfc.us/match?gameId=185597" TargetMode="External"/><Relationship Id="rId230" Type="http://schemas.openxmlformats.org/officeDocument/2006/relationships/hyperlink" Target="http://www.espnfc.us/match?gameId=192141" TargetMode="External"/><Relationship Id="rId231" Type="http://schemas.openxmlformats.org/officeDocument/2006/relationships/hyperlink" Target="http://www.espnfc.us/match?gameId=189533" TargetMode="External"/><Relationship Id="rId232" Type="http://schemas.openxmlformats.org/officeDocument/2006/relationships/hyperlink" Target="http://www.espnfc.us/match?gameId=185492" TargetMode="External"/><Relationship Id="rId233" Type="http://schemas.openxmlformats.org/officeDocument/2006/relationships/hyperlink" Target="http://www.espnfc.us/match?gameId=185464" TargetMode="External"/><Relationship Id="rId234" Type="http://schemas.openxmlformats.org/officeDocument/2006/relationships/hyperlink" Target="http://www.espnfc.us/match?gameId=185422" TargetMode="External"/><Relationship Id="rId235" Type="http://schemas.openxmlformats.org/officeDocument/2006/relationships/hyperlink" Target="http://www.espnfc.us/match?gameId=192649" TargetMode="External"/><Relationship Id="rId236" Type="http://schemas.openxmlformats.org/officeDocument/2006/relationships/hyperlink" Target="http://www.espnfc.us/match?gameId=185368" TargetMode="External"/><Relationship Id="rId237" Type="http://schemas.openxmlformats.org/officeDocument/2006/relationships/hyperlink" Target="http://www.espnfc.us/match?gameId=185303" TargetMode="External"/><Relationship Id="rId238" Type="http://schemas.openxmlformats.org/officeDocument/2006/relationships/hyperlink" Target="http://www.espnfc.us/match?gameId=186520" TargetMode="External"/><Relationship Id="rId239" Type="http://schemas.openxmlformats.org/officeDocument/2006/relationships/hyperlink" Target="http://www.espnfc.us/match?gameId=185205" TargetMode="External"/><Relationship Id="rId240" Type="http://schemas.openxmlformats.org/officeDocument/2006/relationships/hyperlink" Target="http://www.espnfc.us/match?gameId=185155" TargetMode="External"/><Relationship Id="rId241" Type="http://schemas.openxmlformats.org/officeDocument/2006/relationships/hyperlink" Target="http://www.espnfc.us/match?gameId=185108" TargetMode="External"/><Relationship Id="rId242" Type="http://schemas.openxmlformats.org/officeDocument/2006/relationships/hyperlink" Target="http://www.espnfc.us/match?gameId=186518" TargetMode="External"/><Relationship Id="rId243" Type="http://schemas.openxmlformats.org/officeDocument/2006/relationships/hyperlink" Target="http://www.espnfc.us/match?gameId=185021" TargetMode="External"/><Relationship Id="rId244" Type="http://schemas.openxmlformats.org/officeDocument/2006/relationships/hyperlink" Target="http://www.espnfc.us/match?gameId=188834" TargetMode="External"/><Relationship Id="rId245" Type="http://schemas.openxmlformats.org/officeDocument/2006/relationships/hyperlink" Target="http://www.espnfc.us/match?gameId=184974" TargetMode="External"/><Relationship Id="rId246" Type="http://schemas.openxmlformats.org/officeDocument/2006/relationships/hyperlink" Target="http://www.espnfc.us/match?gameId=184914" TargetMode="External"/><Relationship Id="rId247" Type="http://schemas.openxmlformats.org/officeDocument/2006/relationships/hyperlink" Target="http://www.espnfc.us/match?gameId=188810" TargetMode="External"/><Relationship Id="rId248" Type="http://schemas.openxmlformats.org/officeDocument/2006/relationships/hyperlink" Target="http://www.espnfc.us/match?gameId=184870" TargetMode="External"/><Relationship Id="rId249" Type="http://schemas.openxmlformats.org/officeDocument/2006/relationships/hyperlink" Target="http://www.espnfc.us/match?gameId=190002" TargetMode="External"/><Relationship Id="rId250" Type="http://schemas.openxmlformats.org/officeDocument/2006/relationships/hyperlink" Target="http://www.espnfc.us/match?gameId=190265" TargetMode="External"/><Relationship Id="rId251" Type="http://schemas.openxmlformats.org/officeDocument/2006/relationships/hyperlink" Target="http://www.espnfc.us/match?gameId=184807" TargetMode="External"/><Relationship Id="rId252" Type="http://schemas.openxmlformats.org/officeDocument/2006/relationships/hyperlink" Target="http://www.espnfc.us/match?gameId=188803" TargetMode="External"/><Relationship Id="rId253" Type="http://schemas.openxmlformats.org/officeDocument/2006/relationships/hyperlink" Target="http://www.espnfc.us/match?gameId=184735" TargetMode="External"/><Relationship Id="rId254" Type="http://schemas.openxmlformats.org/officeDocument/2006/relationships/hyperlink" Target="http://www.espnfc.us/match?gameId=188778" TargetMode="External"/><Relationship Id="rId255" Type="http://schemas.openxmlformats.org/officeDocument/2006/relationships/hyperlink" Target="http://www.espnfc.us/match?gameId=186605" TargetMode="External"/><Relationship Id="rId256" Type="http://schemas.openxmlformats.org/officeDocument/2006/relationships/hyperlink" Target="http://www.espnfc.us/match?gameId=186497" TargetMode="External"/><Relationship Id="rId257" Type="http://schemas.openxmlformats.org/officeDocument/2006/relationships/hyperlink" Target="http://www.espnfc.us/match?gameId=187797" TargetMode="External"/><Relationship Id="rId258" Type="http://schemas.openxmlformats.org/officeDocument/2006/relationships/hyperlink" Target="http://www.espnfc.us/match?gameId=186494" TargetMode="External"/><Relationship Id="rId259" Type="http://schemas.openxmlformats.org/officeDocument/2006/relationships/hyperlink" Target="http://www.espnfc.us/match?gameId=187788" TargetMode="External"/><Relationship Id="rId260" Type="http://schemas.openxmlformats.org/officeDocument/2006/relationships/hyperlink" Target="http://www.espnfc.us/match?gameId=174192" TargetMode="External"/><Relationship Id="rId261" Type="http://schemas.openxmlformats.org/officeDocument/2006/relationships/hyperlink" Target="http://www.espnfc.us/match?gameId=211973" TargetMode="External"/><Relationship Id="rId262" Type="http://schemas.openxmlformats.org/officeDocument/2006/relationships/hyperlink" Target="http://www.espnfc.us/match?gameId=211973" TargetMode="External"/><Relationship Id="rId263" Type="http://schemas.openxmlformats.org/officeDocument/2006/relationships/hyperlink" Target="http://www.espnfc.us/match?gameId=211957" TargetMode="External"/><Relationship Id="rId264" Type="http://schemas.openxmlformats.org/officeDocument/2006/relationships/hyperlink" Target="http://www.espnfc.us/match?gameId=214509" TargetMode="External"/><Relationship Id="rId265" Type="http://schemas.openxmlformats.org/officeDocument/2006/relationships/hyperlink" Target="http://www.espnfc.us/match?gameId=211806" TargetMode="External"/><Relationship Id="rId266" Type="http://schemas.openxmlformats.org/officeDocument/2006/relationships/hyperlink" Target="http://www.espnfc.us/match?gameId=199334" TargetMode="External"/><Relationship Id="rId267" Type="http://schemas.openxmlformats.org/officeDocument/2006/relationships/hyperlink" Target="http://www.espnfc.us/match?gameId=212508" TargetMode="External"/><Relationship Id="rId268" Type="http://schemas.openxmlformats.org/officeDocument/2006/relationships/hyperlink" Target="http://www.espnfc.us/match?gameId=211540" TargetMode="External"/><Relationship Id="rId269" Type="http://schemas.openxmlformats.org/officeDocument/2006/relationships/hyperlink" Target="http://www.espnfc.us/match?gameId=199304" TargetMode="External"/><Relationship Id="rId270" Type="http://schemas.openxmlformats.org/officeDocument/2006/relationships/hyperlink" Target="http://www.espnfc.us/match?gameId=211734" TargetMode="External"/><Relationship Id="rId271" Type="http://schemas.openxmlformats.org/officeDocument/2006/relationships/hyperlink" Target="http://www.espnfc.us/match?gameId=209432" TargetMode="External"/><Relationship Id="rId272" Type="http://schemas.openxmlformats.org/officeDocument/2006/relationships/hyperlink" Target="http://www.espnfc.us/match?gameId=199223" TargetMode="External"/><Relationship Id="rId273" Type="http://schemas.openxmlformats.org/officeDocument/2006/relationships/hyperlink" Target="http://www.espnfc.us/match?gameId=205511" TargetMode="External"/><Relationship Id="rId274" Type="http://schemas.openxmlformats.org/officeDocument/2006/relationships/hyperlink" Target="http://www.espnfc.us/match?gameId=199204" TargetMode="External"/><Relationship Id="rId275" Type="http://schemas.openxmlformats.org/officeDocument/2006/relationships/hyperlink" Target="http://www.espnfc.us/match?gameId=206989" TargetMode="External"/><Relationship Id="rId276" Type="http://schemas.openxmlformats.org/officeDocument/2006/relationships/hyperlink" Target="http://www.espnfc.us/match?gameId=199201" TargetMode="External"/><Relationship Id="rId277" Type="http://schemas.openxmlformats.org/officeDocument/2006/relationships/hyperlink" Target="http://www.espnfc.us/match?gameId=199190" TargetMode="External"/><Relationship Id="rId278" Type="http://schemas.openxmlformats.org/officeDocument/2006/relationships/hyperlink" Target="http://www.espnfc.us/match?gameId=205484" TargetMode="External"/><Relationship Id="rId279" Type="http://schemas.openxmlformats.org/officeDocument/2006/relationships/hyperlink" Target="http://www.espnfc.us/match?gameId=199177" TargetMode="External"/><Relationship Id="rId280" Type="http://schemas.openxmlformats.org/officeDocument/2006/relationships/hyperlink" Target="http://www.espnfc.us/match?gameId=199171" TargetMode="External"/><Relationship Id="rId281" Type="http://schemas.openxmlformats.org/officeDocument/2006/relationships/hyperlink" Target="http://www.espnfc.us/match?gameId=205478" TargetMode="External"/><Relationship Id="rId282" Type="http://schemas.openxmlformats.org/officeDocument/2006/relationships/hyperlink" Target="http://www.espnfc.us/match?gameId=199153" TargetMode="External"/><Relationship Id="rId283" Type="http://schemas.openxmlformats.org/officeDocument/2006/relationships/hyperlink" Target="http://www.espnfc.us/match?gameId=199146" TargetMode="External"/><Relationship Id="rId284" Type="http://schemas.openxmlformats.org/officeDocument/2006/relationships/hyperlink" Target="http://www.espnfc.us/match?gameId=205452" TargetMode="External"/><Relationship Id="rId285" Type="http://schemas.openxmlformats.org/officeDocument/2006/relationships/hyperlink" Target="http://www.espnfc.us/match?gameId=199137" TargetMode="External"/><Relationship Id="rId286" Type="http://schemas.openxmlformats.org/officeDocument/2006/relationships/hyperlink" Target="http://www.espnfc.us/match?gameId=199114" TargetMode="External"/><Relationship Id="rId287" Type="http://schemas.openxmlformats.org/officeDocument/2006/relationships/hyperlink" Target="http://www.espnfc.us/match?gameId=199108" TargetMode="External"/><Relationship Id="rId288" Type="http://schemas.openxmlformats.org/officeDocument/2006/relationships/hyperlink" Target="http://www.espnfc.us/match?gameId=204818" TargetMode="External"/><Relationship Id="rId289" Type="http://schemas.openxmlformats.org/officeDocument/2006/relationships/hyperlink" Target="http://www.espnfc.us/match?gameId=199084" TargetMode="External"/><Relationship Id="rId290" Type="http://schemas.openxmlformats.org/officeDocument/2006/relationships/hyperlink" Target="http://www.espnfc.us/match?gameId=204771" TargetMode="External"/><Relationship Id="rId291" Type="http://schemas.openxmlformats.org/officeDocument/2006/relationships/hyperlink" Target="http://www.espnfc.us/match?gameId=191983" TargetMode="External"/><Relationship Id="rId292" Type="http://schemas.openxmlformats.org/officeDocument/2006/relationships/hyperlink" Target="http://www.espnfc.us/match?gameId=191979" TargetMode="External"/><Relationship Id="rId293" Type="http://schemas.openxmlformats.org/officeDocument/2006/relationships/hyperlink" Target="http://www.espnfc.us/match?gameId=191977" TargetMode="External"/><Relationship Id="rId294" Type="http://schemas.openxmlformats.org/officeDocument/2006/relationships/hyperlink" Target="http://www.espnfc.us/match?gameId=191973" TargetMode="External"/><Relationship Id="rId295" Type="http://schemas.openxmlformats.org/officeDocument/2006/relationships/hyperlink" Target="http://www.espnfc.us/match?gameId=191962" TargetMode="External"/><Relationship Id="rId296" Type="http://schemas.openxmlformats.org/officeDocument/2006/relationships/hyperlink" Target="http://www.espnfc.us/match?gameId=191946" TargetMode="External"/><Relationship Id="rId297" Type="http://schemas.openxmlformats.org/officeDocument/2006/relationships/hyperlink" Target="http://www.espnfc.us/match?gameId=191930" TargetMode="External"/><Relationship Id="rId298" Type="http://schemas.openxmlformats.org/officeDocument/2006/relationships/hyperlink" Target="http://www.espnfc.us/match?gameId=194796" TargetMode="External"/><Relationship Id="rId299" Type="http://schemas.openxmlformats.org/officeDocument/2006/relationships/hyperlink" Target="http://www.espnfc.us/match?gameId=195451" TargetMode="External"/><Relationship Id="rId300" Type="http://schemas.openxmlformats.org/officeDocument/2006/relationships/hyperlink" Target="http://www.espnfc.us/match?gameId=198163" TargetMode="External"/><Relationship Id="rId301" Type="http://schemas.openxmlformats.org/officeDocument/2006/relationships/hyperlink" Target="http://www.espnfc.us/match?gameId=195346" TargetMode="External"/><Relationship Id="rId302" Type="http://schemas.openxmlformats.org/officeDocument/2006/relationships/hyperlink" Target="http://www.espnfc.us/match?gameId=178903" TargetMode="External"/><Relationship Id="rId303" Type="http://schemas.openxmlformats.org/officeDocument/2006/relationships/hyperlink" Target="http://www.espnfc.us/match?gameId=178912" TargetMode="External"/><Relationship Id="rId304" Type="http://schemas.openxmlformats.org/officeDocument/2006/relationships/hyperlink" Target="http://www.espnfc.us/match?gameId=154870" TargetMode="External"/><Relationship Id="rId305" Type="http://schemas.openxmlformats.org/officeDocument/2006/relationships/hyperlink" Target="http://www.espnfc.us/match?gameId=152890" TargetMode="External"/><Relationship Id="rId306" Type="http://schemas.openxmlformats.org/officeDocument/2006/relationships/hyperlink" Target="http://www.espnfc.us/match?gameId=152826" TargetMode="External"/><Relationship Id="rId307" Type="http://schemas.openxmlformats.org/officeDocument/2006/relationships/hyperlink" Target="http://www.espnfc.us/match?gameId=152454" TargetMode="External"/><Relationship Id="rId308" Type="http://schemas.openxmlformats.org/officeDocument/2006/relationships/hyperlink" Target="http://www.espnfc.us/match?gameId=152286" TargetMode="External"/><Relationship Id="rId309" Type="http://schemas.openxmlformats.org/officeDocument/2006/relationships/hyperlink" Target="http://www.espnfc.us/match?gameId=241320" TargetMode="External"/><Relationship Id="rId310" Type="http://schemas.openxmlformats.org/officeDocument/2006/relationships/hyperlink" Target="http://www.espnfc.us/match?gameId=226518" TargetMode="External"/><Relationship Id="rId311" Type="http://schemas.openxmlformats.org/officeDocument/2006/relationships/hyperlink" Target="http://www.espnfc.us/match?gameId=226586" TargetMode="External"/><Relationship Id="rId312" Type="http://schemas.openxmlformats.org/officeDocument/2006/relationships/hyperlink" Target="http://www.espnfc.us/match?gameId=226661" TargetMode="External"/><Relationship Id="rId313" Type="http://schemas.openxmlformats.org/officeDocument/2006/relationships/hyperlink" Target="http://www.espnfc.us/match?gameId=239781" TargetMode="External"/><Relationship Id="rId314" Type="http://schemas.openxmlformats.org/officeDocument/2006/relationships/hyperlink" Target="http://www.espnfc.us/match?gameId=239781" TargetMode="External"/><Relationship Id="rId315" Type="http://schemas.openxmlformats.org/officeDocument/2006/relationships/hyperlink" Target="http://www.espnfc.us/match?gameId=240157" TargetMode="External"/><Relationship Id="rId316" Type="http://schemas.openxmlformats.org/officeDocument/2006/relationships/hyperlink" Target="http://www.espnfc.us/match?gameId=240157" TargetMode="External"/><Relationship Id="rId317" Type="http://schemas.openxmlformats.org/officeDocument/2006/relationships/hyperlink" Target="http://www.espnfc.us/match?gameId=239745" TargetMode="External"/><Relationship Id="rId318" Type="http://schemas.openxmlformats.org/officeDocument/2006/relationships/hyperlink" Target="http://www.espnfc.us/match?gameId=239936" TargetMode="External"/><Relationship Id="rId319" Type="http://schemas.openxmlformats.org/officeDocument/2006/relationships/hyperlink" Target="http://www.espnfc.us/match?gameId=238309" TargetMode="External"/><Relationship Id="rId320" Type="http://schemas.openxmlformats.org/officeDocument/2006/relationships/hyperlink" Target="http://www.espnfc.us/match?gameId=226751" TargetMode="External"/><Relationship Id="rId321" Type="http://schemas.openxmlformats.org/officeDocument/2006/relationships/hyperlink" Target="http://www.espnfc.us/match?gameId=238330" TargetMode="External"/><Relationship Id="rId322" Type="http://schemas.openxmlformats.org/officeDocument/2006/relationships/hyperlink" Target="http://www.espnfc.us/match?gameId=238356" TargetMode="External"/><Relationship Id="rId323" Type="http://schemas.openxmlformats.org/officeDocument/2006/relationships/hyperlink" Target="http://www.espnfc.us/match?gameId=226533" TargetMode="External"/><Relationship Id="rId324" Type="http://schemas.openxmlformats.org/officeDocument/2006/relationships/hyperlink" Target="http://www.espnfc.us/match?gameId=238223" TargetMode="External"/><Relationship Id="rId325" Type="http://schemas.openxmlformats.org/officeDocument/2006/relationships/hyperlink" Target="http://www.espnfc.us/match?gameId=226582" TargetMode="External"/><Relationship Id="rId326" Type="http://schemas.openxmlformats.org/officeDocument/2006/relationships/hyperlink" Target="http://www.espnfc.us/match?gameId=226469" TargetMode="External"/><Relationship Id="rId327" Type="http://schemas.openxmlformats.org/officeDocument/2006/relationships/hyperlink" Target="http://www.espnfc.us/match?gameId=233736" TargetMode="External"/><Relationship Id="rId328" Type="http://schemas.openxmlformats.org/officeDocument/2006/relationships/hyperlink" Target="http://www.espnfc.us/match?gameId=233736" TargetMode="External"/><Relationship Id="rId329" Type="http://schemas.openxmlformats.org/officeDocument/2006/relationships/hyperlink" Target="http://www.espnfc.us/match?gameId=226611" TargetMode="External"/><Relationship Id="rId330" Type="http://schemas.openxmlformats.org/officeDocument/2006/relationships/hyperlink" Target="http://www.espnfc.us/match?gameId=236261" TargetMode="External"/><Relationship Id="rId331" Type="http://schemas.openxmlformats.org/officeDocument/2006/relationships/hyperlink" Target="http://www.espnfc.us/match?gameId=233732" TargetMode="External"/><Relationship Id="rId332" Type="http://schemas.openxmlformats.org/officeDocument/2006/relationships/hyperlink" Target="http://www.espnfc.us/match?gameId=233732" TargetMode="External"/><Relationship Id="rId333" Type="http://schemas.openxmlformats.org/officeDocument/2006/relationships/hyperlink" Target="http://www.espnfc.us/match?gameId=226426" TargetMode="External"/><Relationship Id="rId334" Type="http://schemas.openxmlformats.org/officeDocument/2006/relationships/hyperlink" Target="http://www.espnfc.us/match?gameId=226617" TargetMode="External"/><Relationship Id="rId335" Type="http://schemas.openxmlformats.org/officeDocument/2006/relationships/hyperlink" Target="http://www.espnfc.us/match?gameId=226733" TargetMode="External"/><Relationship Id="rId336" Type="http://schemas.openxmlformats.org/officeDocument/2006/relationships/hyperlink" Target="http://www.espnfc.us/match?gameId=226701" TargetMode="External"/><Relationship Id="rId337" Type="http://schemas.openxmlformats.org/officeDocument/2006/relationships/hyperlink" Target="http://www.espnfc.us/match?gameId=226635" TargetMode="External"/><Relationship Id="rId338" Type="http://schemas.openxmlformats.org/officeDocument/2006/relationships/hyperlink" Target="http://www.espnfc.us/match?gameId=226585" TargetMode="External"/><Relationship Id="rId339" Type="http://schemas.openxmlformats.org/officeDocument/2006/relationships/hyperlink" Target="http://www.espnfc.us/match?gameId=226585" TargetMode="External"/><Relationship Id="rId340" Type="http://schemas.openxmlformats.org/officeDocument/2006/relationships/hyperlink" Target="http://www.espnfc.us/match?gameId=226680" TargetMode="External"/><Relationship Id="rId341" Type="http://schemas.openxmlformats.org/officeDocument/2006/relationships/hyperlink" Target="http://www.espnfc.us/match?gameId=226680" TargetMode="External"/><Relationship Id="rId342" Type="http://schemas.openxmlformats.org/officeDocument/2006/relationships/hyperlink" Target="http://www.espnfc.us/match?gameId=226644" TargetMode="External"/><Relationship Id="rId343" Type="http://schemas.openxmlformats.org/officeDocument/2006/relationships/hyperlink" Target="http://www.espnfc.us/match?gameId=226579" TargetMode="External"/><Relationship Id="rId344" Type="http://schemas.openxmlformats.org/officeDocument/2006/relationships/hyperlink" Target="http://www.espnfc.us/match?gameId=226609" TargetMode="External"/><Relationship Id="rId345" Type="http://schemas.openxmlformats.org/officeDocument/2006/relationships/hyperlink" Target="http://www.espnfc.us/match?gameId=228824" TargetMode="External"/><Relationship Id="rId346" Type="http://schemas.openxmlformats.org/officeDocument/2006/relationships/hyperlink" Target="http://www.espnfc.us/match?gameId=226746" TargetMode="External"/><Relationship Id="rId347" Type="http://schemas.openxmlformats.org/officeDocument/2006/relationships/hyperlink" Target="http://www.espnfc.us/match?gameId=226499" TargetMode="External"/><Relationship Id="rId348" Type="http://schemas.openxmlformats.org/officeDocument/2006/relationships/hyperlink" Target="http://www.espnfc.us/match?gameId=228787" TargetMode="External"/><Relationship Id="rId349" Type="http://schemas.openxmlformats.org/officeDocument/2006/relationships/hyperlink" Target="http://www.espnfc.us/match?gameId=226406" TargetMode="External"/><Relationship Id="rId350" Type="http://schemas.openxmlformats.org/officeDocument/2006/relationships/hyperlink" Target="http://www.espnfc.us/match?gameId=226452" TargetMode="External"/><Relationship Id="rId351" Type="http://schemas.openxmlformats.org/officeDocument/2006/relationships/hyperlink" Target="http://www.espnfc.us/match?gameId=228766" TargetMode="External"/><Relationship Id="rId352" Type="http://schemas.openxmlformats.org/officeDocument/2006/relationships/hyperlink" Target="http://www.espnfc.us/match?gameId=226594" TargetMode="External"/><Relationship Id="rId353" Type="http://schemas.openxmlformats.org/officeDocument/2006/relationships/hyperlink" Target="http://www.espnfc.us/match?gameId=226686" TargetMode="External"/><Relationship Id="rId354" Type="http://schemas.openxmlformats.org/officeDocument/2006/relationships/hyperlink" Target="http://www.espnfc.us/match?gameId=226691" TargetMode="External"/><Relationship Id="rId355" Type="http://schemas.openxmlformats.org/officeDocument/2006/relationships/hyperlink" Target="http://www.espnfc.us/match?gameId=228758" TargetMode="External"/><Relationship Id="rId356" Type="http://schemas.openxmlformats.org/officeDocument/2006/relationships/hyperlink" Target="http://www.espnfc.us/match?gameId=226613" TargetMode="External"/><Relationship Id="rId357" Type="http://schemas.openxmlformats.org/officeDocument/2006/relationships/hyperlink" Target="http://www.espnfc.us/match?gameId=226421" TargetMode="External"/><Relationship Id="rId358" Type="http://schemas.openxmlformats.org/officeDocument/2006/relationships/hyperlink" Target="http://www.espnfc.us/match?gameId=226601" TargetMode="External"/><Relationship Id="rId359" Type="http://schemas.openxmlformats.org/officeDocument/2006/relationships/hyperlink" Target="http://www.espnfc.us/match?gameId=266961" TargetMode="External"/><Relationship Id="rId360" Type="http://schemas.openxmlformats.org/officeDocument/2006/relationships/hyperlink" Target="http://www.espnfc.us/match?gameId=252775" TargetMode="External"/><Relationship Id="rId361" Type="http://schemas.openxmlformats.org/officeDocument/2006/relationships/hyperlink" Target="http://www.espnfc.us/match?gameId=266497" TargetMode="External"/><Relationship Id="rId362" Type="http://schemas.openxmlformats.org/officeDocument/2006/relationships/hyperlink" Target="http://www.espnfc.us/match?gameId=252776" TargetMode="External"/><Relationship Id="rId363" Type="http://schemas.openxmlformats.org/officeDocument/2006/relationships/hyperlink" Target="http://www.espnfc.us/match?gameId=252784" TargetMode="External"/><Relationship Id="rId364" Type="http://schemas.openxmlformats.org/officeDocument/2006/relationships/hyperlink" Target="http://www.espnfc.us/match?gameId=253029" TargetMode="External"/><Relationship Id="rId365" Type="http://schemas.openxmlformats.org/officeDocument/2006/relationships/hyperlink" Target="http://www.espnfc.us/match?gameId=265553" TargetMode="External"/><Relationship Id="rId366" Type="http://schemas.openxmlformats.org/officeDocument/2006/relationships/hyperlink" Target="http://www.espnfc.us/match?gameId=253052" TargetMode="External"/><Relationship Id="rId367" Type="http://schemas.openxmlformats.org/officeDocument/2006/relationships/hyperlink" Target="http://www.espnfc.us/match?gameId=265549" TargetMode="External"/><Relationship Id="rId368" Type="http://schemas.openxmlformats.org/officeDocument/2006/relationships/hyperlink" Target="http://www.espnfc.us/match?gameId=253043" TargetMode="External"/><Relationship Id="rId369" Type="http://schemas.openxmlformats.org/officeDocument/2006/relationships/hyperlink" Target="http://www.espnfc.us/match?gameId=236472" TargetMode="External"/><Relationship Id="rId370" Type="http://schemas.openxmlformats.org/officeDocument/2006/relationships/hyperlink" Target="http://www.espnfc.us/match?gameId=236456" TargetMode="External"/><Relationship Id="rId371" Type="http://schemas.openxmlformats.org/officeDocument/2006/relationships/hyperlink" Target="http://www.espnfc.us/match?gameId=252847" TargetMode="External"/><Relationship Id="rId372" Type="http://schemas.openxmlformats.org/officeDocument/2006/relationships/hyperlink" Target="http://www.espnfc.us/match?gameId=253066" TargetMode="External"/><Relationship Id="rId373" Type="http://schemas.openxmlformats.org/officeDocument/2006/relationships/hyperlink" Target="http://www.espnfc.us/match?gameId=260509" TargetMode="External"/><Relationship Id="rId374" Type="http://schemas.openxmlformats.org/officeDocument/2006/relationships/hyperlink" Target="http://www.espnfc.us/match?gameId=253085" TargetMode="External"/><Relationship Id="rId375" Type="http://schemas.openxmlformats.org/officeDocument/2006/relationships/hyperlink" Target="http://www.espnfc.us/match?gameId=252747" TargetMode="External"/><Relationship Id="rId376" Type="http://schemas.openxmlformats.org/officeDocument/2006/relationships/hyperlink" Target="http://www.espnfc.us/match?gameId=260513" TargetMode="External"/><Relationship Id="rId377" Type="http://schemas.openxmlformats.org/officeDocument/2006/relationships/hyperlink" Target="http://www.espnfc.us/match?gameId=252914" TargetMode="External"/><Relationship Id="rId378" Type="http://schemas.openxmlformats.org/officeDocument/2006/relationships/hyperlink" Target="http://www.espnfc.us/match?gameId=252837" TargetMode="External"/><Relationship Id="rId379" Type="http://schemas.openxmlformats.org/officeDocument/2006/relationships/hyperlink" Target="http://www.espnfc.us/match?gameId=252759" TargetMode="External"/><Relationship Id="rId380" Type="http://schemas.openxmlformats.org/officeDocument/2006/relationships/hyperlink" Target="http://www.espnfc.us/match?gameId=262266" TargetMode="External"/><Relationship Id="rId381" Type="http://schemas.openxmlformats.org/officeDocument/2006/relationships/hyperlink" Target="http://www.espnfc.us/match?gameId=252839" TargetMode="External"/><Relationship Id="rId382" Type="http://schemas.openxmlformats.org/officeDocument/2006/relationships/hyperlink" Target="http://www.espnfc.us/match?gameId=252905" TargetMode="External"/><Relationship Id="rId383" Type="http://schemas.openxmlformats.org/officeDocument/2006/relationships/hyperlink" Target="http://www.espnfc.us/match?gameId=252947" TargetMode="External"/><Relationship Id="rId384" Type="http://schemas.openxmlformats.org/officeDocument/2006/relationships/hyperlink" Target="http://www.espnfc.us/match?gameId=252889" TargetMode="External"/><Relationship Id="rId385" Type="http://schemas.openxmlformats.org/officeDocument/2006/relationships/hyperlink" Target="http://www.espnfc.us/match?gameId=260252" TargetMode="External"/><Relationship Id="rId386" Type="http://schemas.openxmlformats.org/officeDocument/2006/relationships/hyperlink" Target="http://www.espnfc.us/match?gameId=253001" TargetMode="External"/><Relationship Id="rId387" Type="http://schemas.openxmlformats.org/officeDocument/2006/relationships/hyperlink" Target="http://www.espnfc.us/match?gameId=252893" TargetMode="External"/><Relationship Id="rId388" Type="http://schemas.openxmlformats.org/officeDocument/2006/relationships/hyperlink" Target="http://www.espnfc.us/match?gameId=253079" TargetMode="External"/><Relationship Id="rId389" Type="http://schemas.openxmlformats.org/officeDocument/2006/relationships/hyperlink" Target="http://www.espnfc.us/match?gameId=254722" TargetMode="External"/><Relationship Id="rId390" Type="http://schemas.openxmlformats.org/officeDocument/2006/relationships/hyperlink" Target="http://www.espnfc.us/match?gameId=253104" TargetMode="External"/><Relationship Id="rId391" Type="http://schemas.openxmlformats.org/officeDocument/2006/relationships/hyperlink" Target="http://www.espnfc.us/match?gameId=252984" TargetMode="External"/><Relationship Id="rId392" Type="http://schemas.openxmlformats.org/officeDocument/2006/relationships/hyperlink" Target="http://www.espnfc.us/match?gameId=254714" TargetMode="External"/><Relationship Id="rId393" Type="http://schemas.openxmlformats.org/officeDocument/2006/relationships/hyperlink" Target="http://www.espnfc.us/match?gameId=252934" TargetMode="External"/><Relationship Id="rId394" Type="http://schemas.openxmlformats.org/officeDocument/2006/relationships/hyperlink" Target="http://www.espnfc.us/match?gameId=256023" TargetMode="External"/><Relationship Id="rId395" Type="http://schemas.openxmlformats.org/officeDocument/2006/relationships/hyperlink" Target="http://www.espnfc.us/match?gameId=252858" TargetMode="External"/><Relationship Id="rId396" Type="http://schemas.openxmlformats.org/officeDocument/2006/relationships/hyperlink" Target="http://www.espnfc.us/match?gameId=253011" TargetMode="External"/><Relationship Id="rId397" Type="http://schemas.openxmlformats.org/officeDocument/2006/relationships/hyperlink" Target="http://www.espnfc.us/match?gameId=254766" TargetMode="External"/><Relationship Id="rId398" Type="http://schemas.openxmlformats.org/officeDocument/2006/relationships/hyperlink" Target="http://www.espnfc.us/match?gameId=252854" TargetMode="External"/><Relationship Id="rId399" Type="http://schemas.openxmlformats.org/officeDocument/2006/relationships/hyperlink" Target="http://www.espnfc.us/match?gameId=252998" TargetMode="External"/><Relationship Id="rId400" Type="http://schemas.openxmlformats.org/officeDocument/2006/relationships/hyperlink" Target="http://www.espnfc.us/match?gameId=254696" TargetMode="External"/><Relationship Id="rId401" Type="http://schemas.openxmlformats.org/officeDocument/2006/relationships/hyperlink" Target="http://www.espnfc.us/match?gameId=252751" TargetMode="External"/><Relationship Id="rId402" Type="http://schemas.openxmlformats.org/officeDocument/2006/relationships/hyperlink" Target="http://www.espnfc.us/match?gameId=256022" TargetMode="External"/><Relationship Id="rId403" Type="http://schemas.openxmlformats.org/officeDocument/2006/relationships/hyperlink" Target="http://www.espnfc.us/match?gameId=236417" TargetMode="External"/><Relationship Id="rId404" Type="http://schemas.openxmlformats.org/officeDocument/2006/relationships/hyperlink" Target="http://www.espnfc.us/match?gameId=252817" TargetMode="External"/><Relationship Id="rId405" Type="http://schemas.openxmlformats.org/officeDocument/2006/relationships/hyperlink" Target="http://www.espnfc.us/match?gameId=254681" TargetMode="External"/><Relationship Id="rId406" Type="http://schemas.openxmlformats.org/officeDocument/2006/relationships/hyperlink" Target="http://www.espnfc.us/match?gameId=252853" TargetMode="External"/><Relationship Id="rId407" Type="http://schemas.openxmlformats.org/officeDocument/2006/relationships/hyperlink" Target="http://www.espnfc.us/match?gameId=253121" TargetMode="External"/><Relationship Id="rId408" Type="http://schemas.openxmlformats.org/officeDocument/2006/relationships/hyperlink" Target="http://www.espnfc.us/match?gameId=254676" TargetMode="External"/><Relationship Id="rId409" Type="http://schemas.openxmlformats.org/officeDocument/2006/relationships/hyperlink" Target="http://www.espnfc.us/match?gameId=252764" TargetMode="External"/><Relationship Id="rId410" Type="http://schemas.openxmlformats.org/officeDocument/2006/relationships/hyperlink" Target="http://www.espnfc.us/match?gameId=236400" TargetMode="External"/><Relationship Id="rId411" Type="http://schemas.openxmlformats.org/officeDocument/2006/relationships/hyperlink" Target="http://www.espnfc.us/match?gameId=236378" TargetMode="External"/><Relationship Id="rId412" Type="http://schemas.openxmlformats.org/officeDocument/2006/relationships/hyperlink" Target="http://www.espnfc.us/match?gameId=252793" TargetMode="External"/><Relationship Id="rId413" Type="http://schemas.openxmlformats.org/officeDocument/2006/relationships/hyperlink" Target="http://www.espnfc.us/match?gameId=253330" TargetMode="External"/><Relationship Id="rId414" Type="http://schemas.openxmlformats.org/officeDocument/2006/relationships/hyperlink" Target="http://www.espnfc.us/match?gameId=244657" TargetMode="External"/><Relationship Id="rId415" Type="http://schemas.openxmlformats.org/officeDocument/2006/relationships/hyperlink" Target="http://www.espnfc.us/match?gameId=252050" TargetMode="External"/><Relationship Id="rId416" Type="http://schemas.openxmlformats.org/officeDocument/2006/relationships/hyperlink" Target="http://www.espnfc.us/match?gameId=232276" TargetMode="External"/><Relationship Id="rId417" Type="http://schemas.openxmlformats.org/officeDocument/2006/relationships/hyperlink" Target="http://www.espnfc.us/match?gameId=232269" TargetMode="External"/><Relationship Id="rId418" Type="http://schemas.openxmlformats.org/officeDocument/2006/relationships/hyperlink" Target="http://www.espnfc.us/match?gameId=232260" TargetMode="External"/><Relationship Id="rId419" Type="http://schemas.openxmlformats.org/officeDocument/2006/relationships/hyperlink" Target="http://www.espnfc.us/match?gameId=238273" TargetMode="External"/><Relationship Id="rId420" Type="http://schemas.openxmlformats.org/officeDocument/2006/relationships/hyperlink" Target="http://www.espnfc.us/match?gameId=238269" TargetMode="External"/><Relationship Id="rId421" Type="http://schemas.openxmlformats.org/officeDocument/2006/relationships/hyperlink" Target="http://www.espnfc.us/match?gameId=197499" TargetMode="External"/><Relationship Id="rId422" Type="http://schemas.openxmlformats.org/officeDocument/2006/relationships/hyperlink" Target="http://www.espnfc.us/match?gameId=197454" TargetMode="External"/><Relationship Id="rId423" Type="http://schemas.openxmlformats.org/officeDocument/2006/relationships/hyperlink" Target="http://www.espnfc.us/match?gameId=197435" TargetMode="External"/><Relationship Id="rId424" Type="http://schemas.openxmlformats.org/officeDocument/2006/relationships/hyperlink" Target="http://www.espnfc.us/match?gameId=197394" TargetMode="External"/><Relationship Id="rId425" Type="http://schemas.openxmlformats.org/officeDocument/2006/relationships/hyperlink" Target="http://www.espnfc.us/match?gameId=197279" TargetMode="External"/><Relationship Id="rId426" Type="http://schemas.openxmlformats.org/officeDocument/2006/relationships/hyperlink" Target="http://www.espnfc.us/match?gameId=197258" TargetMode="External"/><Relationship Id="rId427" Type="http://schemas.openxmlformats.org/officeDocument/2006/relationships/hyperlink" Target="http://www.espnfc.us/match?gameId=197235" TargetMode="External"/><Relationship Id="rId428" Type="http://schemas.openxmlformats.org/officeDocument/2006/relationships/hyperlink" Target="http://www.espnfc.us/match?gameId=197218" TargetMode="External"/><Relationship Id="rId429" Type="http://schemas.openxmlformats.org/officeDocument/2006/relationships/hyperlink" Target="http://www.espnfc.us/match?gameId=275686" TargetMode="External"/><Relationship Id="rId430" Type="http://schemas.openxmlformats.org/officeDocument/2006/relationships/hyperlink" Target="http://www.espnfc.us/match?gameId=275934" TargetMode="External"/><Relationship Id="rId431" Type="http://schemas.openxmlformats.org/officeDocument/2006/relationships/hyperlink" Target="http://www.espnfc.us/match?gameId=275709" TargetMode="External"/><Relationship Id="rId432" Type="http://schemas.openxmlformats.org/officeDocument/2006/relationships/hyperlink" Target="http://www.espnfc.us/match?gameId=290736" TargetMode="External"/><Relationship Id="rId433" Type="http://schemas.openxmlformats.org/officeDocument/2006/relationships/hyperlink" Target="http://www.espnfc.us/match?gameId=275901" TargetMode="External"/><Relationship Id="rId434" Type="http://schemas.openxmlformats.org/officeDocument/2006/relationships/hyperlink" Target="http://www.espnfc.us/match?gameId=290735" TargetMode="External"/><Relationship Id="rId435" Type="http://schemas.openxmlformats.org/officeDocument/2006/relationships/hyperlink" Target="http://www.espnfc.us/match?gameId=275691" TargetMode="External"/><Relationship Id="rId436" Type="http://schemas.openxmlformats.org/officeDocument/2006/relationships/hyperlink" Target="http://www.espnfc.us/match?gameId=275654" TargetMode="External"/><Relationship Id="rId437" Type="http://schemas.openxmlformats.org/officeDocument/2006/relationships/hyperlink" Target="http://www.espnfc.us/match?gameId=275741" TargetMode="External"/><Relationship Id="rId438" Type="http://schemas.openxmlformats.org/officeDocument/2006/relationships/hyperlink" Target="http://www.espnfc.us/match?gameId=290169" TargetMode="External"/><Relationship Id="rId439" Type="http://schemas.openxmlformats.org/officeDocument/2006/relationships/hyperlink" Target="http://www.espnfc.us/match?gameId=275645" TargetMode="External"/><Relationship Id="rId440" Type="http://schemas.openxmlformats.org/officeDocument/2006/relationships/hyperlink" Target="http://www.espnfc.us/match?gameId=290166" TargetMode="External"/><Relationship Id="rId441" Type="http://schemas.openxmlformats.org/officeDocument/2006/relationships/hyperlink" Target="http://www.espnfc.us/match?gameId=275711" TargetMode="External"/><Relationship Id="rId442" Type="http://schemas.openxmlformats.org/officeDocument/2006/relationships/hyperlink" Target="http://www.espnfc.us/match?gameId=275583" TargetMode="External"/><Relationship Id="rId443" Type="http://schemas.openxmlformats.org/officeDocument/2006/relationships/hyperlink" Target="http://www.espnfc.us/match?gameId=285582" TargetMode="External"/><Relationship Id="rId444" Type="http://schemas.openxmlformats.org/officeDocument/2006/relationships/hyperlink" Target="http://www.espnfc.us/match?gameId=275769" TargetMode="External"/><Relationship Id="rId445" Type="http://schemas.openxmlformats.org/officeDocument/2006/relationships/hyperlink" Target="http://www.espnfc.us/match?gameId=275680" TargetMode="External"/><Relationship Id="rId446" Type="http://schemas.openxmlformats.org/officeDocument/2006/relationships/hyperlink" Target="http://www.espnfc.us/match?gameId=275907" TargetMode="External"/><Relationship Id="rId447" Type="http://schemas.openxmlformats.org/officeDocument/2006/relationships/hyperlink" Target="http://www.espnfc.us/match?gameId=285588" TargetMode="External"/><Relationship Id="rId448" Type="http://schemas.openxmlformats.org/officeDocument/2006/relationships/hyperlink" Target="http://www.espnfc.us/match?gameId=275829" TargetMode="External"/><Relationship Id="rId449" Type="http://schemas.openxmlformats.org/officeDocument/2006/relationships/hyperlink" Target="http://www.espnfc.us/match?gameId=275626" TargetMode="External"/><Relationship Id="rId450" Type="http://schemas.openxmlformats.org/officeDocument/2006/relationships/hyperlink" Target="http://www.espnfc.us/match?gameId=275689" TargetMode="External"/><Relationship Id="rId451" Type="http://schemas.openxmlformats.org/officeDocument/2006/relationships/hyperlink" Target="http://www.espnfc.us/match?gameId=275643" TargetMode="External"/><Relationship Id="rId452" Type="http://schemas.openxmlformats.org/officeDocument/2006/relationships/hyperlink" Target="http://www.espnfc.us/match?gameId=275866" TargetMode="External"/><Relationship Id="rId453" Type="http://schemas.openxmlformats.org/officeDocument/2006/relationships/hyperlink" Target="http://www.espnfc.us/match?gameId=285253" TargetMode="External"/><Relationship Id="rId454" Type="http://schemas.openxmlformats.org/officeDocument/2006/relationships/hyperlink" Target="http://www.espnfc.us/match?gameId=275699" TargetMode="External"/><Relationship Id="rId455" Type="http://schemas.openxmlformats.org/officeDocument/2006/relationships/hyperlink" Target="http://www.espnfc.us/match?gameId=285245" TargetMode="External"/><Relationship Id="rId456" Type="http://schemas.openxmlformats.org/officeDocument/2006/relationships/hyperlink" Target="http://www.espnfc.us/match?gameId=275935" TargetMode="External"/><Relationship Id="rId457" Type="http://schemas.openxmlformats.org/officeDocument/2006/relationships/hyperlink" Target="http://www.espnfc.us/match?gameId=285375" TargetMode="External"/><Relationship Id="rId458" Type="http://schemas.openxmlformats.org/officeDocument/2006/relationships/hyperlink" Target="http://www.espnfc.us/match?gameId=275842" TargetMode="External"/><Relationship Id="rId459" Type="http://schemas.openxmlformats.org/officeDocument/2006/relationships/hyperlink" Target="http://www.espnfc.us/match?gameId=283167" TargetMode="External"/><Relationship Id="rId460" Type="http://schemas.openxmlformats.org/officeDocument/2006/relationships/hyperlink" Target="http://www.espnfc.us/match?gameId=275880" TargetMode="External"/><Relationship Id="rId461" Type="http://schemas.openxmlformats.org/officeDocument/2006/relationships/hyperlink" Target="http://www.espnfc.us/match?gameId=275710" TargetMode="External"/><Relationship Id="rId462" Type="http://schemas.openxmlformats.org/officeDocument/2006/relationships/hyperlink" Target="http://www.espnfc.us/match?gameId=275714" TargetMode="External"/><Relationship Id="rId463" Type="http://schemas.openxmlformats.org/officeDocument/2006/relationships/hyperlink" Target="http://www.espnfc.us/match?gameId=283190" TargetMode="External"/><Relationship Id="rId464" Type="http://schemas.openxmlformats.org/officeDocument/2006/relationships/hyperlink" Target="http://www.espnfc.us/match?gameId=275606" TargetMode="External"/><Relationship Id="rId465" Type="http://schemas.openxmlformats.org/officeDocument/2006/relationships/hyperlink" Target="http://www.espnfc.us/match?gameId=284574" TargetMode="External"/><Relationship Id="rId466" Type="http://schemas.openxmlformats.org/officeDocument/2006/relationships/hyperlink" Target="http://www.espnfc.us/match?gameId=284570" TargetMode="External"/><Relationship Id="rId467" Type="http://schemas.openxmlformats.org/officeDocument/2006/relationships/hyperlink" Target="http://www.espnfc.us/match?gameId=275856" TargetMode="External"/><Relationship Id="rId468" Type="http://schemas.openxmlformats.org/officeDocument/2006/relationships/hyperlink" Target="http://www.espnfc.us/match?gameId=283232" TargetMode="External"/><Relationship Id="rId469" Type="http://schemas.openxmlformats.org/officeDocument/2006/relationships/hyperlink" Target="http://www.espnfc.us/match?gameId=275694" TargetMode="External"/><Relationship Id="rId470" Type="http://schemas.openxmlformats.org/officeDocument/2006/relationships/hyperlink" Target="http://www.espnfc.us/match?gameId=236571" TargetMode="External"/><Relationship Id="rId471" Type="http://schemas.openxmlformats.org/officeDocument/2006/relationships/hyperlink" Target="http://www.espnfc.us/match?gameId=236552" TargetMode="External"/><Relationship Id="rId472" Type="http://schemas.openxmlformats.org/officeDocument/2006/relationships/hyperlink" Target="http://www.espnfc.us/match?gameId=275767" TargetMode="External"/><Relationship Id="rId473" Type="http://schemas.openxmlformats.org/officeDocument/2006/relationships/hyperlink" Target="http://www.espnfc.us/match?gameId=275605" TargetMode="External"/><Relationship Id="rId474" Type="http://schemas.openxmlformats.org/officeDocument/2006/relationships/hyperlink" Target="http://www.espnfc.us/match?gameId=275735" TargetMode="External"/><Relationship Id="rId475" Type="http://schemas.openxmlformats.org/officeDocument/2006/relationships/hyperlink" Target="http://www.espnfc.us/match?gameId=275881" TargetMode="External"/><Relationship Id="rId476" Type="http://schemas.openxmlformats.org/officeDocument/2006/relationships/hyperlink" Target="http://www.espnfc.us/match?gameId=283189" TargetMode="External"/><Relationship Id="rId477" Type="http://schemas.openxmlformats.org/officeDocument/2006/relationships/hyperlink" Target="http://www.espnfc.us/match?gameId=275792" TargetMode="External"/><Relationship Id="rId478" Type="http://schemas.openxmlformats.org/officeDocument/2006/relationships/hyperlink" Target="http://www.espnfc.us/match?gameId=236533" TargetMode="External"/><Relationship Id="rId479" Type="http://schemas.openxmlformats.org/officeDocument/2006/relationships/hyperlink" Target="http://www.espnfc.us/match?gameId=236512" TargetMode="External"/><Relationship Id="rId480" Type="http://schemas.openxmlformats.org/officeDocument/2006/relationships/hyperlink" Target="http://www.espnfc.us/match?gameId=275835" TargetMode="External"/><Relationship Id="rId481" Type="http://schemas.openxmlformats.org/officeDocument/2006/relationships/hyperlink" Target="http://www.espnfc.us/match?gameId=267763" TargetMode="External"/><Relationship Id="rId482" Type="http://schemas.openxmlformats.org/officeDocument/2006/relationships/hyperlink" Target="http://www.espnfc.us/match?gameId=256025" TargetMode="External"/><Relationship Id="rId483" Type="http://schemas.openxmlformats.org/officeDocument/2006/relationships/hyperlink" Target="http://www.espnfc.us/match?gameId=275686" TargetMode="External"/><Relationship Id="rId484" Type="http://schemas.openxmlformats.org/officeDocument/2006/relationships/hyperlink" Target="http://www.espnfc.us/match?gameId=275934" TargetMode="External"/><Relationship Id="rId485" Type="http://schemas.openxmlformats.org/officeDocument/2006/relationships/hyperlink" Target="http://www.espnfc.us/match?gameId=275709" TargetMode="External"/><Relationship Id="rId486" Type="http://schemas.openxmlformats.org/officeDocument/2006/relationships/hyperlink" Target="http://www.espnfc.us/match?gameId=290736" TargetMode="External"/><Relationship Id="rId487" Type="http://schemas.openxmlformats.org/officeDocument/2006/relationships/hyperlink" Target="http://www.espnfc.us/match?gameId=275901" TargetMode="External"/><Relationship Id="rId488" Type="http://schemas.openxmlformats.org/officeDocument/2006/relationships/hyperlink" Target="http://www.espnfc.us/match?gameId=290735" TargetMode="External"/><Relationship Id="rId489" Type="http://schemas.openxmlformats.org/officeDocument/2006/relationships/hyperlink" Target="http://www.espnfc.us/match?gameId=275691" TargetMode="External"/><Relationship Id="rId490" Type="http://schemas.openxmlformats.org/officeDocument/2006/relationships/hyperlink" Target="http://www.espnfc.us/match?gameId=275654" TargetMode="External"/><Relationship Id="rId491" Type="http://schemas.openxmlformats.org/officeDocument/2006/relationships/hyperlink" Target="http://www.espnfc.us/match?gameId=275741" TargetMode="External"/><Relationship Id="rId492" Type="http://schemas.openxmlformats.org/officeDocument/2006/relationships/hyperlink" Target="http://www.espnfc.us/match?gameId=290169" TargetMode="External"/><Relationship Id="rId493" Type="http://schemas.openxmlformats.org/officeDocument/2006/relationships/hyperlink" Target="http://www.espnfc.us/match?gameId=275645" TargetMode="External"/><Relationship Id="rId494" Type="http://schemas.openxmlformats.org/officeDocument/2006/relationships/hyperlink" Target="http://www.espnfc.us/match?gameId=290166" TargetMode="External"/><Relationship Id="rId495" Type="http://schemas.openxmlformats.org/officeDocument/2006/relationships/hyperlink" Target="http://www.espnfc.us/match?gameId=275711" TargetMode="External"/><Relationship Id="rId496" Type="http://schemas.openxmlformats.org/officeDocument/2006/relationships/hyperlink" Target="http://www.espnfc.us/match?gameId=275583" TargetMode="External"/><Relationship Id="rId497" Type="http://schemas.openxmlformats.org/officeDocument/2006/relationships/hyperlink" Target="http://www.espnfc.us/match?gameId=285582" TargetMode="External"/><Relationship Id="rId498" Type="http://schemas.openxmlformats.org/officeDocument/2006/relationships/hyperlink" Target="http://www.espnfc.us/match?gameId=275769" TargetMode="External"/><Relationship Id="rId499" Type="http://schemas.openxmlformats.org/officeDocument/2006/relationships/hyperlink" Target="http://www.espnfc.us/match?gameId=275680" TargetMode="External"/><Relationship Id="rId500" Type="http://schemas.openxmlformats.org/officeDocument/2006/relationships/hyperlink" Target="http://www.espnfc.us/match?gameId=275907" TargetMode="External"/><Relationship Id="rId501" Type="http://schemas.openxmlformats.org/officeDocument/2006/relationships/hyperlink" Target="http://www.espnfc.us/match?gameId=285588" TargetMode="External"/><Relationship Id="rId502" Type="http://schemas.openxmlformats.org/officeDocument/2006/relationships/hyperlink" Target="http://www.espnfc.us/match?gameId=275829" TargetMode="External"/><Relationship Id="rId503" Type="http://schemas.openxmlformats.org/officeDocument/2006/relationships/hyperlink" Target="http://www.espnfc.us/match?gameId=275626" TargetMode="External"/><Relationship Id="rId504" Type="http://schemas.openxmlformats.org/officeDocument/2006/relationships/hyperlink" Target="http://www.espnfc.us/match?gameId=275689" TargetMode="External"/><Relationship Id="rId505" Type="http://schemas.openxmlformats.org/officeDocument/2006/relationships/hyperlink" Target="http://www.espnfc.us/match?gameId=275643" TargetMode="External"/><Relationship Id="rId506" Type="http://schemas.openxmlformats.org/officeDocument/2006/relationships/hyperlink" Target="http://www.espnfc.us/match?gameId=275866" TargetMode="External"/><Relationship Id="rId507" Type="http://schemas.openxmlformats.org/officeDocument/2006/relationships/hyperlink" Target="http://www.espnfc.us/match?gameId=285253" TargetMode="External"/><Relationship Id="rId508" Type="http://schemas.openxmlformats.org/officeDocument/2006/relationships/hyperlink" Target="http://www.espnfc.us/match?gameId=275699" TargetMode="External"/><Relationship Id="rId509" Type="http://schemas.openxmlformats.org/officeDocument/2006/relationships/hyperlink" Target="http://www.espnfc.us/match?gameId=285245" TargetMode="External"/><Relationship Id="rId510" Type="http://schemas.openxmlformats.org/officeDocument/2006/relationships/hyperlink" Target="http://www.espnfc.us/match?gameId=275935" TargetMode="External"/><Relationship Id="rId511" Type="http://schemas.openxmlformats.org/officeDocument/2006/relationships/hyperlink" Target="http://www.espnfc.us/match?gameId=285375" TargetMode="External"/><Relationship Id="rId512" Type="http://schemas.openxmlformats.org/officeDocument/2006/relationships/hyperlink" Target="http://www.espnfc.us/match?gameId=275842" TargetMode="External"/><Relationship Id="rId513" Type="http://schemas.openxmlformats.org/officeDocument/2006/relationships/hyperlink" Target="http://www.espnfc.us/match?gameId=283167" TargetMode="External"/><Relationship Id="rId514" Type="http://schemas.openxmlformats.org/officeDocument/2006/relationships/hyperlink" Target="http://www.espnfc.us/match?gameId=275880" TargetMode="External"/><Relationship Id="rId515" Type="http://schemas.openxmlformats.org/officeDocument/2006/relationships/hyperlink" Target="http://www.espnfc.us/match?gameId=275710" TargetMode="External"/><Relationship Id="rId516" Type="http://schemas.openxmlformats.org/officeDocument/2006/relationships/hyperlink" Target="http://www.espnfc.us/match?gameId=275714" TargetMode="External"/><Relationship Id="rId517" Type="http://schemas.openxmlformats.org/officeDocument/2006/relationships/hyperlink" Target="http://www.espnfc.us/match?gameId=283190" TargetMode="External"/><Relationship Id="rId518" Type="http://schemas.openxmlformats.org/officeDocument/2006/relationships/hyperlink" Target="http://www.espnfc.us/match?gameId=275606" TargetMode="External"/><Relationship Id="rId519" Type="http://schemas.openxmlformats.org/officeDocument/2006/relationships/hyperlink" Target="http://www.espnfc.us/match?gameId=284574" TargetMode="External"/><Relationship Id="rId520" Type="http://schemas.openxmlformats.org/officeDocument/2006/relationships/hyperlink" Target="http://www.espnfc.us/match?gameId=284570" TargetMode="External"/><Relationship Id="rId521" Type="http://schemas.openxmlformats.org/officeDocument/2006/relationships/hyperlink" Target="http://www.espnfc.us/match?gameId=275856" TargetMode="External"/><Relationship Id="rId522" Type="http://schemas.openxmlformats.org/officeDocument/2006/relationships/hyperlink" Target="http://www.espnfc.us/match?gameId=283232" TargetMode="External"/><Relationship Id="rId523" Type="http://schemas.openxmlformats.org/officeDocument/2006/relationships/hyperlink" Target="http://www.espnfc.us/match?gameId=275694" TargetMode="External"/><Relationship Id="rId524" Type="http://schemas.openxmlformats.org/officeDocument/2006/relationships/hyperlink" Target="http://www.espnfc.us/match?gameId=236571" TargetMode="External"/><Relationship Id="rId525" Type="http://schemas.openxmlformats.org/officeDocument/2006/relationships/hyperlink" Target="http://www.espnfc.us/match?gameId=236552" TargetMode="External"/><Relationship Id="rId526" Type="http://schemas.openxmlformats.org/officeDocument/2006/relationships/hyperlink" Target="http://www.espnfc.us/match?gameId=275767" TargetMode="External"/><Relationship Id="rId527" Type="http://schemas.openxmlformats.org/officeDocument/2006/relationships/hyperlink" Target="http://www.espnfc.us/match?gameId=275605" TargetMode="External"/><Relationship Id="rId528" Type="http://schemas.openxmlformats.org/officeDocument/2006/relationships/hyperlink" Target="http://www.espnfc.us/match?gameId=275735" TargetMode="External"/><Relationship Id="rId529" Type="http://schemas.openxmlformats.org/officeDocument/2006/relationships/hyperlink" Target="http://www.espnfc.us/match?gameId=275881" TargetMode="External"/><Relationship Id="rId530" Type="http://schemas.openxmlformats.org/officeDocument/2006/relationships/hyperlink" Target="http://www.espnfc.us/match?gameId=283189" TargetMode="External"/><Relationship Id="rId531" Type="http://schemas.openxmlformats.org/officeDocument/2006/relationships/hyperlink" Target="http://www.espnfc.us/match?gameId=275792" TargetMode="External"/><Relationship Id="rId532" Type="http://schemas.openxmlformats.org/officeDocument/2006/relationships/hyperlink" Target="http://www.espnfc.us/match?gameId=236533" TargetMode="External"/><Relationship Id="rId533" Type="http://schemas.openxmlformats.org/officeDocument/2006/relationships/hyperlink" Target="http://www.espnfc.us/match?gameId=236512" TargetMode="External"/><Relationship Id="rId534" Type="http://schemas.openxmlformats.org/officeDocument/2006/relationships/hyperlink" Target="http://www.espnfc.us/match?gameId=275835" TargetMode="External"/><Relationship Id="rId535" Type="http://schemas.openxmlformats.org/officeDocument/2006/relationships/hyperlink" Target="http://www.espnfc.us/match?gameId=267763" TargetMode="External"/><Relationship Id="rId536" Type="http://schemas.openxmlformats.org/officeDocument/2006/relationships/hyperlink" Target="http://www.espnfc.us/match?gameId=256025" TargetMode="External"/><Relationship Id="rId537" Type="http://schemas.openxmlformats.org/officeDocument/2006/relationships/hyperlink" Target="http://www.espnfc.us/match?gameId=334831" TargetMode="External"/><Relationship Id="rId538" Type="http://schemas.openxmlformats.org/officeDocument/2006/relationships/hyperlink" Target="http://www.espnfc.us/match?gameId=318071" TargetMode="External"/><Relationship Id="rId539" Type="http://schemas.openxmlformats.org/officeDocument/2006/relationships/hyperlink" Target="http://www.espnfc.us/match?gameId=318096" TargetMode="External"/><Relationship Id="rId540" Type="http://schemas.openxmlformats.org/officeDocument/2006/relationships/hyperlink" Target="http://www.espnfc.us/match?gameId=318003" TargetMode="External"/><Relationship Id="rId541" Type="http://schemas.openxmlformats.org/officeDocument/2006/relationships/hyperlink" Target="http://www.espnfc.us/match?gameId=335867" TargetMode="External"/><Relationship Id="rId542" Type="http://schemas.openxmlformats.org/officeDocument/2006/relationships/hyperlink" Target="http://www.espnfc.us/match?gameId=318202" TargetMode="External"/><Relationship Id="rId543" Type="http://schemas.openxmlformats.org/officeDocument/2006/relationships/hyperlink" Target="http://www.espnfc.us/match?gameId=334486" TargetMode="External"/><Relationship Id="rId544" Type="http://schemas.openxmlformats.org/officeDocument/2006/relationships/hyperlink" Target="http://www.espnfc.us/match?gameId=314393" TargetMode="External"/><Relationship Id="rId545" Type="http://schemas.openxmlformats.org/officeDocument/2006/relationships/hyperlink" Target="http://www.espnfc.us/match?gameId=333427" TargetMode="External"/><Relationship Id="rId546" Type="http://schemas.openxmlformats.org/officeDocument/2006/relationships/hyperlink" Target="http://www.espnfc.us/match?gameId=314390" TargetMode="External"/><Relationship Id="rId547" Type="http://schemas.openxmlformats.org/officeDocument/2006/relationships/hyperlink" Target="http://www.espnfc.us/match?gameId=314374" TargetMode="External"/><Relationship Id="rId548" Type="http://schemas.openxmlformats.org/officeDocument/2006/relationships/hyperlink" Target="http://www.espnfc.us/match?gameId=314325" TargetMode="External"/><Relationship Id="rId549" Type="http://schemas.openxmlformats.org/officeDocument/2006/relationships/hyperlink" Target="http://www.espnfc.us/match?gameId=314363" TargetMode="External"/><Relationship Id="rId550" Type="http://schemas.openxmlformats.org/officeDocument/2006/relationships/hyperlink" Target="http://www.espnfc.us/match?gameId=314352" TargetMode="External"/><Relationship Id="rId551" Type="http://schemas.openxmlformats.org/officeDocument/2006/relationships/hyperlink" Target="http://www.espnfc.us/match?gameId=314347" TargetMode="External"/><Relationship Id="rId552" Type="http://schemas.openxmlformats.org/officeDocument/2006/relationships/hyperlink" Target="http://www.espnfc.us/match?gameId=314331" TargetMode="External"/><Relationship Id="rId553" Type="http://schemas.openxmlformats.org/officeDocument/2006/relationships/hyperlink" Target="http://www.espnfc.us/match?gameId=314300" TargetMode="External"/><Relationship Id="rId554" Type="http://schemas.openxmlformats.org/officeDocument/2006/relationships/hyperlink" Target="http://www.espnfc.us/match?gameId=314292" TargetMode="External"/><Relationship Id="rId555" Type="http://schemas.openxmlformats.org/officeDocument/2006/relationships/hyperlink" Target="http://www.espnfc.us/match?gameId=326602" TargetMode="External"/><Relationship Id="rId556" Type="http://schemas.openxmlformats.org/officeDocument/2006/relationships/hyperlink" Target="http://www.espnfc.us/match?gameId=314268" TargetMode="External"/><Relationship Id="rId557" Type="http://schemas.openxmlformats.org/officeDocument/2006/relationships/hyperlink" Target="http://www.espnfc.us/match?gameId=314265" TargetMode="External"/><Relationship Id="rId558" Type="http://schemas.openxmlformats.org/officeDocument/2006/relationships/hyperlink" Target="http://www.espnfc.us/match?gameId=314262" TargetMode="External"/><Relationship Id="rId559" Type="http://schemas.openxmlformats.org/officeDocument/2006/relationships/hyperlink" Target="http://www.espnfc.us/match?gameId=314247" TargetMode="External"/><Relationship Id="rId560" Type="http://schemas.openxmlformats.org/officeDocument/2006/relationships/hyperlink" Target="http://www.espnfc.us/match?gameId=314244" TargetMode="External"/><Relationship Id="rId561" Type="http://schemas.openxmlformats.org/officeDocument/2006/relationships/hyperlink" Target="http://www.espnfc.us/match?gameId=314231" TargetMode="External"/><Relationship Id="rId562" Type="http://schemas.openxmlformats.org/officeDocument/2006/relationships/hyperlink" Target="http://www.espnfc.us/match?gameId=314221" TargetMode="External"/><Relationship Id="rId563" Type="http://schemas.openxmlformats.org/officeDocument/2006/relationships/hyperlink" Target="http://www.espnfc.us/match?gameId=314205" TargetMode="External"/><Relationship Id="rId564" Type="http://schemas.openxmlformats.org/officeDocument/2006/relationships/hyperlink" Target="http://www.espnfc.us/match?gameId=314194" TargetMode="External"/><Relationship Id="rId565" Type="http://schemas.openxmlformats.org/officeDocument/2006/relationships/hyperlink" Target="http://www.espnfc.us/match?gameId=314180" TargetMode="External"/><Relationship Id="rId566" Type="http://schemas.openxmlformats.org/officeDocument/2006/relationships/hyperlink" Target="http://www.espnfc.us/match?gameId=314171" TargetMode="External"/><Relationship Id="rId567" Type="http://schemas.openxmlformats.org/officeDocument/2006/relationships/hyperlink" Target="http://www.espnfc.us/match?gameId=314159" TargetMode="External"/><Relationship Id="rId568" Type="http://schemas.openxmlformats.org/officeDocument/2006/relationships/hyperlink" Target="http://www.espnfc.us/match?gameId=314144" TargetMode="External"/><Relationship Id="rId569" Type="http://schemas.openxmlformats.org/officeDocument/2006/relationships/hyperlink" Target="http://www.espnfc.us/match?gameId=314132" TargetMode="External"/><Relationship Id="rId570" Type="http://schemas.openxmlformats.org/officeDocument/2006/relationships/hyperlink" Target="http://www.espnfc.us/match?gameId=314128" TargetMode="External"/><Relationship Id="rId571" Type="http://schemas.openxmlformats.org/officeDocument/2006/relationships/hyperlink" Target="http://www.espnfc.us/match?gameId=314115" TargetMode="External"/><Relationship Id="rId572" Type="http://schemas.openxmlformats.org/officeDocument/2006/relationships/hyperlink" Target="http://www.espnfc.us/match?gameId=314109" TargetMode="External"/><Relationship Id="rId573" Type="http://schemas.openxmlformats.org/officeDocument/2006/relationships/hyperlink" Target="http://www.espnfc.us/match?gameId=312221" TargetMode="External"/><Relationship Id="rId574" Type="http://schemas.openxmlformats.org/officeDocument/2006/relationships/hyperlink" Target="http://www.espnfc.us/match?gameId=357241" TargetMode="External"/><Relationship Id="rId575" Type="http://schemas.openxmlformats.org/officeDocument/2006/relationships/hyperlink" Target="http://www.espnfc.us/match?gameId=357242" TargetMode="External"/><Relationship Id="rId576" Type="http://schemas.openxmlformats.org/officeDocument/2006/relationships/hyperlink" Target="http://www.espnfc.us/match?gameId=336389" TargetMode="External"/><Relationship Id="rId577" Type="http://schemas.openxmlformats.org/officeDocument/2006/relationships/hyperlink" Target="http://www.espnfc.us/match?gameId=336381" TargetMode="External"/><Relationship Id="rId578" Type="http://schemas.openxmlformats.org/officeDocument/2006/relationships/hyperlink" Target="http://www.espnfc.us/match?gameId=336371" TargetMode="External"/><Relationship Id="rId579" Type="http://schemas.openxmlformats.org/officeDocument/2006/relationships/hyperlink" Target="http://www.espnfc.us/match?gameId=336359" TargetMode="External"/><Relationship Id="rId580" Type="http://schemas.openxmlformats.org/officeDocument/2006/relationships/hyperlink" Target="http://www.espnfc.us/match?gameId=336345" TargetMode="External"/><Relationship Id="rId581" Type="http://schemas.openxmlformats.org/officeDocument/2006/relationships/hyperlink" Target="http://www.espnfc.us/match?gameId=336339" TargetMode="External"/><Relationship Id="rId582" Type="http://schemas.openxmlformats.org/officeDocument/2006/relationships/hyperlink" Target="http://www.espnfc.us/match?gameId=336321" TargetMode="External"/><Relationship Id="rId583" Type="http://schemas.openxmlformats.org/officeDocument/2006/relationships/hyperlink" Target="http://www.espnfc.us/match?gameId=336311" TargetMode="External"/><Relationship Id="rId584" Type="http://schemas.openxmlformats.org/officeDocument/2006/relationships/hyperlink" Target="http://www.espnfc.us/match?gameId=336292" TargetMode="External"/><Relationship Id="rId585" Type="http://schemas.openxmlformats.org/officeDocument/2006/relationships/hyperlink" Target="http://www.espnfc.us/match?gameId=336284" TargetMode="External"/><Relationship Id="rId586" Type="http://schemas.openxmlformats.org/officeDocument/2006/relationships/hyperlink" Target="http://www.espnfc.us/match?gameId=336277" TargetMode="External"/><Relationship Id="rId587" Type="http://schemas.openxmlformats.org/officeDocument/2006/relationships/hyperlink" Target="http://www.espnfc.us/match?gameId=349922" TargetMode="External"/><Relationship Id="rId588" Type="http://schemas.openxmlformats.org/officeDocument/2006/relationships/hyperlink" Target="http://www.espnfc.us/match?gameId=336266" TargetMode="External"/><Relationship Id="rId589" Type="http://schemas.openxmlformats.org/officeDocument/2006/relationships/hyperlink" Target="http://www.espnfc.us/match?gameId=336258" TargetMode="External"/><Relationship Id="rId590" Type="http://schemas.openxmlformats.org/officeDocument/2006/relationships/hyperlink" Target="http://www.espnfc.us/match?gameId=336256" TargetMode="External"/><Relationship Id="rId591" Type="http://schemas.openxmlformats.org/officeDocument/2006/relationships/hyperlink" Target="http://www.espnfc.us/match?gameId=336225" TargetMode="External"/><Relationship Id="rId592" Type="http://schemas.openxmlformats.org/officeDocument/2006/relationships/hyperlink" Target="http://www.espnfc.us/match?gameId=336222" TargetMode="External"/><Relationship Id="rId593" Type="http://schemas.openxmlformats.org/officeDocument/2006/relationships/hyperlink" Target="http://www.espnfc.us/match?gameId=336183" TargetMode="External"/><Relationship Id="rId594" Type="http://schemas.openxmlformats.org/officeDocument/2006/relationships/hyperlink" Target="http://www.espnfc.us/match?gameId=336141" TargetMode="External"/><Relationship Id="rId595" Type="http://schemas.openxmlformats.org/officeDocument/2006/relationships/hyperlink" Target="http://www.espnfc.us/match?gameId=336138" TargetMode="External"/><Relationship Id="rId596" Type="http://schemas.openxmlformats.org/officeDocument/2006/relationships/hyperlink" Target="http://www.espnfc.us/match?gameId=336124" TargetMode="External"/><Relationship Id="rId597" Type="http://schemas.openxmlformats.org/officeDocument/2006/relationships/hyperlink" Target="http://www.espnfc.us/match?gameId=336114" TargetMode="External"/><Relationship Id="rId598" Type="http://schemas.openxmlformats.org/officeDocument/2006/relationships/hyperlink" Target="http://www.espnfc.us/match?gameId=336104" TargetMode="External"/><Relationship Id="rId599" Type="http://schemas.openxmlformats.org/officeDocument/2006/relationships/hyperlink" Target="http://www.espnfc.us/match?gameId=336100" TargetMode="External"/><Relationship Id="rId600" Type="http://schemas.openxmlformats.org/officeDocument/2006/relationships/hyperlink" Target="http://www.espnfc.us/match?gameId=336087" TargetMode="External"/><Relationship Id="rId601" Type="http://schemas.openxmlformats.org/officeDocument/2006/relationships/hyperlink" Target="http://www.espnfc.us/match?gameId=336081" TargetMode="External"/><Relationship Id="rId602" Type="http://schemas.openxmlformats.org/officeDocument/2006/relationships/hyperlink" Target="http://www.espnfc.us/match?gameId=382593" TargetMode="External"/><Relationship Id="rId603" Type="http://schemas.openxmlformats.org/officeDocument/2006/relationships/hyperlink" Target="http://www.espnfc.us/match?gameId=382594" TargetMode="External"/><Relationship Id="rId604" Type="http://schemas.openxmlformats.org/officeDocument/2006/relationships/hyperlink" Target="http://www.espnfc.us/match?gameId=359428" TargetMode="External"/><Relationship Id="rId605" Type="http://schemas.openxmlformats.org/officeDocument/2006/relationships/hyperlink" Target="http://www.espnfc.us/match?gameId=359437" TargetMode="External"/><Relationship Id="rId606" Type="http://schemas.openxmlformats.org/officeDocument/2006/relationships/hyperlink" Target="http://www.espnfc.us/match?gameId=359458" TargetMode="External"/><Relationship Id="rId607" Type="http://schemas.openxmlformats.org/officeDocument/2006/relationships/hyperlink" Target="http://www.espnfc.us/match?gameId=359470" TargetMode="External"/><Relationship Id="rId608" Type="http://schemas.openxmlformats.org/officeDocument/2006/relationships/hyperlink" Target="http://www.espnfc.us/match?gameId=359486" TargetMode="External"/><Relationship Id="rId609" Type="http://schemas.openxmlformats.org/officeDocument/2006/relationships/hyperlink" Target="http://www.espnfc.us/match?gameId=359491" TargetMode="External"/><Relationship Id="rId610" Type="http://schemas.openxmlformats.org/officeDocument/2006/relationships/hyperlink" Target="http://www.espnfc.us/match?gameId=359503" TargetMode="External"/><Relationship Id="rId611" Type="http://schemas.openxmlformats.org/officeDocument/2006/relationships/hyperlink" Target="http://www.espnfc.us/match?gameId=359510" TargetMode="External"/><Relationship Id="rId612" Type="http://schemas.openxmlformats.org/officeDocument/2006/relationships/hyperlink" Target="http://www.espnfc.us/match?gameId=359525" TargetMode="External"/><Relationship Id="rId613" Type="http://schemas.openxmlformats.org/officeDocument/2006/relationships/hyperlink" Target="http://www.espnfc.us/match?gameId=359544" TargetMode="External"/><Relationship Id="rId614" Type="http://schemas.openxmlformats.org/officeDocument/2006/relationships/hyperlink" Target="http://www.espnfc.us/match?gameId=375711" TargetMode="External"/><Relationship Id="rId615" Type="http://schemas.openxmlformats.org/officeDocument/2006/relationships/hyperlink" Target="http://www.espnfc.us/match?gameId=359554" TargetMode="External"/><Relationship Id="rId616" Type="http://schemas.openxmlformats.org/officeDocument/2006/relationships/hyperlink" Target="http://www.espnfc.us/match?gameId=359563" TargetMode="External"/><Relationship Id="rId617" Type="http://schemas.openxmlformats.org/officeDocument/2006/relationships/hyperlink" Target="http://www.espnfc.us/match?gameId=359571" TargetMode="External"/><Relationship Id="rId618" Type="http://schemas.openxmlformats.org/officeDocument/2006/relationships/hyperlink" Target="http://www.espnfc.us/match?gameId=359582" TargetMode="External"/><Relationship Id="rId619" Type="http://schemas.openxmlformats.org/officeDocument/2006/relationships/hyperlink" Target="http://www.espnfc.us/match?gameId=359589" TargetMode="External"/><Relationship Id="rId620" Type="http://schemas.openxmlformats.org/officeDocument/2006/relationships/hyperlink" Target="http://www.espnfc.us/match?gameId=359599" TargetMode="External"/><Relationship Id="rId621" Type="http://schemas.openxmlformats.org/officeDocument/2006/relationships/hyperlink" Target="http://www.espnfc.us/match?gameId=359627" TargetMode="External"/><Relationship Id="rId622" Type="http://schemas.openxmlformats.org/officeDocument/2006/relationships/hyperlink" Target="http://www.espnfc.us/match?gameId=359629" TargetMode="External"/><Relationship Id="rId623" Type="http://schemas.openxmlformats.org/officeDocument/2006/relationships/hyperlink" Target="http://www.espnfc.us/match?gameId=359639" TargetMode="External"/><Relationship Id="rId624" Type="http://schemas.openxmlformats.org/officeDocument/2006/relationships/hyperlink" Target="http://www.espnfc.us/match?gameId=359660" TargetMode="External"/><Relationship Id="rId625" Type="http://schemas.openxmlformats.org/officeDocument/2006/relationships/hyperlink" Target="http://www.espnfc.us/match?gameId=359668" TargetMode="External"/><Relationship Id="rId626" Type="http://schemas.openxmlformats.org/officeDocument/2006/relationships/hyperlink" Target="http://www.espnfc.us/match?gameId=359677" TargetMode="External"/><Relationship Id="rId627" Type="http://schemas.openxmlformats.org/officeDocument/2006/relationships/hyperlink" Target="http://www.espnfc.us/match?gameId=359686" TargetMode="External"/><Relationship Id="rId628" Type="http://schemas.openxmlformats.org/officeDocument/2006/relationships/hyperlink" Target="http://www.espnfc.us/match?gameId=359688" TargetMode="External"/><Relationship Id="rId629" Type="http://schemas.openxmlformats.org/officeDocument/2006/relationships/hyperlink" Target="http://www.espnfc.us/match?gameId=359693" TargetMode="External"/><Relationship Id="rId630" Type="http://schemas.openxmlformats.org/officeDocument/2006/relationships/hyperlink" Target="http://www.espnfc.us/match?gameId=359699" TargetMode="External"/><Relationship Id="rId631" Type="http://schemas.openxmlformats.org/officeDocument/2006/relationships/hyperlink" Target="http://www.espnfc.us/match?gameId=359714" TargetMode="External"/><Relationship Id="rId632" Type="http://schemas.openxmlformats.org/officeDocument/2006/relationships/hyperlink" Target="http://www.espnfc.us/match?gameId=359731" TargetMode="External"/><Relationship Id="rId633" Type="http://schemas.openxmlformats.org/officeDocument/2006/relationships/hyperlink" Target="http://www.espnfc.us/match?gameId=359732" TargetMode="External"/><Relationship Id="rId634" Type="http://schemas.openxmlformats.org/officeDocument/2006/relationships/hyperlink" Target="http://www.espnfc.us/match?gameId=359742" TargetMode="External"/><Relationship Id="rId635" Type="http://schemas.openxmlformats.org/officeDocument/2006/relationships/hyperlink" Target="http://www.espnfc.us/report?gameId=409276" TargetMode="External"/><Relationship Id="rId636" Type="http://schemas.openxmlformats.org/officeDocument/2006/relationships/hyperlink" Target="http://www.espnfc.us/report?gameId=409277" TargetMode="External"/><Relationship Id="rId637" Type="http://schemas.openxmlformats.org/officeDocument/2006/relationships/hyperlink" Target="http://www.espnfc.us/report?gameId=409000" TargetMode="External"/><Relationship Id="rId638" Type="http://schemas.openxmlformats.org/officeDocument/2006/relationships/hyperlink" Target="http://www.espnfc.us/report?gameId=409001" TargetMode="External"/><Relationship Id="rId639" Type="http://schemas.openxmlformats.org/officeDocument/2006/relationships/hyperlink" Target="http://www.espnfc.us/report?gameId=408621" TargetMode="External"/><Relationship Id="rId640" Type="http://schemas.openxmlformats.org/officeDocument/2006/relationships/hyperlink" Target="http://www.espnfc.us/report?gameId=384853" TargetMode="External"/><Relationship Id="rId641" Type="http://schemas.openxmlformats.org/officeDocument/2006/relationships/hyperlink" Target="http://www.espnfc.us/report?gameId=384867" TargetMode="External"/><Relationship Id="rId642" Type="http://schemas.openxmlformats.org/officeDocument/2006/relationships/hyperlink" Target="http://www.espnfc.us/report?gameId=384879" TargetMode="External"/><Relationship Id="rId643" Type="http://schemas.openxmlformats.org/officeDocument/2006/relationships/hyperlink" Target="http://www.espnfc.us/report?gameId=384605" TargetMode="External"/><Relationship Id="rId644" Type="http://schemas.openxmlformats.org/officeDocument/2006/relationships/hyperlink" Target="http://www.espnfc.us/report?gameId=384622" TargetMode="External"/><Relationship Id="rId645" Type="http://schemas.openxmlformats.org/officeDocument/2006/relationships/hyperlink" Target="http://www.espnfc.us/report?gameId=384631" TargetMode="External"/><Relationship Id="rId646" Type="http://schemas.openxmlformats.org/officeDocument/2006/relationships/hyperlink" Target="http://www.espnfc.us/report?gameId=384635" TargetMode="External"/><Relationship Id="rId647" Type="http://schemas.openxmlformats.org/officeDocument/2006/relationships/hyperlink" Target="http://www.espnfc.us/report?gameId=384643" TargetMode="External"/><Relationship Id="rId648" Type="http://schemas.openxmlformats.org/officeDocument/2006/relationships/hyperlink" Target="http://www.espnfc.us/report?gameId=384652" TargetMode="External"/><Relationship Id="rId649" Type="http://schemas.openxmlformats.org/officeDocument/2006/relationships/hyperlink" Target="http://www.espnfc.us/report?gameId=384663" TargetMode="External"/><Relationship Id="rId650" Type="http://schemas.openxmlformats.org/officeDocument/2006/relationships/hyperlink" Target="http://www.espnfc.us/report?gameId=384678" TargetMode="External"/><Relationship Id="rId651" Type="http://schemas.openxmlformats.org/officeDocument/2006/relationships/hyperlink" Target="http://www.espnfc.us/report?gameId=402987" TargetMode="External"/><Relationship Id="rId652" Type="http://schemas.openxmlformats.org/officeDocument/2006/relationships/hyperlink" Target="http://www.espnfc.us/report?gameId=384688" TargetMode="External"/><Relationship Id="rId653" Type="http://schemas.openxmlformats.org/officeDocument/2006/relationships/hyperlink" Target="http://www.espnfc.us/report?gameId=384882" TargetMode="External"/><Relationship Id="rId654" Type="http://schemas.openxmlformats.org/officeDocument/2006/relationships/hyperlink" Target="http://www.espnfc.us/report?gameId=384901" TargetMode="External"/><Relationship Id="rId655" Type="http://schemas.openxmlformats.org/officeDocument/2006/relationships/hyperlink" Target="http://www.espnfc.us/report?gameId=384907" TargetMode="External"/><Relationship Id="rId656" Type="http://schemas.openxmlformats.org/officeDocument/2006/relationships/hyperlink" Target="http://www.espnfc.us/report?gameId=384915" TargetMode="External"/><Relationship Id="rId657" Type="http://schemas.openxmlformats.org/officeDocument/2006/relationships/hyperlink" Target="http://www.espnfc.us/report?gameId=384925" TargetMode="External"/><Relationship Id="rId658" Type="http://schemas.openxmlformats.org/officeDocument/2006/relationships/hyperlink" Target="http://www.espnfc.us/report?gameId=384702" TargetMode="External"/><Relationship Id="rId659" Type="http://schemas.openxmlformats.org/officeDocument/2006/relationships/hyperlink" Target="http://www.espnfc.us/match?gameId=384728" TargetMode="External"/><Relationship Id="rId660" Type="http://schemas.openxmlformats.org/officeDocument/2006/relationships/hyperlink" Target="http://www.espnfc.us/match?gameId=384735" TargetMode="External"/><Relationship Id="rId661" Type="http://schemas.openxmlformats.org/officeDocument/2006/relationships/hyperlink" Target="http://www.espnfc.us/match?gameId=384748" TargetMode="External"/><Relationship Id="rId662" Type="http://schemas.openxmlformats.org/officeDocument/2006/relationships/hyperlink" Target="http://www.espnfc.us/match?gameId=384756" TargetMode="External"/><Relationship Id="rId663" Type="http://schemas.openxmlformats.org/officeDocument/2006/relationships/hyperlink" Target="http://www.espnfc.us/match?gameId=384763" TargetMode="External"/><Relationship Id="rId664" Type="http://schemas.openxmlformats.org/officeDocument/2006/relationships/hyperlink" Target="http://www.espnfc.us/match?gameId=384775" TargetMode="External"/><Relationship Id="rId665" Type="http://schemas.openxmlformats.org/officeDocument/2006/relationships/hyperlink" Target="http://www.espnfc.us/match?gameId=384888" TargetMode="External"/><Relationship Id="rId666" Type="http://schemas.openxmlformats.org/officeDocument/2006/relationships/hyperlink" Target="http://www.espnfc.us/match?gameId=384788" TargetMode="External"/><Relationship Id="rId667" Type="http://schemas.openxmlformats.org/officeDocument/2006/relationships/hyperlink" Target="http://www.espnfc.us/match?gameId=384797" TargetMode="External"/><Relationship Id="rId668" Type="http://schemas.openxmlformats.org/officeDocument/2006/relationships/hyperlink" Target="http://www.espnfc.us/match?gameId=384807" TargetMode="External"/><Relationship Id="rId669" Type="http://schemas.openxmlformats.org/officeDocument/2006/relationships/hyperlink" Target="http://www.espnfc.us/match?gameId=384817" TargetMode="External"/><Relationship Id="rId670" Type="http://schemas.openxmlformats.org/officeDocument/2006/relationships/hyperlink" Target="http://www.espnfc.us/match?gameId=38483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7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/>
  <cols>
    <col collapsed="false" hidden="false" max="9" min="1" style="0" width="11.6761133603239"/>
    <col collapsed="false" hidden="false" max="1025" min="10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" hidden="false" customHeight="false" outlineLevel="0" collapsed="false">
      <c r="A2" s="2" t="s">
        <v>9</v>
      </c>
      <c r="B2" s="3" t="n">
        <v>35979</v>
      </c>
      <c r="C2" s="2" t="s">
        <v>10</v>
      </c>
      <c r="D2" s="4" t="s">
        <v>11</v>
      </c>
      <c r="E2" s="2" t="n">
        <v>0</v>
      </c>
      <c r="F2" s="2"/>
      <c r="G2" s="2"/>
      <c r="H2" s="2"/>
      <c r="I2" s="2"/>
    </row>
    <row r="3" customFormat="false" ht="15.7" hidden="false" customHeight="false" outlineLevel="0" collapsed="false">
      <c r="A3" s="2" t="s">
        <v>9</v>
      </c>
      <c r="B3" s="3" t="n">
        <v>35974</v>
      </c>
      <c r="C3" s="2" t="s">
        <v>10</v>
      </c>
      <c r="D3" s="4" t="s">
        <v>12</v>
      </c>
      <c r="E3" s="2" t="n">
        <v>90</v>
      </c>
      <c r="F3" s="2" t="n">
        <v>0</v>
      </c>
      <c r="G3" s="2" t="n">
        <v>0</v>
      </c>
      <c r="H3" s="2" t="n">
        <v>0</v>
      </c>
      <c r="I3" s="2" t="n">
        <v>0</v>
      </c>
    </row>
    <row r="4" customFormat="false" ht="15.7" hidden="false" customHeight="false" outlineLevel="0" collapsed="false">
      <c r="A4" s="2" t="s">
        <v>9</v>
      </c>
      <c r="B4" s="3" t="n">
        <v>35964</v>
      </c>
      <c r="C4" s="2" t="s">
        <v>10</v>
      </c>
      <c r="D4" s="4" t="s">
        <v>13</v>
      </c>
      <c r="E4" s="2" t="n">
        <v>90</v>
      </c>
      <c r="F4" s="2" t="n">
        <v>2</v>
      </c>
      <c r="G4" s="2" t="n">
        <v>0</v>
      </c>
      <c r="H4" s="2" t="n">
        <v>0</v>
      </c>
      <c r="I4" s="2" t="n">
        <v>0</v>
      </c>
    </row>
    <row r="5" customFormat="false" ht="15.7" hidden="false" customHeight="false" outlineLevel="0" collapsed="false">
      <c r="A5" s="2" t="s">
        <v>9</v>
      </c>
      <c r="B5" s="3" t="n">
        <v>35958</v>
      </c>
      <c r="C5" s="2" t="s">
        <v>10</v>
      </c>
      <c r="D5" s="4" t="s">
        <v>14</v>
      </c>
      <c r="E5" s="2" t="n">
        <v>90</v>
      </c>
      <c r="F5" s="2" t="n">
        <v>1</v>
      </c>
      <c r="G5" s="2" t="n">
        <v>0</v>
      </c>
      <c r="H5" s="2" t="n">
        <v>0</v>
      </c>
      <c r="I5" s="2" t="n">
        <v>0</v>
      </c>
    </row>
    <row r="6" customFormat="false" ht="15.7" hidden="false" customHeight="false" outlineLevel="0" collapsed="false">
      <c r="A6" s="2" t="s">
        <v>15</v>
      </c>
      <c r="B6" s="3" t="n">
        <v>37387</v>
      </c>
      <c r="C6" s="2" t="s">
        <v>16</v>
      </c>
      <c r="D6" s="4" t="s">
        <v>17</v>
      </c>
      <c r="E6" s="2" t="n">
        <v>90</v>
      </c>
      <c r="F6" s="2" t="n">
        <v>2</v>
      </c>
      <c r="G6" s="2" t="n">
        <v>0</v>
      </c>
      <c r="H6" s="2" t="n">
        <v>0</v>
      </c>
      <c r="I6" s="2" t="n">
        <v>0</v>
      </c>
    </row>
    <row r="7" customFormat="false" ht="15.7" hidden="false" customHeight="false" outlineLevel="0" collapsed="false">
      <c r="A7" s="2" t="s">
        <v>15</v>
      </c>
      <c r="B7" s="3" t="n">
        <v>37380</v>
      </c>
      <c r="C7" s="2" t="s">
        <v>18</v>
      </c>
      <c r="D7" s="4" t="s">
        <v>19</v>
      </c>
      <c r="E7" s="2" t="n">
        <v>81</v>
      </c>
      <c r="F7" s="2" t="n">
        <v>0</v>
      </c>
      <c r="G7" s="2" t="n">
        <v>0</v>
      </c>
      <c r="H7" s="2" t="n">
        <v>0</v>
      </c>
      <c r="I7" s="2" t="n">
        <v>0</v>
      </c>
    </row>
    <row r="8" customFormat="false" ht="15.7" hidden="false" customHeight="false" outlineLevel="0" collapsed="false">
      <c r="A8" s="2" t="s">
        <v>15</v>
      </c>
      <c r="B8" s="3" t="n">
        <v>37375</v>
      </c>
      <c r="C8" s="2" t="s">
        <v>16</v>
      </c>
      <c r="D8" s="4" t="s">
        <v>20</v>
      </c>
      <c r="E8" s="2" t="n">
        <v>0</v>
      </c>
      <c r="F8" s="2"/>
      <c r="G8" s="2"/>
      <c r="H8" s="2"/>
      <c r="I8" s="2"/>
    </row>
    <row r="9" customFormat="false" ht="15.7" hidden="false" customHeight="false" outlineLevel="0" collapsed="false">
      <c r="A9" s="2" t="s">
        <v>15</v>
      </c>
      <c r="B9" s="3" t="n">
        <v>37370</v>
      </c>
      <c r="C9" s="2" t="s">
        <v>16</v>
      </c>
      <c r="D9" s="4" t="s">
        <v>19</v>
      </c>
      <c r="E9" s="2" t="n">
        <v>90</v>
      </c>
      <c r="F9" s="2" t="n">
        <v>0</v>
      </c>
      <c r="G9" s="2" t="n">
        <v>0</v>
      </c>
      <c r="H9" s="2" t="n">
        <v>0</v>
      </c>
      <c r="I9" s="2" t="n">
        <v>0</v>
      </c>
    </row>
    <row r="10" customFormat="false" ht="15.7" hidden="false" customHeight="false" outlineLevel="0" collapsed="false">
      <c r="A10" s="2" t="s">
        <v>15</v>
      </c>
      <c r="B10" s="3" t="n">
        <v>37367</v>
      </c>
      <c r="C10" s="2" t="s">
        <v>16</v>
      </c>
      <c r="D10" s="4" t="s">
        <v>19</v>
      </c>
      <c r="E10" s="2" t="n">
        <v>90</v>
      </c>
      <c r="F10" s="2" t="n">
        <v>0</v>
      </c>
      <c r="G10" s="2" t="n">
        <v>0</v>
      </c>
      <c r="H10" s="2" t="n">
        <v>0</v>
      </c>
      <c r="I10" s="2" t="n">
        <v>0</v>
      </c>
    </row>
    <row r="11" customFormat="false" ht="15.7" hidden="false" customHeight="false" outlineLevel="0" collapsed="false">
      <c r="A11" s="2" t="s">
        <v>15</v>
      </c>
      <c r="B11" s="3" t="n">
        <v>37360</v>
      </c>
      <c r="C11" s="2" t="s">
        <v>18</v>
      </c>
      <c r="D11" s="4" t="s">
        <v>21</v>
      </c>
      <c r="E11" s="2" t="n">
        <v>90</v>
      </c>
      <c r="F11" s="2" t="n">
        <v>0</v>
      </c>
      <c r="G11" s="2" t="n">
        <v>0</v>
      </c>
      <c r="H11" s="2" t="n">
        <v>0</v>
      </c>
      <c r="I11" s="2" t="n">
        <v>0</v>
      </c>
    </row>
    <row r="12" customFormat="false" ht="15.7" hidden="false" customHeight="false" outlineLevel="0" collapsed="false">
      <c r="A12" s="2" t="s">
        <v>15</v>
      </c>
      <c r="B12" s="3" t="n">
        <v>37352</v>
      </c>
      <c r="C12" s="2" t="s">
        <v>16</v>
      </c>
      <c r="D12" s="4" t="s">
        <v>22</v>
      </c>
      <c r="E12" s="2" t="n">
        <v>90</v>
      </c>
      <c r="F12" s="2" t="n">
        <v>0</v>
      </c>
      <c r="G12" s="2" t="n">
        <v>0</v>
      </c>
      <c r="H12" s="2" t="n">
        <v>0</v>
      </c>
      <c r="I12" s="2" t="n">
        <v>0</v>
      </c>
    </row>
    <row r="13" customFormat="false" ht="15.7" hidden="false" customHeight="false" outlineLevel="0" collapsed="false">
      <c r="A13" s="2" t="s">
        <v>15</v>
      </c>
      <c r="B13" s="3" t="n">
        <v>37347</v>
      </c>
      <c r="C13" s="2" t="s">
        <v>16</v>
      </c>
      <c r="D13" s="4" t="s">
        <v>23</v>
      </c>
      <c r="E13" s="2" t="n">
        <v>90</v>
      </c>
      <c r="F13" s="2" t="n">
        <v>2</v>
      </c>
      <c r="G13" s="2" t="n">
        <v>0</v>
      </c>
      <c r="H13" s="2" t="n">
        <v>0</v>
      </c>
      <c r="I13" s="2" t="n">
        <v>0</v>
      </c>
    </row>
    <row r="14" customFormat="false" ht="15.7" hidden="false" customHeight="false" outlineLevel="0" collapsed="false">
      <c r="A14" s="2" t="s">
        <v>15</v>
      </c>
      <c r="B14" s="3" t="n">
        <v>37345</v>
      </c>
      <c r="C14" s="2" t="s">
        <v>16</v>
      </c>
      <c r="D14" s="4" t="s">
        <v>14</v>
      </c>
      <c r="E14" s="2" t="n">
        <v>90</v>
      </c>
      <c r="F14" s="2" t="n">
        <v>0</v>
      </c>
      <c r="G14" s="2" t="n">
        <v>0</v>
      </c>
      <c r="H14" s="2" t="n">
        <v>0</v>
      </c>
      <c r="I14" s="2" t="n">
        <v>0</v>
      </c>
    </row>
    <row r="15" customFormat="false" ht="15.7" hidden="false" customHeight="false" outlineLevel="0" collapsed="false">
      <c r="A15" s="2" t="s">
        <v>15</v>
      </c>
      <c r="B15" s="3" t="n">
        <v>37320</v>
      </c>
      <c r="C15" s="2" t="s">
        <v>16</v>
      </c>
      <c r="D15" s="4" t="s">
        <v>12</v>
      </c>
      <c r="E15" s="2" t="n">
        <v>90</v>
      </c>
      <c r="F15" s="2" t="n">
        <v>0</v>
      </c>
      <c r="G15" s="2" t="n">
        <v>0</v>
      </c>
      <c r="H15" s="2" t="n">
        <v>0</v>
      </c>
      <c r="I15" s="2" t="n">
        <v>0</v>
      </c>
    </row>
    <row r="16" customFormat="false" ht="15.7" hidden="false" customHeight="false" outlineLevel="0" collapsed="false">
      <c r="A16" s="2" t="s">
        <v>15</v>
      </c>
      <c r="B16" s="3" t="n">
        <v>37310</v>
      </c>
      <c r="C16" s="2" t="s">
        <v>16</v>
      </c>
      <c r="D16" s="4" t="s">
        <v>24</v>
      </c>
      <c r="E16" s="2" t="n">
        <v>81</v>
      </c>
      <c r="F16" s="2" t="n">
        <v>2</v>
      </c>
      <c r="G16" s="2" t="n">
        <v>0</v>
      </c>
      <c r="H16" s="2" t="n">
        <v>0</v>
      </c>
      <c r="I16" s="2" t="n">
        <v>0</v>
      </c>
    </row>
    <row r="17" customFormat="false" ht="15.7" hidden="false" customHeight="false" outlineLevel="0" collapsed="false">
      <c r="A17" s="2" t="s">
        <v>15</v>
      </c>
      <c r="B17" s="3" t="n">
        <v>37303</v>
      </c>
      <c r="C17" s="2" t="s">
        <v>18</v>
      </c>
      <c r="D17" s="4" t="s">
        <v>25</v>
      </c>
      <c r="E17" s="2" t="n">
        <f aca="false">90- 63</f>
        <v>27</v>
      </c>
      <c r="F17" s="2" t="n">
        <v>0</v>
      </c>
      <c r="G17" s="2" t="n">
        <v>0</v>
      </c>
      <c r="H17" s="2" t="n">
        <v>0</v>
      </c>
      <c r="I17" s="2" t="n">
        <v>0</v>
      </c>
    </row>
    <row r="18" customFormat="false" ht="15.7" hidden="false" customHeight="false" outlineLevel="0" collapsed="false">
      <c r="A18" s="2" t="s">
        <v>15</v>
      </c>
      <c r="B18" s="3" t="n">
        <v>37297</v>
      </c>
      <c r="C18" s="2" t="s">
        <v>16</v>
      </c>
      <c r="D18" s="4" t="s">
        <v>21</v>
      </c>
      <c r="E18" s="2" t="n">
        <v>90</v>
      </c>
      <c r="F18" s="2" t="n">
        <v>0</v>
      </c>
      <c r="G18" s="2" t="n">
        <v>0</v>
      </c>
      <c r="H18" s="2" t="n">
        <v>0</v>
      </c>
      <c r="I18" s="2" t="n">
        <v>0</v>
      </c>
    </row>
    <row r="19" customFormat="false" ht="15.7" hidden="false" customHeight="false" outlineLevel="0" collapsed="false">
      <c r="A19" s="2" t="s">
        <v>15</v>
      </c>
      <c r="B19" s="3" t="n">
        <v>37289</v>
      </c>
      <c r="C19" s="2" t="s">
        <v>16</v>
      </c>
      <c r="D19" s="4" t="s">
        <v>26</v>
      </c>
      <c r="E19" s="2" t="n">
        <v>90</v>
      </c>
      <c r="F19" s="2" t="n">
        <v>0</v>
      </c>
      <c r="G19" s="2" t="n">
        <v>0</v>
      </c>
      <c r="H19" s="2" t="n">
        <v>0</v>
      </c>
      <c r="I19" s="2" t="n">
        <v>0</v>
      </c>
    </row>
    <row r="20" customFormat="false" ht="15.7" hidden="false" customHeight="false" outlineLevel="0" collapsed="false">
      <c r="A20" s="2" t="s">
        <v>15</v>
      </c>
      <c r="B20" s="3" t="n">
        <v>37286</v>
      </c>
      <c r="C20" s="2" t="s">
        <v>16</v>
      </c>
      <c r="D20" s="4" t="s">
        <v>27</v>
      </c>
      <c r="E20" s="2" t="n">
        <v>90</v>
      </c>
      <c r="F20" s="2" t="n">
        <v>1</v>
      </c>
      <c r="G20" s="2" t="n">
        <v>0</v>
      </c>
      <c r="H20" s="2" t="n">
        <v>0</v>
      </c>
      <c r="I20" s="2" t="n">
        <v>0</v>
      </c>
    </row>
    <row r="21" customFormat="false" ht="15.7" hidden="false" customHeight="false" outlineLevel="0" collapsed="false">
      <c r="A21" s="2" t="s">
        <v>15</v>
      </c>
      <c r="B21" s="3" t="n">
        <v>37283</v>
      </c>
      <c r="C21" s="2" t="s">
        <v>18</v>
      </c>
      <c r="D21" s="4" t="s">
        <v>12</v>
      </c>
      <c r="E21" s="2" t="n">
        <v>90</v>
      </c>
      <c r="F21" s="2" t="n">
        <v>0</v>
      </c>
      <c r="G21" s="2" t="n">
        <v>0</v>
      </c>
      <c r="H21" s="2" t="n">
        <v>0</v>
      </c>
      <c r="I21" s="2" t="n">
        <v>0</v>
      </c>
    </row>
    <row r="22" customFormat="false" ht="15.7" hidden="false" customHeight="false" outlineLevel="0" collapsed="false">
      <c r="A22" s="2" t="s">
        <v>15</v>
      </c>
      <c r="B22" s="3" t="n">
        <v>37279</v>
      </c>
      <c r="C22" s="2" t="s">
        <v>16</v>
      </c>
      <c r="D22" s="4" t="s">
        <v>28</v>
      </c>
      <c r="E22" s="2" t="n">
        <v>90</v>
      </c>
      <c r="F22" s="2" t="n">
        <v>1</v>
      </c>
      <c r="G22" s="2" t="n">
        <v>0</v>
      </c>
      <c r="H22" s="2" t="n">
        <v>0</v>
      </c>
      <c r="I22" s="2" t="n">
        <v>0</v>
      </c>
    </row>
    <row r="23" customFormat="false" ht="15.7" hidden="false" customHeight="false" outlineLevel="0" collapsed="false">
      <c r="A23" s="2" t="s">
        <v>15</v>
      </c>
      <c r="B23" s="3" t="n">
        <v>37276</v>
      </c>
      <c r="C23" s="2" t="s">
        <v>16</v>
      </c>
      <c r="D23" s="4" t="s">
        <v>26</v>
      </c>
      <c r="E23" s="2" t="n">
        <v>90</v>
      </c>
      <c r="F23" s="2" t="n">
        <v>0</v>
      </c>
      <c r="G23" s="2" t="n">
        <v>0</v>
      </c>
      <c r="H23" s="2" t="n">
        <v>0</v>
      </c>
      <c r="I23" s="2" t="n">
        <v>0</v>
      </c>
    </row>
    <row r="24" customFormat="false" ht="15.7" hidden="false" customHeight="false" outlineLevel="0" collapsed="false">
      <c r="A24" s="2" t="s">
        <v>15</v>
      </c>
      <c r="B24" s="3" t="n">
        <v>37269</v>
      </c>
      <c r="C24" s="2" t="s">
        <v>16</v>
      </c>
      <c r="D24" s="4" t="s">
        <v>26</v>
      </c>
      <c r="E24" s="2" t="n">
        <v>90</v>
      </c>
      <c r="F24" s="2" t="n">
        <v>0</v>
      </c>
      <c r="G24" s="2" t="n">
        <v>0</v>
      </c>
      <c r="H24" s="2" t="n">
        <v>0</v>
      </c>
      <c r="I24" s="2" t="n">
        <v>0</v>
      </c>
    </row>
    <row r="25" customFormat="false" ht="15.7" hidden="false" customHeight="false" outlineLevel="0" collapsed="false">
      <c r="A25" s="2" t="s">
        <v>15</v>
      </c>
      <c r="B25" s="3" t="n">
        <v>37261</v>
      </c>
      <c r="C25" s="2" t="s">
        <v>18</v>
      </c>
      <c r="D25" s="4" t="s">
        <v>29</v>
      </c>
      <c r="E25" s="2" t="n">
        <v>82</v>
      </c>
      <c r="F25" s="2" t="n">
        <v>1</v>
      </c>
      <c r="G25" s="2" t="n">
        <v>0</v>
      </c>
      <c r="H25" s="2" t="n">
        <v>0</v>
      </c>
      <c r="I25" s="2" t="n">
        <v>0</v>
      </c>
    </row>
    <row r="26" customFormat="false" ht="15.7" hidden="false" customHeight="false" outlineLevel="0" collapsed="false">
      <c r="A26" s="2" t="s">
        <v>15</v>
      </c>
      <c r="B26" s="3" t="n">
        <v>37254</v>
      </c>
      <c r="C26" s="2" t="s">
        <v>16</v>
      </c>
      <c r="D26" s="4" t="s">
        <v>22</v>
      </c>
      <c r="E26" s="2" t="n">
        <v>82</v>
      </c>
      <c r="F26" s="2" t="n">
        <v>0</v>
      </c>
      <c r="G26" s="2" t="n">
        <v>0</v>
      </c>
      <c r="H26" s="2" t="n">
        <v>0</v>
      </c>
      <c r="I26" s="2" t="n">
        <v>0</v>
      </c>
    </row>
    <row r="27" customFormat="false" ht="15.7" hidden="false" customHeight="false" outlineLevel="0" collapsed="false">
      <c r="A27" s="2" t="s">
        <v>15</v>
      </c>
      <c r="B27" s="3" t="n">
        <v>37251</v>
      </c>
      <c r="C27" s="2" t="s">
        <v>16</v>
      </c>
      <c r="D27" s="4" t="s">
        <v>22</v>
      </c>
      <c r="E27" s="2" t="n">
        <v>90</v>
      </c>
      <c r="F27" s="2" t="n">
        <v>0</v>
      </c>
      <c r="G27" s="2" t="n">
        <v>0</v>
      </c>
      <c r="H27" s="2" t="n">
        <v>0</v>
      </c>
      <c r="I27" s="2" t="n">
        <v>0</v>
      </c>
    </row>
    <row r="28" customFormat="false" ht="15.7" hidden="false" customHeight="false" outlineLevel="0" collapsed="false">
      <c r="A28" s="2" t="s">
        <v>15</v>
      </c>
      <c r="B28" s="3" t="n">
        <v>37248</v>
      </c>
      <c r="C28" s="2" t="s">
        <v>16</v>
      </c>
      <c r="D28" s="4" t="s">
        <v>30</v>
      </c>
      <c r="E28" s="2" t="n">
        <v>90</v>
      </c>
      <c r="F28" s="2" t="n">
        <v>1</v>
      </c>
      <c r="G28" s="2" t="n">
        <v>0</v>
      </c>
      <c r="H28" s="2" t="n">
        <v>0</v>
      </c>
      <c r="I28" s="2" t="n">
        <v>0</v>
      </c>
    </row>
    <row r="29" customFormat="false" ht="15.7" hidden="false" customHeight="false" outlineLevel="0" collapsed="false">
      <c r="A29" s="2" t="s">
        <v>15</v>
      </c>
      <c r="B29" s="3" t="n">
        <v>37243</v>
      </c>
      <c r="C29" s="2" t="s">
        <v>16</v>
      </c>
      <c r="D29" s="4" t="s">
        <v>31</v>
      </c>
      <c r="E29" s="2" t="n">
        <v>90</v>
      </c>
      <c r="F29" s="2" t="n">
        <v>0</v>
      </c>
      <c r="G29" s="2" t="n">
        <v>0</v>
      </c>
      <c r="H29" s="2" t="n">
        <v>0</v>
      </c>
      <c r="I29" s="2" t="n">
        <v>0</v>
      </c>
    </row>
    <row r="30" customFormat="false" ht="15.7" hidden="false" customHeight="false" outlineLevel="0" collapsed="false">
      <c r="A30" s="2" t="s">
        <v>15</v>
      </c>
      <c r="B30" s="3" t="n">
        <v>37240</v>
      </c>
      <c r="C30" s="2" t="s">
        <v>16</v>
      </c>
      <c r="D30" s="4" t="s">
        <v>26</v>
      </c>
      <c r="E30" s="2" t="n">
        <v>90</v>
      </c>
      <c r="F30" s="2" t="n">
        <v>0</v>
      </c>
      <c r="G30" s="2" t="n">
        <v>0</v>
      </c>
      <c r="H30" s="2" t="n">
        <v>0</v>
      </c>
      <c r="I30" s="2" t="n">
        <v>0</v>
      </c>
    </row>
    <row r="31" customFormat="false" ht="15.7" hidden="false" customHeight="false" outlineLevel="0" collapsed="false">
      <c r="A31" s="2" t="s">
        <v>15</v>
      </c>
      <c r="B31" s="3" t="n">
        <v>37234</v>
      </c>
      <c r="C31" s="2" t="s">
        <v>16</v>
      </c>
      <c r="D31" s="4" t="s">
        <v>32</v>
      </c>
      <c r="E31" s="2" t="n">
        <v>90</v>
      </c>
      <c r="F31" s="2" t="n">
        <v>2</v>
      </c>
      <c r="G31" s="2" t="n">
        <v>0</v>
      </c>
      <c r="H31" s="2" t="n">
        <v>0</v>
      </c>
      <c r="I31" s="2" t="n">
        <v>0</v>
      </c>
    </row>
    <row r="32" customFormat="false" ht="15.7" hidden="false" customHeight="false" outlineLevel="0" collapsed="false">
      <c r="A32" s="2" t="s">
        <v>15</v>
      </c>
      <c r="B32" s="3" t="n">
        <v>37226</v>
      </c>
      <c r="C32" s="2" t="s">
        <v>16</v>
      </c>
      <c r="D32" s="4" t="s">
        <v>20</v>
      </c>
      <c r="E32" s="2" t="n">
        <v>90</v>
      </c>
      <c r="F32" s="2" t="n">
        <v>1</v>
      </c>
      <c r="G32" s="2" t="n">
        <v>0</v>
      </c>
      <c r="H32" s="2" t="n">
        <v>0</v>
      </c>
      <c r="I32" s="2" t="n">
        <v>0</v>
      </c>
    </row>
    <row r="33" customFormat="false" ht="15.7" hidden="false" customHeight="false" outlineLevel="0" collapsed="false">
      <c r="A33" s="2" t="s">
        <v>15</v>
      </c>
      <c r="B33" s="3" t="n">
        <v>37220</v>
      </c>
      <c r="C33" s="2" t="s">
        <v>16</v>
      </c>
      <c r="D33" s="4" t="s">
        <v>33</v>
      </c>
      <c r="E33" s="2" t="n">
        <v>90</v>
      </c>
      <c r="F33" s="2" t="n">
        <v>2</v>
      </c>
      <c r="G33" s="2" t="n">
        <v>0</v>
      </c>
      <c r="H33" s="2" t="n">
        <v>0</v>
      </c>
      <c r="I33" s="2" t="n">
        <v>0</v>
      </c>
    </row>
    <row r="34" customFormat="false" ht="15.7" hidden="false" customHeight="false" outlineLevel="0" collapsed="false">
      <c r="A34" s="2" t="s">
        <v>15</v>
      </c>
      <c r="B34" s="3" t="n">
        <v>37199</v>
      </c>
      <c r="C34" s="2" t="s">
        <v>16</v>
      </c>
      <c r="D34" s="4" t="s">
        <v>34</v>
      </c>
      <c r="E34" s="2" t="n">
        <v>0</v>
      </c>
      <c r="F34" s="2"/>
      <c r="G34" s="2"/>
      <c r="H34" s="2"/>
      <c r="I34" s="2"/>
    </row>
    <row r="35" customFormat="false" ht="15.7" hidden="false" customHeight="false" outlineLevel="0" collapsed="false">
      <c r="A35" s="2" t="s">
        <v>15</v>
      </c>
      <c r="B35" s="3" t="n">
        <v>37191</v>
      </c>
      <c r="C35" s="2" t="s">
        <v>16</v>
      </c>
      <c r="D35" s="4" t="s">
        <v>26</v>
      </c>
      <c r="E35" s="2" t="n">
        <f aca="false">90- 76</f>
        <v>14</v>
      </c>
      <c r="F35" s="2" t="n">
        <v>0</v>
      </c>
      <c r="G35" s="2" t="n">
        <v>0</v>
      </c>
      <c r="H35" s="2" t="n">
        <v>0</v>
      </c>
      <c r="I35" s="2" t="n">
        <v>0</v>
      </c>
    </row>
    <row r="36" customFormat="false" ht="15.7" hidden="false" customHeight="false" outlineLevel="0" collapsed="false">
      <c r="A36" s="2" t="s">
        <v>15</v>
      </c>
      <c r="B36" s="3" t="n">
        <v>37184</v>
      </c>
      <c r="C36" s="2" t="s">
        <v>16</v>
      </c>
      <c r="D36" s="4" t="s">
        <v>35</v>
      </c>
      <c r="E36" s="2" t="n">
        <v>90</v>
      </c>
      <c r="F36" s="2" t="n">
        <v>1</v>
      </c>
      <c r="G36" s="2" t="n">
        <v>0</v>
      </c>
      <c r="H36" s="2" t="n">
        <v>0</v>
      </c>
      <c r="I36" s="2" t="n">
        <v>0</v>
      </c>
    </row>
    <row r="37" customFormat="false" ht="15.7" hidden="false" customHeight="false" outlineLevel="0" collapsed="false">
      <c r="A37" s="2" t="s">
        <v>15</v>
      </c>
      <c r="B37" s="3" t="n">
        <v>37177</v>
      </c>
      <c r="C37" s="2" t="s">
        <v>16</v>
      </c>
      <c r="D37" s="4" t="s">
        <v>20</v>
      </c>
      <c r="E37" s="2" t="n">
        <v>0</v>
      </c>
      <c r="F37" s="2"/>
      <c r="G37" s="2"/>
      <c r="H37" s="2"/>
      <c r="I37" s="2"/>
    </row>
    <row r="38" customFormat="false" ht="15.7" hidden="false" customHeight="false" outlineLevel="0" collapsed="false">
      <c r="A38" s="2" t="s">
        <v>15</v>
      </c>
      <c r="B38" s="3" t="n">
        <v>37163</v>
      </c>
      <c r="C38" s="2" t="s">
        <v>16</v>
      </c>
      <c r="D38" s="4" t="s">
        <v>20</v>
      </c>
      <c r="E38" s="2" t="n">
        <v>0</v>
      </c>
      <c r="F38" s="2"/>
      <c r="G38" s="2"/>
      <c r="H38" s="2"/>
      <c r="I38" s="2"/>
    </row>
    <row r="39" customFormat="false" ht="15.7" hidden="false" customHeight="false" outlineLevel="0" collapsed="false">
      <c r="A39" s="2" t="s">
        <v>15</v>
      </c>
      <c r="B39" s="3" t="n">
        <v>37156</v>
      </c>
      <c r="C39" s="2" t="s">
        <v>16</v>
      </c>
      <c r="D39" s="4" t="s">
        <v>26</v>
      </c>
      <c r="E39" s="2" t="n">
        <v>0</v>
      </c>
      <c r="F39" s="2"/>
      <c r="G39" s="2"/>
      <c r="H39" s="2"/>
      <c r="I39" s="2"/>
    </row>
    <row r="40" customFormat="false" ht="15.7" hidden="false" customHeight="false" outlineLevel="0" collapsed="false">
      <c r="A40" s="2" t="s">
        <v>15</v>
      </c>
      <c r="B40" s="3" t="n">
        <v>37153</v>
      </c>
      <c r="C40" s="2" t="s">
        <v>36</v>
      </c>
      <c r="D40" s="4" t="s">
        <v>32</v>
      </c>
      <c r="E40" s="2" t="n">
        <v>0</v>
      </c>
      <c r="F40" s="2"/>
      <c r="G40" s="2"/>
      <c r="H40" s="2"/>
      <c r="I40" s="2"/>
    </row>
    <row r="41" customFormat="false" ht="15.7" hidden="false" customHeight="false" outlineLevel="0" collapsed="false">
      <c r="A41" s="2" t="s">
        <v>15</v>
      </c>
      <c r="B41" s="3" t="n">
        <v>37149</v>
      </c>
      <c r="C41" s="2" t="s">
        <v>16</v>
      </c>
      <c r="D41" s="4" t="s">
        <v>28</v>
      </c>
      <c r="E41" s="2" t="n">
        <v>0</v>
      </c>
      <c r="F41" s="2"/>
      <c r="G41" s="2"/>
      <c r="H41" s="2"/>
      <c r="I41" s="2"/>
    </row>
    <row r="42" customFormat="false" ht="15.7" hidden="false" customHeight="false" outlineLevel="0" collapsed="false">
      <c r="A42" s="2" t="s">
        <v>15</v>
      </c>
      <c r="B42" s="3" t="n">
        <v>37145</v>
      </c>
      <c r="C42" s="2" t="s">
        <v>36</v>
      </c>
      <c r="D42" s="4" t="s">
        <v>37</v>
      </c>
      <c r="E42" s="2" t="n">
        <v>90</v>
      </c>
      <c r="F42" s="2" t="n">
        <v>0</v>
      </c>
      <c r="G42" s="2" t="n">
        <v>0</v>
      </c>
      <c r="H42" s="2" t="n">
        <v>0</v>
      </c>
      <c r="I42" s="2" t="n">
        <v>0</v>
      </c>
    </row>
    <row r="43" customFormat="false" ht="15.7" hidden="false" customHeight="false" outlineLevel="0" collapsed="false">
      <c r="A43" s="2" t="s">
        <v>15</v>
      </c>
      <c r="B43" s="3" t="n">
        <v>37142</v>
      </c>
      <c r="C43" s="2" t="s">
        <v>16</v>
      </c>
      <c r="D43" s="4" t="s">
        <v>26</v>
      </c>
      <c r="E43" s="2" t="n">
        <v>0</v>
      </c>
      <c r="F43" s="2"/>
      <c r="G43" s="2"/>
      <c r="H43" s="2"/>
      <c r="I43" s="2"/>
    </row>
    <row r="44" customFormat="false" ht="15.7" hidden="false" customHeight="false" outlineLevel="0" collapsed="false">
      <c r="A44" s="2" t="s">
        <v>15</v>
      </c>
      <c r="B44" s="3" t="n">
        <v>37128</v>
      </c>
      <c r="C44" s="2" t="s">
        <v>16</v>
      </c>
      <c r="D44" s="4" t="s">
        <v>13</v>
      </c>
      <c r="E44" s="2" t="n">
        <f aca="false">90- 67</f>
        <v>23</v>
      </c>
      <c r="F44" s="2" t="n">
        <v>1</v>
      </c>
      <c r="G44" s="2" t="n">
        <v>0</v>
      </c>
      <c r="H44" s="2" t="n">
        <v>0</v>
      </c>
      <c r="I44" s="2" t="n">
        <v>0</v>
      </c>
    </row>
    <row r="45" customFormat="false" ht="15.7" hidden="false" customHeight="false" outlineLevel="0" collapsed="false">
      <c r="A45" s="2" t="s">
        <v>15</v>
      </c>
      <c r="B45" s="3" t="n">
        <v>37124</v>
      </c>
      <c r="C45" s="2" t="s">
        <v>16</v>
      </c>
      <c r="D45" s="4" t="s">
        <v>38</v>
      </c>
      <c r="E45" s="2" t="n">
        <v>0</v>
      </c>
      <c r="F45" s="2"/>
      <c r="G45" s="2"/>
      <c r="H45" s="2"/>
      <c r="I45" s="2"/>
    </row>
    <row r="46" customFormat="false" ht="15.7" hidden="false" customHeight="false" outlineLevel="0" collapsed="false">
      <c r="A46" s="2" t="s">
        <v>15</v>
      </c>
      <c r="B46" s="3" t="n">
        <v>37121</v>
      </c>
      <c r="C46" s="2" t="s">
        <v>16</v>
      </c>
      <c r="D46" s="4" t="s">
        <v>39</v>
      </c>
      <c r="E46" s="2" t="n">
        <v>0</v>
      </c>
      <c r="F46" s="2"/>
      <c r="G46" s="2"/>
      <c r="H46" s="2"/>
      <c r="I46" s="2"/>
    </row>
    <row r="47" customFormat="false" ht="15.7" hidden="false" customHeight="false" outlineLevel="0" collapsed="false">
      <c r="A47" s="2" t="s">
        <v>15</v>
      </c>
      <c r="B47" s="3" t="n">
        <v>37758</v>
      </c>
      <c r="C47" s="2" t="s">
        <v>18</v>
      </c>
      <c r="D47" s="4" t="s">
        <v>12</v>
      </c>
      <c r="E47" s="2" t="n">
        <v>90</v>
      </c>
      <c r="F47" s="2" t="n">
        <v>0</v>
      </c>
      <c r="G47" s="2" t="n">
        <v>0</v>
      </c>
      <c r="H47" s="2" t="n">
        <v>6</v>
      </c>
      <c r="I47" s="2" t="n">
        <v>5</v>
      </c>
    </row>
    <row r="48" customFormat="false" ht="15.7" hidden="false" customHeight="false" outlineLevel="0" collapsed="false">
      <c r="A48" s="2" t="s">
        <v>15</v>
      </c>
      <c r="B48" s="3" t="n">
        <v>37752</v>
      </c>
      <c r="C48" s="2" t="s">
        <v>16</v>
      </c>
      <c r="D48" s="4" t="s">
        <v>39</v>
      </c>
      <c r="E48" s="2" t="n">
        <v>90</v>
      </c>
      <c r="F48" s="2" t="n">
        <v>1</v>
      </c>
      <c r="G48" s="2" t="n">
        <v>3</v>
      </c>
      <c r="H48" s="2" t="n">
        <v>12</v>
      </c>
      <c r="I48" s="2" t="n">
        <v>7</v>
      </c>
    </row>
    <row r="49" customFormat="false" ht="15.7" hidden="false" customHeight="false" outlineLevel="0" collapsed="false">
      <c r="A49" s="2" t="s">
        <v>15</v>
      </c>
      <c r="B49" s="3" t="n">
        <v>37748</v>
      </c>
      <c r="C49" s="2" t="s">
        <v>16</v>
      </c>
      <c r="D49" s="4" t="s">
        <v>40</v>
      </c>
      <c r="E49" s="2" t="n">
        <v>90</v>
      </c>
      <c r="F49" s="2" t="n">
        <v>0</v>
      </c>
      <c r="G49" s="2" t="n">
        <v>3</v>
      </c>
      <c r="H49" s="2" t="n">
        <v>4</v>
      </c>
      <c r="I49" s="2" t="n">
        <v>2</v>
      </c>
    </row>
    <row r="50" customFormat="false" ht="15.7" hidden="false" customHeight="false" outlineLevel="0" collapsed="false">
      <c r="A50" s="2" t="s">
        <v>15</v>
      </c>
      <c r="B50" s="3" t="n">
        <v>37745</v>
      </c>
      <c r="C50" s="2" t="s">
        <v>16</v>
      </c>
      <c r="D50" s="4" t="s">
        <v>41</v>
      </c>
      <c r="E50" s="2" t="n">
        <v>90</v>
      </c>
      <c r="F50" s="2" t="n">
        <v>1</v>
      </c>
      <c r="G50" s="2" t="n">
        <v>0</v>
      </c>
      <c r="H50" s="2" t="n">
        <v>12</v>
      </c>
      <c r="I50" s="2" t="n">
        <v>5</v>
      </c>
    </row>
    <row r="51" customFormat="false" ht="15.7" hidden="false" customHeight="false" outlineLevel="0" collapsed="false">
      <c r="A51" s="2" t="s">
        <v>15</v>
      </c>
      <c r="B51" s="3" t="n">
        <v>37737</v>
      </c>
      <c r="C51" s="2" t="s">
        <v>16</v>
      </c>
      <c r="D51" s="4" t="s">
        <v>42</v>
      </c>
      <c r="E51" s="2" t="n">
        <v>90</v>
      </c>
      <c r="F51" s="2" t="n">
        <v>0</v>
      </c>
      <c r="G51" s="2" t="n">
        <v>2</v>
      </c>
      <c r="H51" s="2" t="n">
        <v>3</v>
      </c>
      <c r="I51" s="2" t="n">
        <v>3</v>
      </c>
    </row>
    <row r="52" customFormat="false" ht="15.7" hidden="false" customHeight="false" outlineLevel="0" collapsed="false">
      <c r="A52" s="2" t="s">
        <v>15</v>
      </c>
      <c r="B52" s="3" t="n">
        <v>37730</v>
      </c>
      <c r="C52" s="2" t="s">
        <v>16</v>
      </c>
      <c r="D52" s="4" t="s">
        <v>20</v>
      </c>
      <c r="E52" s="2" t="n">
        <v>88</v>
      </c>
      <c r="F52" s="2" t="n">
        <v>1</v>
      </c>
      <c r="G52" s="2" t="n">
        <v>1</v>
      </c>
      <c r="H52" s="2" t="n">
        <v>2</v>
      </c>
      <c r="I52" s="2" t="n">
        <v>1</v>
      </c>
    </row>
    <row r="53" customFormat="false" ht="15.7" hidden="false" customHeight="false" outlineLevel="0" collapsed="false">
      <c r="A53" s="2" t="s">
        <v>15</v>
      </c>
      <c r="B53" s="3" t="n">
        <v>37727</v>
      </c>
      <c r="C53" s="2" t="s">
        <v>16</v>
      </c>
      <c r="D53" s="4" t="s">
        <v>42</v>
      </c>
      <c r="E53" s="2" t="n">
        <v>90</v>
      </c>
      <c r="F53" s="2" t="n">
        <v>2</v>
      </c>
      <c r="G53" s="2" t="n">
        <v>0</v>
      </c>
      <c r="H53" s="2" t="n">
        <v>4</v>
      </c>
      <c r="I53" s="2" t="n">
        <v>3</v>
      </c>
    </row>
    <row r="54" customFormat="false" ht="15.7" hidden="false" customHeight="false" outlineLevel="0" collapsed="false">
      <c r="A54" s="2" t="s">
        <v>15</v>
      </c>
      <c r="B54" s="3" t="n">
        <v>37724</v>
      </c>
      <c r="C54" s="2" t="s">
        <v>18</v>
      </c>
      <c r="D54" s="4" t="s">
        <v>12</v>
      </c>
      <c r="E54" s="2" t="n">
        <f aca="false">90- 65</f>
        <v>25</v>
      </c>
      <c r="F54" s="2" t="n">
        <v>0</v>
      </c>
      <c r="G54" s="2" t="n">
        <v>0</v>
      </c>
      <c r="H54" s="2" t="n">
        <v>1</v>
      </c>
      <c r="I54" s="2" t="n">
        <v>0</v>
      </c>
    </row>
    <row r="55" customFormat="false" ht="15.7" hidden="false" customHeight="false" outlineLevel="0" collapsed="false">
      <c r="A55" s="2" t="s">
        <v>15</v>
      </c>
      <c r="B55" s="3" t="n">
        <v>37716</v>
      </c>
      <c r="C55" s="2" t="s">
        <v>16</v>
      </c>
      <c r="D55" s="4" t="s">
        <v>26</v>
      </c>
      <c r="E55" s="2" t="n">
        <v>90</v>
      </c>
      <c r="F55" s="2" t="n">
        <v>0</v>
      </c>
      <c r="G55" s="2" t="n">
        <v>0</v>
      </c>
      <c r="H55" s="2" t="n">
        <v>2</v>
      </c>
      <c r="I55" s="2" t="n">
        <v>0</v>
      </c>
    </row>
    <row r="56" customFormat="false" ht="15.7" hidden="false" customHeight="false" outlineLevel="0" collapsed="false">
      <c r="A56" s="2" t="s">
        <v>15</v>
      </c>
      <c r="B56" s="3" t="n">
        <v>37705</v>
      </c>
      <c r="C56" s="2" t="s">
        <v>18</v>
      </c>
      <c r="D56" s="4" t="s">
        <v>28</v>
      </c>
      <c r="E56" s="2" t="n">
        <f aca="false">90- 73</f>
        <v>17</v>
      </c>
      <c r="F56" s="2" t="n">
        <v>0</v>
      </c>
      <c r="G56" s="2" t="n">
        <v>0</v>
      </c>
      <c r="H56" s="2" t="n">
        <v>0</v>
      </c>
      <c r="I56" s="2" t="n">
        <v>0</v>
      </c>
    </row>
    <row r="57" customFormat="false" ht="15.7" hidden="false" customHeight="false" outlineLevel="0" collapsed="false">
      <c r="A57" s="2" t="s">
        <v>15</v>
      </c>
      <c r="B57" s="3" t="n">
        <v>37703</v>
      </c>
      <c r="C57" s="2" t="s">
        <v>16</v>
      </c>
      <c r="D57" s="4" t="s">
        <v>22</v>
      </c>
      <c r="E57" s="2" t="n">
        <v>90</v>
      </c>
      <c r="F57" s="2" t="n">
        <v>0</v>
      </c>
      <c r="G57" s="2" t="n">
        <v>1</v>
      </c>
      <c r="H57" s="2" t="n">
        <v>5</v>
      </c>
      <c r="I57" s="2" t="n">
        <v>4</v>
      </c>
    </row>
    <row r="58" customFormat="false" ht="15.7" hidden="false" customHeight="false" outlineLevel="0" collapsed="false">
      <c r="A58" s="2" t="s">
        <v>15</v>
      </c>
      <c r="B58" s="3" t="n">
        <v>37695</v>
      </c>
      <c r="C58" s="2" t="s">
        <v>16</v>
      </c>
      <c r="D58" s="4" t="s">
        <v>43</v>
      </c>
      <c r="E58" s="2" t="n">
        <v>90</v>
      </c>
      <c r="F58" s="2" t="n">
        <v>0</v>
      </c>
      <c r="G58" s="2" t="n">
        <v>0</v>
      </c>
      <c r="H58" s="2" t="n">
        <v>2</v>
      </c>
      <c r="I58" s="2" t="n">
        <v>1</v>
      </c>
    </row>
    <row r="59" customFormat="false" ht="15.7" hidden="false" customHeight="false" outlineLevel="0" collapsed="false">
      <c r="A59" s="2" t="s">
        <v>15</v>
      </c>
      <c r="B59" s="3" t="n">
        <v>37688</v>
      </c>
      <c r="C59" s="2" t="s">
        <v>18</v>
      </c>
      <c r="D59" s="4" t="s">
        <v>42</v>
      </c>
      <c r="E59" s="2" t="n">
        <v>78</v>
      </c>
      <c r="F59" s="2" t="n">
        <v>1</v>
      </c>
      <c r="G59" s="2" t="n">
        <v>0</v>
      </c>
      <c r="H59" s="2" t="n">
        <v>0</v>
      </c>
      <c r="I59" s="2" t="n">
        <v>0</v>
      </c>
    </row>
    <row r="60" customFormat="false" ht="15.7" hidden="false" customHeight="false" outlineLevel="0" collapsed="false">
      <c r="A60" s="2" t="s">
        <v>15</v>
      </c>
      <c r="B60" s="3" t="n">
        <v>37682</v>
      </c>
      <c r="C60" s="2" t="s">
        <v>16</v>
      </c>
      <c r="D60" s="4" t="s">
        <v>19</v>
      </c>
      <c r="E60" s="2" t="n">
        <v>90</v>
      </c>
      <c r="F60" s="2" t="n">
        <v>0</v>
      </c>
      <c r="G60" s="2" t="n">
        <v>1</v>
      </c>
      <c r="H60" s="2" t="n">
        <v>3</v>
      </c>
      <c r="I60" s="2" t="n">
        <v>1</v>
      </c>
    </row>
    <row r="61" customFormat="false" ht="15.7" hidden="false" customHeight="false" outlineLevel="0" collapsed="false">
      <c r="A61" s="2" t="s">
        <v>15</v>
      </c>
      <c r="B61" s="3" t="n">
        <v>37674</v>
      </c>
      <c r="C61" s="2" t="s">
        <v>16</v>
      </c>
      <c r="D61" s="4" t="s">
        <v>44</v>
      </c>
      <c r="E61" s="2" t="n">
        <v>90</v>
      </c>
      <c r="F61" s="2" t="n">
        <v>1</v>
      </c>
      <c r="G61" s="2" t="n">
        <v>2</v>
      </c>
      <c r="H61" s="2" t="n">
        <v>2</v>
      </c>
      <c r="I61" s="2" t="n">
        <v>2</v>
      </c>
    </row>
    <row r="62" customFormat="false" ht="15.7" hidden="false" customHeight="false" outlineLevel="0" collapsed="false">
      <c r="A62" s="2" t="s">
        <v>15</v>
      </c>
      <c r="B62" s="3" t="n">
        <v>37667</v>
      </c>
      <c r="C62" s="2" t="s">
        <v>18</v>
      </c>
      <c r="D62" s="4" t="s">
        <v>20</v>
      </c>
      <c r="E62" s="2" t="n">
        <f aca="false">90- 73</f>
        <v>17</v>
      </c>
      <c r="F62" s="2" t="n">
        <v>0</v>
      </c>
      <c r="G62" s="2" t="n">
        <v>0</v>
      </c>
      <c r="H62" s="2" t="n">
        <v>0</v>
      </c>
      <c r="I62" s="2" t="n">
        <v>0</v>
      </c>
    </row>
    <row r="63" customFormat="false" ht="15.7" hidden="false" customHeight="false" outlineLevel="0" collapsed="false">
      <c r="A63" s="2" t="s">
        <v>15</v>
      </c>
      <c r="B63" s="3" t="n">
        <v>37661</v>
      </c>
      <c r="C63" s="2" t="s">
        <v>16</v>
      </c>
      <c r="D63" s="4" t="s">
        <v>26</v>
      </c>
      <c r="E63" s="2" t="n">
        <v>90</v>
      </c>
      <c r="F63" s="2" t="n">
        <v>1</v>
      </c>
      <c r="G63" s="2" t="n">
        <v>0</v>
      </c>
      <c r="H63" s="2" t="n">
        <v>1</v>
      </c>
      <c r="I63" s="2" t="n">
        <v>1</v>
      </c>
    </row>
    <row r="64" customFormat="false" ht="15.7" hidden="false" customHeight="false" outlineLevel="0" collapsed="false">
      <c r="A64" s="2" t="s">
        <v>15</v>
      </c>
      <c r="B64" s="3" t="n">
        <v>37653</v>
      </c>
      <c r="C64" s="2" t="s">
        <v>16</v>
      </c>
      <c r="D64" s="4" t="s">
        <v>22</v>
      </c>
      <c r="E64" s="2" t="n">
        <v>90</v>
      </c>
      <c r="F64" s="2" t="n">
        <v>0</v>
      </c>
      <c r="G64" s="2" t="n">
        <v>1</v>
      </c>
      <c r="H64" s="2" t="n">
        <v>5</v>
      </c>
      <c r="I64" s="2" t="n">
        <v>3</v>
      </c>
    </row>
    <row r="65" customFormat="false" ht="15.7" hidden="false" customHeight="false" outlineLevel="0" collapsed="false">
      <c r="A65" s="2" t="s">
        <v>15</v>
      </c>
      <c r="B65" s="3" t="n">
        <v>37650</v>
      </c>
      <c r="C65" s="2" t="s">
        <v>16</v>
      </c>
      <c r="D65" s="4" t="s">
        <v>42</v>
      </c>
      <c r="E65" s="2" t="n">
        <v>90</v>
      </c>
      <c r="F65" s="2" t="n">
        <v>0</v>
      </c>
      <c r="G65" s="2" t="n">
        <v>0</v>
      </c>
      <c r="H65" s="2" t="n">
        <v>9</v>
      </c>
      <c r="I65" s="2" t="n">
        <v>7</v>
      </c>
    </row>
    <row r="66" customFormat="false" ht="15.7" hidden="false" customHeight="false" outlineLevel="0" collapsed="false">
      <c r="A66" s="2" t="s">
        <v>15</v>
      </c>
      <c r="B66" s="3" t="n">
        <v>37640</v>
      </c>
      <c r="C66" s="2" t="s">
        <v>16</v>
      </c>
      <c r="D66" s="4" t="s">
        <v>33</v>
      </c>
      <c r="E66" s="2" t="n">
        <v>90</v>
      </c>
      <c r="F66" s="2" t="n">
        <v>3</v>
      </c>
      <c r="G66" s="2" t="n">
        <v>0</v>
      </c>
      <c r="H66" s="2" t="n">
        <v>9</v>
      </c>
      <c r="I66" s="2" t="n">
        <v>5</v>
      </c>
    </row>
    <row r="67" customFormat="false" ht="15.7" hidden="false" customHeight="false" outlineLevel="0" collapsed="false">
      <c r="A67" s="2" t="s">
        <v>15</v>
      </c>
      <c r="B67" s="3" t="n">
        <v>37633</v>
      </c>
      <c r="C67" s="2" t="s">
        <v>16</v>
      </c>
      <c r="D67" s="4" t="s">
        <v>39</v>
      </c>
      <c r="E67" s="2" t="n">
        <v>90</v>
      </c>
      <c r="F67" s="2" t="n">
        <v>2</v>
      </c>
      <c r="G67" s="2" t="n">
        <v>0</v>
      </c>
      <c r="H67" s="2" t="n">
        <v>6</v>
      </c>
      <c r="I67" s="2" t="n">
        <v>4</v>
      </c>
    </row>
    <row r="68" customFormat="false" ht="15.7" hidden="false" customHeight="false" outlineLevel="0" collapsed="false">
      <c r="A68" s="2" t="s">
        <v>15</v>
      </c>
      <c r="B68" s="3" t="n">
        <v>37622</v>
      </c>
      <c r="C68" s="2" t="s">
        <v>16</v>
      </c>
      <c r="D68" s="4" t="s">
        <v>32</v>
      </c>
      <c r="E68" s="2" t="n">
        <v>90</v>
      </c>
      <c r="F68" s="2" t="n">
        <v>1</v>
      </c>
      <c r="G68" s="2" t="n">
        <v>1</v>
      </c>
      <c r="H68" s="2" t="n">
        <v>3</v>
      </c>
      <c r="I68" s="2" t="n">
        <v>3</v>
      </c>
    </row>
    <row r="69" customFormat="false" ht="15.7" hidden="false" customHeight="false" outlineLevel="0" collapsed="false">
      <c r="A69" s="2" t="s">
        <v>15</v>
      </c>
      <c r="B69" s="3" t="n">
        <v>37619</v>
      </c>
      <c r="C69" s="2" t="s">
        <v>16</v>
      </c>
      <c r="D69" s="4" t="s">
        <v>26</v>
      </c>
      <c r="E69" s="2" t="n">
        <v>90</v>
      </c>
      <c r="F69" s="2" t="n">
        <v>1</v>
      </c>
      <c r="G69" s="2" t="n">
        <v>0</v>
      </c>
      <c r="H69" s="2" t="n">
        <v>3</v>
      </c>
      <c r="I69" s="2" t="n">
        <v>2</v>
      </c>
    </row>
    <row r="70" customFormat="false" ht="15.7" hidden="false" customHeight="false" outlineLevel="0" collapsed="false">
      <c r="A70" s="2" t="s">
        <v>15</v>
      </c>
      <c r="B70" s="3" t="n">
        <v>37616</v>
      </c>
      <c r="C70" s="2" t="s">
        <v>16</v>
      </c>
      <c r="D70" s="4" t="s">
        <v>30</v>
      </c>
      <c r="E70" s="2" t="n">
        <v>90</v>
      </c>
      <c r="F70" s="2" t="n">
        <v>1</v>
      </c>
      <c r="G70" s="2" t="n">
        <v>0</v>
      </c>
      <c r="H70" s="2" t="n">
        <v>6</v>
      </c>
      <c r="I70" s="2" t="n">
        <v>3</v>
      </c>
    </row>
    <row r="71" customFormat="false" ht="15.7" hidden="false" customHeight="false" outlineLevel="0" collapsed="false">
      <c r="A71" s="2" t="s">
        <v>15</v>
      </c>
      <c r="B71" s="3" t="n">
        <v>37611</v>
      </c>
      <c r="C71" s="2" t="s">
        <v>16</v>
      </c>
      <c r="D71" s="4" t="s">
        <v>19</v>
      </c>
      <c r="E71" s="2" t="n">
        <v>90</v>
      </c>
      <c r="F71" s="2" t="n">
        <v>0</v>
      </c>
      <c r="G71" s="2" t="n">
        <v>1</v>
      </c>
      <c r="H71" s="2" t="n">
        <v>5</v>
      </c>
      <c r="I71" s="2" t="n">
        <v>3</v>
      </c>
    </row>
    <row r="72" customFormat="false" ht="15.7" hidden="false" customHeight="false" outlineLevel="0" collapsed="false">
      <c r="A72" s="2" t="s">
        <v>15</v>
      </c>
      <c r="B72" s="3" t="n">
        <v>37605</v>
      </c>
      <c r="C72" s="2" t="s">
        <v>16</v>
      </c>
      <c r="D72" s="4" t="s">
        <v>26</v>
      </c>
      <c r="E72" s="2" t="n">
        <v>90</v>
      </c>
      <c r="F72" s="2" t="n">
        <v>0</v>
      </c>
      <c r="G72" s="2" t="n">
        <v>0</v>
      </c>
      <c r="H72" s="2" t="n">
        <v>3</v>
      </c>
      <c r="I72" s="2" t="n">
        <v>2</v>
      </c>
    </row>
    <row r="73" customFormat="false" ht="15.7" hidden="false" customHeight="false" outlineLevel="0" collapsed="false">
      <c r="A73" s="2" t="s">
        <v>15</v>
      </c>
      <c r="B73" s="3" t="n">
        <v>37597</v>
      </c>
      <c r="C73" s="2" t="s">
        <v>16</v>
      </c>
      <c r="D73" s="4" t="s">
        <v>43</v>
      </c>
      <c r="E73" s="2" t="n">
        <v>90</v>
      </c>
      <c r="F73" s="2" t="n">
        <v>0</v>
      </c>
      <c r="G73" s="2" t="n">
        <v>0</v>
      </c>
      <c r="H73" s="2" t="n">
        <v>5</v>
      </c>
      <c r="I73" s="2" t="n">
        <v>3</v>
      </c>
    </row>
    <row r="74" customFormat="false" ht="15.7" hidden="false" customHeight="false" outlineLevel="0" collapsed="false">
      <c r="A74" s="2" t="s">
        <v>15</v>
      </c>
      <c r="B74" s="3" t="n">
        <v>37590</v>
      </c>
      <c r="C74" s="2" t="s">
        <v>16</v>
      </c>
      <c r="D74" s="4" t="s">
        <v>33</v>
      </c>
      <c r="E74" s="2" t="n">
        <v>90</v>
      </c>
      <c r="F74" s="2" t="n">
        <v>2</v>
      </c>
      <c r="G74" s="2" t="n">
        <v>0</v>
      </c>
      <c r="H74" s="2" t="n">
        <v>4</v>
      </c>
      <c r="I74" s="2" t="n">
        <v>2</v>
      </c>
    </row>
    <row r="75" customFormat="false" ht="15.7" hidden="false" customHeight="false" outlineLevel="0" collapsed="false">
      <c r="A75" s="2" t="s">
        <v>15</v>
      </c>
      <c r="B75" s="3" t="n">
        <v>37583</v>
      </c>
      <c r="C75" s="2" t="s">
        <v>16</v>
      </c>
      <c r="D75" s="4" t="s">
        <v>45</v>
      </c>
      <c r="E75" s="2" t="n">
        <v>90</v>
      </c>
      <c r="F75" s="2" t="n">
        <v>0</v>
      </c>
      <c r="G75" s="2" t="n">
        <v>1</v>
      </c>
      <c r="H75" s="2" t="n">
        <v>3</v>
      </c>
      <c r="I75" s="2" t="n">
        <v>0</v>
      </c>
    </row>
    <row r="76" customFormat="false" ht="15.7" hidden="false" customHeight="false" outlineLevel="0" collapsed="false">
      <c r="A76" s="2" t="s">
        <v>9</v>
      </c>
      <c r="B76" s="3" t="n">
        <v>37580</v>
      </c>
      <c r="C76" s="2" t="s">
        <v>46</v>
      </c>
      <c r="D76" s="4" t="s">
        <v>14</v>
      </c>
      <c r="E76" s="2" t="n">
        <v>75</v>
      </c>
      <c r="F76" s="2" t="n">
        <v>0</v>
      </c>
      <c r="G76" s="2" t="n">
        <v>0</v>
      </c>
      <c r="H76" s="2" t="n">
        <v>0</v>
      </c>
      <c r="I76" s="2" t="n">
        <v>0</v>
      </c>
    </row>
    <row r="77" customFormat="false" ht="15.7" hidden="false" customHeight="false" outlineLevel="0" collapsed="false">
      <c r="A77" s="2" t="s">
        <v>15</v>
      </c>
      <c r="B77" s="3" t="n">
        <v>37576</v>
      </c>
      <c r="C77" s="2" t="s">
        <v>16</v>
      </c>
      <c r="D77" s="4" t="s">
        <v>14</v>
      </c>
      <c r="E77" s="2" t="n">
        <v>74</v>
      </c>
      <c r="F77" s="2" t="n">
        <v>1</v>
      </c>
      <c r="G77" s="2" t="n">
        <v>1</v>
      </c>
      <c r="H77" s="2" t="n">
        <v>5</v>
      </c>
      <c r="I77" s="2" t="n">
        <v>5</v>
      </c>
    </row>
    <row r="78" customFormat="false" ht="15.7" hidden="false" customHeight="false" outlineLevel="0" collapsed="false">
      <c r="A78" s="2" t="s">
        <v>15</v>
      </c>
      <c r="B78" s="3" t="n">
        <v>37569</v>
      </c>
      <c r="C78" s="2" t="s">
        <v>16</v>
      </c>
      <c r="D78" s="4" t="s">
        <v>12</v>
      </c>
      <c r="E78" s="2" t="n">
        <v>90</v>
      </c>
      <c r="F78" s="2" t="n">
        <v>0</v>
      </c>
      <c r="G78" s="2" t="n">
        <v>0</v>
      </c>
      <c r="H78" s="2" t="n">
        <v>4</v>
      </c>
      <c r="I78" s="2" t="n">
        <v>2</v>
      </c>
    </row>
    <row r="79" customFormat="false" ht="15.7" hidden="false" customHeight="false" outlineLevel="0" collapsed="false">
      <c r="A79" s="2" t="s">
        <v>15</v>
      </c>
      <c r="B79" s="3" t="n">
        <v>37563</v>
      </c>
      <c r="C79" s="2" t="s">
        <v>16</v>
      </c>
      <c r="D79" s="4" t="s">
        <v>21</v>
      </c>
      <c r="E79" s="2" t="n">
        <v>90</v>
      </c>
      <c r="F79" s="2" t="n">
        <v>0</v>
      </c>
      <c r="G79" s="2" t="n">
        <v>0</v>
      </c>
      <c r="H79" s="2" t="n">
        <v>3</v>
      </c>
      <c r="I79" s="2" t="n">
        <v>2</v>
      </c>
    </row>
    <row r="80" customFormat="false" ht="15.7" hidden="false" customHeight="false" outlineLevel="0" collapsed="false">
      <c r="A80" s="2" t="s">
        <v>15</v>
      </c>
      <c r="B80" s="3" t="n">
        <v>37555</v>
      </c>
      <c r="C80" s="2" t="s">
        <v>16</v>
      </c>
      <c r="D80" s="4" t="s">
        <v>38</v>
      </c>
      <c r="E80" s="2" t="n">
        <v>90</v>
      </c>
      <c r="F80" s="2" t="n">
        <v>0</v>
      </c>
      <c r="G80" s="2" t="n">
        <v>0</v>
      </c>
      <c r="H80" s="2" t="n">
        <v>4</v>
      </c>
      <c r="I80" s="2" t="n">
        <v>2</v>
      </c>
    </row>
    <row r="81" customFormat="false" ht="15.7" hidden="false" customHeight="false" outlineLevel="0" collapsed="false">
      <c r="A81" s="2" t="s">
        <v>15</v>
      </c>
      <c r="B81" s="3" t="n">
        <v>37548</v>
      </c>
      <c r="C81" s="2" t="s">
        <v>16</v>
      </c>
      <c r="D81" s="4" t="s">
        <v>47</v>
      </c>
      <c r="E81" s="2" t="n">
        <v>90</v>
      </c>
      <c r="F81" s="2" t="n">
        <v>0</v>
      </c>
      <c r="G81" s="2" t="n">
        <v>0</v>
      </c>
      <c r="H81" s="2" t="n">
        <v>3</v>
      </c>
      <c r="I81" s="2" t="n">
        <v>1</v>
      </c>
    </row>
    <row r="82" customFormat="false" ht="15.7" hidden="false" customHeight="false" outlineLevel="0" collapsed="false">
      <c r="A82" s="2" t="s">
        <v>15</v>
      </c>
      <c r="B82" s="3" t="n">
        <v>37535</v>
      </c>
      <c r="C82" s="2" t="s">
        <v>16</v>
      </c>
      <c r="D82" s="4" t="s">
        <v>33</v>
      </c>
      <c r="E82" s="2" t="n">
        <v>76</v>
      </c>
      <c r="F82" s="2" t="n">
        <v>0</v>
      </c>
      <c r="G82" s="2" t="n">
        <v>1</v>
      </c>
      <c r="H82" s="2" t="n">
        <v>2</v>
      </c>
      <c r="I82" s="2" t="n">
        <v>1</v>
      </c>
    </row>
    <row r="83" customFormat="false" ht="15.7" hidden="false" customHeight="false" outlineLevel="0" collapsed="false">
      <c r="A83" s="2" t="s">
        <v>15</v>
      </c>
      <c r="B83" s="3" t="n">
        <v>37527</v>
      </c>
      <c r="C83" s="2" t="s">
        <v>16</v>
      </c>
      <c r="D83" s="4" t="s">
        <v>48</v>
      </c>
      <c r="E83" s="2" t="n">
        <v>90</v>
      </c>
      <c r="F83" s="2" t="n">
        <v>1</v>
      </c>
      <c r="G83" s="2" t="n">
        <v>0</v>
      </c>
      <c r="H83" s="2" t="n">
        <v>2</v>
      </c>
      <c r="I83" s="2" t="n">
        <v>2</v>
      </c>
    </row>
    <row r="84" customFormat="false" ht="15.7" hidden="false" customHeight="false" outlineLevel="0" collapsed="false">
      <c r="A84" s="2" t="s">
        <v>15</v>
      </c>
      <c r="B84" s="3" t="n">
        <v>37520</v>
      </c>
      <c r="C84" s="2" t="s">
        <v>16</v>
      </c>
      <c r="D84" s="4" t="s">
        <v>22</v>
      </c>
      <c r="E84" s="2" t="n">
        <v>90</v>
      </c>
      <c r="F84" s="2" t="n">
        <v>1</v>
      </c>
      <c r="G84" s="2" t="n">
        <v>1</v>
      </c>
      <c r="H84" s="2" t="n">
        <v>6</v>
      </c>
      <c r="I84" s="2" t="n">
        <v>4</v>
      </c>
    </row>
    <row r="85" customFormat="false" ht="15.7" hidden="false" customHeight="false" outlineLevel="0" collapsed="false">
      <c r="A85" s="2" t="s">
        <v>15</v>
      </c>
      <c r="B85" s="3" t="n">
        <v>37513</v>
      </c>
      <c r="C85" s="2" t="s">
        <v>16</v>
      </c>
      <c r="D85" s="4" t="s">
        <v>23</v>
      </c>
      <c r="E85" s="2" t="n">
        <v>90</v>
      </c>
      <c r="F85" s="2" t="n">
        <v>1</v>
      </c>
      <c r="G85" s="2" t="n">
        <v>1</v>
      </c>
      <c r="H85" s="2" t="n">
        <v>1</v>
      </c>
      <c r="I85" s="2" t="n">
        <v>1</v>
      </c>
    </row>
    <row r="86" customFormat="false" ht="15.7" hidden="false" customHeight="false" outlineLevel="0" collapsed="false">
      <c r="A86" s="2" t="s">
        <v>15</v>
      </c>
      <c r="B86" s="3" t="n">
        <v>37509</v>
      </c>
      <c r="C86" s="2" t="s">
        <v>16</v>
      </c>
      <c r="D86" s="4" t="s">
        <v>22</v>
      </c>
      <c r="E86" s="2" t="n">
        <v>90</v>
      </c>
      <c r="F86" s="2" t="n">
        <v>1</v>
      </c>
      <c r="G86" s="2" t="n">
        <v>0</v>
      </c>
      <c r="H86" s="2" t="n">
        <v>7</v>
      </c>
      <c r="I86" s="2" t="n">
        <v>2</v>
      </c>
    </row>
    <row r="87" customFormat="false" ht="15.7" hidden="false" customHeight="false" outlineLevel="0" collapsed="false">
      <c r="A87" s="2" t="s">
        <v>15</v>
      </c>
      <c r="B87" s="3" t="n">
        <v>37495</v>
      </c>
      <c r="C87" s="2" t="s">
        <v>16</v>
      </c>
      <c r="D87" s="4" t="s">
        <v>25</v>
      </c>
      <c r="E87" s="2" t="n">
        <v>90</v>
      </c>
      <c r="F87" s="2" t="n">
        <v>0</v>
      </c>
      <c r="G87" s="2" t="n">
        <v>2</v>
      </c>
      <c r="H87" s="2" t="n">
        <v>0</v>
      </c>
      <c r="I87" s="2" t="n">
        <v>0</v>
      </c>
    </row>
    <row r="88" customFormat="false" ht="15.7" hidden="false" customHeight="false" outlineLevel="0" collapsed="false">
      <c r="A88" s="2" t="s">
        <v>15</v>
      </c>
      <c r="B88" s="3" t="n">
        <v>37492</v>
      </c>
      <c r="C88" s="2" t="s">
        <v>16</v>
      </c>
      <c r="D88" s="4" t="s">
        <v>42</v>
      </c>
      <c r="E88" s="2" t="n">
        <v>90</v>
      </c>
      <c r="F88" s="2" t="n">
        <v>1</v>
      </c>
      <c r="G88" s="2" t="n">
        <v>0</v>
      </c>
      <c r="H88" s="2" t="n">
        <v>3</v>
      </c>
      <c r="I88" s="2" t="n">
        <v>2</v>
      </c>
    </row>
    <row r="89" customFormat="false" ht="15.7" hidden="false" customHeight="false" outlineLevel="0" collapsed="false">
      <c r="A89" s="2" t="s">
        <v>15</v>
      </c>
      <c r="B89" s="3" t="n">
        <v>37486</v>
      </c>
      <c r="C89" s="2" t="s">
        <v>16</v>
      </c>
      <c r="D89" s="4" t="s">
        <v>19</v>
      </c>
      <c r="E89" s="2" t="n">
        <v>90</v>
      </c>
      <c r="F89" s="2" t="n">
        <v>1</v>
      </c>
      <c r="G89" s="2" t="n">
        <v>0</v>
      </c>
      <c r="H89" s="2" t="n">
        <v>6</v>
      </c>
      <c r="I89" s="2" t="n">
        <v>2</v>
      </c>
    </row>
    <row r="90" customFormat="false" ht="15.7" hidden="false" customHeight="false" outlineLevel="0" collapsed="false">
      <c r="A90" s="2" t="s">
        <v>15</v>
      </c>
      <c r="B90" s="3" t="n">
        <v>37479</v>
      </c>
      <c r="C90" s="2" t="s">
        <v>49</v>
      </c>
      <c r="D90" s="4" t="s">
        <v>12</v>
      </c>
      <c r="E90" s="2" t="n">
        <v>90</v>
      </c>
      <c r="F90" s="2" t="n">
        <v>0</v>
      </c>
      <c r="G90" s="2" t="n">
        <v>0</v>
      </c>
      <c r="H90" s="2" t="n">
        <v>0</v>
      </c>
      <c r="I90" s="2" t="n">
        <v>0</v>
      </c>
    </row>
    <row r="91" customFormat="false" ht="15.7" hidden="false" customHeight="false" outlineLevel="0" collapsed="false">
      <c r="A91" s="2" t="s">
        <v>9</v>
      </c>
      <c r="B91" s="3" t="n">
        <v>37413</v>
      </c>
      <c r="C91" s="2" t="s">
        <v>10</v>
      </c>
      <c r="D91" s="4" t="s">
        <v>50</v>
      </c>
      <c r="E91" s="2" t="n">
        <v>90</v>
      </c>
      <c r="F91" s="2" t="n">
        <v>0</v>
      </c>
      <c r="G91" s="2" t="n">
        <v>0</v>
      </c>
      <c r="H91" s="2" t="n">
        <v>0</v>
      </c>
      <c r="I91" s="2" t="n">
        <v>0</v>
      </c>
    </row>
    <row r="92" customFormat="false" ht="15.7" hidden="false" customHeight="false" outlineLevel="0" collapsed="false">
      <c r="A92" s="2" t="s">
        <v>9</v>
      </c>
      <c r="B92" s="3" t="n">
        <v>37407</v>
      </c>
      <c r="C92" s="2" t="s">
        <v>10</v>
      </c>
      <c r="D92" s="4" t="s">
        <v>51</v>
      </c>
      <c r="E92" s="2" t="n">
        <v>90</v>
      </c>
      <c r="F92" s="2" t="n">
        <v>0</v>
      </c>
      <c r="G92" s="2" t="n">
        <v>0</v>
      </c>
      <c r="H92" s="2" t="n">
        <v>3</v>
      </c>
      <c r="I92" s="2" t="n">
        <v>1</v>
      </c>
    </row>
    <row r="93" customFormat="false" ht="15.7" hidden="false" customHeight="false" outlineLevel="0" collapsed="false">
      <c r="A93" s="2" t="s">
        <v>9</v>
      </c>
      <c r="B93" s="3" t="n">
        <v>37394</v>
      </c>
      <c r="C93" s="2" t="s">
        <v>46</v>
      </c>
      <c r="D93" s="4" t="s">
        <v>38</v>
      </c>
      <c r="E93" s="2" t="n">
        <v>0</v>
      </c>
      <c r="F93" s="2"/>
      <c r="G93" s="2"/>
      <c r="H93" s="2"/>
      <c r="I93" s="2"/>
    </row>
    <row r="94" customFormat="false" ht="15.7" hidden="false" customHeight="false" outlineLevel="0" collapsed="false">
      <c r="A94" s="2" t="s">
        <v>9</v>
      </c>
      <c r="B94" s="3" t="n">
        <v>37363</v>
      </c>
      <c r="C94" s="2" t="s">
        <v>46</v>
      </c>
      <c r="D94" s="4" t="s">
        <v>50</v>
      </c>
      <c r="E94" s="2" t="n">
        <v>90</v>
      </c>
      <c r="F94" s="2" t="n">
        <v>0</v>
      </c>
      <c r="G94" s="2" t="n">
        <v>0</v>
      </c>
      <c r="H94" s="2" t="n">
        <v>0</v>
      </c>
      <c r="I94" s="2" t="n">
        <v>0</v>
      </c>
    </row>
    <row r="95" customFormat="false" ht="15.7" hidden="false" customHeight="false" outlineLevel="0" collapsed="false">
      <c r="A95" s="2" t="s">
        <v>9</v>
      </c>
      <c r="B95" s="3" t="n">
        <v>37342</v>
      </c>
      <c r="C95" s="2" t="s">
        <v>46</v>
      </c>
      <c r="D95" s="4" t="s">
        <v>52</v>
      </c>
      <c r="E95" s="2" t="n">
        <v>90</v>
      </c>
      <c r="F95" s="2" t="n">
        <v>1</v>
      </c>
      <c r="G95" s="2" t="n">
        <v>0</v>
      </c>
      <c r="H95" s="2" t="n">
        <v>0</v>
      </c>
      <c r="I95" s="2" t="n">
        <v>0</v>
      </c>
    </row>
    <row r="96" customFormat="false" ht="15.7" hidden="false" customHeight="false" outlineLevel="0" collapsed="false">
      <c r="A96" s="2" t="s">
        <v>9</v>
      </c>
      <c r="B96" s="3" t="n">
        <v>37300</v>
      </c>
      <c r="C96" s="2" t="s">
        <v>46</v>
      </c>
      <c r="D96" s="4" t="s">
        <v>22</v>
      </c>
      <c r="E96" s="2" t="n">
        <v>71</v>
      </c>
      <c r="F96" s="2" t="n">
        <v>0</v>
      </c>
      <c r="G96" s="2" t="n">
        <v>0</v>
      </c>
      <c r="H96" s="2" t="n">
        <v>0</v>
      </c>
      <c r="I96" s="2" t="n">
        <v>0</v>
      </c>
    </row>
    <row r="97" customFormat="false" ht="15.7" hidden="false" customHeight="false" outlineLevel="0" collapsed="false">
      <c r="A97" s="2" t="s">
        <v>15</v>
      </c>
      <c r="B97" s="3" t="n">
        <v>38122</v>
      </c>
      <c r="C97" s="2" t="s">
        <v>16</v>
      </c>
      <c r="D97" s="4" t="s">
        <v>22</v>
      </c>
      <c r="E97" s="2" t="n">
        <v>90</v>
      </c>
      <c r="F97" s="2" t="n">
        <v>1</v>
      </c>
      <c r="G97" s="2" t="n">
        <v>0</v>
      </c>
      <c r="H97" s="2" t="n">
        <v>5</v>
      </c>
      <c r="I97" s="2" t="n">
        <v>3</v>
      </c>
    </row>
    <row r="98" customFormat="false" ht="15.7" hidden="false" customHeight="false" outlineLevel="0" collapsed="false">
      <c r="A98" s="2" t="s">
        <v>15</v>
      </c>
      <c r="B98" s="3" t="n">
        <v>38116</v>
      </c>
      <c r="C98" s="2" t="s">
        <v>16</v>
      </c>
      <c r="D98" s="4" t="s">
        <v>21</v>
      </c>
      <c r="E98" s="2" t="n">
        <v>90</v>
      </c>
      <c r="F98" s="2" t="n">
        <v>0</v>
      </c>
      <c r="G98" s="2" t="n">
        <v>0</v>
      </c>
      <c r="H98" s="2" t="n">
        <v>2</v>
      </c>
      <c r="I98" s="2" t="n">
        <v>2</v>
      </c>
    </row>
    <row r="99" customFormat="false" ht="15.7" hidden="false" customHeight="false" outlineLevel="0" collapsed="false">
      <c r="A99" s="2" t="s">
        <v>15</v>
      </c>
      <c r="B99" s="3" t="n">
        <v>38111</v>
      </c>
      <c r="C99" s="2" t="s">
        <v>16</v>
      </c>
      <c r="D99" s="4" t="s">
        <v>26</v>
      </c>
      <c r="E99" s="2" t="n">
        <v>90</v>
      </c>
      <c r="F99" s="2" t="n">
        <v>0</v>
      </c>
      <c r="G99" s="2" t="n">
        <v>1</v>
      </c>
      <c r="H99" s="2" t="n">
        <v>4</v>
      </c>
      <c r="I99" s="2" t="n">
        <v>1</v>
      </c>
    </row>
    <row r="100" customFormat="false" ht="15.7" hidden="false" customHeight="false" outlineLevel="0" collapsed="false">
      <c r="A100" s="2" t="s">
        <v>15</v>
      </c>
      <c r="B100" s="3" t="n">
        <v>38108</v>
      </c>
      <c r="C100" s="2" t="s">
        <v>16</v>
      </c>
      <c r="D100" s="4" t="s">
        <v>50</v>
      </c>
      <c r="E100" s="2" t="n">
        <v>90</v>
      </c>
      <c r="F100" s="2" t="n">
        <v>0</v>
      </c>
      <c r="G100" s="2" t="n">
        <v>0</v>
      </c>
      <c r="H100" s="2" t="n">
        <v>3</v>
      </c>
      <c r="I100" s="2" t="n">
        <v>0</v>
      </c>
    </row>
    <row r="101" customFormat="false" ht="15.7" hidden="false" customHeight="false" outlineLevel="0" collapsed="false">
      <c r="A101" s="2" t="s">
        <v>15</v>
      </c>
      <c r="B101" s="3" t="n">
        <v>38102</v>
      </c>
      <c r="C101" s="2" t="s">
        <v>16</v>
      </c>
      <c r="D101" s="4" t="s">
        <v>42</v>
      </c>
      <c r="E101" s="2" t="n">
        <v>90</v>
      </c>
      <c r="F101" s="2" t="n">
        <v>0</v>
      </c>
      <c r="G101" s="2" t="n">
        <v>0</v>
      </c>
      <c r="H101" s="2" t="n">
        <v>4</v>
      </c>
      <c r="I101" s="2" t="n">
        <v>3</v>
      </c>
    </row>
    <row r="102" customFormat="false" ht="15.7" hidden="false" customHeight="false" outlineLevel="0" collapsed="false">
      <c r="A102" s="2" t="s">
        <v>15</v>
      </c>
      <c r="B102" s="3" t="n">
        <v>38093</v>
      </c>
      <c r="C102" s="2" t="s">
        <v>16</v>
      </c>
      <c r="D102" s="4" t="s">
        <v>52</v>
      </c>
      <c r="E102" s="2" t="n">
        <v>90</v>
      </c>
      <c r="F102" s="2" t="n">
        <v>4</v>
      </c>
      <c r="G102" s="2" t="n">
        <v>0</v>
      </c>
      <c r="H102" s="2" t="n">
        <v>7</v>
      </c>
      <c r="I102" s="2" t="n">
        <v>3</v>
      </c>
    </row>
    <row r="103" customFormat="false" ht="15.7" hidden="false" customHeight="false" outlineLevel="0" collapsed="false">
      <c r="A103" s="2" t="s">
        <v>15</v>
      </c>
      <c r="B103" s="3" t="n">
        <v>38088</v>
      </c>
      <c r="C103" s="2" t="s">
        <v>16</v>
      </c>
      <c r="D103" s="4" t="s">
        <v>50</v>
      </c>
      <c r="E103" s="2" t="n">
        <v>90</v>
      </c>
      <c r="F103" s="2" t="n">
        <v>0</v>
      </c>
      <c r="G103" s="2" t="n">
        <v>0</v>
      </c>
      <c r="H103" s="2" t="n">
        <v>6</v>
      </c>
      <c r="I103" s="2" t="n">
        <v>2</v>
      </c>
    </row>
    <row r="104" customFormat="false" ht="15.7" hidden="false" customHeight="false" outlineLevel="0" collapsed="false">
      <c r="A104" s="2" t="s">
        <v>15</v>
      </c>
      <c r="B104" s="3" t="n">
        <v>38086</v>
      </c>
      <c r="C104" s="2" t="s">
        <v>16</v>
      </c>
      <c r="D104" s="4" t="s">
        <v>53</v>
      </c>
      <c r="E104" s="2" t="n">
        <v>90</v>
      </c>
      <c r="F104" s="2" t="n">
        <v>3</v>
      </c>
      <c r="G104" s="2" t="n">
        <v>0</v>
      </c>
      <c r="H104" s="2" t="n">
        <v>9</v>
      </c>
      <c r="I104" s="2" t="n">
        <v>5</v>
      </c>
    </row>
    <row r="105" customFormat="false" ht="15.7" hidden="false" customHeight="false" outlineLevel="0" collapsed="false">
      <c r="A105" s="2" t="s">
        <v>15</v>
      </c>
      <c r="B105" s="3" t="n">
        <v>38083</v>
      </c>
      <c r="C105" s="2" t="s">
        <v>36</v>
      </c>
      <c r="D105" s="4" t="s">
        <v>38</v>
      </c>
      <c r="E105" s="2" t="n">
        <v>81</v>
      </c>
      <c r="F105" s="2" t="n">
        <v>0</v>
      </c>
      <c r="G105" s="2" t="n">
        <v>0</v>
      </c>
      <c r="H105" s="2" t="n">
        <v>0</v>
      </c>
      <c r="I105" s="2" t="n">
        <v>0</v>
      </c>
    </row>
    <row r="106" customFormat="false" ht="15.7" hidden="false" customHeight="false" outlineLevel="0" collapsed="false">
      <c r="A106" s="2" t="s">
        <v>15</v>
      </c>
      <c r="B106" s="3" t="n">
        <v>38080</v>
      </c>
      <c r="C106" s="2" t="s">
        <v>18</v>
      </c>
      <c r="D106" s="4" t="s">
        <v>51</v>
      </c>
      <c r="E106" s="2" t="n">
        <f aca="false">90- 56</f>
        <v>34</v>
      </c>
      <c r="F106" s="2" t="n">
        <v>0</v>
      </c>
      <c r="G106" s="2" t="n">
        <v>0</v>
      </c>
      <c r="H106" s="2" t="n">
        <v>2</v>
      </c>
      <c r="I106" s="2" t="n">
        <v>0</v>
      </c>
    </row>
    <row r="107" customFormat="false" ht="15.7" hidden="false" customHeight="false" outlineLevel="0" collapsed="false">
      <c r="A107" s="2" t="s">
        <v>15</v>
      </c>
      <c r="B107" s="3" t="n">
        <v>38074</v>
      </c>
      <c r="C107" s="2" t="s">
        <v>16</v>
      </c>
      <c r="D107" s="4" t="s">
        <v>26</v>
      </c>
      <c r="E107" s="2" t="n">
        <v>90</v>
      </c>
      <c r="F107" s="2" t="n">
        <v>1</v>
      </c>
      <c r="G107" s="2" t="n">
        <v>0</v>
      </c>
      <c r="H107" s="2" t="n">
        <v>8</v>
      </c>
      <c r="I107" s="2" t="n">
        <v>5</v>
      </c>
    </row>
    <row r="108" customFormat="false" ht="15.7" hidden="false" customHeight="false" outlineLevel="0" collapsed="false">
      <c r="A108" s="2" t="s">
        <v>15</v>
      </c>
      <c r="B108" s="3" t="n">
        <v>38070</v>
      </c>
      <c r="C108" s="2" t="s">
        <v>36</v>
      </c>
      <c r="D108" s="4" t="s">
        <v>26</v>
      </c>
      <c r="E108" s="2" t="n">
        <v>90</v>
      </c>
      <c r="F108" s="2" t="n">
        <v>0</v>
      </c>
      <c r="G108" s="2" t="n">
        <v>0</v>
      </c>
      <c r="H108" s="2" t="n">
        <v>0</v>
      </c>
      <c r="I108" s="2" t="n">
        <v>0</v>
      </c>
    </row>
    <row r="109" customFormat="false" ht="15.7" hidden="false" customHeight="false" outlineLevel="0" collapsed="false">
      <c r="A109" s="2" t="s">
        <v>15</v>
      </c>
      <c r="B109" s="3" t="n">
        <v>38066</v>
      </c>
      <c r="C109" s="2" t="s">
        <v>16</v>
      </c>
      <c r="D109" s="4" t="s">
        <v>22</v>
      </c>
      <c r="E109" s="2" t="n">
        <v>90</v>
      </c>
      <c r="F109" s="2" t="n">
        <v>0</v>
      </c>
      <c r="G109" s="2" t="n">
        <v>1</v>
      </c>
      <c r="H109" s="2" t="n">
        <v>4</v>
      </c>
      <c r="I109" s="2" t="n">
        <v>3</v>
      </c>
    </row>
    <row r="110" customFormat="false" ht="15.7" hidden="false" customHeight="false" outlineLevel="0" collapsed="false">
      <c r="A110" s="2" t="s">
        <v>15</v>
      </c>
      <c r="B110" s="3" t="n">
        <v>38059</v>
      </c>
      <c r="C110" s="2" t="s">
        <v>16</v>
      </c>
      <c r="D110" s="4" t="s">
        <v>20</v>
      </c>
      <c r="E110" s="2" t="n">
        <v>90</v>
      </c>
      <c r="F110" s="2" t="n">
        <v>1</v>
      </c>
      <c r="G110" s="2" t="n">
        <v>0</v>
      </c>
      <c r="H110" s="2" t="n">
        <v>8</v>
      </c>
      <c r="I110" s="2" t="n">
        <v>4</v>
      </c>
    </row>
    <row r="111" customFormat="false" ht="15.7" hidden="false" customHeight="false" outlineLevel="0" collapsed="false">
      <c r="A111" s="2" t="s">
        <v>15</v>
      </c>
      <c r="B111" s="3" t="n">
        <v>38056</v>
      </c>
      <c r="C111" s="2" t="s">
        <v>36</v>
      </c>
      <c r="D111" s="4" t="s">
        <v>19</v>
      </c>
      <c r="E111" s="2" t="n">
        <v>90</v>
      </c>
      <c r="F111" s="2" t="n">
        <v>2</v>
      </c>
      <c r="G111" s="2" t="n">
        <v>0</v>
      </c>
      <c r="H111" s="2" t="n">
        <v>0</v>
      </c>
      <c r="I111" s="2" t="n">
        <v>0</v>
      </c>
    </row>
    <row r="112" customFormat="false" ht="15.7" hidden="false" customHeight="false" outlineLevel="0" collapsed="false">
      <c r="A112" s="2" t="s">
        <v>15</v>
      </c>
      <c r="B112" s="3" t="n">
        <v>38052</v>
      </c>
      <c r="C112" s="2" t="s">
        <v>18</v>
      </c>
      <c r="D112" s="4" t="s">
        <v>44</v>
      </c>
      <c r="E112" s="2" t="n">
        <v>72</v>
      </c>
      <c r="F112" s="2" t="n">
        <v>2</v>
      </c>
      <c r="G112" s="2" t="n">
        <v>0</v>
      </c>
      <c r="H112" s="2" t="n">
        <v>0</v>
      </c>
      <c r="I112" s="2" t="n">
        <v>0</v>
      </c>
    </row>
    <row r="113" customFormat="false" ht="15.7" hidden="false" customHeight="false" outlineLevel="0" collapsed="false">
      <c r="A113" s="2" t="s">
        <v>15</v>
      </c>
      <c r="B113" s="3" t="n">
        <v>38045</v>
      </c>
      <c r="C113" s="2" t="s">
        <v>16</v>
      </c>
      <c r="D113" s="4" t="s">
        <v>22</v>
      </c>
      <c r="E113" s="2" t="n">
        <v>90</v>
      </c>
      <c r="F113" s="2" t="n">
        <v>1</v>
      </c>
      <c r="G113" s="2" t="n">
        <v>0</v>
      </c>
      <c r="H113" s="2" t="n">
        <v>6</v>
      </c>
      <c r="I113" s="2" t="n">
        <v>5</v>
      </c>
    </row>
    <row r="114" customFormat="false" ht="15.7" hidden="false" customHeight="false" outlineLevel="0" collapsed="false">
      <c r="A114" s="2" t="s">
        <v>15</v>
      </c>
      <c r="B114" s="3" t="n">
        <v>38041</v>
      </c>
      <c r="C114" s="2" t="s">
        <v>36</v>
      </c>
      <c r="D114" s="4" t="s">
        <v>27</v>
      </c>
      <c r="E114" s="2" t="n">
        <v>90</v>
      </c>
      <c r="F114" s="2" t="n">
        <v>0</v>
      </c>
      <c r="G114" s="2" t="n">
        <v>0</v>
      </c>
      <c r="H114" s="2" t="n">
        <v>0</v>
      </c>
      <c r="I114" s="2" t="n">
        <v>0</v>
      </c>
    </row>
    <row r="115" customFormat="false" ht="15.7" hidden="false" customHeight="false" outlineLevel="0" collapsed="false">
      <c r="A115" s="2" t="s">
        <v>15</v>
      </c>
      <c r="B115" s="3" t="n">
        <v>38038</v>
      </c>
      <c r="C115" s="2" t="s">
        <v>16</v>
      </c>
      <c r="D115" s="4" t="s">
        <v>30</v>
      </c>
      <c r="E115" s="2" t="n">
        <v>90</v>
      </c>
      <c r="F115" s="2" t="n">
        <v>0</v>
      </c>
      <c r="G115" s="2" t="n">
        <v>1</v>
      </c>
      <c r="H115" s="2" t="n">
        <v>1</v>
      </c>
      <c r="I115" s="2" t="n">
        <v>0</v>
      </c>
    </row>
    <row r="116" customFormat="false" ht="15.7" hidden="false" customHeight="false" outlineLevel="0" collapsed="false">
      <c r="A116" s="2" t="s">
        <v>15</v>
      </c>
      <c r="B116" s="3" t="n">
        <v>38027</v>
      </c>
      <c r="C116" s="2" t="s">
        <v>16</v>
      </c>
      <c r="D116" s="4" t="s">
        <v>19</v>
      </c>
      <c r="E116" s="2" t="n">
        <v>90</v>
      </c>
      <c r="F116" s="2" t="n">
        <v>2</v>
      </c>
      <c r="G116" s="2" t="n">
        <v>0</v>
      </c>
      <c r="H116" s="2" t="n">
        <v>5</v>
      </c>
      <c r="I116" s="2" t="n">
        <v>2</v>
      </c>
    </row>
    <row r="117" customFormat="false" ht="15.7" hidden="false" customHeight="false" outlineLevel="0" collapsed="false">
      <c r="A117" s="2" t="s">
        <v>15</v>
      </c>
      <c r="B117" s="3" t="n">
        <v>38024</v>
      </c>
      <c r="C117" s="2" t="s">
        <v>16</v>
      </c>
      <c r="D117" s="4" t="s">
        <v>28</v>
      </c>
      <c r="E117" s="2" t="n">
        <v>90</v>
      </c>
      <c r="F117" s="2" t="n">
        <v>1</v>
      </c>
      <c r="G117" s="2" t="n">
        <v>0</v>
      </c>
      <c r="H117" s="2" t="n">
        <v>3</v>
      </c>
      <c r="I117" s="2" t="n">
        <v>3</v>
      </c>
    </row>
    <row r="118" customFormat="false" ht="15.7" hidden="false" customHeight="false" outlineLevel="0" collapsed="false">
      <c r="A118" s="2" t="s">
        <v>15</v>
      </c>
      <c r="B118" s="3" t="n">
        <v>38018</v>
      </c>
      <c r="C118" s="2" t="s">
        <v>16</v>
      </c>
      <c r="D118" s="4" t="s">
        <v>22</v>
      </c>
      <c r="E118" s="2" t="n">
        <v>90</v>
      </c>
      <c r="F118" s="2" t="n">
        <v>1</v>
      </c>
      <c r="G118" s="2" t="n">
        <v>0</v>
      </c>
      <c r="H118" s="2" t="n">
        <v>4</v>
      </c>
      <c r="I118" s="2" t="n">
        <v>4</v>
      </c>
    </row>
    <row r="119" customFormat="false" ht="15.7" hidden="false" customHeight="false" outlineLevel="0" collapsed="false">
      <c r="A119" s="2" t="s">
        <v>15</v>
      </c>
      <c r="B119" s="3" t="n">
        <v>38004</v>
      </c>
      <c r="C119" s="2" t="s">
        <v>16</v>
      </c>
      <c r="D119" s="4" t="s">
        <v>20</v>
      </c>
      <c r="E119" s="2" t="n">
        <v>90</v>
      </c>
      <c r="F119" s="2" t="n">
        <v>2</v>
      </c>
      <c r="G119" s="2" t="n">
        <v>0</v>
      </c>
      <c r="H119" s="2" t="n">
        <v>5</v>
      </c>
      <c r="I119" s="2" t="n">
        <v>5</v>
      </c>
    </row>
    <row r="120" customFormat="false" ht="15.7" hidden="false" customHeight="false" outlineLevel="0" collapsed="false">
      <c r="A120" s="2" t="s">
        <v>15</v>
      </c>
      <c r="B120" s="3" t="n">
        <v>37996</v>
      </c>
      <c r="C120" s="2" t="s">
        <v>16</v>
      </c>
      <c r="D120" s="4" t="s">
        <v>24</v>
      </c>
      <c r="E120" s="2" t="n">
        <v>90</v>
      </c>
      <c r="F120" s="2" t="n">
        <v>1</v>
      </c>
      <c r="G120" s="2" t="n">
        <v>1</v>
      </c>
      <c r="H120" s="2" t="n">
        <v>7</v>
      </c>
      <c r="I120" s="2" t="n">
        <v>6</v>
      </c>
    </row>
    <row r="121" customFormat="false" ht="15.7" hidden="false" customHeight="false" outlineLevel="0" collapsed="false">
      <c r="A121" s="2" t="s">
        <v>15</v>
      </c>
      <c r="B121" s="3" t="n">
        <v>37993</v>
      </c>
      <c r="C121" s="2" t="s">
        <v>16</v>
      </c>
      <c r="D121" s="4" t="s">
        <v>26</v>
      </c>
      <c r="E121" s="2" t="n">
        <v>90</v>
      </c>
      <c r="F121" s="2" t="n">
        <v>0</v>
      </c>
      <c r="G121" s="2" t="n">
        <v>0</v>
      </c>
      <c r="H121" s="2" t="n">
        <v>4</v>
      </c>
      <c r="I121" s="2" t="n">
        <v>2</v>
      </c>
    </row>
    <row r="122" customFormat="false" ht="15.7" hidden="false" customHeight="false" outlineLevel="0" collapsed="false">
      <c r="A122" s="2" t="s">
        <v>15</v>
      </c>
      <c r="B122" s="3" t="n">
        <v>37990</v>
      </c>
      <c r="C122" s="2" t="s">
        <v>18</v>
      </c>
      <c r="D122" s="4" t="s">
        <v>48</v>
      </c>
      <c r="E122" s="2" t="n">
        <v>90</v>
      </c>
      <c r="F122" s="2" t="n">
        <v>1</v>
      </c>
      <c r="G122" s="2" t="n">
        <v>0</v>
      </c>
      <c r="H122" s="2" t="n">
        <v>0</v>
      </c>
      <c r="I122" s="2" t="n">
        <v>0</v>
      </c>
    </row>
    <row r="123" customFormat="false" ht="15.7" hidden="false" customHeight="false" outlineLevel="0" collapsed="false">
      <c r="A123" s="2" t="s">
        <v>15</v>
      </c>
      <c r="B123" s="3" t="n">
        <v>37984</v>
      </c>
      <c r="C123" s="2" t="s">
        <v>16</v>
      </c>
      <c r="D123" s="4" t="s">
        <v>21</v>
      </c>
      <c r="E123" s="2" t="n">
        <v>90</v>
      </c>
      <c r="F123" s="2" t="n">
        <v>0</v>
      </c>
      <c r="G123" s="2" t="n">
        <v>1</v>
      </c>
      <c r="H123" s="2" t="n">
        <v>9</v>
      </c>
      <c r="I123" s="2" t="n">
        <v>3</v>
      </c>
    </row>
    <row r="124" customFormat="false" ht="15.7" hidden="false" customHeight="false" outlineLevel="0" collapsed="false">
      <c r="A124" s="2" t="s">
        <v>15</v>
      </c>
      <c r="B124" s="3" t="n">
        <v>37981</v>
      </c>
      <c r="C124" s="2" t="s">
        <v>16</v>
      </c>
      <c r="D124" s="4" t="s">
        <v>14</v>
      </c>
      <c r="E124" s="2" t="n">
        <v>90</v>
      </c>
      <c r="F124" s="2" t="n">
        <v>2</v>
      </c>
      <c r="G124" s="2" t="n">
        <v>1</v>
      </c>
      <c r="H124" s="2" t="n">
        <v>5</v>
      </c>
      <c r="I124" s="2" t="n">
        <v>5</v>
      </c>
    </row>
    <row r="125" customFormat="false" ht="15.7" hidden="false" customHeight="false" outlineLevel="0" collapsed="false">
      <c r="A125" s="2" t="s">
        <v>15</v>
      </c>
      <c r="B125" s="3" t="n">
        <v>37975</v>
      </c>
      <c r="C125" s="2" t="s">
        <v>16</v>
      </c>
      <c r="D125" s="4" t="s">
        <v>26</v>
      </c>
      <c r="E125" s="2" t="n">
        <v>90</v>
      </c>
      <c r="F125" s="2" t="n">
        <v>0</v>
      </c>
      <c r="G125" s="2" t="n">
        <v>0</v>
      </c>
      <c r="H125" s="2" t="n">
        <v>2</v>
      </c>
      <c r="I125" s="2" t="n">
        <v>0</v>
      </c>
    </row>
    <row r="126" customFormat="false" ht="15.7" hidden="false" customHeight="false" outlineLevel="0" collapsed="false">
      <c r="A126" s="2" t="s">
        <v>15</v>
      </c>
      <c r="B126" s="3" t="n">
        <v>37969</v>
      </c>
      <c r="C126" s="2" t="s">
        <v>16</v>
      </c>
      <c r="D126" s="4" t="s">
        <v>12</v>
      </c>
      <c r="E126" s="2" t="n">
        <v>90</v>
      </c>
      <c r="F126" s="2" t="n">
        <v>0</v>
      </c>
      <c r="G126" s="2" t="n">
        <v>0</v>
      </c>
      <c r="H126" s="2" t="n">
        <v>5</v>
      </c>
      <c r="I126" s="2" t="n">
        <v>4</v>
      </c>
    </row>
    <row r="127" customFormat="false" ht="15.7" hidden="false" customHeight="false" outlineLevel="0" collapsed="false">
      <c r="A127" s="2" t="s">
        <v>15</v>
      </c>
      <c r="B127" s="3" t="n">
        <v>37965</v>
      </c>
      <c r="C127" s="2" t="s">
        <v>36</v>
      </c>
      <c r="D127" s="4" t="s">
        <v>19</v>
      </c>
      <c r="E127" s="2" t="n">
        <v>90</v>
      </c>
      <c r="F127" s="2" t="n">
        <v>0</v>
      </c>
      <c r="G127" s="2" t="n">
        <v>0</v>
      </c>
      <c r="H127" s="2" t="n">
        <v>0</v>
      </c>
      <c r="I127" s="2" t="n">
        <v>0</v>
      </c>
    </row>
    <row r="128" customFormat="false" ht="15.7" hidden="false" customHeight="false" outlineLevel="0" collapsed="false">
      <c r="A128" s="2" t="s">
        <v>15</v>
      </c>
      <c r="B128" s="3" t="n">
        <v>37955</v>
      </c>
      <c r="C128" s="2" t="s">
        <v>16</v>
      </c>
      <c r="D128" s="4" t="s">
        <v>50</v>
      </c>
      <c r="E128" s="2" t="n">
        <v>90</v>
      </c>
      <c r="F128" s="2" t="n">
        <v>0</v>
      </c>
      <c r="G128" s="2" t="n">
        <v>0</v>
      </c>
      <c r="H128" s="2" t="n">
        <v>7</v>
      </c>
      <c r="I128" s="2" t="n">
        <v>5</v>
      </c>
    </row>
    <row r="129" customFormat="false" ht="15.7" hidden="false" customHeight="false" outlineLevel="0" collapsed="false">
      <c r="A129" s="2" t="s">
        <v>15</v>
      </c>
      <c r="B129" s="3" t="n">
        <v>37950</v>
      </c>
      <c r="C129" s="2" t="s">
        <v>36</v>
      </c>
      <c r="D129" s="4" t="s">
        <v>44</v>
      </c>
      <c r="E129" s="2" t="n">
        <v>89</v>
      </c>
      <c r="F129" s="2" t="n">
        <v>2</v>
      </c>
      <c r="G129" s="2" t="n">
        <v>0</v>
      </c>
      <c r="H129" s="2" t="n">
        <v>0</v>
      </c>
      <c r="I129" s="2" t="n">
        <v>0</v>
      </c>
    </row>
    <row r="130" customFormat="false" ht="15.7" hidden="false" customHeight="false" outlineLevel="0" collapsed="false">
      <c r="A130" s="2" t="s">
        <v>15</v>
      </c>
      <c r="B130" s="3" t="n">
        <v>37947</v>
      </c>
      <c r="C130" s="2" t="s">
        <v>16</v>
      </c>
      <c r="D130" s="4" t="s">
        <v>23</v>
      </c>
      <c r="E130" s="2" t="n">
        <v>90</v>
      </c>
      <c r="F130" s="2" t="n">
        <v>0</v>
      </c>
      <c r="G130" s="2" t="n">
        <v>2</v>
      </c>
      <c r="H130" s="2" t="n">
        <v>4</v>
      </c>
      <c r="I130" s="2" t="n">
        <v>3</v>
      </c>
    </row>
    <row r="131" customFormat="false" ht="15.7" hidden="false" customHeight="false" outlineLevel="0" collapsed="false">
      <c r="A131" s="2" t="s">
        <v>9</v>
      </c>
      <c r="B131" s="3" t="n">
        <v>37940</v>
      </c>
      <c r="C131" s="2" t="s">
        <v>46</v>
      </c>
      <c r="D131" s="4" t="s">
        <v>23</v>
      </c>
      <c r="E131" s="2" t="n">
        <v>90</v>
      </c>
      <c r="F131" s="2" t="n">
        <v>1</v>
      </c>
      <c r="G131" s="2" t="n">
        <v>0</v>
      </c>
      <c r="H131" s="2" t="n">
        <v>0</v>
      </c>
      <c r="I131" s="2" t="n">
        <v>0</v>
      </c>
    </row>
    <row r="132" customFormat="false" ht="15.7" hidden="false" customHeight="false" outlineLevel="0" collapsed="false">
      <c r="A132" s="2" t="s">
        <v>15</v>
      </c>
      <c r="B132" s="3" t="n">
        <v>37933</v>
      </c>
      <c r="C132" s="2" t="s">
        <v>16</v>
      </c>
      <c r="D132" s="4" t="s">
        <v>22</v>
      </c>
      <c r="E132" s="2" t="n">
        <v>90</v>
      </c>
      <c r="F132" s="2" t="n">
        <v>0</v>
      </c>
      <c r="G132" s="2" t="n">
        <v>0</v>
      </c>
      <c r="H132" s="2" t="n">
        <v>3</v>
      </c>
      <c r="I132" s="2" t="n">
        <v>1</v>
      </c>
    </row>
    <row r="133" customFormat="false" ht="15.7" hidden="false" customHeight="false" outlineLevel="0" collapsed="false">
      <c r="A133" s="2" t="s">
        <v>15</v>
      </c>
      <c r="B133" s="3" t="n">
        <v>37930</v>
      </c>
      <c r="C133" s="2" t="s">
        <v>36</v>
      </c>
      <c r="D133" s="4" t="s">
        <v>12</v>
      </c>
      <c r="E133" s="2" t="n">
        <v>90</v>
      </c>
      <c r="F133" s="2" t="n">
        <v>0</v>
      </c>
      <c r="G133" s="2" t="n">
        <v>0</v>
      </c>
      <c r="H133" s="2" t="n">
        <v>0</v>
      </c>
      <c r="I133" s="2" t="n">
        <v>0</v>
      </c>
    </row>
    <row r="134" customFormat="false" ht="15.7" hidden="false" customHeight="false" outlineLevel="0" collapsed="false">
      <c r="A134" s="2" t="s">
        <v>15</v>
      </c>
      <c r="B134" s="3" t="n">
        <v>37926</v>
      </c>
      <c r="C134" s="2" t="s">
        <v>16</v>
      </c>
      <c r="D134" s="4" t="s">
        <v>48</v>
      </c>
      <c r="E134" s="2" t="n">
        <v>90</v>
      </c>
      <c r="F134" s="2" t="n">
        <v>2</v>
      </c>
      <c r="G134" s="2" t="n">
        <v>0</v>
      </c>
      <c r="H134" s="2" t="n">
        <v>4</v>
      </c>
      <c r="I134" s="2" t="n">
        <v>3</v>
      </c>
    </row>
    <row r="135" customFormat="false" ht="15.7" hidden="false" customHeight="false" outlineLevel="0" collapsed="false">
      <c r="A135" s="2" t="s">
        <v>15</v>
      </c>
      <c r="B135" s="3" t="n">
        <v>37920</v>
      </c>
      <c r="C135" s="2" t="s">
        <v>16</v>
      </c>
      <c r="D135" s="4" t="s">
        <v>26</v>
      </c>
      <c r="E135" s="2" t="n">
        <v>90</v>
      </c>
      <c r="F135" s="2" t="n">
        <v>1</v>
      </c>
      <c r="G135" s="2" t="n">
        <v>0</v>
      </c>
      <c r="H135" s="2" t="n">
        <v>7</v>
      </c>
      <c r="I135" s="2" t="n">
        <v>4</v>
      </c>
    </row>
    <row r="136" customFormat="false" ht="15.7" hidden="false" customHeight="false" outlineLevel="0" collapsed="false">
      <c r="A136" s="2" t="s">
        <v>15</v>
      </c>
      <c r="B136" s="3" t="n">
        <v>37915</v>
      </c>
      <c r="C136" s="2" t="s">
        <v>36</v>
      </c>
      <c r="D136" s="4" t="s">
        <v>47</v>
      </c>
      <c r="E136" s="2" t="n">
        <v>90</v>
      </c>
      <c r="F136" s="2" t="n">
        <v>1</v>
      </c>
      <c r="G136" s="2" t="n">
        <v>0</v>
      </c>
      <c r="H136" s="2" t="n">
        <v>0</v>
      </c>
      <c r="I136" s="2" t="n">
        <v>0</v>
      </c>
    </row>
    <row r="137" customFormat="false" ht="15.7" hidden="false" customHeight="false" outlineLevel="0" collapsed="false">
      <c r="A137" s="2" t="s">
        <v>15</v>
      </c>
      <c r="B137" s="3" t="n">
        <v>37912</v>
      </c>
      <c r="C137" s="2" t="s">
        <v>16</v>
      </c>
      <c r="D137" s="4" t="s">
        <v>22</v>
      </c>
      <c r="E137" s="2" t="n">
        <v>90</v>
      </c>
      <c r="F137" s="2" t="n">
        <v>1</v>
      </c>
      <c r="G137" s="2" t="n">
        <v>0</v>
      </c>
      <c r="H137" s="2" t="n">
        <v>4</v>
      </c>
      <c r="I137" s="2" t="n">
        <v>3</v>
      </c>
    </row>
    <row r="138" customFormat="false" ht="15.7" hidden="false" customHeight="false" outlineLevel="0" collapsed="false">
      <c r="A138" s="2" t="s">
        <v>15</v>
      </c>
      <c r="B138" s="3" t="n">
        <v>37898</v>
      </c>
      <c r="C138" s="2" t="s">
        <v>16</v>
      </c>
      <c r="D138" s="4" t="s">
        <v>30</v>
      </c>
      <c r="E138" s="2" t="n">
        <v>90</v>
      </c>
      <c r="F138" s="2" t="n">
        <v>0</v>
      </c>
      <c r="G138" s="2" t="n">
        <v>0</v>
      </c>
      <c r="H138" s="2" t="n">
        <v>3</v>
      </c>
      <c r="I138" s="2" t="n">
        <v>3</v>
      </c>
    </row>
    <row r="139" customFormat="false" ht="15.7" hidden="false" customHeight="false" outlineLevel="0" collapsed="false">
      <c r="A139" s="2" t="s">
        <v>15</v>
      </c>
      <c r="B139" s="3" t="n">
        <v>37894</v>
      </c>
      <c r="C139" s="2" t="s">
        <v>36</v>
      </c>
      <c r="D139" s="4" t="s">
        <v>50</v>
      </c>
      <c r="E139" s="2" t="n">
        <v>90</v>
      </c>
      <c r="F139" s="2" t="n">
        <v>0</v>
      </c>
      <c r="G139" s="2" t="n">
        <v>0</v>
      </c>
      <c r="H139" s="2" t="n">
        <v>0</v>
      </c>
      <c r="I139" s="2" t="n">
        <v>0</v>
      </c>
    </row>
    <row r="140" customFormat="false" ht="15.7" hidden="false" customHeight="false" outlineLevel="0" collapsed="false">
      <c r="A140" s="2" t="s">
        <v>15</v>
      </c>
      <c r="B140" s="3" t="n">
        <v>37890</v>
      </c>
      <c r="C140" s="2" t="s">
        <v>16</v>
      </c>
      <c r="D140" s="4" t="s">
        <v>32</v>
      </c>
      <c r="E140" s="2" t="n">
        <v>90</v>
      </c>
      <c r="F140" s="2" t="n">
        <v>2</v>
      </c>
      <c r="G140" s="2" t="n">
        <v>0</v>
      </c>
      <c r="H140" s="2" t="n">
        <v>4</v>
      </c>
      <c r="I140" s="2" t="n">
        <v>3</v>
      </c>
    </row>
    <row r="141" customFormat="false" ht="15.7" hidden="false" customHeight="false" outlineLevel="0" collapsed="false">
      <c r="A141" s="2" t="s">
        <v>15</v>
      </c>
      <c r="B141" s="3" t="n">
        <v>37885</v>
      </c>
      <c r="C141" s="2" t="s">
        <v>16</v>
      </c>
      <c r="D141" s="4" t="s">
        <v>50</v>
      </c>
      <c r="E141" s="2" t="n">
        <v>90</v>
      </c>
      <c r="F141" s="2" t="n">
        <v>0</v>
      </c>
      <c r="G141" s="2" t="n">
        <v>0</v>
      </c>
      <c r="H141" s="2" t="n">
        <v>1</v>
      </c>
      <c r="I141" s="2" t="n">
        <v>0</v>
      </c>
    </row>
    <row r="142" customFormat="false" ht="15.7" hidden="false" customHeight="false" outlineLevel="0" collapsed="false">
      <c r="A142" s="2" t="s">
        <v>15</v>
      </c>
      <c r="B142" s="3" t="n">
        <v>37881</v>
      </c>
      <c r="C142" s="2" t="s">
        <v>36</v>
      </c>
      <c r="D142" s="4" t="s">
        <v>54</v>
      </c>
      <c r="E142" s="2" t="n">
        <v>90</v>
      </c>
      <c r="F142" s="2" t="n">
        <v>0</v>
      </c>
      <c r="G142" s="2" t="n">
        <v>0</v>
      </c>
      <c r="H142" s="2" t="n">
        <v>0</v>
      </c>
      <c r="I142" s="2" t="n">
        <v>0</v>
      </c>
    </row>
    <row r="143" customFormat="false" ht="15.7" hidden="false" customHeight="false" outlineLevel="0" collapsed="false">
      <c r="A143" s="2" t="s">
        <v>15</v>
      </c>
      <c r="B143" s="3" t="n">
        <v>37877</v>
      </c>
      <c r="C143" s="2" t="s">
        <v>16</v>
      </c>
      <c r="D143" s="4" t="s">
        <v>26</v>
      </c>
      <c r="E143" s="2" t="n">
        <v>90</v>
      </c>
      <c r="F143" s="2" t="n">
        <v>1</v>
      </c>
      <c r="G143" s="2" t="n">
        <v>0</v>
      </c>
      <c r="H143" s="2" t="n">
        <v>3</v>
      </c>
      <c r="I143" s="2" t="n">
        <v>3</v>
      </c>
    </row>
    <row r="144" customFormat="false" ht="15.7" hidden="false" customHeight="false" outlineLevel="0" collapsed="false">
      <c r="A144" s="2" t="s">
        <v>15</v>
      </c>
      <c r="B144" s="3" t="n">
        <v>37864</v>
      </c>
      <c r="C144" s="2" t="s">
        <v>16</v>
      </c>
      <c r="D144" s="4" t="s">
        <v>30</v>
      </c>
      <c r="E144" s="2" t="n">
        <v>90</v>
      </c>
      <c r="F144" s="2" t="n">
        <v>0</v>
      </c>
      <c r="G144" s="2" t="n">
        <v>0</v>
      </c>
      <c r="H144" s="2" t="n">
        <v>2</v>
      </c>
      <c r="I144" s="2" t="n">
        <v>0</v>
      </c>
    </row>
    <row r="145" customFormat="false" ht="15.7" hidden="false" customHeight="false" outlineLevel="0" collapsed="false">
      <c r="A145" s="2" t="s">
        <v>15</v>
      </c>
      <c r="B145" s="3" t="n">
        <v>37860</v>
      </c>
      <c r="C145" s="2" t="s">
        <v>16</v>
      </c>
      <c r="D145" s="4" t="s">
        <v>19</v>
      </c>
      <c r="E145" s="2" t="n">
        <v>90</v>
      </c>
      <c r="F145" s="2" t="n">
        <v>1</v>
      </c>
      <c r="G145" s="2" t="n">
        <v>0</v>
      </c>
      <c r="H145" s="2" t="n">
        <v>4</v>
      </c>
      <c r="I145" s="2" t="n">
        <v>2</v>
      </c>
    </row>
    <row r="146" customFormat="false" ht="15.7" hidden="false" customHeight="false" outlineLevel="0" collapsed="false">
      <c r="A146" s="2" t="s">
        <v>15</v>
      </c>
      <c r="B146" s="3" t="n">
        <v>37857</v>
      </c>
      <c r="C146" s="2" t="s">
        <v>16</v>
      </c>
      <c r="D146" s="4" t="s">
        <v>39</v>
      </c>
      <c r="E146" s="2" t="n">
        <v>90</v>
      </c>
      <c r="F146" s="2" t="n">
        <v>1</v>
      </c>
      <c r="G146" s="2" t="n">
        <v>1</v>
      </c>
      <c r="H146" s="2" t="n">
        <v>6</v>
      </c>
      <c r="I146" s="2" t="n">
        <v>4</v>
      </c>
    </row>
    <row r="147" customFormat="false" ht="15.7" hidden="false" customHeight="false" outlineLevel="0" collapsed="false">
      <c r="A147" s="2" t="s">
        <v>9</v>
      </c>
      <c r="B147" s="3" t="n">
        <v>37853</v>
      </c>
      <c r="C147" s="2" t="s">
        <v>46</v>
      </c>
      <c r="D147" s="4" t="s">
        <v>20</v>
      </c>
      <c r="E147" s="2" t="n">
        <v>46</v>
      </c>
      <c r="F147" s="2" t="n">
        <v>0</v>
      </c>
      <c r="G147" s="2" t="n">
        <v>0</v>
      </c>
      <c r="H147" s="2" t="n">
        <v>0</v>
      </c>
      <c r="I147" s="2" t="n">
        <v>0</v>
      </c>
    </row>
    <row r="148" customFormat="false" ht="15.7" hidden="false" customHeight="false" outlineLevel="0" collapsed="false">
      <c r="A148" s="2" t="s">
        <v>15</v>
      </c>
      <c r="B148" s="3" t="n">
        <v>37849</v>
      </c>
      <c r="C148" s="2" t="s">
        <v>16</v>
      </c>
      <c r="D148" s="4" t="s">
        <v>22</v>
      </c>
      <c r="E148" s="2" t="n">
        <v>90</v>
      </c>
      <c r="F148" s="2" t="n">
        <v>1</v>
      </c>
      <c r="G148" s="2" t="n">
        <v>0</v>
      </c>
      <c r="H148" s="2" t="n">
        <v>3</v>
      </c>
      <c r="I148" s="2" t="n">
        <v>1</v>
      </c>
    </row>
    <row r="149" customFormat="false" ht="15.7" hidden="false" customHeight="false" outlineLevel="0" collapsed="false">
      <c r="A149" s="2" t="s">
        <v>15</v>
      </c>
      <c r="B149" s="3" t="n">
        <v>37843</v>
      </c>
      <c r="C149" s="2" t="s">
        <v>49</v>
      </c>
      <c r="D149" s="4" t="s">
        <v>26</v>
      </c>
      <c r="E149" s="2" t="n">
        <v>45</v>
      </c>
      <c r="F149" s="2" t="n">
        <v>1</v>
      </c>
      <c r="G149" s="2" t="n">
        <v>0</v>
      </c>
      <c r="H149" s="2" t="n">
        <v>2</v>
      </c>
      <c r="I149" s="2" t="n">
        <v>1</v>
      </c>
    </row>
    <row r="150" customFormat="false" ht="15.7" hidden="false" customHeight="false" outlineLevel="0" collapsed="false">
      <c r="A150" s="2" t="s">
        <v>9</v>
      </c>
      <c r="B150" s="3" t="n">
        <v>37801</v>
      </c>
      <c r="C150" s="2" t="s">
        <v>55</v>
      </c>
      <c r="D150" s="4" t="s">
        <v>21</v>
      </c>
      <c r="E150" s="2" t="n">
        <v>90</v>
      </c>
      <c r="F150" s="2" t="n">
        <v>1</v>
      </c>
      <c r="G150" s="2" t="n">
        <v>0</v>
      </c>
      <c r="H150" s="2" t="n">
        <v>0</v>
      </c>
      <c r="I150" s="2" t="n">
        <v>0</v>
      </c>
    </row>
    <row r="151" customFormat="false" ht="15.7" hidden="false" customHeight="false" outlineLevel="0" collapsed="false">
      <c r="A151" s="2" t="s">
        <v>9</v>
      </c>
      <c r="B151" s="3" t="n">
        <v>37798</v>
      </c>
      <c r="C151" s="2" t="s">
        <v>55</v>
      </c>
      <c r="D151" s="4" t="s">
        <v>32</v>
      </c>
      <c r="E151" s="2" t="n">
        <v>90</v>
      </c>
      <c r="F151" s="2" t="n">
        <v>1</v>
      </c>
      <c r="G151" s="2" t="n">
        <v>0</v>
      </c>
      <c r="H151" s="2" t="n">
        <v>0</v>
      </c>
      <c r="I151" s="2" t="n">
        <v>0</v>
      </c>
    </row>
    <row r="152" customFormat="false" ht="15.7" hidden="false" customHeight="false" outlineLevel="0" collapsed="false">
      <c r="A152" s="2" t="s">
        <v>9</v>
      </c>
      <c r="B152" s="3" t="n">
        <v>37741</v>
      </c>
      <c r="C152" s="2" t="s">
        <v>46</v>
      </c>
      <c r="D152" s="4" t="s">
        <v>52</v>
      </c>
      <c r="E152" s="2" t="n">
        <v>58</v>
      </c>
      <c r="F152" s="2" t="n">
        <v>2</v>
      </c>
      <c r="G152" s="2" t="n">
        <v>0</v>
      </c>
      <c r="H152" s="2" t="n">
        <v>0</v>
      </c>
      <c r="I152" s="2" t="n">
        <v>0</v>
      </c>
    </row>
    <row r="153" customFormat="false" ht="15.7" hidden="false" customHeight="false" outlineLevel="0" collapsed="false">
      <c r="A153" s="2" t="s">
        <v>9</v>
      </c>
      <c r="B153" s="3" t="n">
        <v>37664</v>
      </c>
      <c r="C153" s="2" t="s">
        <v>46</v>
      </c>
      <c r="D153" s="4" t="s">
        <v>56</v>
      </c>
      <c r="E153" s="2" t="n">
        <v>63</v>
      </c>
      <c r="F153" s="2" t="n">
        <v>0</v>
      </c>
      <c r="G153" s="2" t="n">
        <v>0</v>
      </c>
      <c r="H153" s="2" t="n">
        <v>0</v>
      </c>
      <c r="I153" s="2" t="n">
        <v>0</v>
      </c>
    </row>
    <row r="154" customFormat="false" ht="15.7" hidden="false" customHeight="false" outlineLevel="0" collapsed="false">
      <c r="A154" s="2" t="s">
        <v>15</v>
      </c>
      <c r="B154" s="3" t="n">
        <v>38483</v>
      </c>
      <c r="C154" s="2" t="s">
        <v>16</v>
      </c>
      <c r="D154" s="4" t="s">
        <v>57</v>
      </c>
      <c r="E154" s="2" t="n">
        <f aca="false">90- 45</f>
        <v>45</v>
      </c>
      <c r="F154" s="2" t="n">
        <v>0</v>
      </c>
      <c r="G154" s="2" t="n">
        <v>1</v>
      </c>
      <c r="H154" s="2" t="n">
        <v>2</v>
      </c>
      <c r="I154" s="2" t="n">
        <v>1</v>
      </c>
    </row>
    <row r="155" customFormat="false" ht="15.7" hidden="false" customHeight="false" outlineLevel="0" collapsed="false">
      <c r="A155" s="2" t="s">
        <v>15</v>
      </c>
      <c r="B155" s="3" t="n">
        <v>38451</v>
      </c>
      <c r="C155" s="2" t="s">
        <v>16</v>
      </c>
      <c r="D155" s="4" t="s">
        <v>21</v>
      </c>
      <c r="E155" s="2" t="n">
        <v>90</v>
      </c>
      <c r="F155" s="2" t="n">
        <v>0</v>
      </c>
      <c r="G155" s="2" t="n">
        <v>0</v>
      </c>
      <c r="H155" s="2" t="n">
        <v>1</v>
      </c>
      <c r="I155" s="2" t="n">
        <v>0</v>
      </c>
    </row>
    <row r="156" customFormat="false" ht="15.7" hidden="false" customHeight="false" outlineLevel="0" collapsed="false">
      <c r="A156" s="2" t="s">
        <v>15</v>
      </c>
      <c r="B156" s="3" t="n">
        <v>38444</v>
      </c>
      <c r="C156" s="2" t="s">
        <v>16</v>
      </c>
      <c r="D156" s="4" t="s">
        <v>24</v>
      </c>
      <c r="E156" s="2" t="n">
        <v>90</v>
      </c>
      <c r="F156" s="2" t="n">
        <v>3</v>
      </c>
      <c r="G156" s="2" t="n">
        <v>0</v>
      </c>
      <c r="H156" s="2" t="n">
        <v>7</v>
      </c>
      <c r="I156" s="2" t="n">
        <v>6</v>
      </c>
    </row>
    <row r="157" customFormat="false" ht="15.7" hidden="false" customHeight="false" outlineLevel="0" collapsed="false">
      <c r="A157" s="2" t="s">
        <v>15</v>
      </c>
      <c r="B157" s="3" t="n">
        <v>38420</v>
      </c>
      <c r="C157" s="2" t="s">
        <v>36</v>
      </c>
      <c r="D157" s="4" t="s">
        <v>37</v>
      </c>
      <c r="E157" s="2" t="n">
        <v>90</v>
      </c>
      <c r="F157" s="2" t="n">
        <v>1</v>
      </c>
      <c r="G157" s="2" t="n">
        <v>0</v>
      </c>
      <c r="H157" s="2" t="n">
        <v>1</v>
      </c>
      <c r="I157" s="2" t="n">
        <v>1</v>
      </c>
    </row>
    <row r="158" customFormat="false" ht="15.7" hidden="false" customHeight="false" outlineLevel="0" collapsed="false">
      <c r="A158" s="2" t="s">
        <v>15</v>
      </c>
      <c r="B158" s="3" t="n">
        <v>38416</v>
      </c>
      <c r="C158" s="2" t="s">
        <v>16</v>
      </c>
      <c r="D158" s="4" t="s">
        <v>14</v>
      </c>
      <c r="E158" s="2" t="n">
        <v>90</v>
      </c>
      <c r="F158" s="2" t="n">
        <v>3</v>
      </c>
      <c r="G158" s="2" t="n">
        <v>0</v>
      </c>
      <c r="H158" s="2" t="n">
        <v>5</v>
      </c>
      <c r="I158" s="2" t="n">
        <v>3</v>
      </c>
    </row>
    <row r="159" customFormat="false" ht="15.7" hidden="false" customHeight="false" outlineLevel="0" collapsed="false">
      <c r="A159" s="2" t="s">
        <v>15</v>
      </c>
      <c r="B159" s="3" t="n">
        <v>38409</v>
      </c>
      <c r="C159" s="2" t="s">
        <v>16</v>
      </c>
      <c r="D159" s="4" t="s">
        <v>26</v>
      </c>
      <c r="E159" s="2" t="n">
        <v>90</v>
      </c>
      <c r="F159" s="2" t="n">
        <v>0</v>
      </c>
      <c r="G159" s="2" t="n">
        <v>1</v>
      </c>
      <c r="H159" s="2" t="n">
        <v>5</v>
      </c>
      <c r="I159" s="2" t="n">
        <v>3</v>
      </c>
    </row>
    <row r="160" customFormat="false" ht="15.7" hidden="false" customHeight="false" outlineLevel="0" collapsed="false">
      <c r="A160" s="2" t="s">
        <v>15</v>
      </c>
      <c r="B160" s="3" t="n">
        <v>38405</v>
      </c>
      <c r="C160" s="2" t="s">
        <v>36</v>
      </c>
      <c r="D160" s="4" t="s">
        <v>58</v>
      </c>
      <c r="E160" s="2" t="n">
        <v>90</v>
      </c>
      <c r="F160" s="2" t="n">
        <v>0</v>
      </c>
      <c r="G160" s="2" t="n">
        <v>0</v>
      </c>
      <c r="H160" s="2" t="n">
        <v>0</v>
      </c>
      <c r="I160" s="2" t="n">
        <v>0</v>
      </c>
    </row>
    <row r="161" customFormat="false" ht="15.7" hidden="false" customHeight="false" outlineLevel="0" collapsed="false">
      <c r="A161" s="2" t="s">
        <v>15</v>
      </c>
      <c r="B161" s="3" t="n">
        <v>38397</v>
      </c>
      <c r="C161" s="2" t="s">
        <v>16</v>
      </c>
      <c r="D161" s="4" t="s">
        <v>59</v>
      </c>
      <c r="E161" s="2" t="n">
        <v>90</v>
      </c>
      <c r="F161" s="2" t="n">
        <v>2</v>
      </c>
      <c r="G161" s="2" t="n">
        <v>1</v>
      </c>
      <c r="H161" s="2" t="n">
        <v>6</v>
      </c>
      <c r="I161" s="2" t="n">
        <v>5</v>
      </c>
    </row>
    <row r="162" customFormat="false" ht="15.7" hidden="false" customHeight="false" outlineLevel="0" collapsed="false">
      <c r="A162" s="2" t="s">
        <v>15</v>
      </c>
      <c r="B162" s="3" t="n">
        <v>38388</v>
      </c>
      <c r="C162" s="2" t="s">
        <v>16</v>
      </c>
      <c r="D162" s="4" t="s">
        <v>28</v>
      </c>
      <c r="E162" s="2" t="n">
        <v>90</v>
      </c>
      <c r="F162" s="2" t="n">
        <v>1</v>
      </c>
      <c r="G162" s="2" t="n">
        <v>0</v>
      </c>
      <c r="H162" s="2" t="n">
        <v>4</v>
      </c>
      <c r="I162" s="2" t="n">
        <v>2</v>
      </c>
    </row>
    <row r="163" customFormat="false" ht="15.7" hidden="false" customHeight="false" outlineLevel="0" collapsed="false">
      <c r="A163" s="2" t="s">
        <v>15</v>
      </c>
      <c r="B163" s="3" t="n">
        <v>38384</v>
      </c>
      <c r="C163" s="2" t="s">
        <v>16</v>
      </c>
      <c r="D163" s="4" t="s">
        <v>34</v>
      </c>
      <c r="E163" s="2" t="n">
        <v>90</v>
      </c>
      <c r="F163" s="2" t="n">
        <v>0</v>
      </c>
      <c r="G163" s="2" t="n">
        <v>2</v>
      </c>
      <c r="H163" s="2" t="n">
        <v>4</v>
      </c>
      <c r="I163" s="2" t="n">
        <v>3</v>
      </c>
    </row>
    <row r="164" customFormat="false" ht="15.7" hidden="false" customHeight="false" outlineLevel="0" collapsed="false">
      <c r="A164" s="2" t="s">
        <v>15</v>
      </c>
      <c r="B164" s="3" t="n">
        <v>38381</v>
      </c>
      <c r="C164" s="2" t="s">
        <v>18</v>
      </c>
      <c r="D164" s="4" t="s">
        <v>19</v>
      </c>
      <c r="E164" s="2" t="n">
        <v>90</v>
      </c>
      <c r="F164" s="2" t="n">
        <v>0</v>
      </c>
      <c r="G164" s="2" t="n">
        <v>0</v>
      </c>
      <c r="H164" s="2" t="n">
        <v>0</v>
      </c>
      <c r="I164" s="2" t="n">
        <v>0</v>
      </c>
    </row>
    <row r="165" customFormat="false" ht="15.7" hidden="false" customHeight="false" outlineLevel="0" collapsed="false">
      <c r="A165" s="2" t="s">
        <v>15</v>
      </c>
      <c r="B165" s="3" t="n">
        <v>38375</v>
      </c>
      <c r="C165" s="2" t="s">
        <v>16</v>
      </c>
      <c r="D165" s="4" t="s">
        <v>12</v>
      </c>
      <c r="E165" s="2" t="n">
        <v>90</v>
      </c>
      <c r="F165" s="2" t="n">
        <v>0</v>
      </c>
      <c r="G165" s="2" t="n">
        <v>0</v>
      </c>
      <c r="H165" s="2" t="n">
        <v>5</v>
      </c>
      <c r="I165" s="2" t="n">
        <v>4</v>
      </c>
    </row>
    <row r="166" customFormat="false" ht="15.7" hidden="false" customHeight="false" outlineLevel="0" collapsed="false">
      <c r="A166" s="2" t="s">
        <v>15</v>
      </c>
      <c r="B166" s="3" t="n">
        <v>38367</v>
      </c>
      <c r="C166" s="2" t="s">
        <v>16</v>
      </c>
      <c r="D166" s="4" t="s">
        <v>37</v>
      </c>
      <c r="E166" s="2" t="n">
        <v>90</v>
      </c>
      <c r="F166" s="2" t="n">
        <v>0</v>
      </c>
      <c r="G166" s="2" t="n">
        <v>0</v>
      </c>
      <c r="H166" s="2" t="n">
        <v>2</v>
      </c>
      <c r="I166" s="2" t="n">
        <v>2</v>
      </c>
    </row>
    <row r="167" customFormat="false" ht="15.7" hidden="false" customHeight="false" outlineLevel="0" collapsed="false">
      <c r="A167" s="2" t="s">
        <v>15</v>
      </c>
      <c r="B167" s="3" t="n">
        <v>38356</v>
      </c>
      <c r="C167" s="2" t="s">
        <v>16</v>
      </c>
      <c r="D167" s="4" t="s">
        <v>26</v>
      </c>
      <c r="E167" s="2" t="n">
        <v>90</v>
      </c>
      <c r="F167" s="2" t="n">
        <v>0</v>
      </c>
      <c r="G167" s="2" t="n">
        <v>1</v>
      </c>
      <c r="H167" s="2" t="n">
        <v>3</v>
      </c>
      <c r="I167" s="2" t="n">
        <v>2</v>
      </c>
    </row>
    <row r="168" customFormat="false" ht="15.7" hidden="false" customHeight="false" outlineLevel="0" collapsed="false">
      <c r="A168" s="2" t="s">
        <v>15</v>
      </c>
      <c r="B168" s="3" t="n">
        <v>38353</v>
      </c>
      <c r="C168" s="2" t="s">
        <v>16</v>
      </c>
      <c r="D168" s="4" t="s">
        <v>28</v>
      </c>
      <c r="E168" s="2" t="n">
        <v>90</v>
      </c>
      <c r="F168" s="2" t="n">
        <v>0</v>
      </c>
      <c r="G168" s="2" t="n">
        <v>0</v>
      </c>
      <c r="H168" s="2" t="n">
        <v>2</v>
      </c>
      <c r="I168" s="2" t="n">
        <v>2</v>
      </c>
    </row>
    <row r="169" customFormat="false" ht="15.7" hidden="false" customHeight="false" outlineLevel="0" collapsed="false">
      <c r="A169" s="2" t="s">
        <v>15</v>
      </c>
      <c r="B169" s="3" t="n">
        <v>38350</v>
      </c>
      <c r="C169" s="2" t="s">
        <v>16</v>
      </c>
      <c r="D169" s="4" t="s">
        <v>21</v>
      </c>
      <c r="E169" s="2" t="n">
        <v>90</v>
      </c>
      <c r="F169" s="2" t="n">
        <v>0</v>
      </c>
      <c r="G169" s="2" t="n">
        <v>0</v>
      </c>
      <c r="H169" s="2" t="n">
        <v>4</v>
      </c>
      <c r="I169" s="2" t="n">
        <v>0</v>
      </c>
    </row>
    <row r="170" customFormat="false" ht="15.7" hidden="false" customHeight="false" outlineLevel="0" collapsed="false">
      <c r="A170" s="2" t="s">
        <v>15</v>
      </c>
      <c r="B170" s="3" t="n">
        <v>38347</v>
      </c>
      <c r="C170" s="2" t="s">
        <v>16</v>
      </c>
      <c r="D170" s="4" t="s">
        <v>19</v>
      </c>
      <c r="E170" s="2" t="n">
        <v>90</v>
      </c>
      <c r="F170" s="2" t="n">
        <v>1</v>
      </c>
      <c r="G170" s="2" t="n">
        <v>0</v>
      </c>
      <c r="H170" s="2" t="n">
        <v>3</v>
      </c>
      <c r="I170" s="2" t="n">
        <v>2</v>
      </c>
    </row>
    <row r="171" customFormat="false" ht="15.7" hidden="false" customHeight="false" outlineLevel="0" collapsed="false">
      <c r="A171" s="2" t="s">
        <v>15</v>
      </c>
      <c r="B171" s="3" t="n">
        <v>38340</v>
      </c>
      <c r="C171" s="2" t="s">
        <v>16</v>
      </c>
      <c r="D171" s="4" t="s">
        <v>21</v>
      </c>
      <c r="E171" s="2" t="n">
        <v>90</v>
      </c>
      <c r="F171" s="2" t="n">
        <v>0</v>
      </c>
      <c r="G171" s="2" t="n">
        <v>0</v>
      </c>
      <c r="H171" s="2" t="n">
        <v>4</v>
      </c>
      <c r="I171" s="2" t="n">
        <v>2</v>
      </c>
    </row>
    <row r="172" customFormat="false" ht="15.7" hidden="false" customHeight="false" outlineLevel="0" collapsed="false">
      <c r="A172" s="2" t="s">
        <v>15</v>
      </c>
      <c r="B172" s="3" t="n">
        <v>38333</v>
      </c>
      <c r="C172" s="2" t="s">
        <v>16</v>
      </c>
      <c r="D172" s="4" t="s">
        <v>42</v>
      </c>
      <c r="E172" s="2" t="n">
        <v>90</v>
      </c>
      <c r="F172" s="2" t="n">
        <v>2</v>
      </c>
      <c r="G172" s="2" t="n">
        <v>0</v>
      </c>
      <c r="H172" s="2" t="n">
        <v>4</v>
      </c>
      <c r="I172" s="2" t="n">
        <v>2</v>
      </c>
    </row>
    <row r="173" customFormat="false" ht="15.7" hidden="false" customHeight="false" outlineLevel="0" collapsed="false">
      <c r="A173" s="2" t="s">
        <v>15</v>
      </c>
      <c r="B173" s="3" t="n">
        <v>38328</v>
      </c>
      <c r="C173" s="2" t="s">
        <v>36</v>
      </c>
      <c r="D173" s="4" t="s">
        <v>59</v>
      </c>
      <c r="E173" s="2" t="n">
        <v>90</v>
      </c>
      <c r="F173" s="2" t="n">
        <v>1</v>
      </c>
      <c r="G173" s="2" t="n">
        <v>0</v>
      </c>
      <c r="H173" s="2" t="n">
        <v>0</v>
      </c>
      <c r="I173" s="2" t="n">
        <v>0</v>
      </c>
    </row>
    <row r="174" customFormat="false" ht="15.7" hidden="false" customHeight="false" outlineLevel="0" collapsed="false">
      <c r="A174" s="2" t="s">
        <v>15</v>
      </c>
      <c r="B174" s="3" t="n">
        <v>38325</v>
      </c>
      <c r="C174" s="2" t="s">
        <v>16</v>
      </c>
      <c r="D174" s="4" t="s">
        <v>14</v>
      </c>
      <c r="E174" s="2" t="n">
        <v>90</v>
      </c>
      <c r="F174" s="2" t="n">
        <v>2</v>
      </c>
      <c r="G174" s="2" t="n">
        <v>0</v>
      </c>
      <c r="H174" s="2" t="n">
        <v>2</v>
      </c>
      <c r="I174" s="2" t="n">
        <v>2</v>
      </c>
    </row>
    <row r="175" customFormat="false" ht="15.7" hidden="false" customHeight="false" outlineLevel="0" collapsed="false">
      <c r="A175" s="2" t="s">
        <v>15</v>
      </c>
      <c r="B175" s="3" t="n">
        <v>38319</v>
      </c>
      <c r="C175" s="2" t="s">
        <v>16</v>
      </c>
      <c r="D175" s="4" t="s">
        <v>47</v>
      </c>
      <c r="E175" s="2" t="n">
        <v>90</v>
      </c>
      <c r="F175" s="2" t="n">
        <v>0</v>
      </c>
      <c r="G175" s="2" t="n">
        <v>0</v>
      </c>
      <c r="H175" s="2" t="n">
        <v>1</v>
      </c>
      <c r="I175" s="2" t="n">
        <v>0</v>
      </c>
    </row>
    <row r="176" customFormat="false" ht="15.7" hidden="false" customHeight="false" outlineLevel="0" collapsed="false">
      <c r="A176" s="2" t="s">
        <v>15</v>
      </c>
      <c r="B176" s="3" t="n">
        <v>38315</v>
      </c>
      <c r="C176" s="2" t="s">
        <v>36</v>
      </c>
      <c r="D176" s="4" t="s">
        <v>26</v>
      </c>
      <c r="E176" s="2" t="n">
        <v>90</v>
      </c>
      <c r="F176" s="2" t="n">
        <v>1</v>
      </c>
      <c r="G176" s="2" t="n">
        <v>0</v>
      </c>
      <c r="H176" s="2" t="n">
        <v>0</v>
      </c>
      <c r="I176" s="2" t="n">
        <v>0</v>
      </c>
    </row>
    <row r="177" customFormat="false" ht="15.7" hidden="false" customHeight="false" outlineLevel="0" collapsed="false">
      <c r="A177" s="2" t="s">
        <v>15</v>
      </c>
      <c r="B177" s="3" t="n">
        <v>38311</v>
      </c>
      <c r="C177" s="2" t="s">
        <v>16</v>
      </c>
      <c r="D177" s="4" t="s">
        <v>26</v>
      </c>
      <c r="E177" s="2" t="n">
        <v>90</v>
      </c>
      <c r="F177" s="2" t="n">
        <v>0</v>
      </c>
      <c r="G177" s="2" t="n">
        <v>0</v>
      </c>
      <c r="H177" s="2" t="n">
        <v>4</v>
      </c>
      <c r="I177" s="2" t="n">
        <v>2</v>
      </c>
    </row>
    <row r="178" customFormat="false" ht="15.7" hidden="false" customHeight="false" outlineLevel="0" collapsed="false">
      <c r="A178" s="2" t="s">
        <v>9</v>
      </c>
      <c r="B178" s="3" t="n">
        <v>38308</v>
      </c>
      <c r="C178" s="2" t="s">
        <v>46</v>
      </c>
      <c r="D178" s="4" t="s">
        <v>50</v>
      </c>
      <c r="E178" s="2" t="n">
        <v>90</v>
      </c>
      <c r="F178" s="2" t="n">
        <v>0</v>
      </c>
      <c r="G178" s="2" t="n">
        <v>0</v>
      </c>
      <c r="H178" s="2" t="n">
        <v>0</v>
      </c>
      <c r="I178" s="2" t="n">
        <v>0</v>
      </c>
    </row>
    <row r="179" customFormat="false" ht="15.7" hidden="false" customHeight="false" outlineLevel="0" collapsed="false">
      <c r="A179" s="2" t="s">
        <v>15</v>
      </c>
      <c r="B179" s="3" t="n">
        <v>38304</v>
      </c>
      <c r="C179" s="2" t="s">
        <v>16</v>
      </c>
      <c r="D179" s="4" t="s">
        <v>60</v>
      </c>
      <c r="E179" s="2" t="n">
        <v>90</v>
      </c>
      <c r="F179" s="2" t="n">
        <v>1</v>
      </c>
      <c r="G179" s="2" t="n">
        <v>1</v>
      </c>
      <c r="H179" s="2" t="n">
        <v>1</v>
      </c>
      <c r="I179" s="2" t="n">
        <v>1</v>
      </c>
    </row>
    <row r="180" customFormat="false" ht="15.7" hidden="false" customHeight="false" outlineLevel="0" collapsed="false">
      <c r="A180" s="2" t="s">
        <v>15</v>
      </c>
      <c r="B180" s="3" t="n">
        <v>38297</v>
      </c>
      <c r="C180" s="2" t="s">
        <v>16</v>
      </c>
      <c r="D180" s="4" t="s">
        <v>26</v>
      </c>
      <c r="E180" s="2" t="n">
        <v>90</v>
      </c>
      <c r="F180" s="2" t="n">
        <v>1</v>
      </c>
      <c r="G180" s="2" t="n">
        <v>0</v>
      </c>
      <c r="H180" s="2" t="n">
        <v>3</v>
      </c>
      <c r="I180" s="2" t="n">
        <v>1</v>
      </c>
    </row>
    <row r="181" customFormat="false" ht="15.7" hidden="false" customHeight="false" outlineLevel="0" collapsed="false">
      <c r="A181" s="2" t="s">
        <v>15</v>
      </c>
      <c r="B181" s="3" t="n">
        <v>38293</v>
      </c>
      <c r="C181" s="2" t="s">
        <v>36</v>
      </c>
      <c r="D181" s="4" t="s">
        <v>26</v>
      </c>
      <c r="E181" s="2" t="n">
        <v>90</v>
      </c>
      <c r="F181" s="2" t="n">
        <v>1</v>
      </c>
      <c r="G181" s="2" t="n">
        <v>0</v>
      </c>
      <c r="H181" s="2" t="n">
        <v>0</v>
      </c>
      <c r="I181" s="2" t="n">
        <v>0</v>
      </c>
    </row>
    <row r="182" customFormat="false" ht="15.7" hidden="false" customHeight="false" outlineLevel="0" collapsed="false">
      <c r="A182" s="2" t="s">
        <v>15</v>
      </c>
      <c r="B182" s="3" t="n">
        <v>38290</v>
      </c>
      <c r="C182" s="2" t="s">
        <v>16</v>
      </c>
      <c r="D182" s="4" t="s">
        <v>42</v>
      </c>
      <c r="E182" s="2" t="n">
        <v>90</v>
      </c>
      <c r="F182" s="2" t="n">
        <v>1</v>
      </c>
      <c r="G182" s="2" t="n">
        <v>0</v>
      </c>
      <c r="H182" s="2" t="n">
        <v>4</v>
      </c>
      <c r="I182" s="2" t="n">
        <v>3</v>
      </c>
    </row>
    <row r="183" customFormat="false" ht="15.7" hidden="false" customHeight="false" outlineLevel="0" collapsed="false">
      <c r="A183" s="2" t="s">
        <v>15</v>
      </c>
      <c r="B183" s="3" t="n">
        <v>38284</v>
      </c>
      <c r="C183" s="2" t="s">
        <v>16</v>
      </c>
      <c r="D183" s="4" t="s">
        <v>43</v>
      </c>
      <c r="E183" s="2" t="n">
        <v>90</v>
      </c>
      <c r="F183" s="2" t="n">
        <v>0</v>
      </c>
      <c r="G183" s="2" t="n">
        <v>0</v>
      </c>
      <c r="H183" s="2" t="n">
        <v>5</v>
      </c>
      <c r="I183" s="2" t="n">
        <v>3</v>
      </c>
    </row>
    <row r="184" customFormat="false" ht="15.7" hidden="false" customHeight="false" outlineLevel="0" collapsed="false">
      <c r="A184" s="2" t="s">
        <v>15</v>
      </c>
      <c r="B184" s="3" t="n">
        <v>38280</v>
      </c>
      <c r="C184" s="2" t="s">
        <v>36</v>
      </c>
      <c r="D184" s="4" t="s">
        <v>42</v>
      </c>
      <c r="E184" s="2" t="n">
        <v>90</v>
      </c>
      <c r="F184" s="2" t="n">
        <v>1</v>
      </c>
      <c r="G184" s="2" t="n">
        <v>0</v>
      </c>
      <c r="H184" s="2" t="n">
        <v>0</v>
      </c>
      <c r="I184" s="2" t="n">
        <v>0</v>
      </c>
    </row>
    <row r="185" customFormat="false" ht="15.7" hidden="false" customHeight="false" outlineLevel="0" collapsed="false">
      <c r="A185" s="2" t="s">
        <v>15</v>
      </c>
      <c r="B185" s="3" t="n">
        <v>38276</v>
      </c>
      <c r="C185" s="2" t="s">
        <v>16</v>
      </c>
      <c r="D185" s="4" t="s">
        <v>33</v>
      </c>
      <c r="E185" s="2" t="n">
        <v>90</v>
      </c>
      <c r="F185" s="2" t="n">
        <v>1</v>
      </c>
      <c r="G185" s="2" t="n">
        <v>1</v>
      </c>
      <c r="H185" s="2" t="n">
        <v>3</v>
      </c>
      <c r="I185" s="2" t="n">
        <v>3</v>
      </c>
    </row>
    <row r="186" customFormat="false" ht="15.7" hidden="false" customHeight="false" outlineLevel="0" collapsed="false">
      <c r="A186" s="2" t="s">
        <v>15</v>
      </c>
      <c r="B186" s="3" t="n">
        <v>38262</v>
      </c>
      <c r="C186" s="2" t="s">
        <v>16</v>
      </c>
      <c r="D186" s="4" t="s">
        <v>13</v>
      </c>
      <c r="E186" s="2" t="n">
        <v>81</v>
      </c>
      <c r="F186" s="2" t="n">
        <v>2</v>
      </c>
      <c r="G186" s="2" t="n">
        <v>0</v>
      </c>
      <c r="H186" s="2" t="n">
        <v>3</v>
      </c>
      <c r="I186" s="2" t="n">
        <v>2</v>
      </c>
    </row>
    <row r="187" customFormat="false" ht="15.7" hidden="false" customHeight="false" outlineLevel="0" collapsed="false">
      <c r="A187" s="2" t="s">
        <v>15</v>
      </c>
      <c r="B187" s="3" t="n">
        <v>38259</v>
      </c>
      <c r="C187" s="2" t="s">
        <v>36</v>
      </c>
      <c r="D187" s="4" t="s">
        <v>26</v>
      </c>
      <c r="E187" s="2" t="n">
        <v>90</v>
      </c>
      <c r="F187" s="2" t="n">
        <v>0</v>
      </c>
      <c r="G187" s="2" t="n">
        <v>0</v>
      </c>
      <c r="H187" s="2" t="n">
        <v>0</v>
      </c>
      <c r="I187" s="2" t="n">
        <v>0</v>
      </c>
    </row>
    <row r="188" customFormat="false" ht="15.7" hidden="false" customHeight="false" outlineLevel="0" collapsed="false">
      <c r="A188" s="2" t="s">
        <v>15</v>
      </c>
      <c r="B188" s="3" t="n">
        <v>38255</v>
      </c>
      <c r="C188" s="2" t="s">
        <v>16</v>
      </c>
      <c r="D188" s="4" t="s">
        <v>21</v>
      </c>
      <c r="E188" s="2" t="n">
        <v>90</v>
      </c>
      <c r="F188" s="2" t="n">
        <v>0</v>
      </c>
      <c r="G188" s="2" t="n">
        <v>0</v>
      </c>
      <c r="H188" s="2" t="n">
        <v>4</v>
      </c>
      <c r="I188" s="2" t="n">
        <v>3</v>
      </c>
    </row>
    <row r="189" customFormat="false" ht="15.7" hidden="false" customHeight="false" outlineLevel="0" collapsed="false">
      <c r="A189" s="2" t="s">
        <v>15</v>
      </c>
      <c r="B189" s="3" t="n">
        <v>38248</v>
      </c>
      <c r="C189" s="2" t="s">
        <v>16</v>
      </c>
      <c r="D189" s="4" t="s">
        <v>42</v>
      </c>
      <c r="E189" s="2" t="n">
        <v>90</v>
      </c>
      <c r="F189" s="2" t="n">
        <v>1</v>
      </c>
      <c r="G189" s="2" t="n">
        <v>0</v>
      </c>
      <c r="H189" s="2" t="n">
        <v>4</v>
      </c>
      <c r="I189" s="2" t="n">
        <v>4</v>
      </c>
    </row>
    <row r="190" customFormat="false" ht="15.7" hidden="false" customHeight="false" outlineLevel="0" collapsed="false">
      <c r="A190" s="2" t="s">
        <v>15</v>
      </c>
      <c r="B190" s="3" t="n">
        <v>38244</v>
      </c>
      <c r="C190" s="2" t="s">
        <v>36</v>
      </c>
      <c r="D190" s="4" t="s">
        <v>12</v>
      </c>
      <c r="E190" s="2" t="n">
        <v>90</v>
      </c>
      <c r="F190" s="2" t="n">
        <v>0</v>
      </c>
      <c r="G190" s="2" t="n">
        <v>0</v>
      </c>
      <c r="H190" s="2" t="n">
        <v>0</v>
      </c>
      <c r="I190" s="2" t="n">
        <v>0</v>
      </c>
    </row>
    <row r="191" customFormat="false" ht="15.7" hidden="false" customHeight="false" outlineLevel="0" collapsed="false">
      <c r="A191" s="2" t="s">
        <v>15</v>
      </c>
      <c r="B191" s="3" t="n">
        <v>38241</v>
      </c>
      <c r="C191" s="2" t="s">
        <v>16</v>
      </c>
      <c r="D191" s="4" t="s">
        <v>23</v>
      </c>
      <c r="E191" s="2" t="n">
        <v>90</v>
      </c>
      <c r="F191" s="2" t="n">
        <v>0</v>
      </c>
      <c r="G191" s="2" t="n">
        <v>1</v>
      </c>
      <c r="H191" s="2" t="n">
        <v>2</v>
      </c>
      <c r="I191" s="2" t="n">
        <v>1</v>
      </c>
    </row>
    <row r="192" customFormat="false" ht="15.7" hidden="false" customHeight="false" outlineLevel="0" collapsed="false">
      <c r="A192" s="2" t="s">
        <v>15</v>
      </c>
      <c r="B192" s="3" t="n">
        <v>38227</v>
      </c>
      <c r="C192" s="2" t="s">
        <v>16</v>
      </c>
      <c r="D192" s="4" t="s">
        <v>48</v>
      </c>
      <c r="E192" s="2" t="n">
        <v>90</v>
      </c>
      <c r="F192" s="2" t="n">
        <v>1</v>
      </c>
      <c r="G192" s="2" t="n">
        <v>2</v>
      </c>
      <c r="H192" s="2" t="n">
        <v>6</v>
      </c>
      <c r="I192" s="2" t="n">
        <v>5</v>
      </c>
    </row>
    <row r="193" customFormat="false" ht="15.7" hidden="false" customHeight="false" outlineLevel="0" collapsed="false">
      <c r="A193" s="2" t="s">
        <v>15</v>
      </c>
      <c r="B193" s="3" t="n">
        <v>38224</v>
      </c>
      <c r="C193" s="2" t="s">
        <v>16</v>
      </c>
      <c r="D193" s="4" t="s">
        <v>14</v>
      </c>
      <c r="E193" s="2" t="n">
        <v>90</v>
      </c>
      <c r="F193" s="2" t="n">
        <v>1</v>
      </c>
      <c r="G193" s="2" t="n">
        <v>1</v>
      </c>
      <c r="H193" s="2" t="n">
        <v>4</v>
      </c>
      <c r="I193" s="2" t="n">
        <v>4</v>
      </c>
    </row>
    <row r="194" customFormat="false" ht="15.7" hidden="false" customHeight="false" outlineLevel="0" collapsed="false">
      <c r="A194" s="2" t="s">
        <v>15</v>
      </c>
      <c r="B194" s="3" t="n">
        <v>38221</v>
      </c>
      <c r="C194" s="2" t="s">
        <v>16</v>
      </c>
      <c r="D194" s="4" t="s">
        <v>61</v>
      </c>
      <c r="E194" s="2" t="n">
        <v>90</v>
      </c>
      <c r="F194" s="2" t="n">
        <v>2</v>
      </c>
      <c r="G194" s="2" t="n">
        <v>1</v>
      </c>
      <c r="H194" s="2" t="n">
        <v>5</v>
      </c>
      <c r="I194" s="2" t="n">
        <v>4</v>
      </c>
    </row>
    <row r="195" customFormat="false" ht="15.7" hidden="false" customHeight="false" outlineLevel="0" collapsed="false">
      <c r="A195" s="2" t="s">
        <v>9</v>
      </c>
      <c r="B195" s="3" t="n">
        <v>38217</v>
      </c>
      <c r="C195" s="2" t="s">
        <v>46</v>
      </c>
      <c r="D195" s="4" t="s">
        <v>26</v>
      </c>
      <c r="E195" s="2" t="n">
        <v>45</v>
      </c>
      <c r="F195" s="2" t="n">
        <v>0</v>
      </c>
      <c r="G195" s="2" t="n">
        <v>0</v>
      </c>
      <c r="H195" s="2" t="n">
        <v>0</v>
      </c>
      <c r="I195" s="2" t="n">
        <v>0</v>
      </c>
    </row>
    <row r="196" customFormat="false" ht="15.7" hidden="false" customHeight="false" outlineLevel="0" collapsed="false">
      <c r="A196" s="2" t="s">
        <v>15</v>
      </c>
      <c r="B196" s="3" t="n">
        <v>38214</v>
      </c>
      <c r="C196" s="2" t="s">
        <v>16</v>
      </c>
      <c r="D196" s="4" t="s">
        <v>48</v>
      </c>
      <c r="E196" s="2" t="n">
        <v>90</v>
      </c>
      <c r="F196" s="2" t="n">
        <v>0</v>
      </c>
      <c r="G196" s="2" t="n">
        <v>2</v>
      </c>
      <c r="H196" s="2" t="n">
        <v>4</v>
      </c>
      <c r="I196" s="2" t="n">
        <v>2</v>
      </c>
    </row>
    <row r="197" customFormat="false" ht="15.7" hidden="false" customHeight="false" outlineLevel="0" collapsed="false">
      <c r="A197" s="2" t="s">
        <v>15</v>
      </c>
      <c r="B197" s="3" t="n">
        <v>38207</v>
      </c>
      <c r="C197" s="2" t="s">
        <v>49</v>
      </c>
      <c r="D197" s="4" t="s">
        <v>33</v>
      </c>
      <c r="E197" s="2" t="n">
        <v>45</v>
      </c>
      <c r="F197" s="2" t="n">
        <v>0</v>
      </c>
      <c r="G197" s="2" t="n">
        <v>0</v>
      </c>
      <c r="H197" s="2" t="n">
        <v>4</v>
      </c>
      <c r="I197" s="2" t="n">
        <v>4</v>
      </c>
    </row>
    <row r="198" customFormat="false" ht="15.7" hidden="false" customHeight="false" outlineLevel="0" collapsed="false">
      <c r="A198" s="2" t="s">
        <v>9</v>
      </c>
      <c r="B198" s="3" t="n">
        <v>38163</v>
      </c>
      <c r="C198" s="2" t="s">
        <v>62</v>
      </c>
      <c r="D198" s="4" t="s">
        <v>51</v>
      </c>
      <c r="E198" s="2" t="n">
        <v>90</v>
      </c>
      <c r="F198" s="2" t="n">
        <v>0</v>
      </c>
      <c r="G198" s="2" t="n">
        <v>0</v>
      </c>
      <c r="H198" s="2" t="n">
        <v>6</v>
      </c>
      <c r="I198" s="2" t="n">
        <v>3</v>
      </c>
    </row>
    <row r="199" customFormat="false" ht="15.7" hidden="false" customHeight="false" outlineLevel="0" collapsed="false">
      <c r="A199" s="2" t="s">
        <v>9</v>
      </c>
      <c r="B199" s="3" t="n">
        <v>38159</v>
      </c>
      <c r="C199" s="2" t="s">
        <v>62</v>
      </c>
      <c r="D199" s="4" t="s">
        <v>28</v>
      </c>
      <c r="E199" s="2" t="n">
        <v>90</v>
      </c>
      <c r="F199" s="2" t="n">
        <v>2</v>
      </c>
      <c r="G199" s="2" t="n">
        <v>0</v>
      </c>
      <c r="H199" s="2" t="n">
        <v>8</v>
      </c>
      <c r="I199" s="2" t="n">
        <v>5</v>
      </c>
    </row>
    <row r="200" customFormat="false" ht="15.7" hidden="false" customHeight="false" outlineLevel="0" collapsed="false">
      <c r="A200" s="2" t="s">
        <v>9</v>
      </c>
      <c r="B200" s="3" t="n">
        <v>38155</v>
      </c>
      <c r="C200" s="2" t="s">
        <v>62</v>
      </c>
      <c r="D200" s="4" t="s">
        <v>42</v>
      </c>
      <c r="E200" s="2" t="n">
        <v>90</v>
      </c>
      <c r="F200" s="2" t="n">
        <v>0</v>
      </c>
      <c r="G200" s="2" t="n">
        <v>0</v>
      </c>
      <c r="H200" s="2" t="n">
        <v>5</v>
      </c>
      <c r="I200" s="2" t="n">
        <v>3</v>
      </c>
    </row>
    <row r="201" customFormat="false" ht="15.7" hidden="false" customHeight="false" outlineLevel="0" collapsed="false">
      <c r="A201" s="2" t="s">
        <v>9</v>
      </c>
      <c r="B201" s="3" t="n">
        <v>38151</v>
      </c>
      <c r="C201" s="2" t="s">
        <v>62</v>
      </c>
      <c r="D201" s="4" t="s">
        <v>22</v>
      </c>
      <c r="E201" s="2" t="n">
        <v>90</v>
      </c>
      <c r="F201" s="2" t="n">
        <v>0</v>
      </c>
      <c r="G201" s="2" t="n">
        <v>0</v>
      </c>
      <c r="H201" s="2" t="n">
        <v>4</v>
      </c>
      <c r="I201" s="2" t="n">
        <v>2</v>
      </c>
    </row>
    <row r="202" customFormat="false" ht="15.7" hidden="false" customHeight="false" outlineLevel="0" collapsed="false">
      <c r="A202" s="2" t="s">
        <v>9</v>
      </c>
      <c r="B202" s="3" t="n">
        <v>38144</v>
      </c>
      <c r="C202" s="2" t="s">
        <v>46</v>
      </c>
      <c r="D202" s="4" t="s">
        <v>12</v>
      </c>
      <c r="E202" s="2" t="n">
        <v>90</v>
      </c>
      <c r="F202" s="2" t="n">
        <v>0</v>
      </c>
      <c r="G202" s="2" t="n">
        <v>0</v>
      </c>
      <c r="H202" s="2" t="n">
        <v>0</v>
      </c>
      <c r="I202" s="2" t="n">
        <v>0</v>
      </c>
    </row>
    <row r="203" customFormat="false" ht="15.7" hidden="false" customHeight="false" outlineLevel="0" collapsed="false">
      <c r="A203" s="2" t="s">
        <v>9</v>
      </c>
      <c r="B203" s="3" t="n">
        <v>38135</v>
      </c>
      <c r="C203" s="2" t="s">
        <v>46</v>
      </c>
      <c r="D203" s="4" t="s">
        <v>13</v>
      </c>
      <c r="E203" s="2" t="n">
        <v>0</v>
      </c>
      <c r="F203" s="2"/>
      <c r="G203" s="2"/>
      <c r="H203" s="2"/>
      <c r="I203" s="2"/>
    </row>
    <row r="204" customFormat="false" ht="15.7" hidden="false" customHeight="false" outlineLevel="0" collapsed="false">
      <c r="A204" s="2" t="s">
        <v>9</v>
      </c>
      <c r="B204" s="3" t="n">
        <v>38127</v>
      </c>
      <c r="C204" s="2" t="s">
        <v>46</v>
      </c>
      <c r="D204" s="4" t="s">
        <v>50</v>
      </c>
      <c r="E204" s="2" t="n">
        <v>90</v>
      </c>
      <c r="F204" s="2" t="n">
        <v>0</v>
      </c>
      <c r="G204" s="2" t="n">
        <v>0</v>
      </c>
      <c r="H204" s="2" t="n">
        <v>0</v>
      </c>
      <c r="I204" s="2" t="n">
        <v>0</v>
      </c>
    </row>
    <row r="205" customFormat="false" ht="15.7" hidden="false" customHeight="false" outlineLevel="0" collapsed="false">
      <c r="A205" s="2" t="s">
        <v>9</v>
      </c>
      <c r="B205" s="3" t="n">
        <v>38077</v>
      </c>
      <c r="C205" s="2" t="s">
        <v>46</v>
      </c>
      <c r="D205" s="4" t="s">
        <v>50</v>
      </c>
      <c r="E205" s="2" t="n">
        <f aca="false">90- 46</f>
        <v>44</v>
      </c>
      <c r="F205" s="2" t="n">
        <v>0</v>
      </c>
      <c r="G205" s="2" t="n">
        <v>0</v>
      </c>
      <c r="H205" s="2" t="n">
        <v>0</v>
      </c>
      <c r="I205" s="2" t="n">
        <v>0</v>
      </c>
    </row>
    <row r="206" customFormat="false" ht="15.7" hidden="false" customHeight="false" outlineLevel="0" collapsed="false">
      <c r="A206" s="2" t="s">
        <v>9</v>
      </c>
      <c r="B206" s="3" t="n">
        <v>37905</v>
      </c>
      <c r="C206" s="2" t="s">
        <v>63</v>
      </c>
      <c r="D206" s="4" t="s">
        <v>14</v>
      </c>
      <c r="E206" s="2" t="n">
        <v>78</v>
      </c>
      <c r="F206" s="2" t="n">
        <v>1</v>
      </c>
      <c r="G206" s="2" t="n">
        <v>0</v>
      </c>
      <c r="H206" s="2" t="n">
        <v>0</v>
      </c>
      <c r="I206" s="2" t="n">
        <v>0</v>
      </c>
    </row>
    <row r="207" customFormat="false" ht="15.7" hidden="false" customHeight="false" outlineLevel="0" collapsed="false">
      <c r="A207" s="2" t="s">
        <v>9</v>
      </c>
      <c r="B207" s="3" t="n">
        <v>37874</v>
      </c>
      <c r="C207" s="2" t="s">
        <v>63</v>
      </c>
      <c r="D207" s="4" t="s">
        <v>20</v>
      </c>
      <c r="E207" s="2" t="n">
        <v>90</v>
      </c>
      <c r="F207" s="2" t="n">
        <v>0</v>
      </c>
      <c r="G207" s="2" t="n">
        <v>0</v>
      </c>
      <c r="H207" s="2" t="n">
        <v>0</v>
      </c>
      <c r="I207" s="2" t="n">
        <v>0</v>
      </c>
    </row>
    <row r="208" customFormat="false" ht="15.7" hidden="false" customHeight="false" outlineLevel="0" collapsed="false">
      <c r="A208" s="2" t="s">
        <v>9</v>
      </c>
      <c r="B208" s="3" t="n">
        <v>37870</v>
      </c>
      <c r="C208" s="2" t="s">
        <v>63</v>
      </c>
      <c r="D208" s="4" t="s">
        <v>52</v>
      </c>
      <c r="E208" s="2" t="n">
        <v>77</v>
      </c>
      <c r="F208" s="2" t="n">
        <v>1</v>
      </c>
      <c r="G208" s="2" t="n">
        <v>0</v>
      </c>
      <c r="H208" s="2" t="n">
        <v>0</v>
      </c>
      <c r="I208" s="2" t="n">
        <v>0</v>
      </c>
    </row>
    <row r="209" customFormat="false" ht="15.7" hidden="false" customHeight="false" outlineLevel="0" collapsed="false">
      <c r="A209" s="2" t="s">
        <v>9</v>
      </c>
      <c r="B209" s="3" t="n">
        <v>37713</v>
      </c>
      <c r="C209" s="2" t="s">
        <v>63</v>
      </c>
      <c r="D209" s="4" t="s">
        <v>30</v>
      </c>
      <c r="E209" s="2" t="n">
        <v>90</v>
      </c>
      <c r="F209" s="2" t="n">
        <v>0</v>
      </c>
      <c r="G209" s="2" t="n">
        <v>0</v>
      </c>
      <c r="H209" s="2" t="n">
        <v>0</v>
      </c>
      <c r="I209" s="2" t="n">
        <v>0</v>
      </c>
    </row>
    <row r="210" customFormat="false" ht="15.7" hidden="false" customHeight="false" outlineLevel="0" collapsed="false">
      <c r="A210" s="2" t="s">
        <v>9</v>
      </c>
      <c r="B210" s="3" t="n">
        <v>37709</v>
      </c>
      <c r="C210" s="2" t="s">
        <v>63</v>
      </c>
      <c r="D210" s="4" t="s">
        <v>64</v>
      </c>
      <c r="E210" s="2" t="n">
        <v>81</v>
      </c>
      <c r="F210" s="2" t="n">
        <v>2</v>
      </c>
      <c r="G210" s="2" t="n">
        <v>0</v>
      </c>
      <c r="H210" s="2" t="n">
        <v>0</v>
      </c>
      <c r="I210" s="2" t="n">
        <v>0</v>
      </c>
    </row>
    <row r="211" customFormat="false" ht="15.7" hidden="false" customHeight="false" outlineLevel="0" collapsed="false">
      <c r="A211" s="2" t="s">
        <v>9</v>
      </c>
      <c r="B211" s="3" t="n">
        <v>37545</v>
      </c>
      <c r="C211" s="2" t="s">
        <v>63</v>
      </c>
      <c r="D211" s="4" t="s">
        <v>39</v>
      </c>
      <c r="E211" s="2" t="n">
        <v>78</v>
      </c>
      <c r="F211" s="2" t="n">
        <v>2</v>
      </c>
      <c r="G211" s="2" t="n">
        <v>0</v>
      </c>
      <c r="H211" s="2" t="n">
        <v>0</v>
      </c>
      <c r="I211" s="2" t="n">
        <v>0</v>
      </c>
    </row>
    <row r="212" customFormat="false" ht="15.7" hidden="false" customHeight="false" outlineLevel="0" collapsed="false">
      <c r="A212" s="2" t="s">
        <v>9</v>
      </c>
      <c r="B212" s="3" t="n">
        <v>37541</v>
      </c>
      <c r="C212" s="2" t="s">
        <v>63</v>
      </c>
      <c r="D212" s="4" t="s">
        <v>52</v>
      </c>
      <c r="E212" s="2" t="n">
        <v>90</v>
      </c>
      <c r="F212" s="2" t="n">
        <v>0</v>
      </c>
      <c r="G212" s="2" t="n">
        <v>0</v>
      </c>
      <c r="H212" s="2" t="n">
        <v>0</v>
      </c>
      <c r="I212" s="2" t="n">
        <v>0</v>
      </c>
    </row>
    <row r="213" customFormat="false" ht="15.7" hidden="false" customHeight="false" outlineLevel="0" collapsed="false">
      <c r="A213" s="2" t="s">
        <v>15</v>
      </c>
      <c r="B213" s="3" t="n">
        <v>38854</v>
      </c>
      <c r="C213" s="2" t="s">
        <v>36</v>
      </c>
      <c r="D213" s="4" t="s">
        <v>47</v>
      </c>
      <c r="E213" s="2" t="n">
        <v>90</v>
      </c>
      <c r="F213" s="2" t="n">
        <v>0</v>
      </c>
      <c r="G213" s="2" t="n">
        <v>1</v>
      </c>
      <c r="H213" s="2" t="n">
        <v>4</v>
      </c>
      <c r="I213" s="2" t="n">
        <v>3</v>
      </c>
    </row>
    <row r="214" customFormat="false" ht="15.7" hidden="false" customHeight="false" outlineLevel="0" collapsed="false">
      <c r="A214" s="2" t="s">
        <v>15</v>
      </c>
      <c r="B214" s="3" t="n">
        <v>38844</v>
      </c>
      <c r="C214" s="2" t="s">
        <v>16</v>
      </c>
      <c r="D214" s="4" t="s">
        <v>53</v>
      </c>
      <c r="E214" s="2" t="n">
        <v>90</v>
      </c>
      <c r="F214" s="2" t="n">
        <v>3</v>
      </c>
      <c r="G214" s="2" t="n">
        <v>0</v>
      </c>
      <c r="H214" s="2" t="n">
        <v>3</v>
      </c>
      <c r="I214" s="2" t="n">
        <v>3</v>
      </c>
    </row>
    <row r="215" customFormat="false" ht="15.7" hidden="false" customHeight="false" outlineLevel="0" collapsed="false">
      <c r="A215" s="2" t="s">
        <v>15</v>
      </c>
      <c r="B215" s="3" t="n">
        <v>38841</v>
      </c>
      <c r="C215" s="2" t="s">
        <v>16</v>
      </c>
      <c r="D215" s="4" t="s">
        <v>28</v>
      </c>
      <c r="E215" s="2" t="n">
        <v>90</v>
      </c>
      <c r="F215" s="2" t="n">
        <v>0</v>
      </c>
      <c r="G215" s="2" t="n">
        <v>2</v>
      </c>
      <c r="H215" s="2" t="n">
        <v>5</v>
      </c>
      <c r="I215" s="2" t="n">
        <v>2</v>
      </c>
    </row>
    <row r="216" customFormat="false" ht="15.7" hidden="false" customHeight="false" outlineLevel="0" collapsed="false">
      <c r="A216" s="2" t="s">
        <v>15</v>
      </c>
      <c r="B216" s="3" t="n">
        <v>38838</v>
      </c>
      <c r="C216" s="2" t="s">
        <v>16</v>
      </c>
      <c r="D216" s="4" t="s">
        <v>23</v>
      </c>
      <c r="E216" s="2" t="n">
        <v>71</v>
      </c>
      <c r="F216" s="2" t="n">
        <v>1</v>
      </c>
      <c r="G216" s="2" t="n">
        <v>1</v>
      </c>
      <c r="H216" s="2" t="n">
        <v>4</v>
      </c>
      <c r="I216" s="2" t="n">
        <v>3</v>
      </c>
    </row>
    <row r="217" customFormat="false" ht="15.7" hidden="false" customHeight="false" outlineLevel="0" collapsed="false">
      <c r="A217" s="2" t="s">
        <v>15</v>
      </c>
      <c r="B217" s="3" t="n">
        <v>38832</v>
      </c>
      <c r="C217" s="2" t="s">
        <v>36</v>
      </c>
      <c r="D217" s="4" t="s">
        <v>65</v>
      </c>
      <c r="E217" s="2" t="n">
        <v>90</v>
      </c>
      <c r="F217" s="2" t="n">
        <v>0</v>
      </c>
      <c r="G217" s="2" t="n">
        <v>0</v>
      </c>
      <c r="H217" s="2" t="n">
        <v>3</v>
      </c>
      <c r="I217" s="2" t="n">
        <v>1</v>
      </c>
    </row>
    <row r="218" customFormat="false" ht="15.7" hidden="false" customHeight="false" outlineLevel="0" collapsed="false">
      <c r="A218" s="2" t="s">
        <v>15</v>
      </c>
      <c r="B218" s="3" t="n">
        <v>38829</v>
      </c>
      <c r="C218" s="2" t="s">
        <v>16</v>
      </c>
      <c r="D218" s="4" t="s">
        <v>26</v>
      </c>
      <c r="E218" s="2" t="n">
        <f aca="false">90- 61</f>
        <v>29</v>
      </c>
      <c r="F218" s="2" t="n">
        <v>1</v>
      </c>
      <c r="G218" s="2" t="n">
        <v>0</v>
      </c>
      <c r="H218" s="2" t="n">
        <v>1</v>
      </c>
      <c r="I218" s="2" t="n">
        <v>1</v>
      </c>
    </row>
    <row r="219" customFormat="false" ht="15.7" hidden="false" customHeight="false" outlineLevel="0" collapsed="false">
      <c r="A219" s="2" t="s">
        <v>15</v>
      </c>
      <c r="B219" s="3" t="n">
        <v>38826</v>
      </c>
      <c r="C219" s="2" t="s">
        <v>36</v>
      </c>
      <c r="D219" s="4" t="s">
        <v>12</v>
      </c>
      <c r="E219" s="2" t="n">
        <v>90</v>
      </c>
      <c r="F219" s="2" t="n">
        <v>0</v>
      </c>
      <c r="G219" s="2" t="n">
        <v>0</v>
      </c>
      <c r="H219" s="2" t="n">
        <v>3</v>
      </c>
      <c r="I219" s="2" t="n">
        <v>2</v>
      </c>
    </row>
    <row r="220" customFormat="false" ht="15.7" hidden="false" customHeight="false" outlineLevel="0" collapsed="false">
      <c r="A220" s="2" t="s">
        <v>15</v>
      </c>
      <c r="B220" s="3" t="n">
        <v>38822</v>
      </c>
      <c r="C220" s="2" t="s">
        <v>16</v>
      </c>
      <c r="D220" s="4" t="s">
        <v>33</v>
      </c>
      <c r="E220" s="2" t="n">
        <v>61</v>
      </c>
      <c r="F220" s="2" t="n">
        <v>0</v>
      </c>
      <c r="G220" s="2" t="n">
        <v>0</v>
      </c>
      <c r="H220" s="2" t="n">
        <v>2</v>
      </c>
      <c r="I220" s="2" t="n">
        <v>1</v>
      </c>
    </row>
    <row r="221" customFormat="false" ht="15.7" hidden="false" customHeight="false" outlineLevel="0" collapsed="false">
      <c r="A221" s="2" t="s">
        <v>15</v>
      </c>
      <c r="B221" s="3" t="n">
        <v>38819</v>
      </c>
      <c r="C221" s="2" t="s">
        <v>16</v>
      </c>
      <c r="D221" s="4" t="s">
        <v>26</v>
      </c>
      <c r="E221" s="2" t="n">
        <v>90</v>
      </c>
      <c r="F221" s="2" t="n">
        <v>1</v>
      </c>
      <c r="G221" s="2" t="n">
        <v>0</v>
      </c>
      <c r="H221" s="2" t="n">
        <v>4</v>
      </c>
      <c r="I221" s="2" t="n">
        <v>1</v>
      </c>
    </row>
    <row r="222" customFormat="false" ht="15.7" hidden="false" customHeight="false" outlineLevel="0" collapsed="false">
      <c r="A222" s="2" t="s">
        <v>15</v>
      </c>
      <c r="B222" s="3" t="n">
        <v>38816</v>
      </c>
      <c r="C222" s="2" t="s">
        <v>16</v>
      </c>
      <c r="D222" s="4" t="s">
        <v>43</v>
      </c>
      <c r="E222" s="2" t="n">
        <f aca="false">90- 68</f>
        <v>22</v>
      </c>
      <c r="F222" s="2" t="n">
        <v>0</v>
      </c>
      <c r="G222" s="2" t="n">
        <v>0</v>
      </c>
      <c r="H222" s="2" t="n">
        <v>2</v>
      </c>
      <c r="I222" s="2" t="n">
        <v>0</v>
      </c>
    </row>
    <row r="223" customFormat="false" ht="15.7" hidden="false" customHeight="false" outlineLevel="0" collapsed="false">
      <c r="A223" s="2" t="s">
        <v>15</v>
      </c>
      <c r="B223" s="3" t="n">
        <v>38812</v>
      </c>
      <c r="C223" s="2" t="s">
        <v>36</v>
      </c>
      <c r="D223" s="4" t="s">
        <v>65</v>
      </c>
      <c r="E223" s="2" t="n">
        <v>90</v>
      </c>
      <c r="F223" s="2" t="n">
        <v>0</v>
      </c>
      <c r="G223" s="2" t="n">
        <v>0</v>
      </c>
      <c r="H223" s="2" t="n">
        <v>2</v>
      </c>
      <c r="I223" s="2" t="n">
        <v>2</v>
      </c>
    </row>
    <row r="224" customFormat="false" ht="15.7" hidden="false" customHeight="false" outlineLevel="0" collapsed="false">
      <c r="A224" s="2" t="s">
        <v>15</v>
      </c>
      <c r="B224" s="3" t="n">
        <v>38808</v>
      </c>
      <c r="C224" s="2" t="s">
        <v>16</v>
      </c>
      <c r="D224" s="4" t="s">
        <v>52</v>
      </c>
      <c r="E224" s="2" t="n">
        <v>64</v>
      </c>
      <c r="F224" s="2" t="n">
        <v>2</v>
      </c>
      <c r="G224" s="2" t="n">
        <v>0</v>
      </c>
      <c r="H224" s="2" t="n">
        <v>5</v>
      </c>
      <c r="I224" s="2" t="n">
        <v>4</v>
      </c>
    </row>
    <row r="225" customFormat="false" ht="15.7" hidden="false" customHeight="false" outlineLevel="0" collapsed="false">
      <c r="A225" s="2" t="s">
        <v>15</v>
      </c>
      <c r="B225" s="3" t="n">
        <v>38804</v>
      </c>
      <c r="C225" s="2" t="s">
        <v>36</v>
      </c>
      <c r="D225" s="4" t="s">
        <v>19</v>
      </c>
      <c r="E225" s="2" t="n">
        <v>90</v>
      </c>
      <c r="F225" s="2" t="n">
        <v>1</v>
      </c>
      <c r="G225" s="2" t="n">
        <v>1</v>
      </c>
      <c r="H225" s="2" t="n">
        <v>5</v>
      </c>
      <c r="I225" s="2" t="n">
        <v>1</v>
      </c>
    </row>
    <row r="226" customFormat="false" ht="15.7" hidden="false" customHeight="false" outlineLevel="0" collapsed="false">
      <c r="A226" s="2" t="s">
        <v>15</v>
      </c>
      <c r="B226" s="3" t="n">
        <v>38794</v>
      </c>
      <c r="C226" s="2" t="s">
        <v>16</v>
      </c>
      <c r="D226" s="4" t="s">
        <v>14</v>
      </c>
      <c r="E226" s="2" t="n">
        <v>90</v>
      </c>
      <c r="F226" s="2" t="n">
        <v>0</v>
      </c>
      <c r="G226" s="2" t="n">
        <v>1</v>
      </c>
      <c r="H226" s="2" t="n">
        <v>4</v>
      </c>
      <c r="I226" s="2" t="n">
        <v>0</v>
      </c>
    </row>
    <row r="227" customFormat="false" ht="15.7" hidden="false" customHeight="false" outlineLevel="0" collapsed="false">
      <c r="A227" s="2" t="s">
        <v>15</v>
      </c>
      <c r="B227" s="3" t="n">
        <v>38788</v>
      </c>
      <c r="C227" s="2" t="s">
        <v>16</v>
      </c>
      <c r="D227" s="4" t="s">
        <v>22</v>
      </c>
      <c r="E227" s="2" t="n">
        <v>90</v>
      </c>
      <c r="F227" s="2" t="n">
        <v>2</v>
      </c>
      <c r="G227" s="2" t="n">
        <v>0</v>
      </c>
      <c r="H227" s="2" t="n">
        <v>7</v>
      </c>
      <c r="I227" s="2" t="n">
        <v>4</v>
      </c>
    </row>
    <row r="228" customFormat="false" ht="15.7" hidden="false" customHeight="false" outlineLevel="0" collapsed="false">
      <c r="A228" s="2" t="s">
        <v>15</v>
      </c>
      <c r="B228" s="3" t="n">
        <v>38784</v>
      </c>
      <c r="C228" s="2" t="s">
        <v>36</v>
      </c>
      <c r="D228" s="4" t="s">
        <v>65</v>
      </c>
      <c r="E228" s="2" t="n">
        <v>90</v>
      </c>
      <c r="F228" s="2" t="n">
        <v>0</v>
      </c>
      <c r="G228" s="2" t="n">
        <v>0</v>
      </c>
      <c r="H228" s="2" t="n">
        <v>5</v>
      </c>
      <c r="I228" s="2" t="n">
        <v>1</v>
      </c>
    </row>
    <row r="229" customFormat="false" ht="15.7" hidden="false" customHeight="false" outlineLevel="0" collapsed="false">
      <c r="A229" s="2" t="s">
        <v>15</v>
      </c>
      <c r="B229" s="3" t="n">
        <v>38780</v>
      </c>
      <c r="C229" s="2" t="s">
        <v>16</v>
      </c>
      <c r="D229" s="4" t="s">
        <v>39</v>
      </c>
      <c r="E229" s="2" t="n">
        <v>83</v>
      </c>
      <c r="F229" s="2" t="n">
        <v>2</v>
      </c>
      <c r="G229" s="2" t="n">
        <v>0</v>
      </c>
      <c r="H229" s="2" t="n">
        <v>5</v>
      </c>
      <c r="I229" s="2" t="n">
        <v>3</v>
      </c>
    </row>
    <row r="230" customFormat="false" ht="15.7" hidden="false" customHeight="false" outlineLevel="0" collapsed="false">
      <c r="A230" s="2" t="s">
        <v>15</v>
      </c>
      <c r="B230" s="3" t="n">
        <v>38773</v>
      </c>
      <c r="C230" s="2" t="s">
        <v>16</v>
      </c>
      <c r="D230" s="4" t="s">
        <v>37</v>
      </c>
      <c r="E230" s="2" t="n">
        <v>90</v>
      </c>
      <c r="F230" s="2" t="n">
        <v>0</v>
      </c>
      <c r="G230" s="2" t="n">
        <v>0</v>
      </c>
      <c r="H230" s="2" t="n">
        <v>2</v>
      </c>
      <c r="I230" s="2" t="n">
        <v>1</v>
      </c>
    </row>
    <row r="231" customFormat="false" ht="15.7" hidden="false" customHeight="false" outlineLevel="0" collapsed="false">
      <c r="A231" s="2" t="s">
        <v>15</v>
      </c>
      <c r="B231" s="3" t="n">
        <v>38769</v>
      </c>
      <c r="C231" s="2" t="s">
        <v>36</v>
      </c>
      <c r="D231" s="4" t="s">
        <v>21</v>
      </c>
      <c r="E231" s="2" t="n">
        <v>90</v>
      </c>
      <c r="F231" s="2" t="n">
        <v>1</v>
      </c>
      <c r="G231" s="2" t="n">
        <v>0</v>
      </c>
      <c r="H231" s="2" t="n">
        <v>4</v>
      </c>
      <c r="I231" s="2" t="n">
        <v>1</v>
      </c>
    </row>
    <row r="232" customFormat="false" ht="15.7" hidden="false" customHeight="false" outlineLevel="0" collapsed="false">
      <c r="A232" s="2" t="s">
        <v>15</v>
      </c>
      <c r="B232" s="3" t="n">
        <v>38762</v>
      </c>
      <c r="C232" s="2" t="s">
        <v>16</v>
      </c>
      <c r="D232" s="4" t="s">
        <v>37</v>
      </c>
      <c r="E232" s="2" t="n">
        <v>90</v>
      </c>
      <c r="F232" s="2" t="n">
        <v>0</v>
      </c>
      <c r="G232" s="2" t="n">
        <v>0</v>
      </c>
      <c r="H232" s="2" t="n">
        <v>2</v>
      </c>
      <c r="I232" s="2" t="n">
        <v>1</v>
      </c>
    </row>
    <row r="233" customFormat="false" ht="15.7" hidden="false" customHeight="false" outlineLevel="0" collapsed="false">
      <c r="A233" s="2" t="s">
        <v>15</v>
      </c>
      <c r="B233" s="3" t="n">
        <v>38759</v>
      </c>
      <c r="C233" s="2" t="s">
        <v>16</v>
      </c>
      <c r="D233" s="4" t="s">
        <v>26</v>
      </c>
      <c r="E233" s="2" t="n">
        <v>90</v>
      </c>
      <c r="F233" s="2" t="n">
        <v>0</v>
      </c>
      <c r="G233" s="2" t="n">
        <v>0</v>
      </c>
      <c r="H233" s="2" t="n">
        <v>4</v>
      </c>
      <c r="I233" s="2" t="n">
        <v>3</v>
      </c>
    </row>
    <row r="234" customFormat="false" ht="15.7" hidden="false" customHeight="false" outlineLevel="0" collapsed="false">
      <c r="A234" s="2" t="s">
        <v>15</v>
      </c>
      <c r="B234" s="3" t="n">
        <v>38752</v>
      </c>
      <c r="C234" s="2" t="s">
        <v>16</v>
      </c>
      <c r="D234" s="4" t="s">
        <v>20</v>
      </c>
      <c r="E234" s="2" t="n">
        <v>90</v>
      </c>
      <c r="F234" s="2" t="n">
        <v>1</v>
      </c>
      <c r="G234" s="2" t="n">
        <v>0</v>
      </c>
      <c r="H234" s="2" t="n">
        <v>3</v>
      </c>
      <c r="I234" s="2" t="n">
        <v>3</v>
      </c>
    </row>
    <row r="235" customFormat="false" ht="15.7" hidden="false" customHeight="false" outlineLevel="0" collapsed="false">
      <c r="A235" s="2" t="s">
        <v>15</v>
      </c>
      <c r="B235" s="3" t="n">
        <v>38749</v>
      </c>
      <c r="C235" s="2" t="s">
        <v>16</v>
      </c>
      <c r="D235" s="4" t="s">
        <v>41</v>
      </c>
      <c r="E235" s="2" t="n">
        <v>90</v>
      </c>
      <c r="F235" s="2" t="n">
        <v>1</v>
      </c>
      <c r="G235" s="2" t="n">
        <v>0</v>
      </c>
      <c r="H235" s="2" t="n">
        <v>4</v>
      </c>
      <c r="I235" s="2" t="n">
        <v>0</v>
      </c>
    </row>
    <row r="236" customFormat="false" ht="15.7" hidden="false" customHeight="false" outlineLevel="0" collapsed="false">
      <c r="A236" s="2" t="s">
        <v>15</v>
      </c>
      <c r="B236" s="3" t="n">
        <v>38741</v>
      </c>
      <c r="C236" s="2" t="s">
        <v>66</v>
      </c>
      <c r="D236" s="4" t="s">
        <v>67</v>
      </c>
      <c r="E236" s="2" t="n">
        <v>78</v>
      </c>
      <c r="F236" s="2" t="n">
        <v>1</v>
      </c>
      <c r="G236" s="2" t="n">
        <v>0</v>
      </c>
      <c r="H236" s="2" t="n">
        <v>7</v>
      </c>
      <c r="I236" s="2" t="n">
        <v>5</v>
      </c>
    </row>
    <row r="237" customFormat="false" ht="15.7" hidden="false" customHeight="false" outlineLevel="0" collapsed="false">
      <c r="A237" s="2" t="s">
        <v>15</v>
      </c>
      <c r="B237" s="3" t="n">
        <v>38738</v>
      </c>
      <c r="C237" s="2" t="s">
        <v>16</v>
      </c>
      <c r="D237" s="4" t="s">
        <v>37</v>
      </c>
      <c r="E237" s="2" t="n">
        <v>90</v>
      </c>
      <c r="F237" s="2" t="n">
        <v>0</v>
      </c>
      <c r="G237" s="2" t="n">
        <v>0</v>
      </c>
      <c r="H237" s="2" t="n">
        <v>3</v>
      </c>
      <c r="I237" s="2" t="n">
        <v>2</v>
      </c>
    </row>
    <row r="238" customFormat="false" ht="15.7" hidden="false" customHeight="false" outlineLevel="0" collapsed="false">
      <c r="A238" s="2" t="s">
        <v>15</v>
      </c>
      <c r="B238" s="3" t="n">
        <v>38731</v>
      </c>
      <c r="C238" s="2" t="s">
        <v>16</v>
      </c>
      <c r="D238" s="4" t="s">
        <v>57</v>
      </c>
      <c r="E238" s="2" t="n">
        <v>90</v>
      </c>
      <c r="F238" s="2" t="n">
        <v>3</v>
      </c>
      <c r="G238" s="2" t="n">
        <v>1</v>
      </c>
      <c r="H238" s="2" t="n">
        <v>10</v>
      </c>
      <c r="I238" s="2" t="n">
        <v>6</v>
      </c>
    </row>
    <row r="239" customFormat="false" ht="15.7" hidden="false" customHeight="false" outlineLevel="0" collapsed="false">
      <c r="A239" s="2" t="s">
        <v>15</v>
      </c>
      <c r="B239" s="3" t="n">
        <v>38720</v>
      </c>
      <c r="C239" s="2" t="s">
        <v>16</v>
      </c>
      <c r="D239" s="4" t="s">
        <v>50</v>
      </c>
      <c r="E239" s="2" t="n">
        <v>90</v>
      </c>
      <c r="F239" s="2" t="n">
        <v>0</v>
      </c>
      <c r="G239" s="2" t="n">
        <v>0</v>
      </c>
      <c r="H239" s="2" t="n">
        <v>3</v>
      </c>
      <c r="I239" s="2" t="n">
        <v>1</v>
      </c>
    </row>
    <row r="240" customFormat="false" ht="15.7" hidden="false" customHeight="false" outlineLevel="0" collapsed="false">
      <c r="A240" s="2" t="s">
        <v>15</v>
      </c>
      <c r="B240" s="3" t="n">
        <v>38717</v>
      </c>
      <c r="C240" s="2" t="s">
        <v>16</v>
      </c>
      <c r="D240" s="4" t="s">
        <v>50</v>
      </c>
      <c r="E240" s="2" t="n">
        <v>90</v>
      </c>
      <c r="F240" s="2" t="n">
        <v>0</v>
      </c>
      <c r="G240" s="2" t="n">
        <v>0</v>
      </c>
      <c r="H240" s="2" t="n">
        <v>2</v>
      </c>
      <c r="I240" s="2" t="n">
        <v>1</v>
      </c>
    </row>
    <row r="241" customFormat="false" ht="15.7" hidden="false" customHeight="false" outlineLevel="0" collapsed="false">
      <c r="A241" s="2" t="s">
        <v>15</v>
      </c>
      <c r="B241" s="3" t="n">
        <v>38714</v>
      </c>
      <c r="C241" s="2" t="s">
        <v>16</v>
      </c>
      <c r="D241" s="4" t="s">
        <v>13</v>
      </c>
      <c r="E241" s="2" t="n">
        <v>90</v>
      </c>
      <c r="F241" s="2" t="n">
        <v>2</v>
      </c>
      <c r="G241" s="2" t="n">
        <v>1</v>
      </c>
      <c r="H241" s="2" t="n">
        <v>2</v>
      </c>
      <c r="I241" s="2" t="n">
        <v>1</v>
      </c>
    </row>
    <row r="242" customFormat="false" ht="15.7" hidden="false" customHeight="false" outlineLevel="0" collapsed="false">
      <c r="A242" s="2" t="s">
        <v>15</v>
      </c>
      <c r="B242" s="3" t="n">
        <v>38712</v>
      </c>
      <c r="C242" s="2" t="s">
        <v>16</v>
      </c>
      <c r="D242" s="4" t="s">
        <v>21</v>
      </c>
      <c r="E242" s="2" t="n">
        <v>90</v>
      </c>
      <c r="F242" s="2" t="n">
        <v>0</v>
      </c>
      <c r="G242" s="2" t="n">
        <v>0</v>
      </c>
      <c r="H242" s="2" t="n">
        <v>7</v>
      </c>
      <c r="I242" s="2" t="n">
        <v>5</v>
      </c>
    </row>
    <row r="243" customFormat="false" ht="15.7" hidden="false" customHeight="false" outlineLevel="0" collapsed="false">
      <c r="A243" s="2" t="s">
        <v>15</v>
      </c>
      <c r="B243" s="3" t="n">
        <v>38704</v>
      </c>
      <c r="C243" s="2" t="s">
        <v>16</v>
      </c>
      <c r="D243" s="4" t="s">
        <v>56</v>
      </c>
      <c r="E243" s="2" t="n">
        <v>90</v>
      </c>
      <c r="F243" s="2" t="n">
        <v>0</v>
      </c>
      <c r="G243" s="2" t="n">
        <v>0</v>
      </c>
      <c r="H243" s="2" t="n">
        <v>3</v>
      </c>
      <c r="I243" s="2" t="n">
        <v>2</v>
      </c>
    </row>
    <row r="244" customFormat="false" ht="15.7" hidden="false" customHeight="false" outlineLevel="0" collapsed="false">
      <c r="A244" s="2" t="s">
        <v>15</v>
      </c>
      <c r="B244" s="3" t="n">
        <v>38696</v>
      </c>
      <c r="C244" s="2" t="s">
        <v>16</v>
      </c>
      <c r="D244" s="4" t="s">
        <v>37</v>
      </c>
      <c r="E244" s="2" t="n">
        <v>90</v>
      </c>
      <c r="F244" s="2" t="n">
        <v>0</v>
      </c>
      <c r="G244" s="2" t="n">
        <v>0</v>
      </c>
      <c r="H244" s="2" t="n">
        <v>3</v>
      </c>
      <c r="I244" s="2" t="n">
        <v>1</v>
      </c>
    </row>
    <row r="245" customFormat="false" ht="15.7" hidden="false" customHeight="false" outlineLevel="0" collapsed="false">
      <c r="A245" s="2" t="s">
        <v>15</v>
      </c>
      <c r="B245" s="3" t="n">
        <v>38693</v>
      </c>
      <c r="C245" s="2" t="s">
        <v>36</v>
      </c>
      <c r="D245" s="4" t="s">
        <v>50</v>
      </c>
      <c r="E245" s="2" t="n">
        <v>90</v>
      </c>
      <c r="F245" s="2" t="n">
        <v>0</v>
      </c>
      <c r="G245" s="2" t="n">
        <v>0</v>
      </c>
      <c r="H245" s="2" t="n">
        <v>5</v>
      </c>
      <c r="I245" s="2" t="n">
        <v>0</v>
      </c>
    </row>
    <row r="246" customFormat="false" ht="15.7" hidden="false" customHeight="false" outlineLevel="0" collapsed="false">
      <c r="A246" s="2" t="s">
        <v>15</v>
      </c>
      <c r="B246" s="3" t="n">
        <v>38689</v>
      </c>
      <c r="C246" s="2" t="s">
        <v>16</v>
      </c>
      <c r="D246" s="4" t="s">
        <v>43</v>
      </c>
      <c r="E246" s="2" t="n">
        <v>90</v>
      </c>
      <c r="F246" s="2" t="n">
        <v>0</v>
      </c>
      <c r="G246" s="2" t="n">
        <v>0</v>
      </c>
      <c r="H246" s="2" t="n">
        <v>3</v>
      </c>
      <c r="I246" s="2" t="n">
        <v>1</v>
      </c>
    </row>
    <row r="247" customFormat="false" ht="15.7" hidden="false" customHeight="false" outlineLevel="0" collapsed="false">
      <c r="A247" s="2" t="s">
        <v>15</v>
      </c>
      <c r="B247" s="3" t="n">
        <v>38682</v>
      </c>
      <c r="C247" s="2" t="s">
        <v>16</v>
      </c>
      <c r="D247" s="4" t="s">
        <v>14</v>
      </c>
      <c r="E247" s="2" t="n">
        <v>90</v>
      </c>
      <c r="F247" s="2" t="n">
        <v>1</v>
      </c>
      <c r="G247" s="2" t="n">
        <v>0</v>
      </c>
      <c r="H247" s="2" t="n">
        <v>4</v>
      </c>
      <c r="I247" s="2" t="n">
        <v>3</v>
      </c>
    </row>
    <row r="248" customFormat="false" ht="15.7" hidden="false" customHeight="false" outlineLevel="0" collapsed="false">
      <c r="A248" s="2" t="s">
        <v>15</v>
      </c>
      <c r="B248" s="3" t="n">
        <v>38678</v>
      </c>
      <c r="C248" s="2" t="s">
        <v>36</v>
      </c>
      <c r="D248" s="4" t="s">
        <v>21</v>
      </c>
      <c r="E248" s="2" t="n">
        <v>70</v>
      </c>
      <c r="F248" s="2" t="n">
        <v>0</v>
      </c>
      <c r="G248" s="2" t="n">
        <v>0</v>
      </c>
      <c r="H248" s="2" t="n">
        <v>5</v>
      </c>
      <c r="I248" s="2" t="n">
        <v>1</v>
      </c>
    </row>
    <row r="249" customFormat="false" ht="15.7" hidden="false" customHeight="false" outlineLevel="0" collapsed="false">
      <c r="A249" s="2" t="s">
        <v>15</v>
      </c>
      <c r="B249" s="3" t="n">
        <v>38675</v>
      </c>
      <c r="C249" s="2" t="s">
        <v>16</v>
      </c>
      <c r="D249" s="4" t="s">
        <v>27</v>
      </c>
      <c r="E249" s="2" t="n">
        <v>90</v>
      </c>
      <c r="F249" s="2" t="n">
        <v>2</v>
      </c>
      <c r="G249" s="2" t="n">
        <v>0</v>
      </c>
      <c r="H249" s="2" t="n">
        <v>5</v>
      </c>
      <c r="I249" s="2" t="n">
        <v>4</v>
      </c>
    </row>
    <row r="250" customFormat="false" ht="15.7" hidden="false" customHeight="false" outlineLevel="0" collapsed="false">
      <c r="A250" s="2" t="s">
        <v>9</v>
      </c>
      <c r="B250" s="3" t="n">
        <v>38668</v>
      </c>
      <c r="C250" s="2" t="s">
        <v>46</v>
      </c>
      <c r="D250" s="4" t="s">
        <v>50</v>
      </c>
      <c r="E250" s="2" t="n">
        <v>46</v>
      </c>
      <c r="F250" s="2" t="n">
        <v>0</v>
      </c>
      <c r="G250" s="2" t="n">
        <v>0</v>
      </c>
      <c r="H250" s="2" t="n">
        <v>0</v>
      </c>
      <c r="I250" s="2" t="n">
        <v>0</v>
      </c>
    </row>
    <row r="251" customFormat="false" ht="15.7" hidden="false" customHeight="false" outlineLevel="0" collapsed="false">
      <c r="A251" s="2" t="s">
        <v>9</v>
      </c>
      <c r="B251" s="3" t="n">
        <v>38665</v>
      </c>
      <c r="C251" s="2" t="s">
        <v>46</v>
      </c>
      <c r="D251" s="4" t="s">
        <v>32</v>
      </c>
      <c r="E251" s="2" t="n">
        <v>90</v>
      </c>
      <c r="F251" s="2" t="n">
        <v>1</v>
      </c>
      <c r="G251" s="2" t="n">
        <v>0</v>
      </c>
      <c r="H251" s="2" t="n">
        <v>0</v>
      </c>
      <c r="I251" s="2" t="n">
        <v>0</v>
      </c>
    </row>
    <row r="252" customFormat="false" ht="15.7" hidden="false" customHeight="false" outlineLevel="0" collapsed="false">
      <c r="A252" s="2" t="s">
        <v>15</v>
      </c>
      <c r="B252" s="3" t="n">
        <v>38661</v>
      </c>
      <c r="C252" s="2" t="s">
        <v>16</v>
      </c>
      <c r="D252" s="4" t="s">
        <v>33</v>
      </c>
      <c r="E252" s="2" t="n">
        <v>90</v>
      </c>
      <c r="F252" s="2" t="n">
        <v>2</v>
      </c>
      <c r="G252" s="2" t="n">
        <v>0</v>
      </c>
      <c r="H252" s="2" t="n">
        <v>4</v>
      </c>
      <c r="I252" s="2" t="n">
        <v>4</v>
      </c>
    </row>
    <row r="253" customFormat="false" ht="15.7" hidden="false" customHeight="false" outlineLevel="0" collapsed="false">
      <c r="A253" s="2" t="s">
        <v>15</v>
      </c>
      <c r="B253" s="3" t="n">
        <v>38658</v>
      </c>
      <c r="C253" s="2" t="s">
        <v>36</v>
      </c>
      <c r="D253" s="4" t="s">
        <v>14</v>
      </c>
      <c r="E253" s="2" t="n">
        <v>65</v>
      </c>
      <c r="F253" s="2" t="n">
        <v>1</v>
      </c>
      <c r="G253" s="2" t="n">
        <v>0</v>
      </c>
      <c r="H253" s="2" t="n">
        <v>1</v>
      </c>
      <c r="I253" s="2" t="n">
        <v>0</v>
      </c>
    </row>
    <row r="254" customFormat="false" ht="15.7" hidden="false" customHeight="false" outlineLevel="0" collapsed="false">
      <c r="A254" s="2" t="s">
        <v>15</v>
      </c>
      <c r="B254" s="3" t="n">
        <v>38647</v>
      </c>
      <c r="C254" s="2" t="s">
        <v>16</v>
      </c>
      <c r="D254" s="4" t="s">
        <v>12</v>
      </c>
      <c r="E254" s="2" t="n">
        <v>90</v>
      </c>
      <c r="F254" s="2" t="n">
        <v>0</v>
      </c>
      <c r="G254" s="2" t="n">
        <v>0</v>
      </c>
      <c r="H254" s="2" t="n">
        <v>0</v>
      </c>
      <c r="I254" s="2" t="n">
        <v>0</v>
      </c>
    </row>
    <row r="255" customFormat="false" ht="15.7" hidden="false" customHeight="false" outlineLevel="0" collapsed="false">
      <c r="A255" s="2" t="s">
        <v>15</v>
      </c>
      <c r="B255" s="3" t="n">
        <v>38643</v>
      </c>
      <c r="C255" s="2" t="s">
        <v>36</v>
      </c>
      <c r="D255" s="4" t="s">
        <v>20</v>
      </c>
      <c r="E255" s="2" t="n">
        <f aca="false">90- 14</f>
        <v>76</v>
      </c>
      <c r="F255" s="2" t="n">
        <v>2</v>
      </c>
      <c r="G255" s="2" t="n">
        <v>0</v>
      </c>
      <c r="H255" s="2" t="n">
        <v>3</v>
      </c>
      <c r="I255" s="2" t="n">
        <v>0</v>
      </c>
    </row>
    <row r="256" customFormat="false" ht="15.7" hidden="false" customHeight="false" outlineLevel="0" collapsed="false">
      <c r="A256" s="2" t="s">
        <v>15</v>
      </c>
      <c r="B256" s="3" t="n">
        <v>38588</v>
      </c>
      <c r="C256" s="2" t="s">
        <v>16</v>
      </c>
      <c r="D256" s="4" t="s">
        <v>24</v>
      </c>
      <c r="E256" s="2" t="n">
        <v>90</v>
      </c>
      <c r="F256" s="2" t="n">
        <v>2</v>
      </c>
      <c r="G256" s="2" t="n">
        <v>0</v>
      </c>
      <c r="H256" s="2" t="n">
        <v>5</v>
      </c>
      <c r="I256" s="2" t="n">
        <v>3</v>
      </c>
    </row>
    <row r="257" customFormat="false" ht="15.7" hidden="false" customHeight="false" outlineLevel="0" collapsed="false">
      <c r="A257" s="2" t="s">
        <v>15</v>
      </c>
      <c r="B257" s="3" t="n">
        <v>38585</v>
      </c>
      <c r="C257" s="2" t="s">
        <v>16</v>
      </c>
      <c r="D257" s="4" t="s">
        <v>37</v>
      </c>
      <c r="E257" s="2" t="n">
        <v>90</v>
      </c>
      <c r="F257" s="2" t="n">
        <v>0</v>
      </c>
      <c r="G257" s="2" t="n">
        <v>0</v>
      </c>
      <c r="H257" s="2" t="n">
        <v>4</v>
      </c>
      <c r="I257" s="2" t="n">
        <v>2</v>
      </c>
    </row>
    <row r="258" customFormat="false" ht="15.7" hidden="false" customHeight="false" outlineLevel="0" collapsed="false">
      <c r="A258" s="2" t="s">
        <v>9</v>
      </c>
      <c r="B258" s="3" t="n">
        <v>38581</v>
      </c>
      <c r="C258" s="2" t="s">
        <v>46</v>
      </c>
      <c r="D258" s="4" t="s">
        <v>14</v>
      </c>
      <c r="E258" s="2" t="n">
        <v>71</v>
      </c>
      <c r="F258" s="2" t="n">
        <v>1</v>
      </c>
      <c r="G258" s="2" t="n">
        <v>0</v>
      </c>
      <c r="H258" s="2" t="n">
        <v>0</v>
      </c>
      <c r="I258" s="2" t="n">
        <v>0</v>
      </c>
    </row>
    <row r="259" customFormat="false" ht="15.7" hidden="false" customHeight="false" outlineLevel="0" collapsed="false">
      <c r="A259" s="2" t="s">
        <v>15</v>
      </c>
      <c r="B259" s="3" t="n">
        <v>38578</v>
      </c>
      <c r="C259" s="2" t="s">
        <v>16</v>
      </c>
      <c r="D259" s="4" t="s">
        <v>19</v>
      </c>
      <c r="E259" s="2" t="n">
        <v>90</v>
      </c>
      <c r="F259" s="2" t="n">
        <v>1</v>
      </c>
      <c r="G259" s="2" t="n">
        <v>0</v>
      </c>
      <c r="H259" s="2" t="n">
        <v>3</v>
      </c>
      <c r="I259" s="2" t="n">
        <v>1</v>
      </c>
    </row>
    <row r="260" customFormat="false" ht="15.7" hidden="false" customHeight="false" outlineLevel="0" collapsed="false">
      <c r="A260" s="2" t="s">
        <v>15</v>
      </c>
      <c r="B260" s="3" t="n">
        <v>38571</v>
      </c>
      <c r="C260" s="2" t="s">
        <v>49</v>
      </c>
      <c r="D260" s="4" t="s">
        <v>47</v>
      </c>
      <c r="E260" s="2" t="n">
        <v>90</v>
      </c>
      <c r="F260" s="2" t="n">
        <v>0</v>
      </c>
      <c r="G260" s="2" t="n">
        <v>0</v>
      </c>
      <c r="H260" s="2" t="n">
        <v>3</v>
      </c>
      <c r="I260" s="2" t="n">
        <v>3</v>
      </c>
    </row>
    <row r="261" customFormat="false" ht="15.7" hidden="false" customHeight="false" outlineLevel="0" collapsed="false">
      <c r="A261" s="2" t="s">
        <v>9</v>
      </c>
      <c r="B261" s="3" t="n">
        <v>38392</v>
      </c>
      <c r="C261" s="2" t="s">
        <v>46</v>
      </c>
      <c r="D261" s="4" t="s">
        <v>26</v>
      </c>
      <c r="E261" s="2" t="n">
        <v>90</v>
      </c>
      <c r="F261" s="2" t="n">
        <v>0</v>
      </c>
      <c r="G261" s="2" t="n">
        <v>0</v>
      </c>
      <c r="H261" s="2" t="n">
        <v>0</v>
      </c>
      <c r="I261" s="2" t="n">
        <v>0</v>
      </c>
    </row>
    <row r="262" customFormat="false" ht="15.7" hidden="false" customHeight="false" outlineLevel="0" collapsed="false">
      <c r="A262" s="2" t="s">
        <v>15</v>
      </c>
      <c r="B262" s="3" t="n">
        <v>39148</v>
      </c>
      <c r="C262" s="2" t="s">
        <v>36</v>
      </c>
      <c r="D262" s="4" t="s">
        <v>68</v>
      </c>
      <c r="E262" s="2" t="n">
        <f aca="false">90- 65</f>
        <v>25</v>
      </c>
      <c r="F262" s="2" t="n">
        <v>0</v>
      </c>
      <c r="G262" s="2" t="n">
        <v>0</v>
      </c>
      <c r="H262" s="2" t="n">
        <v>2</v>
      </c>
      <c r="I262" s="2" t="n">
        <v>1</v>
      </c>
    </row>
    <row r="263" customFormat="false" ht="15.7" hidden="false" customHeight="false" outlineLevel="0" collapsed="false">
      <c r="A263" s="2" t="s">
        <v>15</v>
      </c>
      <c r="B263" s="3" t="n">
        <v>39148</v>
      </c>
      <c r="C263" s="2" t="s">
        <v>36</v>
      </c>
      <c r="D263" s="4" t="s">
        <v>68</v>
      </c>
      <c r="E263" s="2" t="n">
        <f aca="false">90- 65</f>
        <v>25</v>
      </c>
      <c r="F263" s="2" t="n">
        <v>0</v>
      </c>
      <c r="G263" s="2" t="n">
        <v>0</v>
      </c>
      <c r="H263" s="2" t="n">
        <v>2</v>
      </c>
      <c r="I263" s="2" t="n">
        <v>1</v>
      </c>
    </row>
    <row r="264" customFormat="false" ht="15.7" hidden="false" customHeight="false" outlineLevel="0" collapsed="false">
      <c r="A264" s="2" t="s">
        <v>15</v>
      </c>
      <c r="B264" s="3" t="n">
        <v>39133</v>
      </c>
      <c r="C264" s="2" t="s">
        <v>36</v>
      </c>
      <c r="D264" s="4" t="s">
        <v>37</v>
      </c>
      <c r="E264" s="2" t="n">
        <v>90</v>
      </c>
      <c r="F264" s="2" t="n">
        <v>0</v>
      </c>
      <c r="G264" s="2" t="n">
        <v>0</v>
      </c>
      <c r="H264" s="2" t="n">
        <v>5</v>
      </c>
      <c r="I264" s="2" t="n">
        <v>2</v>
      </c>
    </row>
    <row r="265" customFormat="false" ht="15.7" hidden="false" customHeight="false" outlineLevel="0" collapsed="false">
      <c r="A265" s="2" t="s">
        <v>15</v>
      </c>
      <c r="B265" s="3" t="n">
        <v>39130</v>
      </c>
      <c r="C265" s="2" t="s">
        <v>18</v>
      </c>
      <c r="D265" s="4" t="s">
        <v>50</v>
      </c>
      <c r="E265" s="2" t="n">
        <v>90</v>
      </c>
      <c r="F265" s="2" t="n">
        <v>0</v>
      </c>
      <c r="G265" s="2" t="n">
        <v>0</v>
      </c>
      <c r="H265" s="2" t="n">
        <v>6</v>
      </c>
      <c r="I265" s="2" t="n">
        <v>3</v>
      </c>
    </row>
    <row r="266" customFormat="false" ht="15.7" hidden="false" customHeight="false" outlineLevel="0" collapsed="false">
      <c r="A266" s="2" t="s">
        <v>15</v>
      </c>
      <c r="B266" s="3" t="n">
        <v>39124</v>
      </c>
      <c r="C266" s="2" t="s">
        <v>16</v>
      </c>
      <c r="D266" s="4" t="s">
        <v>22</v>
      </c>
      <c r="E266" s="2" t="n">
        <v>90</v>
      </c>
      <c r="F266" s="2" t="n">
        <v>0</v>
      </c>
      <c r="G266" s="2" t="n">
        <v>0</v>
      </c>
      <c r="H266" s="2" t="n">
        <v>5</v>
      </c>
      <c r="I266" s="2" t="n">
        <v>1</v>
      </c>
    </row>
    <row r="267" customFormat="false" ht="15.7" hidden="false" customHeight="false" outlineLevel="0" collapsed="false">
      <c r="A267" s="2" t="s">
        <v>15</v>
      </c>
      <c r="B267" s="3" t="n">
        <v>39116</v>
      </c>
      <c r="C267" s="2" t="s">
        <v>16</v>
      </c>
      <c r="D267" s="4" t="s">
        <v>26</v>
      </c>
      <c r="E267" s="2" t="n">
        <v>90</v>
      </c>
      <c r="F267" s="2" t="n">
        <v>1</v>
      </c>
      <c r="G267" s="2" t="n">
        <v>0</v>
      </c>
      <c r="H267" s="2" t="n">
        <v>3</v>
      </c>
      <c r="I267" s="2" t="n">
        <v>3</v>
      </c>
    </row>
    <row r="268" customFormat="false" ht="15.7" hidden="false" customHeight="false" outlineLevel="0" collapsed="false">
      <c r="A268" s="2" t="s">
        <v>15</v>
      </c>
      <c r="B268" s="3" t="n">
        <v>39110</v>
      </c>
      <c r="C268" s="2" t="s">
        <v>18</v>
      </c>
      <c r="D268" s="4" t="s">
        <v>26</v>
      </c>
      <c r="E268" s="2" t="n">
        <v>90</v>
      </c>
      <c r="F268" s="2" t="n">
        <v>0</v>
      </c>
      <c r="G268" s="2" t="n">
        <v>0</v>
      </c>
      <c r="H268" s="2" t="n">
        <v>6</v>
      </c>
      <c r="I268" s="2" t="n">
        <v>4</v>
      </c>
    </row>
    <row r="269" customFormat="false" ht="15.7" hidden="false" customHeight="false" outlineLevel="0" collapsed="false">
      <c r="A269" s="2" t="s">
        <v>15</v>
      </c>
      <c r="B269" s="3" t="n">
        <v>39103</v>
      </c>
      <c r="C269" s="2" t="s">
        <v>16</v>
      </c>
      <c r="D269" s="4" t="s">
        <v>22</v>
      </c>
      <c r="E269" s="2" t="n">
        <v>90</v>
      </c>
      <c r="F269" s="2" t="n">
        <v>1</v>
      </c>
      <c r="G269" s="2" t="n">
        <v>0</v>
      </c>
      <c r="H269" s="2" t="n">
        <v>6</v>
      </c>
      <c r="I269" s="2" t="n">
        <v>5</v>
      </c>
    </row>
    <row r="270" customFormat="false" ht="15.7" hidden="false" customHeight="false" outlineLevel="0" collapsed="false">
      <c r="A270" s="2" t="s">
        <v>15</v>
      </c>
      <c r="B270" s="3" t="n">
        <v>39095</v>
      </c>
      <c r="C270" s="2" t="s">
        <v>16</v>
      </c>
      <c r="D270" s="4" t="s">
        <v>20</v>
      </c>
      <c r="E270" s="2" t="n">
        <v>79</v>
      </c>
      <c r="F270" s="2" t="n">
        <v>1</v>
      </c>
      <c r="G270" s="2" t="n">
        <v>1</v>
      </c>
      <c r="H270" s="2" t="n">
        <v>4</v>
      </c>
      <c r="I270" s="2" t="n">
        <v>1</v>
      </c>
    </row>
    <row r="271" customFormat="false" ht="15.7" hidden="false" customHeight="false" outlineLevel="0" collapsed="false">
      <c r="A271" s="2" t="s">
        <v>15</v>
      </c>
      <c r="B271" s="3" t="n">
        <v>39088</v>
      </c>
      <c r="C271" s="2" t="s">
        <v>18</v>
      </c>
      <c r="D271" s="4" t="s">
        <v>28</v>
      </c>
      <c r="E271" s="2" t="n">
        <v>87</v>
      </c>
      <c r="F271" s="2" t="n">
        <v>1</v>
      </c>
      <c r="G271" s="2" t="n">
        <v>1</v>
      </c>
      <c r="H271" s="2" t="n">
        <v>1</v>
      </c>
      <c r="I271" s="2" t="n">
        <v>1</v>
      </c>
    </row>
    <row r="272" customFormat="false" ht="15.7" hidden="false" customHeight="false" outlineLevel="0" collapsed="false">
      <c r="A272" s="2" t="s">
        <v>15</v>
      </c>
      <c r="B272" s="3" t="n">
        <v>39084</v>
      </c>
      <c r="C272" s="2" t="s">
        <v>16</v>
      </c>
      <c r="D272" s="4" t="s">
        <v>13</v>
      </c>
      <c r="E272" s="2" t="n">
        <v>90</v>
      </c>
      <c r="F272" s="2" t="n">
        <v>1</v>
      </c>
      <c r="G272" s="2" t="n">
        <v>2</v>
      </c>
      <c r="H272" s="2" t="n">
        <v>5</v>
      </c>
      <c r="I272" s="2" t="n">
        <v>3</v>
      </c>
    </row>
    <row r="273" customFormat="false" ht="15.7" hidden="false" customHeight="false" outlineLevel="0" collapsed="false">
      <c r="A273" s="2" t="s">
        <v>15</v>
      </c>
      <c r="B273" s="3" t="n">
        <v>39050</v>
      </c>
      <c r="C273" s="2" t="s">
        <v>16</v>
      </c>
      <c r="D273" s="4" t="s">
        <v>47</v>
      </c>
      <c r="E273" s="2" t="n">
        <v>90</v>
      </c>
      <c r="F273" s="2" t="n">
        <v>0</v>
      </c>
      <c r="G273" s="2" t="n">
        <v>0</v>
      </c>
      <c r="H273" s="2" t="n">
        <v>3</v>
      </c>
      <c r="I273" s="2" t="n">
        <v>0</v>
      </c>
    </row>
    <row r="274" customFormat="false" ht="15.7" hidden="false" customHeight="false" outlineLevel="0" collapsed="false">
      <c r="A274" s="2" t="s">
        <v>15</v>
      </c>
      <c r="B274" s="3" t="n">
        <v>39042</v>
      </c>
      <c r="C274" s="2" t="s">
        <v>36</v>
      </c>
      <c r="D274" s="4" t="s">
        <v>33</v>
      </c>
      <c r="E274" s="2" t="n">
        <v>90</v>
      </c>
      <c r="F274" s="2" t="n">
        <v>0</v>
      </c>
      <c r="G274" s="2" t="n">
        <v>0</v>
      </c>
      <c r="H274" s="2" t="n">
        <v>2</v>
      </c>
      <c r="I274" s="2" t="n">
        <v>1</v>
      </c>
    </row>
    <row r="275" customFormat="false" ht="15.7" hidden="false" customHeight="false" outlineLevel="0" collapsed="false">
      <c r="A275" s="2" t="s">
        <v>15</v>
      </c>
      <c r="B275" s="3" t="n">
        <v>39039</v>
      </c>
      <c r="C275" s="2" t="s">
        <v>16</v>
      </c>
      <c r="D275" s="4" t="s">
        <v>26</v>
      </c>
      <c r="E275" s="2" t="n">
        <f aca="false">90- 45</f>
        <v>45</v>
      </c>
      <c r="F275" s="2" t="n">
        <v>1</v>
      </c>
      <c r="G275" s="2" t="n">
        <v>0</v>
      </c>
      <c r="H275" s="2" t="n">
        <v>6</v>
      </c>
      <c r="I275" s="2" t="n">
        <v>3</v>
      </c>
    </row>
    <row r="276" customFormat="false" ht="15.7" hidden="false" customHeight="false" outlineLevel="0" collapsed="false">
      <c r="A276" s="2" t="s">
        <v>9</v>
      </c>
      <c r="B276" s="3" t="n">
        <v>39036</v>
      </c>
      <c r="C276" s="2" t="s">
        <v>46</v>
      </c>
      <c r="D276" s="4" t="s">
        <v>12</v>
      </c>
      <c r="E276" s="2" t="n">
        <v>90</v>
      </c>
      <c r="F276" s="2" t="n">
        <v>1</v>
      </c>
      <c r="G276" s="2" t="n">
        <v>0</v>
      </c>
      <c r="H276" s="2" t="n">
        <v>0</v>
      </c>
      <c r="I276" s="2" t="n">
        <v>0</v>
      </c>
    </row>
    <row r="277" customFormat="false" ht="15.7" hidden="false" customHeight="false" outlineLevel="0" collapsed="false">
      <c r="A277" s="2" t="s">
        <v>15</v>
      </c>
      <c r="B277" s="3" t="n">
        <v>39033</v>
      </c>
      <c r="C277" s="2" t="s">
        <v>16</v>
      </c>
      <c r="D277" s="4" t="s">
        <v>14</v>
      </c>
      <c r="E277" s="2" t="n">
        <v>90</v>
      </c>
      <c r="F277" s="2" t="n">
        <v>0</v>
      </c>
      <c r="G277" s="2" t="n">
        <v>0</v>
      </c>
      <c r="H277" s="2" t="n">
        <v>1</v>
      </c>
      <c r="I277" s="2" t="n">
        <v>1</v>
      </c>
    </row>
    <row r="278" customFormat="false" ht="15.7" hidden="false" customHeight="false" outlineLevel="0" collapsed="false">
      <c r="A278" s="2" t="s">
        <v>15</v>
      </c>
      <c r="B278" s="3" t="n">
        <v>39026</v>
      </c>
      <c r="C278" s="2" t="s">
        <v>16</v>
      </c>
      <c r="D278" s="4" t="s">
        <v>37</v>
      </c>
      <c r="E278" s="2" t="n">
        <v>90</v>
      </c>
      <c r="F278" s="2" t="n">
        <v>0</v>
      </c>
      <c r="G278" s="2" t="n">
        <v>0</v>
      </c>
      <c r="H278" s="2" t="n">
        <v>6</v>
      </c>
      <c r="I278" s="2" t="n">
        <v>4</v>
      </c>
    </row>
    <row r="279" customFormat="false" ht="15.7" hidden="false" customHeight="false" outlineLevel="0" collapsed="false">
      <c r="A279" s="2" t="s">
        <v>15</v>
      </c>
      <c r="B279" s="3" t="n">
        <v>39022</v>
      </c>
      <c r="C279" s="2" t="s">
        <v>36</v>
      </c>
      <c r="D279" s="4" t="s">
        <v>50</v>
      </c>
      <c r="E279" s="2" t="n">
        <v>90</v>
      </c>
      <c r="F279" s="2" t="n">
        <v>0</v>
      </c>
      <c r="G279" s="2" t="n">
        <v>0</v>
      </c>
      <c r="H279" s="2" t="n">
        <v>8</v>
      </c>
      <c r="I279" s="2" t="n">
        <v>0</v>
      </c>
    </row>
    <row r="280" customFormat="false" ht="15.7" hidden="false" customHeight="false" outlineLevel="0" collapsed="false">
      <c r="A280" s="2" t="s">
        <v>15</v>
      </c>
      <c r="B280" s="3" t="n">
        <v>39018</v>
      </c>
      <c r="C280" s="2" t="s">
        <v>16</v>
      </c>
      <c r="D280" s="4" t="s">
        <v>26</v>
      </c>
      <c r="E280" s="2" t="n">
        <v>90</v>
      </c>
      <c r="F280" s="2" t="n">
        <v>0</v>
      </c>
      <c r="G280" s="2" t="n">
        <v>0</v>
      </c>
      <c r="H280" s="2" t="n">
        <v>9</v>
      </c>
      <c r="I280" s="2" t="n">
        <v>4</v>
      </c>
    </row>
    <row r="281" customFormat="false" ht="15.7" hidden="false" customHeight="false" outlineLevel="0" collapsed="false">
      <c r="A281" s="2" t="s">
        <v>15</v>
      </c>
      <c r="B281" s="3" t="n">
        <v>39012</v>
      </c>
      <c r="C281" s="2" t="s">
        <v>16</v>
      </c>
      <c r="D281" s="4" t="s">
        <v>39</v>
      </c>
      <c r="E281" s="2" t="n">
        <v>90</v>
      </c>
      <c r="F281" s="2" t="n">
        <v>2</v>
      </c>
      <c r="G281" s="2" t="n">
        <v>0</v>
      </c>
      <c r="H281" s="2" t="n">
        <v>5</v>
      </c>
      <c r="I281" s="2" t="n">
        <v>3</v>
      </c>
    </row>
    <row r="282" customFormat="false" ht="15.7" hidden="false" customHeight="false" outlineLevel="0" collapsed="false">
      <c r="A282" s="2" t="s">
        <v>15</v>
      </c>
      <c r="B282" s="3" t="n">
        <v>39007</v>
      </c>
      <c r="C282" s="2" t="s">
        <v>36</v>
      </c>
      <c r="D282" s="4" t="s">
        <v>37</v>
      </c>
      <c r="E282" s="2" t="n">
        <v>90</v>
      </c>
      <c r="F282" s="2" t="n">
        <v>0</v>
      </c>
      <c r="G282" s="2" t="n">
        <v>0</v>
      </c>
      <c r="H282" s="2" t="n">
        <v>6</v>
      </c>
      <c r="I282" s="2" t="n">
        <v>0</v>
      </c>
    </row>
    <row r="283" customFormat="false" ht="15.7" hidden="false" customHeight="false" outlineLevel="0" collapsed="false">
      <c r="A283" s="2" t="s">
        <v>15</v>
      </c>
      <c r="B283" s="3" t="n">
        <v>39004</v>
      </c>
      <c r="C283" s="2" t="s">
        <v>16</v>
      </c>
      <c r="D283" s="4" t="s">
        <v>14</v>
      </c>
      <c r="E283" s="2" t="n">
        <v>90</v>
      </c>
      <c r="F283" s="2" t="n">
        <v>1</v>
      </c>
      <c r="G283" s="2" t="n">
        <v>1</v>
      </c>
      <c r="H283" s="2" t="n">
        <v>2</v>
      </c>
      <c r="I283" s="2" t="n">
        <v>1</v>
      </c>
    </row>
    <row r="284" customFormat="false" ht="15.7" hidden="false" customHeight="false" outlineLevel="0" collapsed="false">
      <c r="A284" s="2" t="s">
        <v>15</v>
      </c>
      <c r="B284" s="3" t="n">
        <v>38990</v>
      </c>
      <c r="C284" s="2" t="s">
        <v>16</v>
      </c>
      <c r="D284" s="4" t="s">
        <v>30</v>
      </c>
      <c r="E284" s="2" t="n">
        <v>90</v>
      </c>
      <c r="F284" s="2" t="n">
        <v>0</v>
      </c>
      <c r="G284" s="2" t="n">
        <v>0</v>
      </c>
      <c r="H284" s="2" t="n">
        <v>7</v>
      </c>
      <c r="I284" s="2" t="n">
        <v>3</v>
      </c>
    </row>
    <row r="285" customFormat="false" ht="15.7" hidden="false" customHeight="false" outlineLevel="0" collapsed="false">
      <c r="A285" s="2" t="s">
        <v>15</v>
      </c>
      <c r="B285" s="3" t="n">
        <v>38986</v>
      </c>
      <c r="C285" s="2" t="s">
        <v>36</v>
      </c>
      <c r="D285" s="4" t="s">
        <v>19</v>
      </c>
      <c r="E285" s="2" t="n">
        <v>90</v>
      </c>
      <c r="F285" s="2" t="n">
        <v>1</v>
      </c>
      <c r="G285" s="2" t="n">
        <v>1</v>
      </c>
      <c r="H285" s="2" t="n">
        <v>0</v>
      </c>
      <c r="I285" s="2" t="n">
        <v>0</v>
      </c>
    </row>
    <row r="286" customFormat="false" ht="15.7" hidden="false" customHeight="false" outlineLevel="0" collapsed="false">
      <c r="A286" s="2" t="s">
        <v>15</v>
      </c>
      <c r="B286" s="3" t="n">
        <v>38983</v>
      </c>
      <c r="C286" s="2" t="s">
        <v>16</v>
      </c>
      <c r="D286" s="4" t="s">
        <v>14</v>
      </c>
      <c r="E286" s="2" t="n">
        <v>90</v>
      </c>
      <c r="F286" s="2" t="n">
        <v>1</v>
      </c>
      <c r="G286" s="2" t="n">
        <v>1</v>
      </c>
      <c r="H286" s="2" t="n">
        <v>4</v>
      </c>
      <c r="I286" s="2" t="n">
        <v>4</v>
      </c>
    </row>
    <row r="287" customFormat="false" ht="15.7" hidden="false" customHeight="false" outlineLevel="0" collapsed="false">
      <c r="A287" s="2" t="s">
        <v>15</v>
      </c>
      <c r="B287" s="3" t="n">
        <v>38969</v>
      </c>
      <c r="C287" s="2" t="s">
        <v>16</v>
      </c>
      <c r="D287" s="4" t="s">
        <v>26</v>
      </c>
      <c r="E287" s="2" t="n">
        <v>90</v>
      </c>
      <c r="F287" s="2" t="n">
        <v>1</v>
      </c>
      <c r="G287" s="2" t="n">
        <v>0</v>
      </c>
      <c r="H287" s="2" t="n">
        <v>9</v>
      </c>
      <c r="I287" s="2" t="n">
        <v>3</v>
      </c>
    </row>
    <row r="288" customFormat="false" ht="15.7" hidden="false" customHeight="false" outlineLevel="0" collapsed="false">
      <c r="A288" s="2" t="s">
        <v>15</v>
      </c>
      <c r="B288" s="3" t="n">
        <v>38955</v>
      </c>
      <c r="C288" s="2" t="s">
        <v>16</v>
      </c>
      <c r="D288" s="4" t="s">
        <v>37</v>
      </c>
      <c r="E288" s="2" t="n">
        <v>90</v>
      </c>
      <c r="F288" s="2" t="n">
        <v>0</v>
      </c>
      <c r="G288" s="2" t="n">
        <v>0</v>
      </c>
      <c r="H288" s="2" t="n">
        <v>11</v>
      </c>
      <c r="I288" s="2" t="n">
        <v>4</v>
      </c>
    </row>
    <row r="289" customFormat="false" ht="15.7" hidden="false" customHeight="false" outlineLevel="0" collapsed="false">
      <c r="A289" s="2" t="s">
        <v>15</v>
      </c>
      <c r="B289" s="3" t="n">
        <v>38952</v>
      </c>
      <c r="C289" s="2" t="s">
        <v>36</v>
      </c>
      <c r="D289" s="4" t="s">
        <v>22</v>
      </c>
      <c r="E289" s="2" t="n">
        <f aca="false">90- 64</f>
        <v>26</v>
      </c>
      <c r="F289" s="2" t="n">
        <v>0</v>
      </c>
      <c r="G289" s="2" t="n">
        <v>0</v>
      </c>
      <c r="H289" s="2" t="n">
        <v>2</v>
      </c>
      <c r="I289" s="2" t="n">
        <v>0</v>
      </c>
    </row>
    <row r="290" customFormat="false" ht="15.7" hidden="false" customHeight="false" outlineLevel="0" collapsed="false">
      <c r="A290" s="2" t="s">
        <v>15</v>
      </c>
      <c r="B290" s="3" t="n">
        <v>38948</v>
      </c>
      <c r="C290" s="2" t="s">
        <v>16</v>
      </c>
      <c r="D290" s="4" t="s">
        <v>26</v>
      </c>
      <c r="E290" s="2" t="n">
        <v>90</v>
      </c>
      <c r="F290" s="2" t="n">
        <v>0</v>
      </c>
      <c r="G290" s="2" t="n">
        <v>0</v>
      </c>
      <c r="H290" s="2" t="n">
        <v>6</v>
      </c>
      <c r="I290" s="2" t="n">
        <v>1</v>
      </c>
    </row>
    <row r="291" customFormat="false" ht="15.7" hidden="false" customHeight="false" outlineLevel="0" collapsed="false">
      <c r="A291" s="2" t="s">
        <v>9</v>
      </c>
      <c r="B291" s="3" t="n">
        <v>38945</v>
      </c>
      <c r="C291" s="2" t="s">
        <v>46</v>
      </c>
      <c r="D291" s="4" t="s">
        <v>30</v>
      </c>
      <c r="E291" s="2" t="n">
        <v>90</v>
      </c>
      <c r="F291" s="2" t="n">
        <v>0</v>
      </c>
      <c r="G291" s="2" t="n">
        <v>0</v>
      </c>
      <c r="H291" s="2" t="n">
        <v>0</v>
      </c>
      <c r="I291" s="2" t="n">
        <v>0</v>
      </c>
    </row>
    <row r="292" customFormat="false" ht="15.7" hidden="false" customHeight="false" outlineLevel="0" collapsed="false">
      <c r="A292" s="2" t="s">
        <v>9</v>
      </c>
      <c r="B292" s="3" t="n">
        <v>38907</v>
      </c>
      <c r="C292" s="2" t="s">
        <v>10</v>
      </c>
      <c r="D292" s="4" t="s">
        <v>26</v>
      </c>
      <c r="E292" s="2" t="n">
        <v>106</v>
      </c>
      <c r="F292" s="2" t="n">
        <v>0</v>
      </c>
      <c r="G292" s="2" t="n">
        <v>0</v>
      </c>
      <c r="H292" s="2" t="n">
        <v>2</v>
      </c>
      <c r="I292" s="2" t="n">
        <v>2</v>
      </c>
    </row>
    <row r="293" customFormat="false" ht="15.7" hidden="false" customHeight="false" outlineLevel="0" collapsed="false">
      <c r="A293" s="2" t="s">
        <v>9</v>
      </c>
      <c r="B293" s="3" t="n">
        <v>38903</v>
      </c>
      <c r="C293" s="2" t="s">
        <v>10</v>
      </c>
      <c r="D293" s="4" t="s">
        <v>21</v>
      </c>
      <c r="E293" s="2" t="n">
        <v>84</v>
      </c>
      <c r="F293" s="2" t="n">
        <v>0</v>
      </c>
      <c r="G293" s="2" t="n">
        <v>0</v>
      </c>
      <c r="H293" s="2" t="n">
        <v>2</v>
      </c>
      <c r="I293" s="2" t="n">
        <v>1</v>
      </c>
    </row>
    <row r="294" customFormat="false" ht="15.7" hidden="false" customHeight="false" outlineLevel="0" collapsed="false">
      <c r="A294" s="2" t="s">
        <v>9</v>
      </c>
      <c r="B294" s="3" t="n">
        <v>38899</v>
      </c>
      <c r="C294" s="2" t="s">
        <v>10</v>
      </c>
      <c r="D294" s="4" t="s">
        <v>21</v>
      </c>
      <c r="E294" s="2" t="n">
        <v>84</v>
      </c>
      <c r="F294" s="2" t="n">
        <v>1</v>
      </c>
      <c r="G294" s="2" t="n">
        <v>0</v>
      </c>
      <c r="H294" s="2" t="n">
        <v>6</v>
      </c>
      <c r="I294" s="2" t="n">
        <v>3</v>
      </c>
    </row>
    <row r="295" customFormat="false" ht="15.7" hidden="false" customHeight="false" outlineLevel="0" collapsed="false">
      <c r="A295" s="2" t="s">
        <v>9</v>
      </c>
      <c r="B295" s="3" t="n">
        <v>38895</v>
      </c>
      <c r="C295" s="2" t="s">
        <v>10</v>
      </c>
      <c r="D295" s="4" t="s">
        <v>28</v>
      </c>
      <c r="E295" s="2" t="n">
        <v>87</v>
      </c>
      <c r="F295" s="2" t="n">
        <v>0</v>
      </c>
      <c r="G295" s="2" t="n">
        <v>0</v>
      </c>
      <c r="H295" s="2" t="n">
        <v>1</v>
      </c>
      <c r="I295" s="2" t="n">
        <v>1</v>
      </c>
    </row>
    <row r="296" customFormat="false" ht="15.7" hidden="false" customHeight="false" outlineLevel="0" collapsed="false">
      <c r="A296" s="2" t="s">
        <v>9</v>
      </c>
      <c r="B296" s="3" t="n">
        <v>38891</v>
      </c>
      <c r="C296" s="2" t="s">
        <v>10</v>
      </c>
      <c r="D296" s="4" t="s">
        <v>20</v>
      </c>
      <c r="E296" s="2" t="n">
        <v>90</v>
      </c>
      <c r="F296" s="2" t="n">
        <v>1</v>
      </c>
      <c r="G296" s="2" t="n">
        <v>0</v>
      </c>
      <c r="H296" s="2" t="n">
        <v>3</v>
      </c>
      <c r="I296" s="2" t="n">
        <v>2</v>
      </c>
    </row>
    <row r="297" customFormat="false" ht="15.7" hidden="false" customHeight="false" outlineLevel="0" collapsed="false">
      <c r="A297" s="2" t="s">
        <v>9</v>
      </c>
      <c r="B297" s="3" t="n">
        <v>38886</v>
      </c>
      <c r="C297" s="2" t="s">
        <v>10</v>
      </c>
      <c r="D297" s="4" t="s">
        <v>26</v>
      </c>
      <c r="E297" s="2" t="n">
        <v>90</v>
      </c>
      <c r="F297" s="2" t="n">
        <v>1</v>
      </c>
      <c r="G297" s="2" t="n">
        <v>0</v>
      </c>
      <c r="H297" s="2" t="n">
        <v>5</v>
      </c>
      <c r="I297" s="2" t="n">
        <v>3</v>
      </c>
    </row>
    <row r="298" customFormat="false" ht="15.7" hidden="false" customHeight="false" outlineLevel="0" collapsed="false">
      <c r="A298" s="2" t="s">
        <v>9</v>
      </c>
      <c r="B298" s="3" t="n">
        <v>38881</v>
      </c>
      <c r="C298" s="2" t="s">
        <v>10</v>
      </c>
      <c r="D298" s="4" t="s">
        <v>50</v>
      </c>
      <c r="E298" s="2" t="n">
        <v>90</v>
      </c>
      <c r="F298" s="2" t="n">
        <v>0</v>
      </c>
      <c r="G298" s="2" t="n">
        <v>0</v>
      </c>
      <c r="H298" s="2" t="n">
        <v>5</v>
      </c>
      <c r="I298" s="2" t="n">
        <v>4</v>
      </c>
    </row>
    <row r="299" customFormat="false" ht="15.7" hidden="false" customHeight="false" outlineLevel="0" collapsed="false">
      <c r="A299" s="2" t="s">
        <v>9</v>
      </c>
      <c r="B299" s="3" t="n">
        <v>38875</v>
      </c>
      <c r="C299" s="2" t="s">
        <v>46</v>
      </c>
      <c r="D299" s="4" t="s">
        <v>33</v>
      </c>
      <c r="E299" s="2" t="n">
        <v>90</v>
      </c>
      <c r="F299" s="2" t="n">
        <v>1</v>
      </c>
      <c r="G299" s="2" t="n">
        <v>0</v>
      </c>
      <c r="H299" s="2" t="n">
        <v>0</v>
      </c>
      <c r="I299" s="2" t="n">
        <v>0</v>
      </c>
    </row>
    <row r="300" customFormat="false" ht="15.7" hidden="false" customHeight="false" outlineLevel="0" collapsed="false">
      <c r="A300" s="2" t="s">
        <v>9</v>
      </c>
      <c r="B300" s="3" t="n">
        <v>38868</v>
      </c>
      <c r="C300" s="2" t="s">
        <v>46</v>
      </c>
      <c r="D300" s="4" t="s">
        <v>19</v>
      </c>
      <c r="E300" s="2" t="n">
        <v>90</v>
      </c>
      <c r="F300" s="2" t="n">
        <v>1</v>
      </c>
      <c r="G300" s="2" t="n">
        <v>0</v>
      </c>
      <c r="H300" s="2" t="n">
        <v>0</v>
      </c>
      <c r="I300" s="2" t="n">
        <v>0</v>
      </c>
    </row>
    <row r="301" customFormat="false" ht="15.7" hidden="false" customHeight="false" outlineLevel="0" collapsed="false">
      <c r="A301" s="2" t="s">
        <v>9</v>
      </c>
      <c r="B301" s="3" t="n">
        <v>38864</v>
      </c>
      <c r="C301" s="2" t="s">
        <v>46</v>
      </c>
      <c r="D301" s="4" t="s">
        <v>12</v>
      </c>
      <c r="E301" s="2" t="n">
        <v>0</v>
      </c>
      <c r="F301" s="2"/>
      <c r="G301" s="2"/>
      <c r="H301" s="2"/>
      <c r="I301" s="2"/>
    </row>
    <row r="302" customFormat="false" ht="15.7" hidden="false" customHeight="false" outlineLevel="0" collapsed="false">
      <c r="A302" s="2" t="s">
        <v>9</v>
      </c>
      <c r="B302" s="3" t="n">
        <v>38777</v>
      </c>
      <c r="C302" s="2" t="s">
        <v>46</v>
      </c>
      <c r="D302" s="4" t="s">
        <v>38</v>
      </c>
      <c r="E302" s="2" t="n">
        <f aca="false">90- 46</f>
        <v>44</v>
      </c>
      <c r="F302" s="2" t="n">
        <v>0</v>
      </c>
      <c r="G302" s="2" t="n">
        <v>0</v>
      </c>
      <c r="H302" s="2" t="n">
        <v>0</v>
      </c>
      <c r="I302" s="2" t="n">
        <v>0</v>
      </c>
    </row>
    <row r="303" customFormat="false" ht="15.7" hidden="false" customHeight="false" outlineLevel="0" collapsed="false">
      <c r="A303" s="2" t="s">
        <v>9</v>
      </c>
      <c r="B303" s="3" t="n">
        <v>38602</v>
      </c>
      <c r="C303" s="2" t="s">
        <v>69</v>
      </c>
      <c r="D303" s="4" t="s">
        <v>21</v>
      </c>
      <c r="E303" s="2" t="n">
        <v>75</v>
      </c>
      <c r="F303" s="2" t="n">
        <v>1</v>
      </c>
      <c r="G303" s="2" t="n">
        <v>0</v>
      </c>
      <c r="H303" s="2" t="n">
        <v>0</v>
      </c>
      <c r="I303" s="2" t="n">
        <v>0</v>
      </c>
    </row>
    <row r="304" customFormat="false" ht="15.7" hidden="false" customHeight="false" outlineLevel="0" collapsed="false">
      <c r="A304" s="2" t="s">
        <v>9</v>
      </c>
      <c r="B304" s="3" t="n">
        <v>38598</v>
      </c>
      <c r="C304" s="2" t="s">
        <v>69</v>
      </c>
      <c r="D304" s="4" t="s">
        <v>14</v>
      </c>
      <c r="E304" s="2" t="n">
        <v>67</v>
      </c>
      <c r="F304" s="2" t="n">
        <v>0</v>
      </c>
      <c r="G304" s="2" t="n">
        <v>0</v>
      </c>
      <c r="H304" s="2" t="n">
        <v>0</v>
      </c>
      <c r="I304" s="2" t="n">
        <v>0</v>
      </c>
    </row>
    <row r="305" customFormat="false" ht="15.7" hidden="false" customHeight="false" outlineLevel="0" collapsed="false">
      <c r="A305" s="2" t="s">
        <v>9</v>
      </c>
      <c r="B305" s="3" t="n">
        <v>38441</v>
      </c>
      <c r="C305" s="2" t="s">
        <v>69</v>
      </c>
      <c r="D305" s="4" t="s">
        <v>26</v>
      </c>
      <c r="E305" s="2" t="n">
        <v>0</v>
      </c>
      <c r="F305" s="2"/>
      <c r="G305" s="2"/>
      <c r="H305" s="2"/>
      <c r="I305" s="2"/>
    </row>
    <row r="306" customFormat="false" ht="15.7" hidden="false" customHeight="false" outlineLevel="0" collapsed="false">
      <c r="A306" s="2" t="s">
        <v>9</v>
      </c>
      <c r="B306" s="3" t="n">
        <v>38273</v>
      </c>
      <c r="C306" s="2" t="s">
        <v>69</v>
      </c>
      <c r="D306" s="4" t="s">
        <v>20</v>
      </c>
      <c r="E306" s="2" t="n">
        <v>90</v>
      </c>
      <c r="F306" s="2" t="n">
        <v>1</v>
      </c>
      <c r="G306" s="2" t="n">
        <v>0</v>
      </c>
      <c r="H306" s="2" t="n">
        <v>0</v>
      </c>
      <c r="I306" s="2" t="n">
        <v>0</v>
      </c>
    </row>
    <row r="307" customFormat="false" ht="15.7" hidden="false" customHeight="false" outlineLevel="0" collapsed="false">
      <c r="A307" s="2" t="s">
        <v>9</v>
      </c>
      <c r="B307" s="3" t="n">
        <v>38269</v>
      </c>
      <c r="C307" s="2" t="s">
        <v>69</v>
      </c>
      <c r="D307" s="4" t="s">
        <v>50</v>
      </c>
      <c r="E307" s="2" t="n">
        <v>90</v>
      </c>
      <c r="F307" s="2" t="n">
        <v>0</v>
      </c>
      <c r="G307" s="2" t="n">
        <v>0</v>
      </c>
      <c r="H307" s="2" t="n">
        <v>0</v>
      </c>
      <c r="I307" s="2" t="n">
        <v>0</v>
      </c>
    </row>
    <row r="308" customFormat="false" ht="15.7" hidden="false" customHeight="false" outlineLevel="0" collapsed="false">
      <c r="A308" s="2" t="s">
        <v>9</v>
      </c>
      <c r="B308" s="3" t="n">
        <v>38238</v>
      </c>
      <c r="C308" s="2" t="s">
        <v>69</v>
      </c>
      <c r="D308" s="4" t="s">
        <v>20</v>
      </c>
      <c r="E308" s="2" t="n">
        <v>0</v>
      </c>
      <c r="F308" s="2"/>
      <c r="G308" s="2"/>
      <c r="H308" s="2"/>
      <c r="I308" s="2"/>
    </row>
    <row r="309" customFormat="false" ht="15.7" hidden="false" customHeight="false" outlineLevel="0" collapsed="false">
      <c r="A309" s="2" t="s">
        <v>9</v>
      </c>
      <c r="B309" s="3" t="n">
        <v>38234</v>
      </c>
      <c r="C309" s="2" t="s">
        <v>69</v>
      </c>
      <c r="D309" s="4" t="s">
        <v>50</v>
      </c>
      <c r="E309" s="2" t="n">
        <v>90</v>
      </c>
      <c r="F309" s="2" t="n">
        <v>0</v>
      </c>
      <c r="G309" s="2" t="n">
        <v>0</v>
      </c>
      <c r="H309" s="2" t="n">
        <v>0</v>
      </c>
      <c r="I309" s="2" t="n">
        <v>0</v>
      </c>
    </row>
    <row r="310" customFormat="false" ht="15.7" hidden="false" customHeight="false" outlineLevel="0" collapsed="false">
      <c r="A310" s="2" t="s">
        <v>70</v>
      </c>
      <c r="B310" s="3" t="n">
        <v>39585</v>
      </c>
      <c r="C310" s="2" t="s">
        <v>71</v>
      </c>
      <c r="D310" s="4" t="s">
        <v>72</v>
      </c>
      <c r="E310" s="2" t="n">
        <v>75</v>
      </c>
      <c r="F310" s="2" t="n">
        <v>1</v>
      </c>
      <c r="G310" s="2" t="n">
        <v>1</v>
      </c>
      <c r="H310" s="2" t="n">
        <v>3</v>
      </c>
      <c r="I310" s="2" t="n">
        <v>1</v>
      </c>
    </row>
    <row r="311" customFormat="false" ht="15.7" hidden="false" customHeight="false" outlineLevel="0" collapsed="false">
      <c r="A311" s="2" t="s">
        <v>70</v>
      </c>
      <c r="B311" s="3" t="n">
        <v>39579</v>
      </c>
      <c r="C311" s="2" t="s">
        <v>71</v>
      </c>
      <c r="D311" s="4" t="s">
        <v>41</v>
      </c>
      <c r="E311" s="2" t="n">
        <v>90</v>
      </c>
      <c r="F311" s="2" t="n">
        <v>1</v>
      </c>
      <c r="G311" s="2" t="n">
        <v>0</v>
      </c>
      <c r="H311" s="2" t="n">
        <v>2</v>
      </c>
      <c r="I311" s="2" t="n">
        <v>1</v>
      </c>
    </row>
    <row r="312" customFormat="false" ht="15.7" hidden="false" customHeight="false" outlineLevel="0" collapsed="false">
      <c r="A312" s="2" t="s">
        <v>70</v>
      </c>
      <c r="B312" s="3" t="n">
        <v>39575</v>
      </c>
      <c r="C312" s="2" t="s">
        <v>71</v>
      </c>
      <c r="D312" s="4" t="s">
        <v>73</v>
      </c>
      <c r="E312" s="2" t="n">
        <v>90</v>
      </c>
      <c r="F312" s="2" t="n">
        <v>1</v>
      </c>
      <c r="G312" s="2" t="n">
        <v>0</v>
      </c>
      <c r="H312" s="2" t="n">
        <v>3</v>
      </c>
      <c r="I312" s="2" t="n">
        <v>1</v>
      </c>
    </row>
    <row r="313" customFormat="false" ht="15.7" hidden="false" customHeight="false" outlineLevel="0" collapsed="false">
      <c r="A313" s="2" t="s">
        <v>70</v>
      </c>
      <c r="B313" s="3" t="n">
        <v>39572</v>
      </c>
      <c r="C313" s="2" t="s">
        <v>71</v>
      </c>
      <c r="D313" s="4" t="s">
        <v>64</v>
      </c>
      <c r="E313" s="2" t="n">
        <v>90</v>
      </c>
      <c r="F313" s="2" t="n">
        <v>2</v>
      </c>
      <c r="G313" s="2" t="n">
        <v>1</v>
      </c>
      <c r="H313" s="2" t="n">
        <v>4</v>
      </c>
      <c r="I313" s="2" t="n">
        <v>4</v>
      </c>
    </row>
    <row r="314" customFormat="false" ht="15.7" hidden="false" customHeight="false" outlineLevel="0" collapsed="false">
      <c r="A314" s="2" t="s">
        <v>70</v>
      </c>
      <c r="B314" s="3" t="n">
        <v>39567</v>
      </c>
      <c r="C314" s="2" t="s">
        <v>36</v>
      </c>
      <c r="D314" s="4" t="s">
        <v>37</v>
      </c>
      <c r="E314" s="2" t="n">
        <f aca="false">90- 59</f>
        <v>31</v>
      </c>
      <c r="F314" s="2" t="n">
        <v>0</v>
      </c>
      <c r="G314" s="2" t="n">
        <v>0</v>
      </c>
      <c r="H314" s="2" t="n">
        <v>2</v>
      </c>
      <c r="I314" s="2" t="n">
        <v>2</v>
      </c>
    </row>
    <row r="315" customFormat="false" ht="15.7" hidden="false" customHeight="false" outlineLevel="0" collapsed="false">
      <c r="A315" s="2" t="s">
        <v>70</v>
      </c>
      <c r="B315" s="3" t="n">
        <v>39567</v>
      </c>
      <c r="C315" s="2" t="s">
        <v>36</v>
      </c>
      <c r="D315" s="4" t="s">
        <v>37</v>
      </c>
      <c r="E315" s="2" t="n">
        <f aca="false">90- 59</f>
        <v>31</v>
      </c>
      <c r="F315" s="2" t="n">
        <v>0</v>
      </c>
      <c r="G315" s="2" t="n">
        <v>0</v>
      </c>
      <c r="H315" s="2" t="n">
        <v>2</v>
      </c>
      <c r="I315" s="2" t="n">
        <v>2</v>
      </c>
    </row>
    <row r="316" customFormat="false" ht="15.7" hidden="false" customHeight="false" outlineLevel="0" collapsed="false">
      <c r="A316" s="2" t="s">
        <v>70</v>
      </c>
      <c r="B316" s="3" t="n">
        <v>39564</v>
      </c>
      <c r="C316" s="2" t="s">
        <v>71</v>
      </c>
      <c r="D316" s="4" t="s">
        <v>43</v>
      </c>
      <c r="E316" s="2" t="n">
        <v>90</v>
      </c>
      <c r="F316" s="2" t="n">
        <v>0</v>
      </c>
      <c r="G316" s="2" t="n">
        <v>0</v>
      </c>
      <c r="H316" s="2" t="n">
        <v>0</v>
      </c>
      <c r="I316" s="2" t="n">
        <v>0</v>
      </c>
    </row>
    <row r="317" customFormat="false" ht="15.7" hidden="false" customHeight="false" outlineLevel="0" collapsed="false">
      <c r="A317" s="2" t="s">
        <v>70</v>
      </c>
      <c r="B317" s="3" t="n">
        <v>39564</v>
      </c>
      <c r="C317" s="2" t="s">
        <v>71</v>
      </c>
      <c r="D317" s="4" t="s">
        <v>43</v>
      </c>
      <c r="E317" s="2" t="n">
        <v>90</v>
      </c>
      <c r="F317" s="2" t="n">
        <v>0</v>
      </c>
      <c r="G317" s="2" t="n">
        <v>0</v>
      </c>
      <c r="H317" s="2" t="n">
        <v>0</v>
      </c>
      <c r="I317" s="2" t="n">
        <v>0</v>
      </c>
    </row>
    <row r="318" customFormat="false" ht="15.7" hidden="false" customHeight="false" outlineLevel="0" collapsed="false">
      <c r="A318" s="2" t="s">
        <v>70</v>
      </c>
      <c r="B318" s="3" t="n">
        <v>39561</v>
      </c>
      <c r="C318" s="2" t="s">
        <v>36</v>
      </c>
      <c r="D318" s="4" t="s">
        <v>50</v>
      </c>
      <c r="E318" s="2" t="n">
        <f aca="false">90- 76</f>
        <v>14</v>
      </c>
      <c r="F318" s="2" t="n">
        <v>0</v>
      </c>
      <c r="G318" s="2" t="n">
        <v>0</v>
      </c>
      <c r="H318" s="2" t="n">
        <v>3</v>
      </c>
      <c r="I318" s="2" t="n">
        <v>2</v>
      </c>
    </row>
    <row r="319" customFormat="false" ht="15.7" hidden="false" customHeight="false" outlineLevel="0" collapsed="false">
      <c r="A319" s="2" t="s">
        <v>70</v>
      </c>
      <c r="B319" s="3" t="n">
        <v>39557</v>
      </c>
      <c r="C319" s="2" t="s">
        <v>71</v>
      </c>
      <c r="D319" s="4" t="s">
        <v>50</v>
      </c>
      <c r="E319" s="2" t="n">
        <v>0</v>
      </c>
      <c r="F319" s="2"/>
      <c r="G319" s="2"/>
      <c r="H319" s="2"/>
      <c r="I319" s="2"/>
    </row>
    <row r="320" customFormat="false" ht="15.7" hidden="false" customHeight="false" outlineLevel="0" collapsed="false">
      <c r="A320" s="2" t="s">
        <v>70</v>
      </c>
      <c r="B320" s="3" t="n">
        <v>39547</v>
      </c>
      <c r="C320" s="2" t="s">
        <v>36</v>
      </c>
      <c r="D320" s="4" t="s">
        <v>12</v>
      </c>
      <c r="E320" s="2" t="n">
        <v>90</v>
      </c>
      <c r="F320" s="2" t="n">
        <v>0</v>
      </c>
      <c r="G320" s="2" t="n">
        <v>0</v>
      </c>
      <c r="H320" s="2" t="n">
        <v>1</v>
      </c>
      <c r="I320" s="2" t="n">
        <v>0</v>
      </c>
    </row>
    <row r="321" customFormat="false" ht="15.7" hidden="false" customHeight="false" outlineLevel="0" collapsed="false">
      <c r="A321" s="2" t="s">
        <v>70</v>
      </c>
      <c r="B321" s="3" t="n">
        <v>39544</v>
      </c>
      <c r="C321" s="2" t="s">
        <v>71</v>
      </c>
      <c r="D321" s="4" t="s">
        <v>50</v>
      </c>
      <c r="E321" s="2" t="n">
        <v>90</v>
      </c>
      <c r="F321" s="2" t="n">
        <v>0</v>
      </c>
      <c r="G321" s="2" t="n">
        <v>0</v>
      </c>
      <c r="H321" s="2" t="n">
        <v>2</v>
      </c>
      <c r="I321" s="2" t="n">
        <v>0</v>
      </c>
    </row>
    <row r="322" customFormat="false" ht="15.7" hidden="false" customHeight="false" outlineLevel="0" collapsed="false">
      <c r="A322" s="2" t="s">
        <v>70</v>
      </c>
      <c r="B322" s="3" t="n">
        <v>39539</v>
      </c>
      <c r="C322" s="2" t="s">
        <v>36</v>
      </c>
      <c r="D322" s="4" t="s">
        <v>21</v>
      </c>
      <c r="E322" s="2" t="n">
        <v>90</v>
      </c>
      <c r="F322" s="2" t="n">
        <v>0</v>
      </c>
      <c r="G322" s="2" t="n">
        <v>1</v>
      </c>
      <c r="H322" s="2" t="n">
        <v>1</v>
      </c>
      <c r="I322" s="2" t="n">
        <v>1</v>
      </c>
    </row>
    <row r="323" customFormat="false" ht="15.7" hidden="false" customHeight="false" outlineLevel="0" collapsed="false">
      <c r="A323" s="2" t="s">
        <v>70</v>
      </c>
      <c r="B323" s="3" t="n">
        <v>39536</v>
      </c>
      <c r="C323" s="2" t="s">
        <v>71</v>
      </c>
      <c r="D323" s="4" t="s">
        <v>45</v>
      </c>
      <c r="E323" s="2" t="n">
        <v>90</v>
      </c>
      <c r="F323" s="2" t="n">
        <v>0</v>
      </c>
      <c r="G323" s="2" t="n">
        <v>0</v>
      </c>
      <c r="H323" s="2" t="n">
        <v>2</v>
      </c>
      <c r="I323" s="2" t="n">
        <v>0</v>
      </c>
    </row>
    <row r="324" customFormat="false" ht="15.7" hidden="false" customHeight="false" outlineLevel="0" collapsed="false">
      <c r="A324" s="2" t="s">
        <v>70</v>
      </c>
      <c r="B324" s="3" t="n">
        <v>39530</v>
      </c>
      <c r="C324" s="2" t="s">
        <v>71</v>
      </c>
      <c r="D324" s="4" t="s">
        <v>24</v>
      </c>
      <c r="E324" s="2" t="n">
        <v>90</v>
      </c>
      <c r="F324" s="2" t="n">
        <v>0</v>
      </c>
      <c r="G324" s="2" t="n">
        <v>0</v>
      </c>
      <c r="H324" s="2" t="n">
        <v>2</v>
      </c>
      <c r="I324" s="2" t="n">
        <v>0</v>
      </c>
    </row>
    <row r="325" customFormat="false" ht="15.7" hidden="false" customHeight="false" outlineLevel="0" collapsed="false">
      <c r="A325" s="2" t="s">
        <v>70</v>
      </c>
      <c r="B325" s="3" t="n">
        <v>39527</v>
      </c>
      <c r="C325" s="2" t="s">
        <v>74</v>
      </c>
      <c r="D325" s="4" t="s">
        <v>45</v>
      </c>
      <c r="E325" s="2" t="n">
        <f aca="false">90- 52</f>
        <v>38</v>
      </c>
      <c r="F325" s="2" t="n">
        <v>1</v>
      </c>
      <c r="G325" s="2" t="n">
        <v>0</v>
      </c>
      <c r="H325" s="2" t="n">
        <v>0</v>
      </c>
      <c r="I325" s="2" t="n">
        <v>0</v>
      </c>
    </row>
    <row r="326" customFormat="false" ht="15.7" hidden="false" customHeight="false" outlineLevel="0" collapsed="false">
      <c r="A326" s="2" t="s">
        <v>70</v>
      </c>
      <c r="B326" s="3" t="n">
        <v>39523</v>
      </c>
      <c r="C326" s="2" t="s">
        <v>71</v>
      </c>
      <c r="D326" s="4" t="s">
        <v>42</v>
      </c>
      <c r="E326" s="2" t="n">
        <f aca="false">90- 53</f>
        <v>37</v>
      </c>
      <c r="F326" s="2" t="n">
        <v>0</v>
      </c>
      <c r="G326" s="2" t="n">
        <v>1</v>
      </c>
      <c r="H326" s="2" t="n">
        <v>1</v>
      </c>
      <c r="I326" s="2" t="n">
        <v>1</v>
      </c>
    </row>
    <row r="327" customFormat="false" ht="15.7" hidden="false" customHeight="false" outlineLevel="0" collapsed="false">
      <c r="A327" s="2" t="s">
        <v>70</v>
      </c>
      <c r="B327" s="3" t="n">
        <v>39516</v>
      </c>
      <c r="C327" s="2" t="s">
        <v>71</v>
      </c>
      <c r="D327" s="4" t="s">
        <v>38</v>
      </c>
      <c r="E327" s="2" t="n">
        <v>64</v>
      </c>
      <c r="F327" s="2" t="n">
        <v>0</v>
      </c>
      <c r="G327" s="2" t="n">
        <v>0</v>
      </c>
      <c r="H327" s="2" t="n">
        <v>1</v>
      </c>
      <c r="I327" s="2" t="n">
        <v>0</v>
      </c>
    </row>
    <row r="328" customFormat="false" ht="15.7" hidden="false" customHeight="false" outlineLevel="0" collapsed="false">
      <c r="A328" s="2" t="s">
        <v>70</v>
      </c>
      <c r="B328" s="3" t="n">
        <v>39511</v>
      </c>
      <c r="C328" s="2" t="s">
        <v>36</v>
      </c>
      <c r="D328" s="4" t="s">
        <v>12</v>
      </c>
      <c r="E328" s="2" t="n">
        <f aca="false">90- 37</f>
        <v>53</v>
      </c>
      <c r="F328" s="2" t="n">
        <v>0</v>
      </c>
      <c r="G328" s="2" t="n">
        <v>0</v>
      </c>
      <c r="H328" s="2" t="n">
        <v>0</v>
      </c>
      <c r="I328" s="2" t="n">
        <v>0</v>
      </c>
    </row>
    <row r="329" customFormat="false" ht="15.7" hidden="false" customHeight="false" outlineLevel="0" collapsed="false">
      <c r="A329" s="2" t="s">
        <v>70</v>
      </c>
      <c r="B329" s="3" t="n">
        <v>39511</v>
      </c>
      <c r="C329" s="2" t="s">
        <v>36</v>
      </c>
      <c r="D329" s="4" t="s">
        <v>12</v>
      </c>
      <c r="E329" s="2" t="n">
        <f aca="false">90- 37</f>
        <v>53</v>
      </c>
      <c r="F329" s="2" t="n">
        <v>0</v>
      </c>
      <c r="G329" s="2" t="n">
        <v>0</v>
      </c>
      <c r="H329" s="2" t="n">
        <v>0</v>
      </c>
      <c r="I329" s="2" t="n">
        <v>0</v>
      </c>
    </row>
    <row r="330" customFormat="false" ht="15.7" hidden="false" customHeight="false" outlineLevel="0" collapsed="false">
      <c r="A330" s="2" t="s">
        <v>70</v>
      </c>
      <c r="B330" s="3" t="n">
        <v>39508</v>
      </c>
      <c r="C330" s="2" t="s">
        <v>71</v>
      </c>
      <c r="D330" s="4" t="s">
        <v>75</v>
      </c>
      <c r="E330" s="2" t="n">
        <v>56</v>
      </c>
      <c r="F330" s="2" t="n">
        <v>0</v>
      </c>
      <c r="G330" s="2" t="n">
        <v>0</v>
      </c>
      <c r="H330" s="2" t="n">
        <v>1</v>
      </c>
      <c r="I330" s="2" t="n">
        <v>0</v>
      </c>
    </row>
    <row r="331" customFormat="false" ht="15.7" hidden="false" customHeight="false" outlineLevel="0" collapsed="false">
      <c r="A331" s="2" t="s">
        <v>70</v>
      </c>
      <c r="B331" s="3" t="n">
        <v>39505</v>
      </c>
      <c r="C331" s="2" t="s">
        <v>74</v>
      </c>
      <c r="D331" s="4" t="s">
        <v>26</v>
      </c>
      <c r="E331" s="2" t="n">
        <v>68</v>
      </c>
      <c r="F331" s="2" t="n">
        <v>0</v>
      </c>
      <c r="G331" s="2" t="n">
        <v>0</v>
      </c>
      <c r="H331" s="2" t="n">
        <v>0</v>
      </c>
      <c r="I331" s="2" t="n">
        <v>0</v>
      </c>
    </row>
    <row r="332" customFormat="false" ht="15.7" hidden="false" customHeight="false" outlineLevel="0" collapsed="false">
      <c r="A332" s="2" t="s">
        <v>70</v>
      </c>
      <c r="B332" s="3" t="n">
        <v>39498</v>
      </c>
      <c r="C332" s="2" t="s">
        <v>36</v>
      </c>
      <c r="D332" s="4" t="s">
        <v>27</v>
      </c>
      <c r="E332" s="2" t="n">
        <v>90</v>
      </c>
      <c r="F332" s="2" t="n">
        <v>1</v>
      </c>
      <c r="G332" s="2" t="n">
        <v>0</v>
      </c>
      <c r="H332" s="2" t="n">
        <v>6</v>
      </c>
      <c r="I332" s="2" t="n">
        <v>2</v>
      </c>
    </row>
    <row r="333" customFormat="false" ht="15.7" hidden="false" customHeight="false" outlineLevel="0" collapsed="false">
      <c r="A333" s="2" t="s">
        <v>70</v>
      </c>
      <c r="B333" s="3" t="n">
        <v>39498</v>
      </c>
      <c r="C333" s="2" t="s">
        <v>36</v>
      </c>
      <c r="D333" s="4" t="s">
        <v>27</v>
      </c>
      <c r="E333" s="2" t="n">
        <v>87</v>
      </c>
      <c r="F333" s="2" t="n">
        <v>1</v>
      </c>
      <c r="G333" s="2" t="n">
        <v>0</v>
      </c>
      <c r="H333" s="2" t="n">
        <v>6</v>
      </c>
      <c r="I333" s="2" t="n">
        <v>2</v>
      </c>
    </row>
    <row r="334" customFormat="false" ht="15.7" hidden="false" customHeight="false" outlineLevel="0" collapsed="false">
      <c r="A334" s="2" t="s">
        <v>70</v>
      </c>
      <c r="B334" s="3" t="n">
        <v>39494</v>
      </c>
      <c r="C334" s="2" t="s">
        <v>71</v>
      </c>
      <c r="D334" s="4" t="s">
        <v>30</v>
      </c>
      <c r="E334" s="2" t="n">
        <v>90</v>
      </c>
      <c r="F334" s="2" t="n">
        <v>1</v>
      </c>
      <c r="G334" s="2" t="n">
        <v>0</v>
      </c>
      <c r="H334" s="2" t="n">
        <v>3</v>
      </c>
      <c r="I334" s="2" t="n">
        <v>1</v>
      </c>
    </row>
    <row r="335" customFormat="false" ht="15.7" hidden="false" customHeight="false" outlineLevel="0" collapsed="false">
      <c r="A335" s="2" t="s">
        <v>70</v>
      </c>
      <c r="B335" s="3" t="n">
        <v>39487</v>
      </c>
      <c r="C335" s="2" t="s">
        <v>71</v>
      </c>
      <c r="D335" s="4" t="s">
        <v>26</v>
      </c>
      <c r="E335" s="2" t="n">
        <v>58</v>
      </c>
      <c r="F335" s="2" t="n">
        <v>0</v>
      </c>
      <c r="G335" s="2" t="n">
        <v>0</v>
      </c>
      <c r="H335" s="2" t="n">
        <v>0</v>
      </c>
      <c r="I335" s="2" t="n">
        <v>0</v>
      </c>
    </row>
    <row r="336" customFormat="false" ht="15.7" hidden="false" customHeight="false" outlineLevel="0" collapsed="false">
      <c r="A336" s="2" t="s">
        <v>70</v>
      </c>
      <c r="B336" s="3" t="n">
        <v>39481</v>
      </c>
      <c r="C336" s="2" t="s">
        <v>71</v>
      </c>
      <c r="D336" s="4" t="s">
        <v>12</v>
      </c>
      <c r="E336" s="2" t="n">
        <v>62</v>
      </c>
      <c r="F336" s="2" t="n">
        <v>0</v>
      </c>
      <c r="G336" s="2" t="n">
        <v>0</v>
      </c>
      <c r="H336" s="2" t="n">
        <v>2</v>
      </c>
      <c r="I336" s="2" t="n">
        <v>1</v>
      </c>
    </row>
    <row r="337" customFormat="false" ht="15.7" hidden="false" customHeight="false" outlineLevel="0" collapsed="false">
      <c r="A337" s="2" t="s">
        <v>70</v>
      </c>
      <c r="B337" s="3" t="n">
        <v>39474</v>
      </c>
      <c r="C337" s="2" t="s">
        <v>71</v>
      </c>
      <c r="D337" s="4" t="s">
        <v>26</v>
      </c>
      <c r="E337" s="2" t="n">
        <v>90</v>
      </c>
      <c r="F337" s="2" t="n">
        <v>0</v>
      </c>
      <c r="G337" s="2" t="n">
        <v>0</v>
      </c>
      <c r="H337" s="2" t="n">
        <v>1</v>
      </c>
      <c r="I337" s="2" t="n">
        <v>0</v>
      </c>
    </row>
    <row r="338" customFormat="false" ht="15.7" hidden="false" customHeight="false" outlineLevel="0" collapsed="false">
      <c r="A338" s="2" t="s">
        <v>70</v>
      </c>
      <c r="B338" s="3" t="n">
        <v>39467</v>
      </c>
      <c r="C338" s="2" t="s">
        <v>71</v>
      </c>
      <c r="D338" s="4" t="s">
        <v>12</v>
      </c>
      <c r="E338" s="2" t="n">
        <v>90</v>
      </c>
      <c r="F338" s="2" t="n">
        <v>1</v>
      </c>
      <c r="G338" s="2" t="n">
        <v>0</v>
      </c>
      <c r="H338" s="2" t="n">
        <v>3</v>
      </c>
      <c r="I338" s="2" t="n">
        <v>1</v>
      </c>
    </row>
    <row r="339" customFormat="false" ht="15.7" hidden="false" customHeight="false" outlineLevel="0" collapsed="false">
      <c r="A339" s="2" t="s">
        <v>70</v>
      </c>
      <c r="B339" s="3" t="n">
        <v>39459</v>
      </c>
      <c r="C339" s="2" t="s">
        <v>71</v>
      </c>
      <c r="D339" s="4" t="s">
        <v>13</v>
      </c>
      <c r="E339" s="2" t="n">
        <v>90</v>
      </c>
      <c r="F339" s="2" t="n">
        <v>0</v>
      </c>
      <c r="G339" s="2" t="n">
        <v>2</v>
      </c>
      <c r="H339" s="2" t="n">
        <v>3</v>
      </c>
      <c r="I339" s="2" t="n">
        <v>1</v>
      </c>
    </row>
    <row r="340" customFormat="false" ht="15.7" hidden="false" customHeight="false" outlineLevel="0" collapsed="false">
      <c r="A340" s="2" t="s">
        <v>70</v>
      </c>
      <c r="B340" s="3" t="n">
        <v>39459</v>
      </c>
      <c r="C340" s="2" t="s">
        <v>71</v>
      </c>
      <c r="D340" s="4" t="s">
        <v>13</v>
      </c>
      <c r="E340" s="2" t="n">
        <v>90</v>
      </c>
      <c r="F340" s="2" t="n">
        <v>0</v>
      </c>
      <c r="G340" s="2" t="n">
        <v>2</v>
      </c>
      <c r="H340" s="2" t="n">
        <v>3</v>
      </c>
      <c r="I340" s="2" t="n">
        <v>1</v>
      </c>
    </row>
    <row r="341" customFormat="false" ht="15.7" hidden="false" customHeight="false" outlineLevel="0" collapsed="false">
      <c r="A341" s="2" t="s">
        <v>70</v>
      </c>
      <c r="B341" s="3" t="n">
        <v>39452</v>
      </c>
      <c r="C341" s="2" t="s">
        <v>71</v>
      </c>
      <c r="D341" s="4" t="s">
        <v>20</v>
      </c>
      <c r="E341" s="2" t="s">
        <v>76</v>
      </c>
      <c r="F341" s="2" t="n">
        <v>0</v>
      </c>
      <c r="G341" s="2" t="n">
        <v>1</v>
      </c>
      <c r="H341" s="2" t="n">
        <v>1</v>
      </c>
      <c r="I341" s="2" t="n">
        <v>1</v>
      </c>
    </row>
    <row r="342" customFormat="false" ht="15.7" hidden="false" customHeight="false" outlineLevel="0" collapsed="false">
      <c r="A342" s="2" t="s">
        <v>70</v>
      </c>
      <c r="B342" s="3" t="n">
        <v>39452</v>
      </c>
      <c r="C342" s="2" t="s">
        <v>71</v>
      </c>
      <c r="D342" s="4" t="s">
        <v>20</v>
      </c>
      <c r="E342" s="2" t="s">
        <v>76</v>
      </c>
      <c r="F342" s="2" t="n">
        <v>0</v>
      </c>
      <c r="G342" s="2" t="n">
        <v>1</v>
      </c>
      <c r="H342" s="2" t="n">
        <v>1</v>
      </c>
      <c r="I342" s="2" t="n">
        <v>1</v>
      </c>
    </row>
    <row r="343" customFormat="false" ht="15.7" hidden="false" customHeight="false" outlineLevel="0" collapsed="false">
      <c r="A343" s="2" t="s">
        <v>70</v>
      </c>
      <c r="B343" s="3" t="n">
        <v>39439</v>
      </c>
      <c r="C343" s="2" t="s">
        <v>71</v>
      </c>
      <c r="D343" s="4" t="s">
        <v>51</v>
      </c>
      <c r="E343" s="2" t="n">
        <v>0</v>
      </c>
      <c r="F343" s="2"/>
      <c r="G343" s="2"/>
      <c r="H343" s="2"/>
      <c r="I343" s="2"/>
    </row>
    <row r="344" customFormat="false" ht="15.7" hidden="false" customHeight="false" outlineLevel="0" collapsed="false">
      <c r="A344" s="2" t="s">
        <v>70</v>
      </c>
      <c r="B344" s="3" t="n">
        <v>39410</v>
      </c>
      <c r="C344" s="2" t="s">
        <v>71</v>
      </c>
      <c r="D344" s="4" t="s">
        <v>14</v>
      </c>
      <c r="E344" s="2" t="n">
        <v>90</v>
      </c>
      <c r="F344" s="2" t="n">
        <v>0</v>
      </c>
      <c r="G344" s="2" t="n">
        <v>1</v>
      </c>
      <c r="H344" s="2" t="n">
        <v>3</v>
      </c>
      <c r="I344" s="2" t="n">
        <v>1</v>
      </c>
    </row>
    <row r="345" customFormat="false" ht="15.7" hidden="false" customHeight="false" outlineLevel="0" collapsed="false">
      <c r="A345" s="2" t="s">
        <v>70</v>
      </c>
      <c r="B345" s="3" t="n">
        <v>39396</v>
      </c>
      <c r="C345" s="2" t="s">
        <v>71</v>
      </c>
      <c r="D345" s="4" t="s">
        <v>43</v>
      </c>
      <c r="E345" s="2" t="n">
        <v>90</v>
      </c>
      <c r="F345" s="2" t="n">
        <v>0</v>
      </c>
      <c r="G345" s="2" t="n">
        <v>0</v>
      </c>
      <c r="H345" s="2" t="n">
        <v>1</v>
      </c>
      <c r="I345" s="2" t="n">
        <v>1</v>
      </c>
    </row>
    <row r="346" customFormat="false" ht="15.7" hidden="false" customHeight="false" outlineLevel="0" collapsed="false">
      <c r="A346" s="2" t="s">
        <v>70</v>
      </c>
      <c r="B346" s="3" t="n">
        <v>39393</v>
      </c>
      <c r="C346" s="2" t="s">
        <v>36</v>
      </c>
      <c r="D346" s="4" t="s">
        <v>19</v>
      </c>
      <c r="E346" s="2" t="n">
        <v>90</v>
      </c>
      <c r="F346" s="2" t="n">
        <v>1</v>
      </c>
      <c r="G346" s="2" t="n">
        <v>0</v>
      </c>
      <c r="H346" s="2" t="n">
        <v>4</v>
      </c>
      <c r="I346" s="2" t="n">
        <v>3</v>
      </c>
    </row>
    <row r="347" customFormat="false" ht="15.7" hidden="false" customHeight="false" outlineLevel="0" collapsed="false">
      <c r="A347" s="2" t="s">
        <v>70</v>
      </c>
      <c r="B347" s="3" t="n">
        <v>39390</v>
      </c>
      <c r="C347" s="2" t="s">
        <v>71</v>
      </c>
      <c r="D347" s="4" t="s">
        <v>14</v>
      </c>
      <c r="E347" s="2" t="n">
        <v>90</v>
      </c>
      <c r="F347" s="2" t="n">
        <v>1</v>
      </c>
      <c r="G347" s="2" t="n">
        <v>0</v>
      </c>
      <c r="H347" s="2" t="n">
        <v>5</v>
      </c>
      <c r="I347" s="2" t="n">
        <v>2</v>
      </c>
    </row>
    <row r="348" customFormat="false" ht="15.7" hidden="false" customHeight="false" outlineLevel="0" collapsed="false">
      <c r="A348" s="2" t="s">
        <v>70</v>
      </c>
      <c r="B348" s="3" t="n">
        <v>39383</v>
      </c>
      <c r="C348" s="2" t="s">
        <v>71</v>
      </c>
      <c r="D348" s="4" t="s">
        <v>19</v>
      </c>
      <c r="E348" s="2" t="n">
        <v>90</v>
      </c>
      <c r="F348" s="2" t="n">
        <v>1</v>
      </c>
      <c r="G348" s="2" t="n">
        <v>0</v>
      </c>
      <c r="H348" s="2" t="n">
        <v>3</v>
      </c>
      <c r="I348" s="2" t="n">
        <v>3</v>
      </c>
    </row>
    <row r="349" customFormat="false" ht="15.7" hidden="false" customHeight="false" outlineLevel="0" collapsed="false">
      <c r="A349" s="2" t="s">
        <v>70</v>
      </c>
      <c r="B349" s="3" t="n">
        <v>39378</v>
      </c>
      <c r="C349" s="2" t="s">
        <v>36</v>
      </c>
      <c r="D349" s="4" t="s">
        <v>50</v>
      </c>
      <c r="E349" s="2" t="n">
        <v>90</v>
      </c>
      <c r="F349" s="2" t="n">
        <v>0</v>
      </c>
      <c r="G349" s="2" t="n">
        <v>0</v>
      </c>
      <c r="H349" s="2" t="n">
        <v>3</v>
      </c>
      <c r="I349" s="2" t="n">
        <v>0</v>
      </c>
    </row>
    <row r="350" customFormat="false" ht="15.7" hidden="false" customHeight="false" outlineLevel="0" collapsed="false">
      <c r="A350" s="2" t="s">
        <v>70</v>
      </c>
      <c r="B350" s="3" t="n">
        <v>39375</v>
      </c>
      <c r="C350" s="2" t="s">
        <v>71</v>
      </c>
      <c r="D350" s="4" t="s">
        <v>58</v>
      </c>
      <c r="E350" s="2" t="n">
        <v>90</v>
      </c>
      <c r="F350" s="2" t="n">
        <v>0</v>
      </c>
      <c r="G350" s="2" t="n">
        <v>0</v>
      </c>
      <c r="H350" s="2" t="n">
        <v>1</v>
      </c>
      <c r="I350" s="2" t="n">
        <v>1</v>
      </c>
    </row>
    <row r="351" customFormat="false" ht="15.7" hidden="false" customHeight="false" outlineLevel="0" collapsed="false">
      <c r="A351" s="2" t="s">
        <v>70</v>
      </c>
      <c r="B351" s="3" t="n">
        <v>39362</v>
      </c>
      <c r="C351" s="2" t="s">
        <v>71</v>
      </c>
      <c r="D351" s="4" t="s">
        <v>14</v>
      </c>
      <c r="E351" s="2" t="n">
        <v>90</v>
      </c>
      <c r="F351" s="2" t="n">
        <v>0</v>
      </c>
      <c r="G351" s="2" t="n">
        <v>0</v>
      </c>
      <c r="H351" s="2" t="n">
        <v>4</v>
      </c>
      <c r="I351" s="2" t="n">
        <v>1</v>
      </c>
    </row>
    <row r="352" customFormat="false" ht="15.7" hidden="false" customHeight="false" outlineLevel="0" collapsed="false">
      <c r="A352" s="2" t="s">
        <v>70</v>
      </c>
      <c r="B352" s="3" t="n">
        <v>39357</v>
      </c>
      <c r="C352" s="2" t="s">
        <v>36</v>
      </c>
      <c r="D352" s="4" t="s">
        <v>20</v>
      </c>
      <c r="E352" s="2" t="n">
        <v>90</v>
      </c>
      <c r="F352" s="2" t="n">
        <v>0</v>
      </c>
      <c r="G352" s="2" t="n">
        <v>1</v>
      </c>
      <c r="H352" s="2" t="n">
        <v>1</v>
      </c>
      <c r="I352" s="2" t="n">
        <v>1</v>
      </c>
    </row>
    <row r="353" customFormat="false" ht="15.7" hidden="false" customHeight="false" outlineLevel="0" collapsed="false">
      <c r="A353" s="2" t="s">
        <v>70</v>
      </c>
      <c r="B353" s="3" t="n">
        <v>39354</v>
      </c>
      <c r="C353" s="2" t="s">
        <v>71</v>
      </c>
      <c r="D353" s="4" t="s">
        <v>48</v>
      </c>
      <c r="E353" s="2" t="n">
        <v>90</v>
      </c>
      <c r="F353" s="2" t="n">
        <v>3</v>
      </c>
      <c r="G353" s="2" t="n">
        <v>0</v>
      </c>
      <c r="H353" s="2" t="n">
        <v>4</v>
      </c>
      <c r="I353" s="2" t="n">
        <v>4</v>
      </c>
    </row>
    <row r="354" customFormat="false" ht="15.7" hidden="false" customHeight="false" outlineLevel="0" collapsed="false">
      <c r="A354" s="2" t="s">
        <v>70</v>
      </c>
      <c r="B354" s="3" t="n">
        <v>39351</v>
      </c>
      <c r="C354" s="2" t="s">
        <v>71</v>
      </c>
      <c r="D354" s="4" t="s">
        <v>24</v>
      </c>
      <c r="E354" s="2" t="n">
        <v>90</v>
      </c>
      <c r="F354" s="2" t="n">
        <v>0</v>
      </c>
      <c r="G354" s="2" t="n">
        <v>1</v>
      </c>
      <c r="H354" s="2" t="n">
        <v>8</v>
      </c>
      <c r="I354" s="2" t="n">
        <v>5</v>
      </c>
    </row>
    <row r="355" customFormat="false" ht="15.7" hidden="false" customHeight="false" outlineLevel="0" collapsed="false">
      <c r="A355" s="2" t="s">
        <v>70</v>
      </c>
      <c r="B355" s="3" t="n">
        <v>39347</v>
      </c>
      <c r="C355" s="2" t="s">
        <v>71</v>
      </c>
      <c r="D355" s="4" t="s">
        <v>22</v>
      </c>
      <c r="E355" s="2" t="n">
        <v>90</v>
      </c>
      <c r="F355" s="2" t="n">
        <v>0</v>
      </c>
      <c r="G355" s="2" t="n">
        <v>1</v>
      </c>
      <c r="H355" s="2" t="n">
        <v>4</v>
      </c>
      <c r="I355" s="2" t="n">
        <v>2</v>
      </c>
    </row>
    <row r="356" customFormat="false" ht="15.7" hidden="false" customHeight="false" outlineLevel="0" collapsed="false">
      <c r="A356" s="2" t="s">
        <v>70</v>
      </c>
      <c r="B356" s="3" t="n">
        <v>39344</v>
      </c>
      <c r="C356" s="2" t="s">
        <v>36</v>
      </c>
      <c r="D356" s="4" t="s">
        <v>14</v>
      </c>
      <c r="E356" s="2" t="n">
        <v>90</v>
      </c>
      <c r="F356" s="2" t="n">
        <v>1</v>
      </c>
      <c r="G356" s="2" t="n">
        <v>0</v>
      </c>
      <c r="H356" s="2" t="n">
        <v>2</v>
      </c>
      <c r="I356" s="2" t="n">
        <v>2</v>
      </c>
    </row>
    <row r="357" customFormat="false" ht="15.7" hidden="false" customHeight="false" outlineLevel="0" collapsed="false">
      <c r="A357" s="2" t="s">
        <v>70</v>
      </c>
      <c r="B357" s="3" t="n">
        <v>39341</v>
      </c>
      <c r="C357" s="2" t="s">
        <v>71</v>
      </c>
      <c r="D357" s="4" t="s">
        <v>50</v>
      </c>
      <c r="E357" s="2" t="n">
        <v>90</v>
      </c>
      <c r="F357" s="2" t="n">
        <v>0</v>
      </c>
      <c r="G357" s="2" t="n">
        <v>0</v>
      </c>
      <c r="H357" s="2" t="n">
        <v>1</v>
      </c>
      <c r="I357" s="2" t="n">
        <v>0</v>
      </c>
    </row>
    <row r="358" customFormat="false" ht="15.7" hidden="false" customHeight="false" outlineLevel="0" collapsed="false">
      <c r="A358" s="2" t="s">
        <v>70</v>
      </c>
      <c r="B358" s="3" t="n">
        <v>39327</v>
      </c>
      <c r="C358" s="2" t="s">
        <v>71</v>
      </c>
      <c r="D358" s="4" t="s">
        <v>33</v>
      </c>
      <c r="E358" s="2" t="n">
        <v>90</v>
      </c>
      <c r="F358" s="2" t="n">
        <v>0</v>
      </c>
      <c r="G358" s="2" t="n">
        <v>0</v>
      </c>
      <c r="H358" s="2" t="n">
        <v>3</v>
      </c>
      <c r="I358" s="2" t="n">
        <v>0</v>
      </c>
    </row>
    <row r="359" customFormat="false" ht="15.7" hidden="false" customHeight="false" outlineLevel="0" collapsed="false">
      <c r="A359" s="2" t="s">
        <v>70</v>
      </c>
      <c r="B359" s="3" t="n">
        <v>39320</v>
      </c>
      <c r="C359" s="2" t="s">
        <v>71</v>
      </c>
      <c r="D359" s="4" t="s">
        <v>50</v>
      </c>
      <c r="E359" s="2" t="s">
        <v>76</v>
      </c>
      <c r="F359" s="2" t="n">
        <v>0</v>
      </c>
      <c r="G359" s="2" t="n">
        <v>0</v>
      </c>
      <c r="H359" s="2" t="n">
        <v>1</v>
      </c>
      <c r="I359" s="2" t="n">
        <v>0</v>
      </c>
    </row>
    <row r="360" customFormat="false" ht="15.7" hidden="false" customHeight="false" outlineLevel="0" collapsed="false">
      <c r="A360" s="2" t="s">
        <v>70</v>
      </c>
      <c r="B360" s="3" t="n">
        <v>39960</v>
      </c>
      <c r="C360" s="2" t="s">
        <v>36</v>
      </c>
      <c r="D360" s="4" t="s">
        <v>19</v>
      </c>
      <c r="E360" s="2" t="n">
        <v>71</v>
      </c>
      <c r="F360" s="2" t="n">
        <v>0</v>
      </c>
      <c r="G360" s="2" t="n">
        <v>0</v>
      </c>
      <c r="H360" s="2" t="n">
        <v>2</v>
      </c>
      <c r="I360" s="2" t="n">
        <v>2</v>
      </c>
    </row>
    <row r="361" customFormat="false" ht="15.7" hidden="false" customHeight="false" outlineLevel="0" collapsed="false">
      <c r="A361" s="2" t="s">
        <v>70</v>
      </c>
      <c r="B361" s="3" t="n">
        <v>39935</v>
      </c>
      <c r="C361" s="2" t="s">
        <v>71</v>
      </c>
      <c r="D361" s="4" t="s">
        <v>77</v>
      </c>
      <c r="E361" s="2" t="n">
        <v>60</v>
      </c>
      <c r="F361" s="2" t="n">
        <v>2</v>
      </c>
      <c r="G361" s="2" t="n">
        <v>0</v>
      </c>
      <c r="H361" s="2" t="n">
        <v>2</v>
      </c>
      <c r="I361" s="2" t="n">
        <v>2</v>
      </c>
    </row>
    <row r="362" customFormat="false" ht="15.7" hidden="false" customHeight="false" outlineLevel="0" collapsed="false">
      <c r="A362" s="2" t="s">
        <v>70</v>
      </c>
      <c r="B362" s="3" t="n">
        <v>39931</v>
      </c>
      <c r="C362" s="2" t="s">
        <v>36</v>
      </c>
      <c r="D362" s="4" t="s">
        <v>50</v>
      </c>
      <c r="E362" s="2" t="n">
        <v>86</v>
      </c>
      <c r="F362" s="2" t="n">
        <v>0</v>
      </c>
      <c r="G362" s="2" t="n">
        <v>0</v>
      </c>
      <c r="H362" s="2" t="n">
        <v>2</v>
      </c>
      <c r="I362" s="2" t="n">
        <v>2</v>
      </c>
    </row>
    <row r="363" customFormat="false" ht="15.7" hidden="false" customHeight="false" outlineLevel="0" collapsed="false">
      <c r="A363" s="2" t="s">
        <v>70</v>
      </c>
      <c r="B363" s="3" t="n">
        <v>39928</v>
      </c>
      <c r="C363" s="2" t="s">
        <v>71</v>
      </c>
      <c r="D363" s="4" t="s">
        <v>42</v>
      </c>
      <c r="E363" s="2" t="n">
        <f aca="false">90- 62</f>
        <v>28</v>
      </c>
      <c r="F363" s="2" t="n">
        <v>1</v>
      </c>
      <c r="G363" s="2" t="n">
        <v>0</v>
      </c>
      <c r="H363" s="2" t="n">
        <v>4</v>
      </c>
      <c r="I363" s="2" t="n">
        <v>4</v>
      </c>
    </row>
    <row r="364" customFormat="false" ht="15.7" hidden="false" customHeight="false" outlineLevel="0" collapsed="false">
      <c r="A364" s="2" t="s">
        <v>70</v>
      </c>
      <c r="B364" s="3" t="n">
        <v>39925</v>
      </c>
      <c r="C364" s="2" t="s">
        <v>71</v>
      </c>
      <c r="D364" s="4" t="s">
        <v>13</v>
      </c>
      <c r="E364" s="2" t="n">
        <v>90</v>
      </c>
      <c r="F364" s="2" t="n">
        <v>1</v>
      </c>
      <c r="G364" s="2" t="n">
        <v>1</v>
      </c>
      <c r="H364" s="2" t="n">
        <v>6</v>
      </c>
      <c r="I364" s="2" t="n">
        <v>2</v>
      </c>
    </row>
    <row r="365" customFormat="false" ht="15.7" hidden="false" customHeight="false" outlineLevel="0" collapsed="false">
      <c r="A365" s="2" t="s">
        <v>70</v>
      </c>
      <c r="B365" s="3" t="n">
        <v>39921</v>
      </c>
      <c r="C365" s="2" t="s">
        <v>71</v>
      </c>
      <c r="D365" s="4" t="s">
        <v>21</v>
      </c>
      <c r="E365" s="2" t="n">
        <v>74</v>
      </c>
      <c r="F365" s="2" t="n">
        <v>0</v>
      </c>
      <c r="G365" s="2" t="n">
        <v>0</v>
      </c>
      <c r="H365" s="2" t="n">
        <v>4</v>
      </c>
      <c r="I365" s="2" t="n">
        <v>4</v>
      </c>
    </row>
    <row r="366" customFormat="false" ht="15.7" hidden="false" customHeight="false" outlineLevel="0" collapsed="false">
      <c r="A366" s="2" t="s">
        <v>70</v>
      </c>
      <c r="B366" s="3" t="n">
        <v>39917</v>
      </c>
      <c r="C366" s="2" t="s">
        <v>36</v>
      </c>
      <c r="D366" s="4" t="s">
        <v>78</v>
      </c>
      <c r="E366" s="2" t="n">
        <v>0</v>
      </c>
      <c r="F366" s="2"/>
      <c r="G366" s="2"/>
      <c r="H366" s="2"/>
      <c r="I366" s="2"/>
    </row>
    <row r="367" customFormat="false" ht="15.7" hidden="false" customHeight="false" outlineLevel="0" collapsed="false">
      <c r="A367" s="2" t="s">
        <v>70</v>
      </c>
      <c r="B367" s="3" t="n">
        <v>39914</v>
      </c>
      <c r="C367" s="2" t="s">
        <v>71</v>
      </c>
      <c r="D367" s="4" t="s">
        <v>19</v>
      </c>
      <c r="E367" s="2" t="n">
        <v>90</v>
      </c>
      <c r="F367" s="2" t="n">
        <v>0</v>
      </c>
      <c r="G367" s="2" t="n">
        <v>0</v>
      </c>
      <c r="H367" s="2" t="n">
        <v>0</v>
      </c>
      <c r="I367" s="2" t="n">
        <v>0</v>
      </c>
    </row>
    <row r="368" customFormat="false" ht="15.7" hidden="false" customHeight="false" outlineLevel="0" collapsed="false">
      <c r="A368" s="2" t="s">
        <v>70</v>
      </c>
      <c r="B368" s="3" t="n">
        <v>39911</v>
      </c>
      <c r="C368" s="2" t="s">
        <v>36</v>
      </c>
      <c r="D368" s="4" t="s">
        <v>13</v>
      </c>
      <c r="E368" s="2" t="n">
        <v>73</v>
      </c>
      <c r="F368" s="2" t="n">
        <v>1</v>
      </c>
      <c r="G368" s="2" t="n">
        <v>1</v>
      </c>
      <c r="H368" s="2" t="n">
        <v>3</v>
      </c>
      <c r="I368" s="2" t="n">
        <v>2</v>
      </c>
    </row>
    <row r="369" customFormat="false" ht="15.7" hidden="false" customHeight="false" outlineLevel="0" collapsed="false">
      <c r="A369" s="2" t="s">
        <v>70</v>
      </c>
      <c r="B369" s="3" t="n">
        <v>39907</v>
      </c>
      <c r="C369" s="2" t="s">
        <v>71</v>
      </c>
      <c r="D369" s="4" t="s">
        <v>21</v>
      </c>
      <c r="E369" s="2" t="n">
        <v>0</v>
      </c>
      <c r="F369" s="2"/>
      <c r="G369" s="2"/>
      <c r="H369" s="2"/>
      <c r="I369" s="2"/>
    </row>
    <row r="370" customFormat="false" ht="15.7" hidden="false" customHeight="false" outlineLevel="0" collapsed="false">
      <c r="A370" s="2" t="s">
        <v>9</v>
      </c>
      <c r="B370" s="3" t="n">
        <v>39904</v>
      </c>
      <c r="C370" s="2" t="s">
        <v>69</v>
      </c>
      <c r="D370" s="4" t="s">
        <v>12</v>
      </c>
      <c r="E370" s="2" t="n">
        <v>90</v>
      </c>
      <c r="F370" s="2" t="n">
        <v>0</v>
      </c>
      <c r="G370" s="2" t="n">
        <v>0</v>
      </c>
      <c r="H370" s="2" t="n">
        <v>0</v>
      </c>
      <c r="I370" s="2" t="n">
        <v>0</v>
      </c>
    </row>
    <row r="371" customFormat="false" ht="15.7" hidden="false" customHeight="false" outlineLevel="0" collapsed="false">
      <c r="A371" s="2" t="s">
        <v>9</v>
      </c>
      <c r="B371" s="3" t="n">
        <v>39900</v>
      </c>
      <c r="C371" s="2" t="s">
        <v>69</v>
      </c>
      <c r="D371" s="4" t="s">
        <v>21</v>
      </c>
      <c r="E371" s="2" t="n">
        <v>90</v>
      </c>
      <c r="F371" s="2" t="n">
        <v>0</v>
      </c>
      <c r="G371" s="2" t="n">
        <v>0</v>
      </c>
      <c r="H371" s="2" t="n">
        <v>3</v>
      </c>
      <c r="I371" s="2" t="n">
        <v>2</v>
      </c>
    </row>
    <row r="372" customFormat="false" ht="15.7" hidden="false" customHeight="false" outlineLevel="0" collapsed="false">
      <c r="A372" s="2" t="s">
        <v>70</v>
      </c>
      <c r="B372" s="3" t="n">
        <v>39894</v>
      </c>
      <c r="C372" s="2" t="s">
        <v>71</v>
      </c>
      <c r="D372" s="4" t="s">
        <v>64</v>
      </c>
      <c r="E372" s="2" t="n">
        <v>90</v>
      </c>
      <c r="F372" s="2" t="n">
        <v>1</v>
      </c>
      <c r="G372" s="2" t="n">
        <v>1</v>
      </c>
      <c r="H372" s="2" t="n">
        <v>6</v>
      </c>
      <c r="I372" s="2" t="n">
        <v>3</v>
      </c>
    </row>
    <row r="373" customFormat="false" ht="15.7" hidden="false" customHeight="false" outlineLevel="0" collapsed="false">
      <c r="A373" s="2" t="s">
        <v>70</v>
      </c>
      <c r="B373" s="3" t="n">
        <v>39887</v>
      </c>
      <c r="C373" s="2" t="s">
        <v>71</v>
      </c>
      <c r="D373" s="4" t="s">
        <v>20</v>
      </c>
      <c r="E373" s="2" t="n">
        <v>0</v>
      </c>
      <c r="F373" s="2"/>
      <c r="G373" s="2"/>
      <c r="H373" s="2"/>
      <c r="I373" s="2"/>
    </row>
    <row r="374" customFormat="false" ht="15.7" hidden="false" customHeight="false" outlineLevel="0" collapsed="false">
      <c r="A374" s="2" t="s">
        <v>70</v>
      </c>
      <c r="B374" s="3" t="n">
        <v>39883</v>
      </c>
      <c r="C374" s="2" t="s">
        <v>36</v>
      </c>
      <c r="D374" s="4" t="s">
        <v>25</v>
      </c>
      <c r="E374" s="2" t="n">
        <v>74</v>
      </c>
      <c r="F374" s="2" t="n">
        <v>2</v>
      </c>
      <c r="G374" s="2" t="n">
        <v>1</v>
      </c>
      <c r="H374" s="2" t="n">
        <v>4</v>
      </c>
      <c r="I374" s="2" t="n">
        <v>3</v>
      </c>
    </row>
    <row r="375" customFormat="false" ht="15.7" hidden="false" customHeight="false" outlineLevel="0" collapsed="false">
      <c r="A375" s="2" t="s">
        <v>70</v>
      </c>
      <c r="B375" s="3" t="n">
        <v>39879</v>
      </c>
      <c r="C375" s="2" t="s">
        <v>71</v>
      </c>
      <c r="D375" s="4" t="s">
        <v>19</v>
      </c>
      <c r="E375" s="2" t="n">
        <v>90</v>
      </c>
      <c r="F375" s="2" t="n">
        <v>0</v>
      </c>
      <c r="G375" s="2" t="n">
        <v>0</v>
      </c>
      <c r="H375" s="2" t="n">
        <v>5</v>
      </c>
      <c r="I375" s="2" t="n">
        <v>4</v>
      </c>
    </row>
    <row r="376" customFormat="false" ht="15.7" hidden="false" customHeight="false" outlineLevel="0" collapsed="false">
      <c r="A376" s="2" t="s">
        <v>70</v>
      </c>
      <c r="B376" s="3" t="n">
        <v>39873</v>
      </c>
      <c r="C376" s="2" t="s">
        <v>71</v>
      </c>
      <c r="D376" s="4" t="s">
        <v>79</v>
      </c>
      <c r="E376" s="2" t="n">
        <v>90</v>
      </c>
      <c r="F376" s="2" t="n">
        <v>2</v>
      </c>
      <c r="G376" s="2" t="n">
        <v>1</v>
      </c>
      <c r="H376" s="2" t="n">
        <v>4</v>
      </c>
      <c r="I376" s="2" t="n">
        <v>3</v>
      </c>
    </row>
    <row r="377" customFormat="false" ht="15.7" hidden="false" customHeight="false" outlineLevel="0" collapsed="false">
      <c r="A377" s="2" t="s">
        <v>70</v>
      </c>
      <c r="B377" s="3" t="n">
        <v>39868</v>
      </c>
      <c r="C377" s="2" t="s">
        <v>36</v>
      </c>
      <c r="D377" s="4" t="s">
        <v>26</v>
      </c>
      <c r="E377" s="2" t="n">
        <v>90</v>
      </c>
      <c r="F377" s="2" t="n">
        <v>1</v>
      </c>
      <c r="G377" s="2" t="n">
        <v>0</v>
      </c>
      <c r="H377" s="2" t="n">
        <v>2</v>
      </c>
      <c r="I377" s="2" t="n">
        <v>1</v>
      </c>
    </row>
    <row r="378" customFormat="false" ht="15.7" hidden="false" customHeight="false" outlineLevel="0" collapsed="false">
      <c r="A378" s="2" t="s">
        <v>70</v>
      </c>
      <c r="B378" s="3" t="n">
        <v>39865</v>
      </c>
      <c r="C378" s="2" t="s">
        <v>71</v>
      </c>
      <c r="D378" s="4" t="s">
        <v>38</v>
      </c>
      <c r="E378" s="2" t="n">
        <v>45</v>
      </c>
      <c r="F378" s="2" t="n">
        <v>0</v>
      </c>
      <c r="G378" s="2" t="n">
        <v>0</v>
      </c>
      <c r="H378" s="2" t="n">
        <v>2</v>
      </c>
      <c r="I378" s="2" t="n">
        <v>1</v>
      </c>
    </row>
    <row r="379" customFormat="false" ht="15.7" hidden="false" customHeight="false" outlineLevel="0" collapsed="false">
      <c r="A379" s="2" t="s">
        <v>70</v>
      </c>
      <c r="B379" s="3" t="n">
        <v>39858</v>
      </c>
      <c r="C379" s="2" t="s">
        <v>71</v>
      </c>
      <c r="D379" s="4" t="s">
        <v>42</v>
      </c>
      <c r="E379" s="2" t="n">
        <f aca="false">90- 57</f>
        <v>33</v>
      </c>
      <c r="F379" s="2" t="n">
        <v>0</v>
      </c>
      <c r="G379" s="2" t="n">
        <v>0</v>
      </c>
      <c r="H379" s="2" t="n">
        <v>4</v>
      </c>
      <c r="I379" s="2" t="n">
        <v>3</v>
      </c>
    </row>
    <row r="380" customFormat="false" ht="15.7" hidden="false" customHeight="false" outlineLevel="0" collapsed="false">
      <c r="A380" s="2" t="s">
        <v>70</v>
      </c>
      <c r="B380" s="3" t="n">
        <v>39852</v>
      </c>
      <c r="C380" s="2" t="s">
        <v>71</v>
      </c>
      <c r="D380" s="4" t="s">
        <v>33</v>
      </c>
      <c r="E380" s="2" t="n">
        <v>90</v>
      </c>
      <c r="F380" s="2" t="n">
        <v>0</v>
      </c>
      <c r="G380" s="2" t="n">
        <v>1</v>
      </c>
      <c r="H380" s="2" t="n">
        <v>3</v>
      </c>
      <c r="I380" s="2" t="n">
        <v>1</v>
      </c>
    </row>
    <row r="381" customFormat="false" ht="15.7" hidden="false" customHeight="false" outlineLevel="0" collapsed="false">
      <c r="A381" s="2" t="s">
        <v>70</v>
      </c>
      <c r="B381" s="3" t="n">
        <v>39849</v>
      </c>
      <c r="C381" s="2" t="s">
        <v>74</v>
      </c>
      <c r="D381" s="4" t="s">
        <v>19</v>
      </c>
      <c r="E381" s="2" t="n">
        <v>55</v>
      </c>
      <c r="F381" s="2" t="n">
        <v>1</v>
      </c>
      <c r="G381" s="2" t="n">
        <v>0</v>
      </c>
      <c r="H381" s="2" t="n">
        <v>0</v>
      </c>
      <c r="I381" s="2" t="n">
        <v>0</v>
      </c>
    </row>
    <row r="382" customFormat="false" ht="15.7" hidden="false" customHeight="false" outlineLevel="0" collapsed="false">
      <c r="A382" s="2" t="s">
        <v>70</v>
      </c>
      <c r="B382" s="3" t="n">
        <v>39845</v>
      </c>
      <c r="C382" s="2" t="s">
        <v>71</v>
      </c>
      <c r="D382" s="4" t="s">
        <v>30</v>
      </c>
      <c r="E382" s="2" t="n">
        <v>90</v>
      </c>
      <c r="F382" s="2" t="n">
        <v>0</v>
      </c>
      <c r="G382" s="2" t="n">
        <v>0</v>
      </c>
      <c r="H382" s="2" t="n">
        <v>2</v>
      </c>
      <c r="I382" s="2" t="n">
        <v>0</v>
      </c>
    </row>
    <row r="383" customFormat="false" ht="15.7" hidden="false" customHeight="false" outlineLevel="0" collapsed="false">
      <c r="A383" s="2" t="s">
        <v>70</v>
      </c>
      <c r="B383" s="3" t="n">
        <v>39837</v>
      </c>
      <c r="C383" s="2" t="s">
        <v>71</v>
      </c>
      <c r="D383" s="4" t="s">
        <v>24</v>
      </c>
      <c r="E383" s="2" t="n">
        <v>73</v>
      </c>
      <c r="F383" s="2" t="n">
        <v>1</v>
      </c>
      <c r="G383" s="2" t="n">
        <v>0</v>
      </c>
      <c r="H383" s="2" t="n">
        <v>3</v>
      </c>
      <c r="I383" s="2" t="n">
        <v>2</v>
      </c>
    </row>
    <row r="384" customFormat="false" ht="15.7" hidden="false" customHeight="false" outlineLevel="0" collapsed="false">
      <c r="A384" s="2" t="s">
        <v>70</v>
      </c>
      <c r="B384" s="3" t="n">
        <v>39830</v>
      </c>
      <c r="C384" s="2" t="s">
        <v>71</v>
      </c>
      <c r="D384" s="4" t="s">
        <v>52</v>
      </c>
      <c r="E384" s="2" t="n">
        <v>90</v>
      </c>
      <c r="F384" s="2" t="n">
        <v>2</v>
      </c>
      <c r="G384" s="2" t="n">
        <v>0</v>
      </c>
      <c r="H384" s="2" t="n">
        <v>5</v>
      </c>
      <c r="I384" s="2" t="n">
        <v>4</v>
      </c>
    </row>
    <row r="385" customFormat="false" ht="15.7" hidden="false" customHeight="false" outlineLevel="0" collapsed="false">
      <c r="A385" s="2" t="s">
        <v>70</v>
      </c>
      <c r="B385" s="3" t="n">
        <v>39824</v>
      </c>
      <c r="C385" s="2" t="s">
        <v>71</v>
      </c>
      <c r="D385" s="4" t="s">
        <v>27</v>
      </c>
      <c r="E385" s="2" t="n">
        <v>64</v>
      </c>
      <c r="F385" s="2" t="n">
        <v>0</v>
      </c>
      <c r="G385" s="2" t="n">
        <v>0</v>
      </c>
      <c r="H385" s="2" t="n">
        <v>5</v>
      </c>
      <c r="I385" s="2" t="n">
        <v>3</v>
      </c>
    </row>
    <row r="386" customFormat="false" ht="15.7" hidden="false" customHeight="false" outlineLevel="0" collapsed="false">
      <c r="A386" s="2" t="s">
        <v>70</v>
      </c>
      <c r="B386" s="3" t="n">
        <v>39819</v>
      </c>
      <c r="C386" s="2" t="s">
        <v>74</v>
      </c>
      <c r="D386" s="4" t="s">
        <v>28</v>
      </c>
      <c r="E386" s="2" t="n">
        <v>0</v>
      </c>
      <c r="F386" s="2"/>
      <c r="G386" s="2"/>
      <c r="H386" s="2"/>
      <c r="I386" s="2"/>
    </row>
    <row r="387" customFormat="false" ht="15.7" hidden="false" customHeight="false" outlineLevel="0" collapsed="false">
      <c r="A387" s="2" t="s">
        <v>70</v>
      </c>
      <c r="B387" s="3" t="n">
        <v>39816</v>
      </c>
      <c r="C387" s="2" t="s">
        <v>71</v>
      </c>
      <c r="D387" s="4" t="s">
        <v>33</v>
      </c>
      <c r="E387" s="2" t="n">
        <v>90</v>
      </c>
      <c r="F387" s="2" t="n">
        <v>1</v>
      </c>
      <c r="G387" s="2" t="n">
        <v>0</v>
      </c>
      <c r="H387" s="2" t="n">
        <v>4</v>
      </c>
      <c r="I387" s="2" t="n">
        <v>3</v>
      </c>
    </row>
    <row r="388" customFormat="false" ht="15.7" hidden="false" customHeight="false" outlineLevel="0" collapsed="false">
      <c r="A388" s="2" t="s">
        <v>70</v>
      </c>
      <c r="B388" s="3" t="n">
        <v>39803</v>
      </c>
      <c r="C388" s="2" t="s">
        <v>71</v>
      </c>
      <c r="D388" s="4" t="s">
        <v>30</v>
      </c>
      <c r="E388" s="2" t="n">
        <v>79</v>
      </c>
      <c r="F388" s="2" t="n">
        <v>1</v>
      </c>
      <c r="G388" s="2" t="n">
        <v>0</v>
      </c>
      <c r="H388" s="2" t="n">
        <v>5</v>
      </c>
      <c r="I388" s="2" t="n">
        <v>3</v>
      </c>
    </row>
    <row r="389" customFormat="false" ht="15.7" hidden="false" customHeight="false" outlineLevel="0" collapsed="false">
      <c r="A389" s="2" t="s">
        <v>70</v>
      </c>
      <c r="B389" s="3" t="n">
        <v>39795</v>
      </c>
      <c r="C389" s="2" t="s">
        <v>71</v>
      </c>
      <c r="D389" s="4" t="s">
        <v>19</v>
      </c>
      <c r="E389" s="2" t="n">
        <v>90</v>
      </c>
      <c r="F389" s="2" t="n">
        <v>0</v>
      </c>
      <c r="G389" s="2" t="n">
        <v>1</v>
      </c>
      <c r="H389" s="2" t="n">
        <v>1</v>
      </c>
      <c r="I389" s="2" t="n">
        <v>0</v>
      </c>
    </row>
    <row r="390" customFormat="false" ht="15.7" hidden="false" customHeight="false" outlineLevel="0" collapsed="false">
      <c r="A390" s="2" t="s">
        <v>70</v>
      </c>
      <c r="B390" s="3" t="n">
        <v>39791</v>
      </c>
      <c r="C390" s="2" t="s">
        <v>36</v>
      </c>
      <c r="D390" s="4" t="s">
        <v>41</v>
      </c>
      <c r="E390" s="2" t="n">
        <v>0</v>
      </c>
      <c r="F390" s="2"/>
      <c r="G390" s="2"/>
      <c r="H390" s="2"/>
      <c r="I390" s="2"/>
    </row>
    <row r="391" customFormat="false" ht="15.7" hidden="false" customHeight="false" outlineLevel="0" collapsed="false">
      <c r="A391" s="2" t="s">
        <v>70</v>
      </c>
      <c r="B391" s="3" t="n">
        <v>39788</v>
      </c>
      <c r="C391" s="2" t="s">
        <v>71</v>
      </c>
      <c r="D391" s="4" t="s">
        <v>13</v>
      </c>
      <c r="E391" s="2" t="n">
        <v>90</v>
      </c>
      <c r="F391" s="2" t="n">
        <v>3</v>
      </c>
      <c r="G391" s="2" t="n">
        <v>0</v>
      </c>
      <c r="H391" s="2" t="n">
        <v>6</v>
      </c>
      <c r="I391" s="2" t="n">
        <v>4</v>
      </c>
    </row>
    <row r="392" customFormat="false" ht="15.7" hidden="false" customHeight="false" outlineLevel="0" collapsed="false">
      <c r="A392" s="2" t="s">
        <v>70</v>
      </c>
      <c r="B392" s="3" t="n">
        <v>39781</v>
      </c>
      <c r="C392" s="2" t="s">
        <v>71</v>
      </c>
      <c r="D392" s="4" t="s">
        <v>23</v>
      </c>
      <c r="E392" s="2" t="n">
        <v>89</v>
      </c>
      <c r="F392" s="2" t="n">
        <v>0</v>
      </c>
      <c r="G392" s="2" t="n">
        <v>0</v>
      </c>
      <c r="H392" s="2" t="n">
        <v>5</v>
      </c>
      <c r="I392" s="2" t="n">
        <v>3</v>
      </c>
    </row>
    <row r="393" customFormat="false" ht="15.7" hidden="false" customHeight="false" outlineLevel="0" collapsed="false">
      <c r="A393" s="2" t="s">
        <v>70</v>
      </c>
      <c r="B393" s="3" t="n">
        <v>39778</v>
      </c>
      <c r="C393" s="2" t="s">
        <v>36</v>
      </c>
      <c r="D393" s="4" t="s">
        <v>80</v>
      </c>
      <c r="E393" s="2" t="n">
        <v>45</v>
      </c>
      <c r="F393" s="2" t="n">
        <v>1</v>
      </c>
      <c r="G393" s="2" t="n">
        <v>0</v>
      </c>
      <c r="H393" s="2" t="n">
        <v>2</v>
      </c>
      <c r="I393" s="2" t="n">
        <v>1</v>
      </c>
    </row>
    <row r="394" customFormat="false" ht="15.7" hidden="false" customHeight="false" outlineLevel="0" collapsed="false">
      <c r="A394" s="2" t="s">
        <v>70</v>
      </c>
      <c r="B394" s="3" t="n">
        <v>39775</v>
      </c>
      <c r="C394" s="2" t="s">
        <v>71</v>
      </c>
      <c r="D394" s="4" t="s">
        <v>26</v>
      </c>
      <c r="E394" s="2" t="n">
        <f aca="false">90- 55</f>
        <v>35</v>
      </c>
      <c r="F394" s="2" t="n">
        <v>0</v>
      </c>
      <c r="G394" s="2" t="n">
        <v>0</v>
      </c>
      <c r="H394" s="2" t="n">
        <v>2</v>
      </c>
      <c r="I394" s="2" t="n">
        <v>1</v>
      </c>
    </row>
    <row r="395" customFormat="false" ht="15.7" hidden="false" customHeight="false" outlineLevel="0" collapsed="false">
      <c r="A395" s="2" t="s">
        <v>9</v>
      </c>
      <c r="B395" s="3" t="n">
        <v>39771</v>
      </c>
      <c r="C395" s="2" t="s">
        <v>46</v>
      </c>
      <c r="D395" s="4" t="s">
        <v>50</v>
      </c>
      <c r="E395" s="2" t="n">
        <v>71</v>
      </c>
      <c r="F395" s="2" t="n">
        <v>0</v>
      </c>
      <c r="G395" s="2" t="n">
        <v>0</v>
      </c>
      <c r="H395" s="2" t="n">
        <v>2</v>
      </c>
      <c r="I395" s="2" t="n">
        <v>1</v>
      </c>
    </row>
    <row r="396" customFormat="false" ht="15.7" hidden="false" customHeight="false" outlineLevel="0" collapsed="false">
      <c r="A396" s="2" t="s">
        <v>70</v>
      </c>
      <c r="B396" s="3" t="n">
        <v>39768</v>
      </c>
      <c r="C396" s="2" t="s">
        <v>71</v>
      </c>
      <c r="D396" s="4" t="s">
        <v>20</v>
      </c>
      <c r="E396" s="2" t="n">
        <v>90</v>
      </c>
      <c r="F396" s="2" t="n">
        <v>0</v>
      </c>
      <c r="G396" s="2" t="n">
        <v>0</v>
      </c>
      <c r="H396" s="2" t="n">
        <v>3</v>
      </c>
      <c r="I396" s="2" t="n">
        <v>2</v>
      </c>
    </row>
    <row r="397" customFormat="false" ht="15.7" hidden="false" customHeight="false" outlineLevel="0" collapsed="false">
      <c r="A397" s="2" t="s">
        <v>70</v>
      </c>
      <c r="B397" s="3" t="n">
        <v>39760</v>
      </c>
      <c r="C397" s="2" t="s">
        <v>71</v>
      </c>
      <c r="D397" s="4" t="s">
        <v>64</v>
      </c>
      <c r="E397" s="2" t="n">
        <v>90</v>
      </c>
      <c r="F397" s="2" t="n">
        <v>1</v>
      </c>
      <c r="G397" s="2" t="n">
        <v>1</v>
      </c>
      <c r="H397" s="2" t="n">
        <v>5</v>
      </c>
      <c r="I397" s="2" t="n">
        <v>4</v>
      </c>
    </row>
    <row r="398" customFormat="false" ht="15.7" hidden="false" customHeight="false" outlineLevel="0" collapsed="false">
      <c r="A398" s="2" t="s">
        <v>70</v>
      </c>
      <c r="B398" s="3" t="n">
        <v>39756</v>
      </c>
      <c r="C398" s="2" t="s">
        <v>36</v>
      </c>
      <c r="D398" s="4" t="s">
        <v>26</v>
      </c>
      <c r="E398" s="2" t="n">
        <v>90</v>
      </c>
      <c r="F398" s="2" t="n">
        <v>0</v>
      </c>
      <c r="G398" s="2" t="n">
        <v>1</v>
      </c>
      <c r="H398" s="2" t="n">
        <v>5</v>
      </c>
      <c r="I398" s="2" t="n">
        <v>2</v>
      </c>
    </row>
    <row r="399" customFormat="false" ht="15.7" hidden="false" customHeight="false" outlineLevel="0" collapsed="false">
      <c r="A399" s="2" t="s">
        <v>70</v>
      </c>
      <c r="B399" s="3" t="n">
        <v>39753</v>
      </c>
      <c r="C399" s="2" t="s">
        <v>71</v>
      </c>
      <c r="D399" s="4" t="s">
        <v>48</v>
      </c>
      <c r="E399" s="2" t="n">
        <f aca="false">90- 49</f>
        <v>41</v>
      </c>
      <c r="F399" s="2" t="n">
        <v>0</v>
      </c>
      <c r="G399" s="2" t="n">
        <v>1</v>
      </c>
      <c r="H399" s="2" t="n">
        <v>1</v>
      </c>
      <c r="I399" s="2" t="n">
        <v>0</v>
      </c>
    </row>
    <row r="400" customFormat="false" ht="15.7" hidden="false" customHeight="false" outlineLevel="0" collapsed="false">
      <c r="A400" s="2" t="s">
        <v>70</v>
      </c>
      <c r="B400" s="3" t="n">
        <v>39746</v>
      </c>
      <c r="C400" s="2" t="s">
        <v>71</v>
      </c>
      <c r="D400" s="4" t="s">
        <v>52</v>
      </c>
      <c r="E400" s="2" t="n">
        <v>64</v>
      </c>
      <c r="F400" s="2" t="n">
        <v>1</v>
      </c>
      <c r="G400" s="2" t="n">
        <v>0</v>
      </c>
      <c r="H400" s="2" t="n">
        <v>2</v>
      </c>
      <c r="I400" s="2" t="n">
        <v>1</v>
      </c>
    </row>
    <row r="401" customFormat="false" ht="15.7" hidden="false" customHeight="false" outlineLevel="0" collapsed="false">
      <c r="A401" s="2" t="s">
        <v>70</v>
      </c>
      <c r="B401" s="3" t="n">
        <v>39743</v>
      </c>
      <c r="C401" s="2" t="s">
        <v>36</v>
      </c>
      <c r="D401" s="4" t="s">
        <v>81</v>
      </c>
      <c r="E401" s="2" t="n">
        <f aca="false">90- 56</f>
        <v>34</v>
      </c>
      <c r="F401" s="2" t="n">
        <v>0</v>
      </c>
      <c r="G401" s="2" t="n">
        <v>0</v>
      </c>
      <c r="H401" s="2" t="n">
        <v>3</v>
      </c>
      <c r="I401" s="2" t="n">
        <v>1</v>
      </c>
    </row>
    <row r="402" customFormat="false" ht="15.7" hidden="false" customHeight="false" outlineLevel="0" collapsed="false">
      <c r="A402" s="2" t="s">
        <v>70</v>
      </c>
      <c r="B402" s="3" t="n">
        <v>39740</v>
      </c>
      <c r="C402" s="2" t="s">
        <v>71</v>
      </c>
      <c r="D402" s="4" t="s">
        <v>21</v>
      </c>
      <c r="E402" s="2" t="n">
        <v>80</v>
      </c>
      <c r="F402" s="2" t="n">
        <v>0</v>
      </c>
      <c r="G402" s="2" t="n">
        <v>1</v>
      </c>
      <c r="H402" s="2" t="n">
        <v>1</v>
      </c>
      <c r="I402" s="2" t="n">
        <v>0</v>
      </c>
    </row>
    <row r="403" customFormat="false" ht="15.7" hidden="false" customHeight="false" outlineLevel="0" collapsed="false">
      <c r="A403" s="2" t="s">
        <v>9</v>
      </c>
      <c r="B403" s="3" t="n">
        <v>39735</v>
      </c>
      <c r="C403" s="2" t="s">
        <v>46</v>
      </c>
      <c r="D403" s="4" t="s">
        <v>33</v>
      </c>
      <c r="E403" s="2" t="n">
        <v>83</v>
      </c>
      <c r="F403" s="2" t="n">
        <v>2</v>
      </c>
      <c r="G403" s="2" t="n">
        <v>0</v>
      </c>
      <c r="H403" s="2" t="n">
        <v>3</v>
      </c>
      <c r="I403" s="2" t="n">
        <v>2</v>
      </c>
    </row>
    <row r="404" customFormat="false" ht="15.7" hidden="false" customHeight="false" outlineLevel="0" collapsed="false">
      <c r="A404" s="2" t="s">
        <v>9</v>
      </c>
      <c r="B404" s="3" t="n">
        <v>39732</v>
      </c>
      <c r="C404" s="2" t="s">
        <v>69</v>
      </c>
      <c r="D404" s="4" t="s">
        <v>42</v>
      </c>
      <c r="E404" s="2" t="n">
        <v>90</v>
      </c>
      <c r="F404" s="2" t="n">
        <v>0</v>
      </c>
      <c r="G404" s="2" t="n">
        <v>0</v>
      </c>
      <c r="H404" s="2" t="n">
        <v>0</v>
      </c>
      <c r="I404" s="2" t="n">
        <v>0</v>
      </c>
    </row>
    <row r="405" customFormat="false" ht="15.7" hidden="false" customHeight="false" outlineLevel="0" collapsed="false">
      <c r="A405" s="2" t="s">
        <v>70</v>
      </c>
      <c r="B405" s="3" t="n">
        <v>39725</v>
      </c>
      <c r="C405" s="2" t="s">
        <v>71</v>
      </c>
      <c r="D405" s="4" t="s">
        <v>40</v>
      </c>
      <c r="E405" s="2" t="n">
        <f aca="false">90- 59</f>
        <v>31</v>
      </c>
      <c r="F405" s="2" t="n">
        <v>1</v>
      </c>
      <c r="G405" s="2" t="n">
        <v>0</v>
      </c>
      <c r="H405" s="2" t="n">
        <v>1</v>
      </c>
      <c r="I405" s="2" t="n">
        <v>1</v>
      </c>
    </row>
    <row r="406" customFormat="false" ht="15.7" hidden="false" customHeight="false" outlineLevel="0" collapsed="false">
      <c r="A406" s="2" t="s">
        <v>70</v>
      </c>
      <c r="B406" s="3" t="n">
        <v>39722</v>
      </c>
      <c r="C406" s="2" t="s">
        <v>36</v>
      </c>
      <c r="D406" s="4" t="s">
        <v>30</v>
      </c>
      <c r="E406" s="2" t="n">
        <v>59</v>
      </c>
      <c r="F406" s="2" t="n">
        <v>0</v>
      </c>
      <c r="G406" s="2" t="n">
        <v>0</v>
      </c>
      <c r="H406" s="2" t="n">
        <v>2</v>
      </c>
      <c r="I406" s="2" t="n">
        <v>1</v>
      </c>
    </row>
    <row r="407" customFormat="false" ht="15.7" hidden="false" customHeight="false" outlineLevel="0" collapsed="false">
      <c r="A407" s="2" t="s">
        <v>70</v>
      </c>
      <c r="B407" s="3" t="n">
        <v>39718</v>
      </c>
      <c r="C407" s="2" t="s">
        <v>71</v>
      </c>
      <c r="D407" s="4" t="s">
        <v>30</v>
      </c>
      <c r="E407" s="2" t="n">
        <v>90</v>
      </c>
      <c r="F407" s="2" t="n">
        <v>1</v>
      </c>
      <c r="G407" s="2" t="n">
        <v>0</v>
      </c>
      <c r="H407" s="2" t="n">
        <v>8</v>
      </c>
      <c r="I407" s="2" t="n">
        <v>4</v>
      </c>
    </row>
    <row r="408" customFormat="false" ht="15.7" hidden="false" customHeight="false" outlineLevel="0" collapsed="false">
      <c r="A408" s="2" t="s">
        <v>70</v>
      </c>
      <c r="B408" s="3" t="n">
        <v>39715</v>
      </c>
      <c r="C408" s="2" t="s">
        <v>71</v>
      </c>
      <c r="D408" s="4" t="s">
        <v>32</v>
      </c>
      <c r="E408" s="2" t="n">
        <v>0</v>
      </c>
      <c r="F408" s="2"/>
      <c r="G408" s="2"/>
      <c r="H408" s="2"/>
      <c r="I408" s="2"/>
    </row>
    <row r="409" customFormat="false" ht="15.7" hidden="false" customHeight="false" outlineLevel="0" collapsed="false">
      <c r="A409" s="2" t="s">
        <v>70</v>
      </c>
      <c r="B409" s="3" t="n">
        <v>39707</v>
      </c>
      <c r="C409" s="2" t="s">
        <v>36</v>
      </c>
      <c r="D409" s="4" t="s">
        <v>33</v>
      </c>
      <c r="E409" s="2" t="n">
        <v>74</v>
      </c>
      <c r="F409" s="2" t="n">
        <v>0</v>
      </c>
      <c r="G409" s="2" t="n">
        <v>0</v>
      </c>
      <c r="H409" s="2" t="n">
        <v>4</v>
      </c>
      <c r="I409" s="2" t="n">
        <v>1</v>
      </c>
    </row>
    <row r="410" customFormat="false" ht="15.7" hidden="false" customHeight="false" outlineLevel="0" collapsed="false">
      <c r="A410" s="2" t="s">
        <v>70</v>
      </c>
      <c r="B410" s="3" t="n">
        <v>39704</v>
      </c>
      <c r="C410" s="2" t="s">
        <v>71</v>
      </c>
      <c r="D410" s="4" t="s">
        <v>26</v>
      </c>
      <c r="E410" s="2" t="n">
        <v>90</v>
      </c>
      <c r="F410" s="2" t="n">
        <v>0</v>
      </c>
      <c r="G410" s="2" t="n">
        <v>0</v>
      </c>
      <c r="H410" s="2" t="n">
        <v>0</v>
      </c>
      <c r="I410" s="2" t="n">
        <v>0</v>
      </c>
    </row>
    <row r="411" customFormat="false" ht="15.7" hidden="false" customHeight="false" outlineLevel="0" collapsed="false">
      <c r="A411" s="2" t="s">
        <v>9</v>
      </c>
      <c r="B411" s="3" t="n">
        <v>39701</v>
      </c>
      <c r="C411" s="2" t="s">
        <v>69</v>
      </c>
      <c r="D411" s="4" t="s">
        <v>22</v>
      </c>
      <c r="E411" s="2" t="n">
        <v>90</v>
      </c>
      <c r="F411" s="2" t="n">
        <v>1</v>
      </c>
      <c r="G411" s="2" t="n">
        <v>0</v>
      </c>
      <c r="H411" s="2" t="n">
        <v>5</v>
      </c>
      <c r="I411" s="2" t="n">
        <v>4</v>
      </c>
    </row>
    <row r="412" customFormat="false" ht="15.7" hidden="false" customHeight="false" outlineLevel="0" collapsed="false">
      <c r="A412" s="2" t="s">
        <v>9</v>
      </c>
      <c r="B412" s="3" t="n">
        <v>39697</v>
      </c>
      <c r="C412" s="2" t="s">
        <v>69</v>
      </c>
      <c r="D412" s="4" t="s">
        <v>58</v>
      </c>
      <c r="E412" s="2" t="n">
        <v>90</v>
      </c>
      <c r="F412" s="2" t="n">
        <v>0</v>
      </c>
      <c r="G412" s="2" t="n">
        <v>0</v>
      </c>
      <c r="H412" s="2" t="n">
        <v>4</v>
      </c>
      <c r="I412" s="2" t="n">
        <v>2</v>
      </c>
    </row>
    <row r="413" customFormat="false" ht="15.7" hidden="false" customHeight="false" outlineLevel="0" collapsed="false">
      <c r="A413" s="2" t="s">
        <v>70</v>
      </c>
      <c r="B413" s="3" t="n">
        <v>39691</v>
      </c>
      <c r="C413" s="2" t="s">
        <v>71</v>
      </c>
      <c r="D413" s="4" t="s">
        <v>37</v>
      </c>
      <c r="E413" s="2" t="n">
        <v>61</v>
      </c>
      <c r="F413" s="2" t="n">
        <v>0</v>
      </c>
      <c r="G413" s="2" t="n">
        <v>0</v>
      </c>
      <c r="H413" s="2" t="n">
        <v>1</v>
      </c>
      <c r="I413" s="2" t="n">
        <v>1</v>
      </c>
    </row>
    <row r="414" customFormat="false" ht="15.7" hidden="false" customHeight="false" outlineLevel="0" collapsed="false">
      <c r="A414" s="2" t="s">
        <v>70</v>
      </c>
      <c r="B414" s="3" t="n">
        <v>39686</v>
      </c>
      <c r="C414" s="2" t="s">
        <v>36</v>
      </c>
      <c r="D414" s="4" t="s">
        <v>12</v>
      </c>
      <c r="E414" s="2" t="n">
        <v>90</v>
      </c>
      <c r="F414" s="2" t="n">
        <v>0</v>
      </c>
      <c r="G414" s="2" t="n">
        <v>0</v>
      </c>
      <c r="H414" s="2" t="n">
        <v>0</v>
      </c>
      <c r="I414" s="2" t="n">
        <v>0</v>
      </c>
    </row>
    <row r="415" customFormat="false" ht="15.7" hidden="false" customHeight="false" outlineLevel="0" collapsed="false">
      <c r="A415" s="2" t="s">
        <v>9</v>
      </c>
      <c r="B415" s="3" t="n">
        <v>39680</v>
      </c>
      <c r="C415" s="2" t="s">
        <v>46</v>
      </c>
      <c r="D415" s="4" t="s">
        <v>27</v>
      </c>
      <c r="E415" s="2" t="n">
        <v>90</v>
      </c>
      <c r="F415" s="2" t="n">
        <v>0</v>
      </c>
      <c r="G415" s="2" t="n">
        <v>0</v>
      </c>
      <c r="H415" s="2" t="n">
        <v>0</v>
      </c>
      <c r="I415" s="2" t="n">
        <v>0</v>
      </c>
    </row>
    <row r="416" customFormat="false" ht="15.7" hidden="false" customHeight="false" outlineLevel="0" collapsed="false">
      <c r="A416" s="2" t="s">
        <v>70</v>
      </c>
      <c r="B416" s="3" t="n">
        <v>39673</v>
      </c>
      <c r="C416" s="2" t="s">
        <v>36</v>
      </c>
      <c r="D416" s="4" t="s">
        <v>13</v>
      </c>
      <c r="E416" s="2" t="n">
        <v>84</v>
      </c>
      <c r="F416" s="2" t="n">
        <v>1</v>
      </c>
      <c r="G416" s="2" t="n">
        <v>0</v>
      </c>
      <c r="H416" s="2" t="n">
        <v>0</v>
      </c>
      <c r="I416" s="2" t="n">
        <v>0</v>
      </c>
    </row>
    <row r="417" customFormat="false" ht="15.7" hidden="false" customHeight="false" outlineLevel="0" collapsed="false">
      <c r="A417" s="2" t="s">
        <v>9</v>
      </c>
      <c r="B417" s="3" t="n">
        <v>39616</v>
      </c>
      <c r="C417" s="2" t="s">
        <v>62</v>
      </c>
      <c r="D417" s="4" t="s">
        <v>56</v>
      </c>
      <c r="E417" s="2" t="n">
        <v>90</v>
      </c>
      <c r="F417" s="2" t="n">
        <v>0</v>
      </c>
      <c r="G417" s="2" t="n">
        <v>0</v>
      </c>
      <c r="H417" s="2" t="n">
        <v>3</v>
      </c>
      <c r="I417" s="2" t="n">
        <v>2</v>
      </c>
    </row>
    <row r="418" customFormat="false" ht="15.7" hidden="false" customHeight="false" outlineLevel="0" collapsed="false">
      <c r="A418" s="2" t="s">
        <v>9</v>
      </c>
      <c r="B418" s="3" t="n">
        <v>39612</v>
      </c>
      <c r="C418" s="2" t="s">
        <v>62</v>
      </c>
      <c r="D418" s="4" t="s">
        <v>73</v>
      </c>
      <c r="E418" s="2" t="n">
        <v>90</v>
      </c>
      <c r="F418" s="2" t="n">
        <v>1</v>
      </c>
      <c r="G418" s="2" t="n">
        <v>0</v>
      </c>
      <c r="H418" s="2" t="n">
        <v>6</v>
      </c>
      <c r="I418" s="2" t="n">
        <v>2</v>
      </c>
    </row>
    <row r="419" customFormat="false" ht="15.7" hidden="false" customHeight="false" outlineLevel="0" collapsed="false">
      <c r="A419" s="2" t="s">
        <v>9</v>
      </c>
      <c r="B419" s="3" t="n">
        <v>39608</v>
      </c>
      <c r="C419" s="2" t="s">
        <v>62</v>
      </c>
      <c r="D419" s="4" t="s">
        <v>50</v>
      </c>
      <c r="E419" s="2" t="n">
        <v>0</v>
      </c>
      <c r="F419" s="2"/>
      <c r="G419" s="2"/>
      <c r="H419" s="2"/>
      <c r="I419" s="2"/>
    </row>
    <row r="420" customFormat="false" ht="15.7" hidden="false" customHeight="false" outlineLevel="0" collapsed="false">
      <c r="A420" s="2" t="s">
        <v>9</v>
      </c>
      <c r="B420" s="3" t="n">
        <v>39602</v>
      </c>
      <c r="C420" s="2" t="s">
        <v>46</v>
      </c>
      <c r="D420" s="4" t="s">
        <v>12</v>
      </c>
      <c r="E420" s="2" t="n">
        <v>75</v>
      </c>
      <c r="F420" s="2" t="n">
        <v>0</v>
      </c>
      <c r="G420" s="2" t="n">
        <v>0</v>
      </c>
      <c r="H420" s="2" t="n">
        <v>0</v>
      </c>
      <c r="I420" s="2" t="n">
        <v>0</v>
      </c>
    </row>
    <row r="421" customFormat="false" ht="15.7" hidden="false" customHeight="false" outlineLevel="0" collapsed="false">
      <c r="A421" s="2" t="s">
        <v>9</v>
      </c>
      <c r="B421" s="3" t="n">
        <v>39599</v>
      </c>
      <c r="C421" s="2" t="s">
        <v>46</v>
      </c>
      <c r="D421" s="4" t="s">
        <v>50</v>
      </c>
      <c r="E421" s="2" t="n">
        <v>45</v>
      </c>
      <c r="F421" s="2" t="n">
        <v>0</v>
      </c>
      <c r="G421" s="2" t="n">
        <v>0</v>
      </c>
      <c r="H421" s="2" t="n">
        <v>0</v>
      </c>
      <c r="I421" s="2" t="n">
        <v>0</v>
      </c>
    </row>
    <row r="422" customFormat="false" ht="15.7" hidden="false" customHeight="false" outlineLevel="0" collapsed="false">
      <c r="A422" s="2" t="s">
        <v>9</v>
      </c>
      <c r="B422" s="3" t="n">
        <v>39407</v>
      </c>
      <c r="C422" s="2" t="s">
        <v>63</v>
      </c>
      <c r="D422" s="4" t="s">
        <v>42</v>
      </c>
      <c r="E422" s="2" t="n">
        <v>90</v>
      </c>
      <c r="F422" s="2" t="n">
        <v>1</v>
      </c>
      <c r="G422" s="2" t="n">
        <v>0</v>
      </c>
      <c r="H422" s="2" t="n">
        <v>5</v>
      </c>
      <c r="I422" s="2" t="n">
        <v>2</v>
      </c>
    </row>
    <row r="423" customFormat="false" ht="15.7" hidden="false" customHeight="false" outlineLevel="0" collapsed="false">
      <c r="A423" s="2" t="s">
        <v>9</v>
      </c>
      <c r="B423" s="3" t="n">
        <v>39372</v>
      </c>
      <c r="C423" s="2" t="s">
        <v>63</v>
      </c>
      <c r="D423" s="4" t="s">
        <v>19</v>
      </c>
      <c r="E423" s="2" t="n">
        <v>90</v>
      </c>
      <c r="F423" s="2" t="n">
        <v>2</v>
      </c>
      <c r="G423" s="2" t="n">
        <v>0</v>
      </c>
      <c r="H423" s="2" t="n">
        <v>10</v>
      </c>
      <c r="I423" s="2" t="n">
        <v>5</v>
      </c>
    </row>
    <row r="424" customFormat="false" ht="15.7" hidden="false" customHeight="false" outlineLevel="0" collapsed="false">
      <c r="A424" s="2" t="s">
        <v>9</v>
      </c>
      <c r="B424" s="3" t="n">
        <v>39368</v>
      </c>
      <c r="C424" s="2" t="s">
        <v>63</v>
      </c>
      <c r="D424" s="4" t="s">
        <v>82</v>
      </c>
      <c r="E424" s="2" t="n">
        <v>90</v>
      </c>
      <c r="F424" s="2" t="n">
        <v>1</v>
      </c>
      <c r="G424" s="2" t="n">
        <v>1</v>
      </c>
      <c r="H424" s="2" t="n">
        <v>2</v>
      </c>
      <c r="I424" s="2" t="n">
        <v>2</v>
      </c>
    </row>
    <row r="425" customFormat="false" ht="15.7" hidden="false" customHeight="false" outlineLevel="0" collapsed="false">
      <c r="A425" s="2" t="s">
        <v>9</v>
      </c>
      <c r="B425" s="3" t="n">
        <v>39333</v>
      </c>
      <c r="C425" s="2" t="s">
        <v>63</v>
      </c>
      <c r="D425" s="4" t="s">
        <v>50</v>
      </c>
      <c r="E425" s="2" t="n">
        <v>90</v>
      </c>
      <c r="F425" s="2" t="n">
        <v>0</v>
      </c>
      <c r="G425" s="2" t="n">
        <v>0</v>
      </c>
      <c r="H425" s="2" t="n">
        <v>1</v>
      </c>
      <c r="I425" s="2" t="n">
        <v>1</v>
      </c>
    </row>
    <row r="426" customFormat="false" ht="15.7" hidden="false" customHeight="false" outlineLevel="0" collapsed="false">
      <c r="A426" s="2" t="s">
        <v>9</v>
      </c>
      <c r="B426" s="3" t="n">
        <v>39001</v>
      </c>
      <c r="C426" s="2" t="s">
        <v>63</v>
      </c>
      <c r="D426" s="4" t="s">
        <v>52</v>
      </c>
      <c r="E426" s="2" t="n">
        <v>60</v>
      </c>
      <c r="F426" s="2" t="n">
        <v>1</v>
      </c>
      <c r="G426" s="2" t="n">
        <v>1</v>
      </c>
      <c r="H426" s="2" t="n">
        <v>4</v>
      </c>
      <c r="I426" s="2" t="n">
        <v>1</v>
      </c>
    </row>
    <row r="427" customFormat="false" ht="15.7" hidden="false" customHeight="false" outlineLevel="0" collapsed="false">
      <c r="A427" s="2" t="s">
        <v>9</v>
      </c>
      <c r="B427" s="3" t="n">
        <v>38997</v>
      </c>
      <c r="C427" s="2" t="s">
        <v>63</v>
      </c>
      <c r="D427" s="4" t="s">
        <v>37</v>
      </c>
      <c r="E427" s="2" t="n">
        <v>90</v>
      </c>
      <c r="F427" s="2" t="n">
        <v>0</v>
      </c>
      <c r="G427" s="2" t="n">
        <v>0</v>
      </c>
      <c r="H427" s="2" t="n">
        <v>5</v>
      </c>
      <c r="I427" s="2" t="n">
        <v>2</v>
      </c>
    </row>
    <row r="428" customFormat="false" ht="15.7" hidden="false" customHeight="false" outlineLevel="0" collapsed="false">
      <c r="A428" s="2" t="s">
        <v>9</v>
      </c>
      <c r="B428" s="3" t="n">
        <v>38966</v>
      </c>
      <c r="C428" s="2" t="s">
        <v>63</v>
      </c>
      <c r="D428" s="4" t="s">
        <v>33</v>
      </c>
      <c r="E428" s="2" t="n">
        <v>90</v>
      </c>
      <c r="F428" s="2" t="n">
        <v>1</v>
      </c>
      <c r="G428" s="2" t="n">
        <v>0</v>
      </c>
      <c r="H428" s="2" t="n">
        <v>0</v>
      </c>
      <c r="I428" s="2" t="n">
        <v>0</v>
      </c>
    </row>
    <row r="429" customFormat="false" ht="15.7" hidden="false" customHeight="false" outlineLevel="0" collapsed="false">
      <c r="A429" s="2" t="s">
        <v>9</v>
      </c>
      <c r="B429" s="3" t="n">
        <v>38962</v>
      </c>
      <c r="C429" s="2" t="s">
        <v>63</v>
      </c>
      <c r="D429" s="4" t="s">
        <v>23</v>
      </c>
      <c r="E429" s="2" t="n">
        <v>90</v>
      </c>
      <c r="F429" s="2" t="n">
        <v>1</v>
      </c>
      <c r="G429" s="2" t="n">
        <v>0</v>
      </c>
      <c r="H429" s="2" t="n">
        <v>0</v>
      </c>
      <c r="I429" s="2" t="n">
        <v>0</v>
      </c>
    </row>
    <row r="430" customFormat="false" ht="15.7" hidden="false" customHeight="false" outlineLevel="0" collapsed="false">
      <c r="A430" s="2" t="s">
        <v>70</v>
      </c>
      <c r="B430" s="3" t="n">
        <v>40314</v>
      </c>
      <c r="C430" s="2" t="s">
        <v>71</v>
      </c>
      <c r="D430" s="4" t="s">
        <v>13</v>
      </c>
      <c r="E430" s="2" t="n">
        <f aca="false">90- 76</f>
        <v>14</v>
      </c>
      <c r="F430" s="2" t="n">
        <v>0</v>
      </c>
      <c r="G430" s="2" t="n">
        <v>0</v>
      </c>
      <c r="H430" s="2" t="n">
        <v>0</v>
      </c>
      <c r="I430" s="2" t="n">
        <v>0</v>
      </c>
    </row>
    <row r="431" customFormat="false" ht="15.7" hidden="false" customHeight="false" outlineLevel="0" collapsed="false">
      <c r="A431" s="2" t="s">
        <v>70</v>
      </c>
      <c r="B431" s="3" t="n">
        <v>40306</v>
      </c>
      <c r="C431" s="2" t="s">
        <v>71</v>
      </c>
      <c r="D431" s="4" t="s">
        <v>27</v>
      </c>
      <c r="E431" s="2" t="n">
        <v>0</v>
      </c>
      <c r="F431" s="2"/>
      <c r="G431" s="2"/>
      <c r="H431" s="2"/>
      <c r="I431" s="2"/>
    </row>
    <row r="432" customFormat="false" ht="15.7" hidden="false" customHeight="false" outlineLevel="0" collapsed="false">
      <c r="A432" s="2" t="s">
        <v>70</v>
      </c>
      <c r="B432" s="3" t="n">
        <v>40302</v>
      </c>
      <c r="C432" s="2" t="s">
        <v>71</v>
      </c>
      <c r="D432" s="4" t="s">
        <v>24</v>
      </c>
      <c r="E432" s="2" t="n">
        <f aca="false">90- 80</f>
        <v>10</v>
      </c>
      <c r="F432" s="2" t="n">
        <v>0</v>
      </c>
      <c r="G432" s="2" t="n">
        <v>0</v>
      </c>
      <c r="H432" s="2" t="n">
        <v>1</v>
      </c>
      <c r="I432" s="2" t="n">
        <v>0</v>
      </c>
    </row>
    <row r="433" customFormat="false" ht="15.7" hidden="false" customHeight="false" outlineLevel="0" collapsed="false">
      <c r="A433" s="2" t="s">
        <v>70</v>
      </c>
      <c r="B433" s="3" t="n">
        <v>40296</v>
      </c>
      <c r="C433" s="2" t="s">
        <v>36</v>
      </c>
      <c r="D433" s="4" t="s">
        <v>37</v>
      </c>
      <c r="E433" s="2" t="n">
        <v>0</v>
      </c>
      <c r="F433" s="2"/>
      <c r="G433" s="2"/>
      <c r="H433" s="2"/>
      <c r="I433" s="2"/>
    </row>
    <row r="434" customFormat="false" ht="15.7" hidden="false" customHeight="false" outlineLevel="0" collapsed="false">
      <c r="A434" s="2" t="s">
        <v>70</v>
      </c>
      <c r="B434" s="3" t="n">
        <v>40292</v>
      </c>
      <c r="C434" s="2" t="s">
        <v>71</v>
      </c>
      <c r="D434" s="4" t="s">
        <v>33</v>
      </c>
      <c r="E434" s="2" t="n">
        <v>73</v>
      </c>
      <c r="F434" s="2" t="n">
        <v>1</v>
      </c>
      <c r="G434" s="2" t="n">
        <v>0</v>
      </c>
      <c r="H434" s="2" t="n">
        <v>3</v>
      </c>
      <c r="I434" s="2" t="n">
        <v>2</v>
      </c>
    </row>
    <row r="435" customFormat="false" ht="15.7" hidden="false" customHeight="false" outlineLevel="0" collapsed="false">
      <c r="A435" s="2" t="s">
        <v>70</v>
      </c>
      <c r="B435" s="3" t="n">
        <v>40288</v>
      </c>
      <c r="C435" s="2" t="s">
        <v>36</v>
      </c>
      <c r="D435" s="4" t="s">
        <v>58</v>
      </c>
      <c r="E435" s="2" t="n">
        <v>0</v>
      </c>
      <c r="F435" s="2"/>
      <c r="G435" s="2"/>
      <c r="H435" s="2"/>
      <c r="I435" s="2"/>
    </row>
    <row r="436" customFormat="false" ht="15.7" hidden="false" customHeight="false" outlineLevel="0" collapsed="false">
      <c r="A436" s="2" t="s">
        <v>70</v>
      </c>
      <c r="B436" s="3" t="n">
        <v>40285</v>
      </c>
      <c r="C436" s="2" t="s">
        <v>71</v>
      </c>
      <c r="D436" s="4" t="s">
        <v>50</v>
      </c>
      <c r="E436" s="2" t="n">
        <f aca="false">90- 56</f>
        <v>34</v>
      </c>
      <c r="F436" s="2" t="n">
        <v>0</v>
      </c>
      <c r="G436" s="2" t="n">
        <v>0</v>
      </c>
      <c r="H436" s="2" t="n">
        <v>1</v>
      </c>
      <c r="I436" s="2" t="n">
        <v>0</v>
      </c>
    </row>
    <row r="437" customFormat="false" ht="15.7" hidden="false" customHeight="false" outlineLevel="0" collapsed="false">
      <c r="A437" s="2" t="s">
        <v>70</v>
      </c>
      <c r="B437" s="3" t="n">
        <v>40282</v>
      </c>
      <c r="C437" s="2" t="s">
        <v>71</v>
      </c>
      <c r="D437" s="4" t="s">
        <v>14</v>
      </c>
      <c r="E437" s="2" t="n">
        <f aca="false">90- 72</f>
        <v>18</v>
      </c>
      <c r="F437" s="2" t="n">
        <v>0</v>
      </c>
      <c r="G437" s="2" t="n">
        <v>0</v>
      </c>
      <c r="H437" s="2" t="n">
        <v>1</v>
      </c>
      <c r="I437" s="2" t="n">
        <v>1</v>
      </c>
    </row>
    <row r="438" customFormat="false" ht="15.7" hidden="false" customHeight="false" outlineLevel="0" collapsed="false">
      <c r="A438" s="2" t="s">
        <v>70</v>
      </c>
      <c r="B438" s="3" t="n">
        <v>40278</v>
      </c>
      <c r="C438" s="2" t="s">
        <v>71</v>
      </c>
      <c r="D438" s="4" t="s">
        <v>20</v>
      </c>
      <c r="E438" s="2" t="n">
        <v>0</v>
      </c>
      <c r="F438" s="2"/>
      <c r="G438" s="2"/>
      <c r="H438" s="2"/>
      <c r="I438" s="2"/>
    </row>
    <row r="439" customFormat="false" ht="15.7" hidden="false" customHeight="false" outlineLevel="0" collapsed="false">
      <c r="A439" s="2" t="s">
        <v>70</v>
      </c>
      <c r="B439" s="3" t="n">
        <v>40274</v>
      </c>
      <c r="C439" s="2" t="s">
        <v>36</v>
      </c>
      <c r="D439" s="4" t="s">
        <v>24</v>
      </c>
      <c r="E439" s="2" t="n">
        <v>0</v>
      </c>
      <c r="F439" s="2"/>
      <c r="G439" s="2"/>
      <c r="H439" s="2"/>
      <c r="I439" s="2"/>
    </row>
    <row r="440" customFormat="false" ht="15.7" hidden="false" customHeight="false" outlineLevel="0" collapsed="false">
      <c r="A440" s="2" t="s">
        <v>70</v>
      </c>
      <c r="B440" s="3" t="n">
        <v>40271</v>
      </c>
      <c r="C440" s="2" t="s">
        <v>71</v>
      </c>
      <c r="D440" s="4" t="s">
        <v>24</v>
      </c>
      <c r="E440" s="2" t="n">
        <v>0</v>
      </c>
      <c r="F440" s="2"/>
      <c r="G440" s="2"/>
      <c r="H440" s="2"/>
      <c r="I440" s="2"/>
    </row>
    <row r="441" customFormat="false" ht="15.7" hidden="false" customHeight="false" outlineLevel="0" collapsed="false">
      <c r="A441" s="2" t="s">
        <v>70</v>
      </c>
      <c r="B441" s="3" t="n">
        <v>40268</v>
      </c>
      <c r="C441" s="2" t="s">
        <v>36</v>
      </c>
      <c r="D441" s="4" t="s">
        <v>42</v>
      </c>
      <c r="E441" s="2" t="n">
        <f aca="false">90- 76</f>
        <v>14</v>
      </c>
      <c r="F441" s="2" t="n">
        <v>0</v>
      </c>
      <c r="G441" s="2" t="n">
        <v>0</v>
      </c>
      <c r="H441" s="2" t="n">
        <v>0</v>
      </c>
      <c r="I441" s="2" t="n">
        <v>0</v>
      </c>
    </row>
    <row r="442" customFormat="false" ht="15.7" hidden="false" customHeight="false" outlineLevel="0" collapsed="false">
      <c r="A442" s="2" t="s">
        <v>70</v>
      </c>
      <c r="B442" s="3" t="n">
        <v>40261</v>
      </c>
      <c r="C442" s="2" t="s">
        <v>71</v>
      </c>
      <c r="D442" s="4" t="s">
        <v>19</v>
      </c>
      <c r="E442" s="2" t="n">
        <v>45</v>
      </c>
      <c r="F442" s="2" t="n">
        <v>0</v>
      </c>
      <c r="G442" s="2" t="n">
        <v>0</v>
      </c>
      <c r="H442" s="2" t="n">
        <v>1</v>
      </c>
      <c r="I442" s="2" t="n">
        <v>1</v>
      </c>
    </row>
    <row r="443" customFormat="false" ht="15.7" hidden="false" customHeight="false" outlineLevel="0" collapsed="false">
      <c r="A443" s="2" t="s">
        <v>70</v>
      </c>
      <c r="B443" s="3" t="n">
        <v>40258</v>
      </c>
      <c r="C443" s="2" t="s">
        <v>71</v>
      </c>
      <c r="D443" s="4" t="s">
        <v>29</v>
      </c>
      <c r="E443" s="2" t="n">
        <v>0</v>
      </c>
      <c r="F443" s="2"/>
      <c r="G443" s="2"/>
      <c r="H443" s="2"/>
      <c r="I443" s="2"/>
    </row>
    <row r="444" customFormat="false" ht="15.7" hidden="false" customHeight="false" outlineLevel="0" collapsed="false">
      <c r="A444" s="2" t="s">
        <v>70</v>
      </c>
      <c r="B444" s="3" t="n">
        <v>40254</v>
      </c>
      <c r="C444" s="2" t="s">
        <v>36</v>
      </c>
      <c r="D444" s="4" t="s">
        <v>13</v>
      </c>
      <c r="E444" s="2" t="n">
        <v>78</v>
      </c>
      <c r="F444" s="2" t="n">
        <v>0</v>
      </c>
      <c r="G444" s="2" t="n">
        <v>0</v>
      </c>
      <c r="H444" s="2" t="n">
        <v>3</v>
      </c>
      <c r="I444" s="2" t="n">
        <v>1</v>
      </c>
    </row>
    <row r="445" customFormat="false" ht="15.7" hidden="false" customHeight="false" outlineLevel="0" collapsed="false">
      <c r="A445" s="2" t="s">
        <v>70</v>
      </c>
      <c r="B445" s="3" t="n">
        <v>40251</v>
      </c>
      <c r="C445" s="2" t="s">
        <v>71</v>
      </c>
      <c r="D445" s="4" t="s">
        <v>14</v>
      </c>
      <c r="E445" s="2" t="n">
        <f aca="false">90- 45</f>
        <v>45</v>
      </c>
      <c r="F445" s="2" t="n">
        <v>0</v>
      </c>
      <c r="G445" s="2" t="n">
        <v>2</v>
      </c>
      <c r="H445" s="2" t="n">
        <v>2</v>
      </c>
      <c r="I445" s="2" t="n">
        <v>1</v>
      </c>
    </row>
    <row r="446" customFormat="false" ht="15.7" hidden="false" customHeight="false" outlineLevel="0" collapsed="false">
      <c r="A446" s="2" t="s">
        <v>70</v>
      </c>
      <c r="B446" s="3" t="n">
        <v>40243</v>
      </c>
      <c r="C446" s="2" t="s">
        <v>71</v>
      </c>
      <c r="D446" s="4" t="s">
        <v>42</v>
      </c>
      <c r="E446" s="2" t="n">
        <v>0</v>
      </c>
      <c r="F446" s="2"/>
      <c r="G446" s="2"/>
      <c r="H446" s="2"/>
      <c r="I446" s="2"/>
    </row>
    <row r="447" customFormat="false" ht="15.7" hidden="false" customHeight="false" outlineLevel="0" collapsed="false">
      <c r="A447" s="2" t="s">
        <v>70</v>
      </c>
      <c r="B447" s="3" t="n">
        <v>40236</v>
      </c>
      <c r="C447" s="2" t="s">
        <v>71</v>
      </c>
      <c r="D447" s="4" t="s">
        <v>22</v>
      </c>
      <c r="E447" s="2" t="n">
        <v>0</v>
      </c>
      <c r="F447" s="2"/>
      <c r="G447" s="2"/>
      <c r="H447" s="2"/>
      <c r="I447" s="2"/>
    </row>
    <row r="448" customFormat="false" ht="15.7" hidden="false" customHeight="false" outlineLevel="0" collapsed="false">
      <c r="A448" s="2" t="s">
        <v>70</v>
      </c>
      <c r="B448" s="3" t="n">
        <v>40232</v>
      </c>
      <c r="C448" s="2" t="s">
        <v>36</v>
      </c>
      <c r="D448" s="4" t="s">
        <v>26</v>
      </c>
      <c r="E448" s="2" t="n">
        <f aca="false">90- 52</f>
        <v>38</v>
      </c>
      <c r="F448" s="2" t="n">
        <v>0</v>
      </c>
      <c r="G448" s="2" t="n">
        <v>0</v>
      </c>
      <c r="H448" s="2" t="n">
        <v>0</v>
      </c>
      <c r="I448" s="2" t="n">
        <v>0</v>
      </c>
    </row>
    <row r="449" customFormat="false" ht="15.7" hidden="false" customHeight="false" outlineLevel="0" collapsed="false">
      <c r="A449" s="2" t="s">
        <v>70</v>
      </c>
      <c r="B449" s="3" t="n">
        <v>40229</v>
      </c>
      <c r="C449" s="2" t="s">
        <v>71</v>
      </c>
      <c r="D449" s="4" t="s">
        <v>13</v>
      </c>
      <c r="E449" s="2" t="n">
        <v>75</v>
      </c>
      <c r="F449" s="2" t="n">
        <v>1</v>
      </c>
      <c r="G449" s="2" t="n">
        <v>0</v>
      </c>
      <c r="H449" s="2" t="n">
        <v>2</v>
      </c>
      <c r="I449" s="2" t="n">
        <v>1</v>
      </c>
    </row>
    <row r="450" customFormat="false" ht="15.7" hidden="false" customHeight="false" outlineLevel="0" collapsed="false">
      <c r="A450" s="2" t="s">
        <v>70</v>
      </c>
      <c r="B450" s="3" t="n">
        <v>40215</v>
      </c>
      <c r="C450" s="2" t="s">
        <v>71</v>
      </c>
      <c r="D450" s="4" t="s">
        <v>22</v>
      </c>
      <c r="E450" s="2" t="n">
        <v>0</v>
      </c>
      <c r="F450" s="2"/>
      <c r="G450" s="2"/>
      <c r="H450" s="2"/>
      <c r="I450" s="2"/>
    </row>
    <row r="451" customFormat="false" ht="15.7" hidden="false" customHeight="false" outlineLevel="0" collapsed="false">
      <c r="A451" s="2" t="s">
        <v>70</v>
      </c>
      <c r="B451" s="3" t="n">
        <v>40208</v>
      </c>
      <c r="C451" s="2" t="s">
        <v>71</v>
      </c>
      <c r="D451" s="4" t="s">
        <v>21</v>
      </c>
      <c r="E451" s="2" t="n">
        <v>0</v>
      </c>
      <c r="F451" s="2"/>
      <c r="G451" s="2"/>
      <c r="H451" s="2"/>
      <c r="I451" s="2"/>
    </row>
    <row r="452" customFormat="false" ht="15.7" hidden="false" customHeight="false" outlineLevel="0" collapsed="false">
      <c r="A452" s="2" t="s">
        <v>70</v>
      </c>
      <c r="B452" s="3" t="n">
        <v>40201</v>
      </c>
      <c r="C452" s="2" t="s">
        <v>71</v>
      </c>
      <c r="D452" s="4" t="s">
        <v>23</v>
      </c>
      <c r="E452" s="2" t="n">
        <v>82</v>
      </c>
      <c r="F452" s="2" t="n">
        <v>0</v>
      </c>
      <c r="G452" s="2" t="n">
        <v>0</v>
      </c>
      <c r="H452" s="2" t="n">
        <v>3</v>
      </c>
      <c r="I452" s="2" t="n">
        <v>2</v>
      </c>
    </row>
    <row r="453" customFormat="false" ht="15.7" hidden="false" customHeight="false" outlineLevel="0" collapsed="false">
      <c r="A453" s="2" t="s">
        <v>70</v>
      </c>
      <c r="B453" s="3" t="n">
        <v>40194</v>
      </c>
      <c r="C453" s="2" t="s">
        <v>71</v>
      </c>
      <c r="D453" s="4" t="s">
        <v>13</v>
      </c>
      <c r="E453" s="2" t="n">
        <v>63</v>
      </c>
      <c r="F453" s="2" t="n">
        <v>0</v>
      </c>
      <c r="G453" s="2" t="n">
        <v>0</v>
      </c>
      <c r="H453" s="2" t="n">
        <v>3</v>
      </c>
      <c r="I453" s="2" t="n">
        <v>3</v>
      </c>
    </row>
    <row r="454" customFormat="false" ht="15.7" hidden="false" customHeight="false" outlineLevel="0" collapsed="false">
      <c r="A454" s="2" t="s">
        <v>70</v>
      </c>
      <c r="B454" s="3" t="n">
        <v>40191</v>
      </c>
      <c r="C454" s="2" t="s">
        <v>74</v>
      </c>
      <c r="D454" s="4" t="s">
        <v>83</v>
      </c>
      <c r="E454" s="2" t="n">
        <v>90</v>
      </c>
      <c r="F454" s="2" t="n">
        <v>0</v>
      </c>
      <c r="G454" s="2" t="n">
        <v>0</v>
      </c>
      <c r="H454" s="2" t="n">
        <v>0</v>
      </c>
      <c r="I454" s="2" t="n">
        <v>0</v>
      </c>
    </row>
    <row r="455" customFormat="false" ht="15.7" hidden="false" customHeight="false" outlineLevel="0" collapsed="false">
      <c r="A455" s="2" t="s">
        <v>70</v>
      </c>
      <c r="B455" s="3" t="n">
        <v>40188</v>
      </c>
      <c r="C455" s="2" t="s">
        <v>71</v>
      </c>
      <c r="D455" s="4" t="s">
        <v>81</v>
      </c>
      <c r="E455" s="2" t="n">
        <v>90</v>
      </c>
      <c r="F455" s="2" t="n">
        <v>0</v>
      </c>
      <c r="G455" s="2" t="n">
        <v>0</v>
      </c>
      <c r="H455" s="2" t="n">
        <v>3</v>
      </c>
      <c r="I455" s="2" t="n">
        <v>1</v>
      </c>
    </row>
    <row r="456" customFormat="false" ht="15.7" hidden="false" customHeight="false" outlineLevel="0" collapsed="false">
      <c r="A456" s="2" t="s">
        <v>70</v>
      </c>
      <c r="B456" s="3" t="n">
        <v>40183</v>
      </c>
      <c r="C456" s="2" t="s">
        <v>74</v>
      </c>
      <c r="D456" s="4" t="s">
        <v>38</v>
      </c>
      <c r="E456" s="2" t="n">
        <v>0</v>
      </c>
      <c r="F456" s="2"/>
      <c r="G456" s="2"/>
      <c r="H456" s="2"/>
      <c r="I456" s="2"/>
    </row>
    <row r="457" customFormat="false" ht="15.7" hidden="false" customHeight="false" outlineLevel="0" collapsed="false">
      <c r="A457" s="2" t="s">
        <v>70</v>
      </c>
      <c r="B457" s="3" t="n">
        <v>40180</v>
      </c>
      <c r="C457" s="2" t="s">
        <v>71</v>
      </c>
      <c r="D457" s="4" t="s">
        <v>26</v>
      </c>
      <c r="E457" s="2" t="n">
        <v>90</v>
      </c>
      <c r="F457" s="2" t="n">
        <v>0</v>
      </c>
      <c r="G457" s="2" t="n">
        <v>0</v>
      </c>
      <c r="H457" s="2" t="n">
        <v>4</v>
      </c>
      <c r="I457" s="2" t="n">
        <v>1</v>
      </c>
    </row>
    <row r="458" customFormat="false" ht="15.7" hidden="false" customHeight="false" outlineLevel="0" collapsed="false">
      <c r="A458" s="2" t="s">
        <v>70</v>
      </c>
      <c r="B458" s="3" t="n">
        <v>40166</v>
      </c>
      <c r="C458" s="2" t="s">
        <v>84</v>
      </c>
      <c r="D458" s="4" t="s">
        <v>30</v>
      </c>
      <c r="E458" s="2" t="n">
        <v>82</v>
      </c>
      <c r="F458" s="2" t="n">
        <v>0</v>
      </c>
      <c r="G458" s="2" t="n">
        <v>0</v>
      </c>
      <c r="H458" s="2" t="n">
        <v>0</v>
      </c>
      <c r="I458" s="2" t="n">
        <v>0</v>
      </c>
    </row>
    <row r="459" customFormat="false" ht="15.7" hidden="false" customHeight="false" outlineLevel="0" collapsed="false">
      <c r="A459" s="2" t="s">
        <v>70</v>
      </c>
      <c r="B459" s="3" t="n">
        <v>40159</v>
      </c>
      <c r="C459" s="2" t="s">
        <v>71</v>
      </c>
      <c r="D459" s="4" t="s">
        <v>12</v>
      </c>
      <c r="E459" s="2" t="n">
        <v>90</v>
      </c>
      <c r="F459" s="2" t="n">
        <v>0</v>
      </c>
      <c r="G459" s="2" t="n">
        <v>0</v>
      </c>
      <c r="H459" s="2" t="n">
        <v>2</v>
      </c>
      <c r="I459" s="2" t="n">
        <v>1</v>
      </c>
    </row>
    <row r="460" customFormat="false" ht="15.7" hidden="false" customHeight="false" outlineLevel="0" collapsed="false">
      <c r="A460" s="2" t="s">
        <v>70</v>
      </c>
      <c r="B460" s="3" t="n">
        <v>40156</v>
      </c>
      <c r="C460" s="2" t="s">
        <v>36</v>
      </c>
      <c r="D460" s="4" t="s">
        <v>30</v>
      </c>
      <c r="E460" s="2" t="n">
        <v>0</v>
      </c>
      <c r="F460" s="2"/>
      <c r="G460" s="2"/>
      <c r="H460" s="2"/>
      <c r="I460" s="2"/>
    </row>
    <row r="461" customFormat="false" ht="15.7" hidden="false" customHeight="false" outlineLevel="0" collapsed="false">
      <c r="A461" s="2" t="s">
        <v>70</v>
      </c>
      <c r="B461" s="3" t="n">
        <v>40152</v>
      </c>
      <c r="C461" s="2" t="s">
        <v>71</v>
      </c>
      <c r="D461" s="4" t="s">
        <v>28</v>
      </c>
      <c r="E461" s="2" t="n">
        <v>69</v>
      </c>
      <c r="F461" s="2" t="n">
        <v>0</v>
      </c>
      <c r="G461" s="2" t="n">
        <v>0</v>
      </c>
      <c r="H461" s="2" t="n">
        <v>0</v>
      </c>
      <c r="I461" s="2" t="n">
        <v>0</v>
      </c>
    </row>
    <row r="462" customFormat="false" ht="15.7" hidden="false" customHeight="false" outlineLevel="0" collapsed="false">
      <c r="A462" s="2" t="s">
        <v>70</v>
      </c>
      <c r="B462" s="3" t="n">
        <v>40149</v>
      </c>
      <c r="C462" s="2" t="s">
        <v>71</v>
      </c>
      <c r="D462" s="4" t="s">
        <v>20</v>
      </c>
      <c r="E462" s="2" t="n">
        <v>82</v>
      </c>
      <c r="F462" s="2" t="n">
        <v>1</v>
      </c>
      <c r="G462" s="2" t="n">
        <v>0</v>
      </c>
      <c r="H462" s="2" t="n">
        <v>2</v>
      </c>
      <c r="I462" s="2" t="n">
        <v>1</v>
      </c>
    </row>
    <row r="463" customFormat="false" ht="15.7" hidden="false" customHeight="false" outlineLevel="0" collapsed="false">
      <c r="A463" s="2" t="s">
        <v>70</v>
      </c>
      <c r="B463" s="3" t="n">
        <v>40146</v>
      </c>
      <c r="C463" s="2" t="s">
        <v>71</v>
      </c>
      <c r="D463" s="4" t="s">
        <v>12</v>
      </c>
      <c r="E463" s="2" t="n">
        <v>50</v>
      </c>
      <c r="F463" s="2" t="n">
        <v>0</v>
      </c>
      <c r="G463" s="2" t="n">
        <v>0</v>
      </c>
      <c r="H463" s="2" t="n">
        <v>1</v>
      </c>
      <c r="I463" s="2" t="n">
        <v>1</v>
      </c>
    </row>
    <row r="464" customFormat="false" ht="15.7" hidden="false" customHeight="false" outlineLevel="0" collapsed="false">
      <c r="A464" s="2" t="s">
        <v>70</v>
      </c>
      <c r="B464" s="3" t="n">
        <v>40141</v>
      </c>
      <c r="C464" s="2" t="s">
        <v>36</v>
      </c>
      <c r="D464" s="4" t="s">
        <v>19</v>
      </c>
      <c r="E464" s="2" t="n">
        <v>90</v>
      </c>
      <c r="F464" s="2" t="n">
        <v>0</v>
      </c>
      <c r="G464" s="2" t="n">
        <v>1</v>
      </c>
      <c r="H464" s="2" t="n">
        <v>2</v>
      </c>
      <c r="I464" s="2" t="n">
        <v>0</v>
      </c>
    </row>
    <row r="465" customFormat="false" ht="15.7" hidden="false" customHeight="false" outlineLevel="0" collapsed="false">
      <c r="A465" s="2" t="s">
        <v>70</v>
      </c>
      <c r="B465" s="3" t="n">
        <v>40138</v>
      </c>
      <c r="C465" s="2" t="s">
        <v>71</v>
      </c>
      <c r="D465" s="4" t="s">
        <v>26</v>
      </c>
      <c r="E465" s="2" t="n">
        <f aca="false">90- 83</f>
        <v>7</v>
      </c>
      <c r="F465" s="2" t="n">
        <v>0</v>
      </c>
      <c r="G465" s="2" t="n">
        <v>0</v>
      </c>
      <c r="H465" s="2" t="n">
        <v>0</v>
      </c>
      <c r="I465" s="2" t="n">
        <v>0</v>
      </c>
    </row>
    <row r="466" customFormat="false" ht="15.7" hidden="false" customHeight="false" outlineLevel="0" collapsed="false">
      <c r="A466" s="2" t="s">
        <v>9</v>
      </c>
      <c r="B466" s="3" t="n">
        <v>40135</v>
      </c>
      <c r="C466" s="2" t="s">
        <v>69</v>
      </c>
      <c r="D466" s="4" t="s">
        <v>78</v>
      </c>
      <c r="E466" s="2" t="n">
        <v>90</v>
      </c>
      <c r="F466" s="2" t="n">
        <v>0</v>
      </c>
      <c r="G466" s="2" t="n">
        <v>1</v>
      </c>
      <c r="H466" s="2" t="n">
        <v>2</v>
      </c>
      <c r="I466" s="2" t="n">
        <v>1</v>
      </c>
    </row>
    <row r="467" customFormat="false" ht="15.7" hidden="false" customHeight="false" outlineLevel="0" collapsed="false">
      <c r="A467" s="2" t="s">
        <v>9</v>
      </c>
      <c r="B467" s="3" t="n">
        <v>40131</v>
      </c>
      <c r="C467" s="2" t="s">
        <v>69</v>
      </c>
      <c r="D467" s="4" t="s">
        <v>21</v>
      </c>
      <c r="E467" s="2" t="n">
        <v>90</v>
      </c>
      <c r="F467" s="2" t="n">
        <v>0</v>
      </c>
      <c r="G467" s="2" t="n">
        <v>0</v>
      </c>
      <c r="H467" s="2" t="n">
        <v>2</v>
      </c>
      <c r="I467" s="2" t="n">
        <v>0</v>
      </c>
    </row>
    <row r="468" customFormat="false" ht="15.7" hidden="false" customHeight="false" outlineLevel="0" collapsed="false">
      <c r="A468" s="2" t="s">
        <v>70</v>
      </c>
      <c r="B468" s="3" t="n">
        <v>40124</v>
      </c>
      <c r="C468" s="2" t="s">
        <v>71</v>
      </c>
      <c r="D468" s="4" t="s">
        <v>53</v>
      </c>
      <c r="E468" s="2" t="n">
        <v>81</v>
      </c>
      <c r="F468" s="2" t="n">
        <v>1</v>
      </c>
      <c r="G468" s="2" t="n">
        <v>0</v>
      </c>
      <c r="H468" s="2" t="n">
        <v>3</v>
      </c>
      <c r="I468" s="2" t="n">
        <v>3</v>
      </c>
    </row>
    <row r="469" customFormat="false" ht="15.7" hidden="false" customHeight="false" outlineLevel="0" collapsed="false">
      <c r="A469" s="2" t="s">
        <v>70</v>
      </c>
      <c r="B469" s="3" t="n">
        <v>40121</v>
      </c>
      <c r="C469" s="2" t="s">
        <v>36</v>
      </c>
      <c r="D469" s="4" t="s">
        <v>50</v>
      </c>
      <c r="E469" s="2" t="n">
        <f aca="false">90- 82</f>
        <v>8</v>
      </c>
      <c r="F469" s="2" t="n">
        <v>0</v>
      </c>
      <c r="G469" s="2" t="n">
        <v>0</v>
      </c>
      <c r="H469" s="2" t="n">
        <v>1</v>
      </c>
      <c r="I469" s="2" t="n">
        <v>0</v>
      </c>
    </row>
    <row r="470" customFormat="false" ht="15.7" hidden="false" customHeight="false" outlineLevel="0" collapsed="false">
      <c r="A470" s="2" t="s">
        <v>70</v>
      </c>
      <c r="B470" s="3" t="n">
        <v>40117</v>
      </c>
      <c r="C470" s="2" t="s">
        <v>71</v>
      </c>
      <c r="D470" s="4" t="s">
        <v>26</v>
      </c>
      <c r="E470" s="2" t="n">
        <v>0</v>
      </c>
      <c r="F470" s="2"/>
      <c r="G470" s="2"/>
      <c r="H470" s="2"/>
      <c r="I470" s="2"/>
    </row>
    <row r="471" customFormat="false" ht="15.7" hidden="false" customHeight="false" outlineLevel="0" collapsed="false">
      <c r="A471" s="2" t="s">
        <v>9</v>
      </c>
      <c r="B471" s="3" t="n">
        <v>40100</v>
      </c>
      <c r="C471" s="2" t="s">
        <v>69</v>
      </c>
      <c r="D471" s="4" t="s">
        <v>33</v>
      </c>
      <c r="E471" s="2" t="n">
        <v>50</v>
      </c>
      <c r="F471" s="2" t="n">
        <v>1</v>
      </c>
      <c r="G471" s="2" t="n">
        <v>0</v>
      </c>
      <c r="H471" s="2" t="n">
        <v>1</v>
      </c>
      <c r="I471" s="2" t="n">
        <v>1</v>
      </c>
    </row>
    <row r="472" customFormat="false" ht="15.7" hidden="false" customHeight="false" outlineLevel="0" collapsed="false">
      <c r="A472" s="2" t="s">
        <v>9</v>
      </c>
      <c r="B472" s="3" t="n">
        <v>40096</v>
      </c>
      <c r="C472" s="2" t="s">
        <v>69</v>
      </c>
      <c r="D472" s="4" t="s">
        <v>52</v>
      </c>
      <c r="E472" s="2" t="n">
        <v>90</v>
      </c>
      <c r="F472" s="2" t="n">
        <v>0</v>
      </c>
      <c r="G472" s="2" t="n">
        <v>1</v>
      </c>
      <c r="H472" s="2" t="n">
        <v>7</v>
      </c>
      <c r="I472" s="2" t="n">
        <v>4</v>
      </c>
    </row>
    <row r="473" customFormat="false" ht="15.7" hidden="false" customHeight="false" outlineLevel="0" collapsed="false">
      <c r="A473" s="2" t="s">
        <v>70</v>
      </c>
      <c r="B473" s="3" t="n">
        <v>40089</v>
      </c>
      <c r="C473" s="2" t="s">
        <v>71</v>
      </c>
      <c r="D473" s="4" t="s">
        <v>12</v>
      </c>
      <c r="E473" s="2" t="n">
        <v>0</v>
      </c>
      <c r="F473" s="2"/>
      <c r="G473" s="2"/>
      <c r="H473" s="2"/>
      <c r="I473" s="2"/>
    </row>
    <row r="474" customFormat="false" ht="15.7" hidden="false" customHeight="false" outlineLevel="0" collapsed="false">
      <c r="A474" s="2" t="s">
        <v>70</v>
      </c>
      <c r="B474" s="3" t="n">
        <v>40082</v>
      </c>
      <c r="C474" s="2" t="s">
        <v>71</v>
      </c>
      <c r="D474" s="4" t="s">
        <v>20</v>
      </c>
      <c r="E474" s="2" t="n">
        <v>28</v>
      </c>
      <c r="F474" s="2" t="n">
        <v>0</v>
      </c>
      <c r="G474" s="2" t="n">
        <v>0</v>
      </c>
      <c r="H474" s="2" t="n">
        <v>0</v>
      </c>
      <c r="I474" s="2" t="n">
        <v>0</v>
      </c>
    </row>
    <row r="475" customFormat="false" ht="15.7" hidden="false" customHeight="false" outlineLevel="0" collapsed="false">
      <c r="A475" s="2" t="s">
        <v>70</v>
      </c>
      <c r="B475" s="3" t="n">
        <v>40078</v>
      </c>
      <c r="C475" s="2" t="s">
        <v>71</v>
      </c>
      <c r="D475" s="4" t="s">
        <v>48</v>
      </c>
      <c r="E475" s="2" t="n">
        <v>90</v>
      </c>
      <c r="F475" s="2" t="n">
        <v>0</v>
      </c>
      <c r="G475" s="2" t="n">
        <v>0</v>
      </c>
      <c r="H475" s="2" t="n">
        <v>3</v>
      </c>
      <c r="I475" s="2" t="n">
        <v>1</v>
      </c>
    </row>
    <row r="476" customFormat="false" ht="15.7" hidden="false" customHeight="false" outlineLevel="0" collapsed="false">
      <c r="A476" s="2" t="s">
        <v>70</v>
      </c>
      <c r="B476" s="3" t="n">
        <v>40075</v>
      </c>
      <c r="C476" s="2" t="s">
        <v>71</v>
      </c>
      <c r="D476" s="4" t="s">
        <v>25</v>
      </c>
      <c r="E476" s="2" t="n">
        <v>90</v>
      </c>
      <c r="F476" s="2" t="n">
        <v>0</v>
      </c>
      <c r="G476" s="2" t="n">
        <v>0</v>
      </c>
      <c r="H476" s="2" t="n">
        <v>1</v>
      </c>
      <c r="I476" s="2" t="n">
        <v>0</v>
      </c>
    </row>
    <row r="477" customFormat="false" ht="15.7" hidden="false" customHeight="false" outlineLevel="0" collapsed="false">
      <c r="A477" s="2" t="s">
        <v>70</v>
      </c>
      <c r="B477" s="3" t="n">
        <v>40072</v>
      </c>
      <c r="C477" s="2" t="s">
        <v>36</v>
      </c>
      <c r="D477" s="4" t="s">
        <v>50</v>
      </c>
      <c r="E477" s="2" t="n">
        <v>76</v>
      </c>
      <c r="F477" s="2" t="n">
        <v>0</v>
      </c>
      <c r="G477" s="2" t="n">
        <v>0</v>
      </c>
      <c r="H477" s="2" t="n">
        <v>2</v>
      </c>
      <c r="I477" s="2" t="n">
        <v>0</v>
      </c>
    </row>
    <row r="478" customFormat="false" ht="15.7" hidden="false" customHeight="false" outlineLevel="0" collapsed="false">
      <c r="A478" s="2" t="s">
        <v>70</v>
      </c>
      <c r="B478" s="3" t="n">
        <v>40068</v>
      </c>
      <c r="C478" s="2" t="s">
        <v>71</v>
      </c>
      <c r="D478" s="4" t="s">
        <v>20</v>
      </c>
      <c r="E478" s="2" t="n">
        <v>0</v>
      </c>
      <c r="F478" s="2"/>
      <c r="G478" s="2"/>
      <c r="H478" s="2"/>
      <c r="I478" s="2"/>
    </row>
    <row r="479" customFormat="false" ht="15.7" hidden="false" customHeight="false" outlineLevel="0" collapsed="false">
      <c r="A479" s="2" t="s">
        <v>9</v>
      </c>
      <c r="B479" s="3" t="n">
        <v>40065</v>
      </c>
      <c r="C479" s="2" t="s">
        <v>69</v>
      </c>
      <c r="D479" s="4" t="s">
        <v>26</v>
      </c>
      <c r="E479" s="2" t="n">
        <v>75</v>
      </c>
      <c r="F479" s="2" t="n">
        <v>1</v>
      </c>
      <c r="G479" s="2" t="n">
        <v>0</v>
      </c>
      <c r="H479" s="2" t="n">
        <v>1</v>
      </c>
      <c r="I479" s="2" t="n">
        <v>0</v>
      </c>
    </row>
    <row r="480" customFormat="false" ht="15.7" hidden="false" customHeight="false" outlineLevel="0" collapsed="false">
      <c r="A480" s="2" t="s">
        <v>9</v>
      </c>
      <c r="B480" s="3" t="n">
        <v>40061</v>
      </c>
      <c r="C480" s="2" t="s">
        <v>69</v>
      </c>
      <c r="D480" s="4" t="s">
        <v>26</v>
      </c>
      <c r="E480" s="2" t="n">
        <v>90</v>
      </c>
      <c r="F480" s="2" t="n">
        <v>1</v>
      </c>
      <c r="G480" s="2" t="n">
        <v>0</v>
      </c>
      <c r="H480" s="2" t="n">
        <v>1</v>
      </c>
      <c r="I480" s="2" t="n">
        <v>1</v>
      </c>
    </row>
    <row r="481" customFormat="false" ht="15.7" hidden="false" customHeight="false" outlineLevel="0" collapsed="false">
      <c r="A481" s="2" t="s">
        <v>70</v>
      </c>
      <c r="B481" s="3" t="n">
        <v>40056</v>
      </c>
      <c r="C481" s="2" t="s">
        <v>71</v>
      </c>
      <c r="D481" s="4" t="s">
        <v>14</v>
      </c>
      <c r="E481" s="2" t="n">
        <v>0</v>
      </c>
      <c r="F481" s="2"/>
      <c r="G481" s="2"/>
      <c r="H481" s="2"/>
      <c r="I481" s="2"/>
    </row>
    <row r="482" customFormat="false" ht="15.7" hidden="false" customHeight="false" outlineLevel="0" collapsed="false">
      <c r="A482" s="2" t="s">
        <v>70</v>
      </c>
      <c r="B482" s="3" t="n">
        <v>40053</v>
      </c>
      <c r="C482" s="2" t="s">
        <v>85</v>
      </c>
      <c r="D482" s="4" t="s">
        <v>12</v>
      </c>
      <c r="E482" s="2" t="n">
        <v>95</v>
      </c>
      <c r="F482" s="2" t="n">
        <v>0</v>
      </c>
      <c r="G482" s="2" t="n">
        <v>0</v>
      </c>
      <c r="H482" s="2" t="n">
        <v>0</v>
      </c>
      <c r="I482" s="2" t="n">
        <v>0</v>
      </c>
    </row>
    <row r="483" customFormat="false" ht="15.7" hidden="false" customHeight="false" outlineLevel="0" collapsed="false">
      <c r="A483" s="2" t="s">
        <v>9</v>
      </c>
      <c r="B483" s="3" t="n">
        <v>39855</v>
      </c>
      <c r="C483" s="2" t="s">
        <v>46</v>
      </c>
      <c r="D483" s="4" t="s">
        <v>56</v>
      </c>
      <c r="E483" s="2" t="n">
        <v>90</v>
      </c>
      <c r="F483" s="2" t="n">
        <v>0</v>
      </c>
      <c r="G483" s="2" t="n">
        <v>0</v>
      </c>
      <c r="H483" s="2" t="n">
        <v>2</v>
      </c>
      <c r="I483" s="2" t="n">
        <v>0</v>
      </c>
    </row>
    <row r="484" customFormat="false" ht="15.7" hidden="false" customHeight="false" outlineLevel="0" collapsed="false">
      <c r="A484" s="2" t="s">
        <v>70</v>
      </c>
      <c r="B484" s="3" t="n">
        <v>40314</v>
      </c>
      <c r="C484" s="2" t="s">
        <v>71</v>
      </c>
      <c r="D484" s="4" t="s">
        <v>13</v>
      </c>
      <c r="E484" s="2" t="n">
        <f aca="false">90- 76</f>
        <v>14</v>
      </c>
      <c r="F484" s="2" t="n">
        <v>0</v>
      </c>
      <c r="G484" s="2" t="n">
        <v>0</v>
      </c>
      <c r="H484" s="2" t="n">
        <v>0</v>
      </c>
      <c r="I484" s="2" t="n">
        <v>0</v>
      </c>
    </row>
    <row r="485" customFormat="false" ht="15.7" hidden="false" customHeight="false" outlineLevel="0" collapsed="false">
      <c r="A485" s="2" t="s">
        <v>70</v>
      </c>
      <c r="B485" s="3" t="n">
        <v>40306</v>
      </c>
      <c r="C485" s="2" t="s">
        <v>71</v>
      </c>
      <c r="D485" s="4" t="s">
        <v>27</v>
      </c>
      <c r="E485" s="2" t="n">
        <v>0</v>
      </c>
      <c r="F485" s="2"/>
      <c r="G485" s="2"/>
      <c r="H485" s="2"/>
      <c r="I485" s="2"/>
    </row>
    <row r="486" customFormat="false" ht="15.7" hidden="false" customHeight="false" outlineLevel="0" collapsed="false">
      <c r="A486" s="2" t="s">
        <v>70</v>
      </c>
      <c r="B486" s="3" t="n">
        <v>40302</v>
      </c>
      <c r="C486" s="2" t="s">
        <v>71</v>
      </c>
      <c r="D486" s="4" t="s">
        <v>24</v>
      </c>
      <c r="E486" s="2" t="n">
        <f aca="false">90- 80</f>
        <v>10</v>
      </c>
      <c r="F486" s="2" t="n">
        <v>0</v>
      </c>
      <c r="G486" s="2" t="n">
        <v>0</v>
      </c>
      <c r="H486" s="2" t="n">
        <v>1</v>
      </c>
      <c r="I486" s="2" t="n">
        <v>0</v>
      </c>
    </row>
    <row r="487" customFormat="false" ht="15.7" hidden="false" customHeight="false" outlineLevel="0" collapsed="false">
      <c r="A487" s="2" t="s">
        <v>70</v>
      </c>
      <c r="B487" s="3" t="n">
        <v>40296</v>
      </c>
      <c r="C487" s="2" t="s">
        <v>36</v>
      </c>
      <c r="D487" s="4" t="s">
        <v>37</v>
      </c>
      <c r="E487" s="2" t="n">
        <v>0</v>
      </c>
      <c r="F487" s="2"/>
      <c r="G487" s="2"/>
      <c r="H487" s="2"/>
      <c r="I487" s="2"/>
    </row>
    <row r="488" customFormat="false" ht="15.7" hidden="false" customHeight="false" outlineLevel="0" collapsed="false">
      <c r="A488" s="2" t="s">
        <v>70</v>
      </c>
      <c r="B488" s="3" t="n">
        <v>40292</v>
      </c>
      <c r="C488" s="2" t="s">
        <v>71</v>
      </c>
      <c r="D488" s="4" t="s">
        <v>33</v>
      </c>
      <c r="E488" s="2" t="n">
        <v>73</v>
      </c>
      <c r="F488" s="2" t="n">
        <v>1</v>
      </c>
      <c r="G488" s="2" t="n">
        <v>0</v>
      </c>
      <c r="H488" s="2" t="n">
        <v>3</v>
      </c>
      <c r="I488" s="2" t="n">
        <v>2</v>
      </c>
    </row>
    <row r="489" customFormat="false" ht="15.7" hidden="false" customHeight="false" outlineLevel="0" collapsed="false">
      <c r="A489" s="2" t="s">
        <v>70</v>
      </c>
      <c r="B489" s="3" t="n">
        <v>40288</v>
      </c>
      <c r="C489" s="2" t="s">
        <v>36</v>
      </c>
      <c r="D489" s="4" t="s">
        <v>58</v>
      </c>
      <c r="E489" s="2" t="n">
        <v>0</v>
      </c>
      <c r="F489" s="2"/>
      <c r="G489" s="2"/>
      <c r="H489" s="2"/>
      <c r="I489" s="2"/>
    </row>
    <row r="490" customFormat="false" ht="15.7" hidden="false" customHeight="false" outlineLevel="0" collapsed="false">
      <c r="A490" s="2" t="s">
        <v>70</v>
      </c>
      <c r="B490" s="3" t="n">
        <v>40285</v>
      </c>
      <c r="C490" s="2" t="s">
        <v>71</v>
      </c>
      <c r="D490" s="4" t="s">
        <v>50</v>
      </c>
      <c r="E490" s="2" t="n">
        <f aca="false">90- 56</f>
        <v>34</v>
      </c>
      <c r="F490" s="2" t="n">
        <v>0</v>
      </c>
      <c r="G490" s="2" t="n">
        <v>0</v>
      </c>
      <c r="H490" s="2" t="n">
        <v>1</v>
      </c>
      <c r="I490" s="2" t="n">
        <v>0</v>
      </c>
    </row>
    <row r="491" customFormat="false" ht="15.7" hidden="false" customHeight="false" outlineLevel="0" collapsed="false">
      <c r="A491" s="2" t="s">
        <v>70</v>
      </c>
      <c r="B491" s="3" t="n">
        <v>40282</v>
      </c>
      <c r="C491" s="2" t="s">
        <v>71</v>
      </c>
      <c r="D491" s="4" t="s">
        <v>14</v>
      </c>
      <c r="E491" s="2" t="n">
        <f aca="false">90- 72</f>
        <v>18</v>
      </c>
      <c r="F491" s="2" t="n">
        <v>0</v>
      </c>
      <c r="G491" s="2" t="n">
        <v>0</v>
      </c>
      <c r="H491" s="2" t="n">
        <v>1</v>
      </c>
      <c r="I491" s="2" t="n">
        <v>1</v>
      </c>
    </row>
    <row r="492" customFormat="false" ht="15.7" hidden="false" customHeight="false" outlineLevel="0" collapsed="false">
      <c r="A492" s="2" t="s">
        <v>70</v>
      </c>
      <c r="B492" s="3" t="n">
        <v>40278</v>
      </c>
      <c r="C492" s="2" t="s">
        <v>71</v>
      </c>
      <c r="D492" s="4" t="s">
        <v>20</v>
      </c>
      <c r="E492" s="2" t="n">
        <v>0</v>
      </c>
      <c r="F492" s="2"/>
      <c r="G492" s="2"/>
      <c r="H492" s="2"/>
      <c r="I492" s="2"/>
    </row>
    <row r="493" customFormat="false" ht="15.7" hidden="false" customHeight="false" outlineLevel="0" collapsed="false">
      <c r="A493" s="2" t="s">
        <v>70</v>
      </c>
      <c r="B493" s="3" t="n">
        <v>40274</v>
      </c>
      <c r="C493" s="2" t="s">
        <v>36</v>
      </c>
      <c r="D493" s="4" t="s">
        <v>24</v>
      </c>
      <c r="E493" s="2" t="n">
        <v>0</v>
      </c>
      <c r="F493" s="2"/>
      <c r="G493" s="2"/>
      <c r="H493" s="2"/>
      <c r="I493" s="2"/>
    </row>
    <row r="494" customFormat="false" ht="15.7" hidden="false" customHeight="false" outlineLevel="0" collapsed="false">
      <c r="A494" s="2" t="s">
        <v>70</v>
      </c>
      <c r="B494" s="3" t="n">
        <v>40271</v>
      </c>
      <c r="C494" s="2" t="s">
        <v>71</v>
      </c>
      <c r="D494" s="4" t="s">
        <v>24</v>
      </c>
      <c r="E494" s="2" t="n">
        <v>0</v>
      </c>
      <c r="F494" s="2"/>
      <c r="G494" s="2"/>
      <c r="H494" s="2"/>
      <c r="I494" s="2"/>
    </row>
    <row r="495" customFormat="false" ht="15.7" hidden="false" customHeight="false" outlineLevel="0" collapsed="false">
      <c r="A495" s="2" t="s">
        <v>70</v>
      </c>
      <c r="B495" s="3" t="n">
        <v>40268</v>
      </c>
      <c r="C495" s="2" t="s">
        <v>36</v>
      </c>
      <c r="D495" s="4" t="s">
        <v>42</v>
      </c>
      <c r="E495" s="2" t="n">
        <f aca="false">90- 76</f>
        <v>14</v>
      </c>
      <c r="F495" s="2" t="n">
        <v>0</v>
      </c>
      <c r="G495" s="2" t="n">
        <v>0</v>
      </c>
      <c r="H495" s="2" t="n">
        <v>0</v>
      </c>
      <c r="I495" s="2" t="n">
        <v>0</v>
      </c>
    </row>
    <row r="496" customFormat="false" ht="15.7" hidden="false" customHeight="false" outlineLevel="0" collapsed="false">
      <c r="A496" s="2" t="s">
        <v>70</v>
      </c>
      <c r="B496" s="3" t="n">
        <v>40261</v>
      </c>
      <c r="C496" s="2" t="s">
        <v>71</v>
      </c>
      <c r="D496" s="4" t="s">
        <v>19</v>
      </c>
      <c r="E496" s="2" t="n">
        <v>45</v>
      </c>
      <c r="F496" s="2" t="n">
        <v>0</v>
      </c>
      <c r="G496" s="2" t="n">
        <v>0</v>
      </c>
      <c r="H496" s="2" t="n">
        <v>1</v>
      </c>
      <c r="I496" s="2" t="n">
        <v>1</v>
      </c>
    </row>
    <row r="497" customFormat="false" ht="15.7" hidden="false" customHeight="false" outlineLevel="0" collapsed="false">
      <c r="A497" s="2" t="s">
        <v>70</v>
      </c>
      <c r="B497" s="3" t="n">
        <v>40258</v>
      </c>
      <c r="C497" s="2" t="s">
        <v>71</v>
      </c>
      <c r="D497" s="4" t="s">
        <v>29</v>
      </c>
      <c r="E497" s="2" t="n">
        <v>0</v>
      </c>
      <c r="F497" s="2"/>
      <c r="G497" s="2"/>
      <c r="H497" s="2"/>
      <c r="I497" s="2"/>
    </row>
    <row r="498" customFormat="false" ht="15.7" hidden="false" customHeight="false" outlineLevel="0" collapsed="false">
      <c r="A498" s="2" t="s">
        <v>70</v>
      </c>
      <c r="B498" s="3" t="n">
        <v>40254</v>
      </c>
      <c r="C498" s="2" t="s">
        <v>36</v>
      </c>
      <c r="D498" s="4" t="s">
        <v>13</v>
      </c>
      <c r="E498" s="2" t="n">
        <v>78</v>
      </c>
      <c r="F498" s="2" t="n">
        <v>0</v>
      </c>
      <c r="G498" s="2" t="n">
        <v>0</v>
      </c>
      <c r="H498" s="2" t="n">
        <v>3</v>
      </c>
      <c r="I498" s="2" t="n">
        <v>1</v>
      </c>
    </row>
    <row r="499" customFormat="false" ht="15.7" hidden="false" customHeight="false" outlineLevel="0" collapsed="false">
      <c r="A499" s="2" t="s">
        <v>70</v>
      </c>
      <c r="B499" s="3" t="n">
        <v>40251</v>
      </c>
      <c r="C499" s="2" t="s">
        <v>71</v>
      </c>
      <c r="D499" s="4" t="s">
        <v>14</v>
      </c>
      <c r="E499" s="2" t="n">
        <f aca="false">90- 45</f>
        <v>45</v>
      </c>
      <c r="F499" s="2" t="n">
        <v>0</v>
      </c>
      <c r="G499" s="2" t="n">
        <v>2</v>
      </c>
      <c r="H499" s="2" t="n">
        <v>2</v>
      </c>
      <c r="I499" s="2" t="n">
        <v>1</v>
      </c>
    </row>
    <row r="500" customFormat="false" ht="15.7" hidden="false" customHeight="false" outlineLevel="0" collapsed="false">
      <c r="A500" s="2" t="s">
        <v>70</v>
      </c>
      <c r="B500" s="3" t="n">
        <v>40243</v>
      </c>
      <c r="C500" s="2" t="s">
        <v>71</v>
      </c>
      <c r="D500" s="4" t="s">
        <v>42</v>
      </c>
      <c r="E500" s="2" t="n">
        <v>0</v>
      </c>
      <c r="F500" s="2"/>
      <c r="G500" s="2"/>
      <c r="H500" s="2"/>
      <c r="I500" s="2"/>
    </row>
    <row r="501" customFormat="false" ht="15.7" hidden="false" customHeight="false" outlineLevel="0" collapsed="false">
      <c r="A501" s="2" t="s">
        <v>70</v>
      </c>
      <c r="B501" s="3" t="n">
        <v>40236</v>
      </c>
      <c r="C501" s="2" t="s">
        <v>71</v>
      </c>
      <c r="D501" s="4" t="s">
        <v>22</v>
      </c>
      <c r="E501" s="2" t="n">
        <v>0</v>
      </c>
      <c r="F501" s="2"/>
      <c r="G501" s="2"/>
      <c r="H501" s="2"/>
      <c r="I501" s="2"/>
    </row>
    <row r="502" customFormat="false" ht="15.7" hidden="false" customHeight="false" outlineLevel="0" collapsed="false">
      <c r="A502" s="2" t="s">
        <v>70</v>
      </c>
      <c r="B502" s="3" t="n">
        <v>40232</v>
      </c>
      <c r="C502" s="2" t="s">
        <v>36</v>
      </c>
      <c r="D502" s="4" t="s">
        <v>26</v>
      </c>
      <c r="E502" s="2" t="n">
        <f aca="false">90- 52</f>
        <v>38</v>
      </c>
      <c r="F502" s="2" t="n">
        <v>0</v>
      </c>
      <c r="G502" s="2" t="n">
        <v>0</v>
      </c>
      <c r="H502" s="2" t="n">
        <v>0</v>
      </c>
      <c r="I502" s="2" t="n">
        <v>0</v>
      </c>
    </row>
    <row r="503" customFormat="false" ht="15.7" hidden="false" customHeight="false" outlineLevel="0" collapsed="false">
      <c r="A503" s="2" t="s">
        <v>70</v>
      </c>
      <c r="B503" s="3" t="n">
        <v>40229</v>
      </c>
      <c r="C503" s="2" t="s">
        <v>71</v>
      </c>
      <c r="D503" s="4" t="s">
        <v>13</v>
      </c>
      <c r="E503" s="2" t="n">
        <v>75</v>
      </c>
      <c r="F503" s="2" t="n">
        <v>1</v>
      </c>
      <c r="G503" s="2" t="n">
        <v>0</v>
      </c>
      <c r="H503" s="2" t="n">
        <v>2</v>
      </c>
      <c r="I503" s="2" t="n">
        <v>1</v>
      </c>
    </row>
    <row r="504" customFormat="false" ht="15.7" hidden="false" customHeight="false" outlineLevel="0" collapsed="false">
      <c r="A504" s="2" t="s">
        <v>70</v>
      </c>
      <c r="B504" s="3" t="n">
        <v>40215</v>
      </c>
      <c r="C504" s="2" t="s">
        <v>71</v>
      </c>
      <c r="D504" s="4" t="s">
        <v>22</v>
      </c>
      <c r="E504" s="2" t="n">
        <v>0</v>
      </c>
      <c r="F504" s="2"/>
      <c r="G504" s="2"/>
      <c r="H504" s="2"/>
      <c r="I504" s="2"/>
    </row>
    <row r="505" customFormat="false" ht="15.7" hidden="false" customHeight="false" outlineLevel="0" collapsed="false">
      <c r="A505" s="2" t="s">
        <v>70</v>
      </c>
      <c r="B505" s="3" t="n">
        <v>40208</v>
      </c>
      <c r="C505" s="2" t="s">
        <v>71</v>
      </c>
      <c r="D505" s="4" t="s">
        <v>21</v>
      </c>
      <c r="E505" s="2" t="n">
        <v>0</v>
      </c>
      <c r="F505" s="2"/>
      <c r="G505" s="2"/>
      <c r="H505" s="2"/>
      <c r="I505" s="2"/>
    </row>
    <row r="506" customFormat="false" ht="15.7" hidden="false" customHeight="false" outlineLevel="0" collapsed="false">
      <c r="A506" s="2" t="s">
        <v>70</v>
      </c>
      <c r="B506" s="3" t="n">
        <v>40201</v>
      </c>
      <c r="C506" s="2" t="s">
        <v>71</v>
      </c>
      <c r="D506" s="4" t="s">
        <v>23</v>
      </c>
      <c r="E506" s="2" t="n">
        <v>82</v>
      </c>
      <c r="F506" s="2" t="n">
        <v>0</v>
      </c>
      <c r="G506" s="2" t="n">
        <v>0</v>
      </c>
      <c r="H506" s="2" t="n">
        <v>3</v>
      </c>
      <c r="I506" s="2" t="n">
        <v>2</v>
      </c>
    </row>
    <row r="507" customFormat="false" ht="15.7" hidden="false" customHeight="false" outlineLevel="0" collapsed="false">
      <c r="A507" s="2" t="s">
        <v>70</v>
      </c>
      <c r="B507" s="3" t="n">
        <v>40194</v>
      </c>
      <c r="C507" s="2" t="s">
        <v>71</v>
      </c>
      <c r="D507" s="4" t="s">
        <v>13</v>
      </c>
      <c r="E507" s="2" t="n">
        <v>63</v>
      </c>
      <c r="F507" s="2" t="n">
        <v>0</v>
      </c>
      <c r="G507" s="2" t="n">
        <v>0</v>
      </c>
      <c r="H507" s="2" t="n">
        <v>3</v>
      </c>
      <c r="I507" s="2" t="n">
        <v>3</v>
      </c>
    </row>
    <row r="508" customFormat="false" ht="15.7" hidden="false" customHeight="false" outlineLevel="0" collapsed="false">
      <c r="A508" s="2" t="s">
        <v>70</v>
      </c>
      <c r="B508" s="3" t="n">
        <v>40191</v>
      </c>
      <c r="C508" s="2" t="s">
        <v>74</v>
      </c>
      <c r="D508" s="4" t="s">
        <v>83</v>
      </c>
      <c r="E508" s="2" t="n">
        <v>90</v>
      </c>
      <c r="F508" s="2" t="n">
        <v>0</v>
      </c>
      <c r="G508" s="2" t="n">
        <v>0</v>
      </c>
      <c r="H508" s="2" t="n">
        <v>0</v>
      </c>
      <c r="I508" s="2" t="n">
        <v>0</v>
      </c>
    </row>
    <row r="509" customFormat="false" ht="15.7" hidden="false" customHeight="false" outlineLevel="0" collapsed="false">
      <c r="A509" s="2" t="s">
        <v>70</v>
      </c>
      <c r="B509" s="3" t="n">
        <v>40188</v>
      </c>
      <c r="C509" s="2" t="s">
        <v>71</v>
      </c>
      <c r="D509" s="4" t="s">
        <v>81</v>
      </c>
      <c r="E509" s="2" t="n">
        <v>90</v>
      </c>
      <c r="F509" s="2" t="n">
        <v>0</v>
      </c>
      <c r="G509" s="2" t="n">
        <v>0</v>
      </c>
      <c r="H509" s="2" t="n">
        <v>3</v>
      </c>
      <c r="I509" s="2" t="n">
        <v>1</v>
      </c>
    </row>
    <row r="510" customFormat="false" ht="15.7" hidden="false" customHeight="false" outlineLevel="0" collapsed="false">
      <c r="A510" s="2" t="s">
        <v>70</v>
      </c>
      <c r="B510" s="3" t="n">
        <v>40183</v>
      </c>
      <c r="C510" s="2" t="s">
        <v>74</v>
      </c>
      <c r="D510" s="4" t="s">
        <v>38</v>
      </c>
      <c r="E510" s="2" t="n">
        <v>0</v>
      </c>
      <c r="F510" s="2"/>
      <c r="G510" s="2"/>
      <c r="H510" s="2"/>
      <c r="I510" s="2"/>
    </row>
    <row r="511" customFormat="false" ht="15.7" hidden="false" customHeight="false" outlineLevel="0" collapsed="false">
      <c r="A511" s="2" t="s">
        <v>70</v>
      </c>
      <c r="B511" s="3" t="n">
        <v>40180</v>
      </c>
      <c r="C511" s="2" t="s">
        <v>71</v>
      </c>
      <c r="D511" s="4" t="s">
        <v>26</v>
      </c>
      <c r="E511" s="2" t="n">
        <v>90</v>
      </c>
      <c r="F511" s="2" t="n">
        <v>0</v>
      </c>
      <c r="G511" s="2" t="n">
        <v>0</v>
      </c>
      <c r="H511" s="2" t="n">
        <v>4</v>
      </c>
      <c r="I511" s="2" t="n">
        <v>1</v>
      </c>
    </row>
    <row r="512" customFormat="false" ht="15.7" hidden="false" customHeight="false" outlineLevel="0" collapsed="false">
      <c r="A512" s="2" t="s">
        <v>70</v>
      </c>
      <c r="B512" s="3" t="n">
        <v>40166</v>
      </c>
      <c r="C512" s="2" t="s">
        <v>84</v>
      </c>
      <c r="D512" s="4" t="s">
        <v>30</v>
      </c>
      <c r="E512" s="2" t="n">
        <v>82</v>
      </c>
      <c r="F512" s="2" t="n">
        <v>0</v>
      </c>
      <c r="G512" s="2" t="n">
        <v>0</v>
      </c>
      <c r="H512" s="2" t="n">
        <v>0</v>
      </c>
      <c r="I512" s="2" t="n">
        <v>0</v>
      </c>
    </row>
    <row r="513" customFormat="false" ht="15.7" hidden="false" customHeight="false" outlineLevel="0" collapsed="false">
      <c r="A513" s="2" t="s">
        <v>70</v>
      </c>
      <c r="B513" s="3" t="n">
        <v>40159</v>
      </c>
      <c r="C513" s="2" t="s">
        <v>71</v>
      </c>
      <c r="D513" s="4" t="s">
        <v>12</v>
      </c>
      <c r="E513" s="2" t="n">
        <v>90</v>
      </c>
      <c r="F513" s="2" t="n">
        <v>0</v>
      </c>
      <c r="G513" s="2" t="n">
        <v>0</v>
      </c>
      <c r="H513" s="2" t="n">
        <v>2</v>
      </c>
      <c r="I513" s="2" t="n">
        <v>1</v>
      </c>
    </row>
    <row r="514" customFormat="false" ht="15.7" hidden="false" customHeight="false" outlineLevel="0" collapsed="false">
      <c r="A514" s="2" t="s">
        <v>70</v>
      </c>
      <c r="B514" s="3" t="n">
        <v>40156</v>
      </c>
      <c r="C514" s="2" t="s">
        <v>36</v>
      </c>
      <c r="D514" s="4" t="s">
        <v>30</v>
      </c>
      <c r="E514" s="2" t="n">
        <v>0</v>
      </c>
      <c r="F514" s="2"/>
      <c r="G514" s="2"/>
      <c r="H514" s="2"/>
      <c r="I514" s="2"/>
    </row>
    <row r="515" customFormat="false" ht="15.7" hidden="false" customHeight="false" outlineLevel="0" collapsed="false">
      <c r="A515" s="2" t="s">
        <v>70</v>
      </c>
      <c r="B515" s="3" t="n">
        <v>40152</v>
      </c>
      <c r="C515" s="2" t="s">
        <v>71</v>
      </c>
      <c r="D515" s="4" t="s">
        <v>28</v>
      </c>
      <c r="E515" s="2" t="n">
        <v>69</v>
      </c>
      <c r="F515" s="2" t="n">
        <v>0</v>
      </c>
      <c r="G515" s="2" t="n">
        <v>0</v>
      </c>
      <c r="H515" s="2" t="n">
        <v>0</v>
      </c>
      <c r="I515" s="2" t="n">
        <v>0</v>
      </c>
    </row>
    <row r="516" customFormat="false" ht="15.7" hidden="false" customHeight="false" outlineLevel="0" collapsed="false">
      <c r="A516" s="2" t="s">
        <v>70</v>
      </c>
      <c r="B516" s="3" t="n">
        <v>40149</v>
      </c>
      <c r="C516" s="2" t="s">
        <v>71</v>
      </c>
      <c r="D516" s="4" t="s">
        <v>20</v>
      </c>
      <c r="E516" s="2" t="n">
        <v>82</v>
      </c>
      <c r="F516" s="2" t="n">
        <v>1</v>
      </c>
      <c r="G516" s="2" t="n">
        <v>0</v>
      </c>
      <c r="H516" s="2" t="n">
        <v>2</v>
      </c>
      <c r="I516" s="2" t="n">
        <v>1</v>
      </c>
    </row>
    <row r="517" customFormat="false" ht="15.7" hidden="false" customHeight="false" outlineLevel="0" collapsed="false">
      <c r="A517" s="2" t="s">
        <v>70</v>
      </c>
      <c r="B517" s="3" t="n">
        <v>40146</v>
      </c>
      <c r="C517" s="2" t="s">
        <v>71</v>
      </c>
      <c r="D517" s="4" t="s">
        <v>12</v>
      </c>
      <c r="E517" s="2" t="n">
        <v>50</v>
      </c>
      <c r="F517" s="2" t="n">
        <v>0</v>
      </c>
      <c r="G517" s="2" t="n">
        <v>0</v>
      </c>
      <c r="H517" s="2" t="n">
        <v>1</v>
      </c>
      <c r="I517" s="2" t="n">
        <v>1</v>
      </c>
    </row>
    <row r="518" customFormat="false" ht="15.7" hidden="false" customHeight="false" outlineLevel="0" collapsed="false">
      <c r="A518" s="2" t="s">
        <v>70</v>
      </c>
      <c r="B518" s="3" t="n">
        <v>40141</v>
      </c>
      <c r="C518" s="2" t="s">
        <v>36</v>
      </c>
      <c r="D518" s="4" t="s">
        <v>19</v>
      </c>
      <c r="E518" s="2" t="n">
        <v>90</v>
      </c>
      <c r="F518" s="2" t="n">
        <v>0</v>
      </c>
      <c r="G518" s="2" t="n">
        <v>1</v>
      </c>
      <c r="H518" s="2" t="n">
        <v>2</v>
      </c>
      <c r="I518" s="2" t="n">
        <v>0</v>
      </c>
    </row>
    <row r="519" customFormat="false" ht="15.7" hidden="false" customHeight="false" outlineLevel="0" collapsed="false">
      <c r="A519" s="2" t="s">
        <v>70</v>
      </c>
      <c r="B519" s="3" t="n">
        <v>40138</v>
      </c>
      <c r="C519" s="2" t="s">
        <v>71</v>
      </c>
      <c r="D519" s="4" t="s">
        <v>26</v>
      </c>
      <c r="E519" s="2" t="n">
        <f aca="false">90- 83</f>
        <v>7</v>
      </c>
      <c r="F519" s="2" t="n">
        <v>0</v>
      </c>
      <c r="G519" s="2" t="n">
        <v>0</v>
      </c>
      <c r="H519" s="2" t="n">
        <v>0</v>
      </c>
      <c r="I519" s="2" t="n">
        <v>0</v>
      </c>
    </row>
    <row r="520" customFormat="false" ht="15.7" hidden="false" customHeight="false" outlineLevel="0" collapsed="false">
      <c r="A520" s="2" t="s">
        <v>9</v>
      </c>
      <c r="B520" s="3" t="n">
        <v>40135</v>
      </c>
      <c r="C520" s="2" t="s">
        <v>69</v>
      </c>
      <c r="D520" s="4" t="s">
        <v>78</v>
      </c>
      <c r="E520" s="2" t="n">
        <v>90</v>
      </c>
      <c r="F520" s="2" t="n">
        <v>0</v>
      </c>
      <c r="G520" s="2" t="n">
        <v>1</v>
      </c>
      <c r="H520" s="2" t="n">
        <v>2</v>
      </c>
      <c r="I520" s="2" t="n">
        <v>1</v>
      </c>
    </row>
    <row r="521" customFormat="false" ht="15.7" hidden="false" customHeight="false" outlineLevel="0" collapsed="false">
      <c r="A521" s="2" t="s">
        <v>9</v>
      </c>
      <c r="B521" s="3" t="n">
        <v>40131</v>
      </c>
      <c r="C521" s="2" t="s">
        <v>69</v>
      </c>
      <c r="D521" s="4" t="s">
        <v>21</v>
      </c>
      <c r="E521" s="2" t="n">
        <v>90</v>
      </c>
      <c r="F521" s="2" t="n">
        <v>0</v>
      </c>
      <c r="G521" s="2" t="n">
        <v>0</v>
      </c>
      <c r="H521" s="2" t="n">
        <v>2</v>
      </c>
      <c r="I521" s="2" t="n">
        <v>0</v>
      </c>
    </row>
    <row r="522" customFormat="false" ht="15.7" hidden="false" customHeight="false" outlineLevel="0" collapsed="false">
      <c r="A522" s="2" t="s">
        <v>70</v>
      </c>
      <c r="B522" s="3" t="n">
        <v>40124</v>
      </c>
      <c r="C522" s="2" t="s">
        <v>71</v>
      </c>
      <c r="D522" s="4" t="s">
        <v>53</v>
      </c>
      <c r="E522" s="2" t="n">
        <v>81</v>
      </c>
      <c r="F522" s="2" t="n">
        <v>1</v>
      </c>
      <c r="G522" s="2" t="n">
        <v>0</v>
      </c>
      <c r="H522" s="2" t="n">
        <v>3</v>
      </c>
      <c r="I522" s="2" t="n">
        <v>3</v>
      </c>
    </row>
    <row r="523" customFormat="false" ht="15.7" hidden="false" customHeight="false" outlineLevel="0" collapsed="false">
      <c r="A523" s="2" t="s">
        <v>70</v>
      </c>
      <c r="B523" s="3" t="n">
        <v>40121</v>
      </c>
      <c r="C523" s="2" t="s">
        <v>36</v>
      </c>
      <c r="D523" s="4" t="s">
        <v>50</v>
      </c>
      <c r="E523" s="2" t="n">
        <f aca="false">90- 82</f>
        <v>8</v>
      </c>
      <c r="F523" s="2" t="n">
        <v>0</v>
      </c>
      <c r="G523" s="2" t="n">
        <v>0</v>
      </c>
      <c r="H523" s="2" t="n">
        <v>1</v>
      </c>
      <c r="I523" s="2" t="n">
        <v>0</v>
      </c>
    </row>
    <row r="524" customFormat="false" ht="15.7" hidden="false" customHeight="false" outlineLevel="0" collapsed="false">
      <c r="A524" s="2" t="s">
        <v>70</v>
      </c>
      <c r="B524" s="3" t="n">
        <v>40117</v>
      </c>
      <c r="C524" s="2" t="s">
        <v>71</v>
      </c>
      <c r="D524" s="4" t="s">
        <v>26</v>
      </c>
      <c r="E524" s="2" t="n">
        <v>0</v>
      </c>
      <c r="F524" s="2"/>
      <c r="G524" s="2"/>
      <c r="H524" s="2"/>
      <c r="I524" s="2"/>
    </row>
    <row r="525" customFormat="false" ht="15.7" hidden="false" customHeight="false" outlineLevel="0" collapsed="false">
      <c r="A525" s="2" t="s">
        <v>9</v>
      </c>
      <c r="B525" s="3" t="n">
        <v>40100</v>
      </c>
      <c r="C525" s="2" t="s">
        <v>69</v>
      </c>
      <c r="D525" s="4" t="s">
        <v>33</v>
      </c>
      <c r="E525" s="2" t="n">
        <v>50</v>
      </c>
      <c r="F525" s="2" t="n">
        <v>1</v>
      </c>
      <c r="G525" s="2" t="n">
        <v>0</v>
      </c>
      <c r="H525" s="2" t="n">
        <v>1</v>
      </c>
      <c r="I525" s="2" t="n">
        <v>1</v>
      </c>
    </row>
    <row r="526" customFormat="false" ht="15.7" hidden="false" customHeight="false" outlineLevel="0" collapsed="false">
      <c r="A526" s="2" t="s">
        <v>9</v>
      </c>
      <c r="B526" s="3" t="n">
        <v>40096</v>
      </c>
      <c r="C526" s="2" t="s">
        <v>69</v>
      </c>
      <c r="D526" s="4" t="s">
        <v>52</v>
      </c>
      <c r="E526" s="2" t="n">
        <v>90</v>
      </c>
      <c r="F526" s="2" t="n">
        <v>0</v>
      </c>
      <c r="G526" s="2" t="n">
        <v>1</v>
      </c>
      <c r="H526" s="2" t="n">
        <v>7</v>
      </c>
      <c r="I526" s="2" t="n">
        <v>4</v>
      </c>
    </row>
    <row r="527" customFormat="false" ht="15.7" hidden="false" customHeight="false" outlineLevel="0" collapsed="false">
      <c r="A527" s="2" t="s">
        <v>70</v>
      </c>
      <c r="B527" s="3" t="n">
        <v>40089</v>
      </c>
      <c r="C527" s="2" t="s">
        <v>71</v>
      </c>
      <c r="D527" s="4" t="s">
        <v>12</v>
      </c>
      <c r="E527" s="2" t="n">
        <v>0</v>
      </c>
      <c r="F527" s="2"/>
      <c r="G527" s="2"/>
      <c r="H527" s="2"/>
      <c r="I527" s="2"/>
    </row>
    <row r="528" customFormat="false" ht="15.7" hidden="false" customHeight="false" outlineLevel="0" collapsed="false">
      <c r="A528" s="2" t="s">
        <v>70</v>
      </c>
      <c r="B528" s="3" t="n">
        <v>40082</v>
      </c>
      <c r="C528" s="2" t="s">
        <v>71</v>
      </c>
      <c r="D528" s="4" t="s">
        <v>20</v>
      </c>
      <c r="E528" s="2" t="n">
        <v>28</v>
      </c>
      <c r="F528" s="2" t="n">
        <v>0</v>
      </c>
      <c r="G528" s="2" t="n">
        <v>0</v>
      </c>
      <c r="H528" s="2" t="n">
        <v>0</v>
      </c>
      <c r="I528" s="2" t="n">
        <v>0</v>
      </c>
    </row>
    <row r="529" customFormat="false" ht="15.7" hidden="false" customHeight="false" outlineLevel="0" collapsed="false">
      <c r="A529" s="2" t="s">
        <v>70</v>
      </c>
      <c r="B529" s="3" t="n">
        <v>40078</v>
      </c>
      <c r="C529" s="2" t="s">
        <v>71</v>
      </c>
      <c r="D529" s="4" t="s">
        <v>48</v>
      </c>
      <c r="E529" s="2" t="n">
        <v>90</v>
      </c>
      <c r="F529" s="2" t="n">
        <v>0</v>
      </c>
      <c r="G529" s="2" t="n">
        <v>0</v>
      </c>
      <c r="H529" s="2" t="n">
        <v>3</v>
      </c>
      <c r="I529" s="2" t="n">
        <v>1</v>
      </c>
    </row>
    <row r="530" customFormat="false" ht="15.7" hidden="false" customHeight="false" outlineLevel="0" collapsed="false">
      <c r="A530" s="2" t="s">
        <v>70</v>
      </c>
      <c r="B530" s="3" t="n">
        <v>40075</v>
      </c>
      <c r="C530" s="2" t="s">
        <v>71</v>
      </c>
      <c r="D530" s="4" t="s">
        <v>25</v>
      </c>
      <c r="E530" s="2" t="n">
        <v>90</v>
      </c>
      <c r="F530" s="2" t="n">
        <v>0</v>
      </c>
      <c r="G530" s="2" t="n">
        <v>0</v>
      </c>
      <c r="H530" s="2" t="n">
        <v>1</v>
      </c>
      <c r="I530" s="2" t="n">
        <v>0</v>
      </c>
    </row>
    <row r="531" customFormat="false" ht="15.7" hidden="false" customHeight="false" outlineLevel="0" collapsed="false">
      <c r="A531" s="2" t="s">
        <v>70</v>
      </c>
      <c r="B531" s="3" t="n">
        <v>40072</v>
      </c>
      <c r="C531" s="2" t="s">
        <v>36</v>
      </c>
      <c r="D531" s="4" t="s">
        <v>50</v>
      </c>
      <c r="E531" s="2" t="n">
        <v>76</v>
      </c>
      <c r="F531" s="2" t="n">
        <v>0</v>
      </c>
      <c r="G531" s="2" t="n">
        <v>0</v>
      </c>
      <c r="H531" s="2" t="n">
        <v>2</v>
      </c>
      <c r="I531" s="2" t="n">
        <v>0</v>
      </c>
    </row>
    <row r="532" customFormat="false" ht="15.7" hidden="false" customHeight="false" outlineLevel="0" collapsed="false">
      <c r="A532" s="2" t="s">
        <v>70</v>
      </c>
      <c r="B532" s="3" t="n">
        <v>40068</v>
      </c>
      <c r="C532" s="2" t="s">
        <v>71</v>
      </c>
      <c r="D532" s="4" t="s">
        <v>20</v>
      </c>
      <c r="E532" s="2" t="n">
        <v>0</v>
      </c>
      <c r="F532" s="2"/>
      <c r="G532" s="2"/>
      <c r="H532" s="2"/>
      <c r="I532" s="2"/>
    </row>
    <row r="533" customFormat="false" ht="15.7" hidden="false" customHeight="false" outlineLevel="0" collapsed="false">
      <c r="A533" s="2" t="s">
        <v>9</v>
      </c>
      <c r="B533" s="3" t="n">
        <v>40065</v>
      </c>
      <c r="C533" s="2" t="s">
        <v>69</v>
      </c>
      <c r="D533" s="4" t="s">
        <v>26</v>
      </c>
      <c r="E533" s="2" t="n">
        <v>75</v>
      </c>
      <c r="F533" s="2" t="n">
        <v>1</v>
      </c>
      <c r="G533" s="2" t="n">
        <v>0</v>
      </c>
      <c r="H533" s="2" t="n">
        <v>1</v>
      </c>
      <c r="I533" s="2" t="n">
        <v>0</v>
      </c>
    </row>
    <row r="534" customFormat="false" ht="15.7" hidden="false" customHeight="false" outlineLevel="0" collapsed="false">
      <c r="A534" s="2" t="s">
        <v>9</v>
      </c>
      <c r="B534" s="3" t="n">
        <v>40061</v>
      </c>
      <c r="C534" s="2" t="s">
        <v>69</v>
      </c>
      <c r="D534" s="4" t="s">
        <v>26</v>
      </c>
      <c r="E534" s="2" t="n">
        <v>90</v>
      </c>
      <c r="F534" s="2" t="n">
        <v>1</v>
      </c>
      <c r="G534" s="2" t="n">
        <v>0</v>
      </c>
      <c r="H534" s="2" t="n">
        <v>1</v>
      </c>
      <c r="I534" s="2" t="n">
        <v>1</v>
      </c>
    </row>
    <row r="535" customFormat="false" ht="15.7" hidden="false" customHeight="false" outlineLevel="0" collapsed="false">
      <c r="A535" s="2" t="s">
        <v>70</v>
      </c>
      <c r="B535" s="3" t="n">
        <v>40056</v>
      </c>
      <c r="C535" s="2" t="s">
        <v>71</v>
      </c>
      <c r="D535" s="4" t="s">
        <v>14</v>
      </c>
      <c r="E535" s="2" t="n">
        <v>0</v>
      </c>
      <c r="F535" s="2"/>
      <c r="G535" s="2"/>
      <c r="H535" s="2"/>
      <c r="I535" s="2"/>
    </row>
    <row r="536" customFormat="false" ht="15.7" hidden="false" customHeight="false" outlineLevel="0" collapsed="false">
      <c r="A536" s="2" t="s">
        <v>70</v>
      </c>
      <c r="B536" s="3" t="n">
        <v>40053</v>
      </c>
      <c r="C536" s="2" t="s">
        <v>85</v>
      </c>
      <c r="D536" s="4" t="s">
        <v>12</v>
      </c>
      <c r="E536" s="2" t="n">
        <v>95</v>
      </c>
      <c r="F536" s="2" t="n">
        <v>0</v>
      </c>
      <c r="G536" s="2" t="n">
        <v>0</v>
      </c>
      <c r="H536" s="2" t="n">
        <v>0</v>
      </c>
      <c r="I536" s="2" t="n">
        <v>0</v>
      </c>
    </row>
    <row r="537" customFormat="false" ht="15.7" hidden="false" customHeight="false" outlineLevel="0" collapsed="false">
      <c r="A537" s="2" t="s">
        <v>9</v>
      </c>
      <c r="B537" s="3" t="n">
        <v>39855</v>
      </c>
      <c r="C537" s="2" t="s">
        <v>46</v>
      </c>
      <c r="D537" s="4" t="s">
        <v>56</v>
      </c>
      <c r="E537" s="2" t="n">
        <v>90</v>
      </c>
      <c r="F537" s="2" t="n">
        <v>0</v>
      </c>
      <c r="G537" s="2" t="n">
        <v>0</v>
      </c>
      <c r="H537" s="2" t="n">
        <v>2</v>
      </c>
      <c r="I537" s="2" t="n">
        <v>0</v>
      </c>
    </row>
    <row r="538" customFormat="false" ht="15.7" hidden="false" customHeight="false" outlineLevel="0" collapsed="false">
      <c r="A538" s="2" t="s">
        <v>15</v>
      </c>
      <c r="B538" s="3" t="n">
        <v>40954</v>
      </c>
      <c r="C538" s="2" t="s">
        <v>36</v>
      </c>
      <c r="D538" s="4" t="s">
        <v>86</v>
      </c>
      <c r="E538" s="2" t="n">
        <f aca="false">90- 45</f>
        <v>45</v>
      </c>
      <c r="F538" s="2" t="n">
        <v>0</v>
      </c>
      <c r="G538" s="2" t="n">
        <v>0</v>
      </c>
      <c r="H538" s="2" t="n">
        <v>0</v>
      </c>
      <c r="I538" s="2" t="n">
        <v>0</v>
      </c>
    </row>
    <row r="539" customFormat="false" ht="15.7" hidden="false" customHeight="false" outlineLevel="0" collapsed="false">
      <c r="A539" s="2" t="s">
        <v>15</v>
      </c>
      <c r="B539" s="3" t="n">
        <v>40950</v>
      </c>
      <c r="C539" s="2" t="s">
        <v>16</v>
      </c>
      <c r="D539" s="4" t="s">
        <v>30</v>
      </c>
      <c r="E539" s="2" t="n">
        <f aca="false">90- 65</f>
        <v>25</v>
      </c>
      <c r="F539" s="2" t="n">
        <v>1</v>
      </c>
      <c r="G539" s="2" t="n">
        <v>0</v>
      </c>
      <c r="H539" s="2" t="n">
        <v>2</v>
      </c>
      <c r="I539" s="2" t="n">
        <v>1</v>
      </c>
    </row>
    <row r="540" customFormat="false" ht="15.7" hidden="false" customHeight="false" outlineLevel="0" collapsed="false">
      <c r="A540" s="2" t="s">
        <v>15</v>
      </c>
      <c r="B540" s="3" t="n">
        <v>40943</v>
      </c>
      <c r="C540" s="2" t="s">
        <v>16</v>
      </c>
      <c r="D540" s="4" t="s">
        <v>87</v>
      </c>
      <c r="E540" s="2" t="n">
        <f aca="false">90- 67</f>
        <v>23</v>
      </c>
      <c r="F540" s="2" t="n">
        <v>0</v>
      </c>
      <c r="G540" s="2" t="n">
        <v>0</v>
      </c>
      <c r="H540" s="2" t="n">
        <v>1</v>
      </c>
      <c r="I540" s="2" t="n">
        <v>0</v>
      </c>
    </row>
    <row r="541" customFormat="false" ht="15.7" hidden="false" customHeight="false" outlineLevel="0" collapsed="false">
      <c r="A541" s="2" t="s">
        <v>15</v>
      </c>
      <c r="B541" s="3" t="n">
        <v>40940</v>
      </c>
      <c r="C541" s="2" t="s">
        <v>16</v>
      </c>
      <c r="D541" s="4" t="s">
        <v>50</v>
      </c>
      <c r="E541" s="2" t="n">
        <f aca="false">90- 68</f>
        <v>22</v>
      </c>
      <c r="F541" s="2" t="n">
        <v>0</v>
      </c>
      <c r="G541" s="2" t="n">
        <v>0</v>
      </c>
      <c r="H541" s="2" t="n">
        <v>0</v>
      </c>
      <c r="I541" s="2" t="n">
        <v>0</v>
      </c>
    </row>
    <row r="542" customFormat="false" ht="15.7" hidden="false" customHeight="false" outlineLevel="0" collapsed="false">
      <c r="A542" s="2" t="s">
        <v>15</v>
      </c>
      <c r="B542" s="3" t="n">
        <v>40937</v>
      </c>
      <c r="C542" s="2" t="s">
        <v>18</v>
      </c>
      <c r="D542" s="4" t="s">
        <v>32</v>
      </c>
      <c r="E542" s="2" t="n">
        <f aca="false">90- 88</f>
        <v>2</v>
      </c>
      <c r="F542" s="2" t="n">
        <v>0</v>
      </c>
      <c r="G542" s="2" t="n">
        <v>0</v>
      </c>
      <c r="H542" s="2" t="n">
        <v>0</v>
      </c>
      <c r="I542" s="2" t="n">
        <v>0</v>
      </c>
    </row>
    <row r="543" customFormat="false" ht="15.7" hidden="false" customHeight="false" outlineLevel="0" collapsed="false">
      <c r="A543" s="2" t="s">
        <v>15</v>
      </c>
      <c r="B543" s="3" t="n">
        <v>40923</v>
      </c>
      <c r="C543" s="2" t="s">
        <v>16</v>
      </c>
      <c r="D543" s="4" t="s">
        <v>45</v>
      </c>
      <c r="E543" s="2" t="n">
        <f aca="false">90- 62</f>
        <v>28</v>
      </c>
      <c r="F543" s="2" t="n">
        <v>0</v>
      </c>
      <c r="G543" s="2" t="n">
        <v>0</v>
      </c>
      <c r="H543" s="2" t="n">
        <v>1</v>
      </c>
      <c r="I543" s="2" t="n">
        <v>0</v>
      </c>
    </row>
    <row r="544" customFormat="false" ht="15.7" hidden="false" customHeight="false" outlineLevel="0" collapsed="false">
      <c r="A544" s="2" t="s">
        <v>15</v>
      </c>
      <c r="B544" s="3" t="n">
        <v>40917</v>
      </c>
      <c r="C544" s="2" t="s">
        <v>18</v>
      </c>
      <c r="D544" s="4" t="s">
        <v>12</v>
      </c>
      <c r="E544" s="2" t="n">
        <f aca="false">90- 67</f>
        <v>23</v>
      </c>
      <c r="F544" s="2" t="n">
        <v>1</v>
      </c>
      <c r="G544" s="2" t="n">
        <v>0</v>
      </c>
      <c r="H544" s="2" t="n">
        <v>0</v>
      </c>
      <c r="I544" s="2" t="n">
        <v>0</v>
      </c>
    </row>
    <row r="545" customFormat="false" ht="15.7" hidden="false" customHeight="false" outlineLevel="0" collapsed="false">
      <c r="A545" s="2" t="s">
        <v>88</v>
      </c>
      <c r="B545" s="3" t="n">
        <v>40850</v>
      </c>
      <c r="C545" s="2" t="s">
        <v>89</v>
      </c>
      <c r="D545" s="4" t="s">
        <v>47</v>
      </c>
      <c r="E545" s="2" t="n">
        <v>90</v>
      </c>
      <c r="F545" s="2" t="n">
        <v>0</v>
      </c>
      <c r="G545" s="2" t="n">
        <v>1</v>
      </c>
      <c r="H545" s="2" t="n">
        <v>2</v>
      </c>
      <c r="I545" s="2" t="n">
        <v>1</v>
      </c>
    </row>
    <row r="546" customFormat="false" ht="15.7" hidden="false" customHeight="false" outlineLevel="0" collapsed="false">
      <c r="A546" s="2" t="s">
        <v>88</v>
      </c>
      <c r="B546" s="3" t="n">
        <v>40846</v>
      </c>
      <c r="C546" s="2" t="s">
        <v>89</v>
      </c>
      <c r="D546" s="4" t="s">
        <v>51</v>
      </c>
      <c r="E546" s="2" t="n">
        <v>90</v>
      </c>
      <c r="F546" s="2" t="n">
        <v>0</v>
      </c>
      <c r="G546" s="2" t="n">
        <v>0</v>
      </c>
      <c r="H546" s="2" t="n">
        <v>4</v>
      </c>
      <c r="I546" s="2" t="n">
        <v>0</v>
      </c>
    </row>
    <row r="547" customFormat="false" ht="15.7" hidden="false" customHeight="false" outlineLevel="0" collapsed="false">
      <c r="A547" s="2" t="s">
        <v>88</v>
      </c>
      <c r="B547" s="3" t="n">
        <v>40842</v>
      </c>
      <c r="C547" s="2" t="s">
        <v>89</v>
      </c>
      <c r="D547" s="4" t="s">
        <v>20</v>
      </c>
      <c r="E547" s="2" t="n">
        <v>90</v>
      </c>
      <c r="F547" s="2" t="n">
        <v>1</v>
      </c>
      <c r="G547" s="2" t="n">
        <v>0</v>
      </c>
      <c r="H547" s="2" t="n">
        <v>6</v>
      </c>
      <c r="I547" s="2" t="n">
        <v>3</v>
      </c>
    </row>
    <row r="548" customFormat="false" ht="15.7" hidden="false" customHeight="false" outlineLevel="0" collapsed="false">
      <c r="A548" s="2" t="s">
        <v>88</v>
      </c>
      <c r="B548" s="3" t="n">
        <v>40831</v>
      </c>
      <c r="C548" s="2" t="s">
        <v>89</v>
      </c>
      <c r="D548" s="4" t="s">
        <v>43</v>
      </c>
      <c r="E548" s="2" t="n">
        <v>90</v>
      </c>
      <c r="F548" s="2" t="n">
        <v>0</v>
      </c>
      <c r="G548" s="2" t="n">
        <v>0</v>
      </c>
      <c r="H548" s="2" t="n">
        <v>0</v>
      </c>
      <c r="I548" s="2" t="n">
        <v>0</v>
      </c>
    </row>
    <row r="549" customFormat="false" ht="15.7" hidden="false" customHeight="false" outlineLevel="0" collapsed="false">
      <c r="A549" s="2" t="s">
        <v>88</v>
      </c>
      <c r="B549" s="3" t="n">
        <v>40820</v>
      </c>
      <c r="C549" s="2" t="s">
        <v>89</v>
      </c>
      <c r="D549" s="4" t="s">
        <v>19</v>
      </c>
      <c r="E549" s="2" t="n">
        <v>90</v>
      </c>
      <c r="F549" s="2" t="n">
        <v>1</v>
      </c>
      <c r="G549" s="2" t="n">
        <v>0</v>
      </c>
      <c r="H549" s="2" t="n">
        <v>3</v>
      </c>
      <c r="I549" s="2" t="n">
        <v>2</v>
      </c>
    </row>
    <row r="550" customFormat="false" ht="15.7" hidden="false" customHeight="false" outlineLevel="0" collapsed="false">
      <c r="A550" s="2" t="s">
        <v>88</v>
      </c>
      <c r="B550" s="3" t="n">
        <v>40817</v>
      </c>
      <c r="C550" s="2" t="s">
        <v>89</v>
      </c>
      <c r="D550" s="4" t="s">
        <v>26</v>
      </c>
      <c r="E550" s="2" t="n">
        <v>90</v>
      </c>
      <c r="F550" s="2" t="n">
        <v>1</v>
      </c>
      <c r="G550" s="2" t="n">
        <v>0</v>
      </c>
      <c r="H550" s="2" t="n">
        <v>2</v>
      </c>
      <c r="I550" s="2" t="n">
        <v>2</v>
      </c>
    </row>
    <row r="551" customFormat="false" ht="15.7" hidden="false" customHeight="false" outlineLevel="0" collapsed="false">
      <c r="A551" s="2" t="s">
        <v>88</v>
      </c>
      <c r="B551" s="3" t="n">
        <v>40810</v>
      </c>
      <c r="C551" s="2" t="s">
        <v>89</v>
      </c>
      <c r="D551" s="4" t="s">
        <v>19</v>
      </c>
      <c r="E551" s="2" t="n">
        <v>90</v>
      </c>
      <c r="F551" s="2" t="n">
        <v>0</v>
      </c>
      <c r="G551" s="2" t="n">
        <v>0</v>
      </c>
      <c r="H551" s="2" t="n">
        <v>2</v>
      </c>
      <c r="I551" s="2" t="n">
        <v>1</v>
      </c>
    </row>
    <row r="552" customFormat="false" ht="15.7" hidden="false" customHeight="false" outlineLevel="0" collapsed="false">
      <c r="A552" s="2" t="s">
        <v>88</v>
      </c>
      <c r="B552" s="3" t="n">
        <v>40807</v>
      </c>
      <c r="C552" s="2" t="s">
        <v>89</v>
      </c>
      <c r="D552" s="4" t="s">
        <v>31</v>
      </c>
      <c r="E552" s="2" t="n">
        <v>90</v>
      </c>
      <c r="F552" s="2" t="n">
        <v>0</v>
      </c>
      <c r="G552" s="2" t="n">
        <v>0</v>
      </c>
      <c r="H552" s="2" t="n">
        <v>4</v>
      </c>
      <c r="I552" s="2" t="n">
        <v>2</v>
      </c>
    </row>
    <row r="553" customFormat="false" ht="15.7" hidden="false" customHeight="false" outlineLevel="0" collapsed="false">
      <c r="A553" s="2" t="s">
        <v>88</v>
      </c>
      <c r="B553" s="3" t="n">
        <v>40796</v>
      </c>
      <c r="C553" s="2" t="s">
        <v>89</v>
      </c>
      <c r="D553" s="4" t="s">
        <v>26</v>
      </c>
      <c r="E553" s="2" t="n">
        <v>90</v>
      </c>
      <c r="F553" s="2" t="n">
        <v>0</v>
      </c>
      <c r="G553" s="2" t="n">
        <v>0</v>
      </c>
      <c r="H553" s="2" t="n">
        <v>6</v>
      </c>
      <c r="I553" s="2" t="n">
        <v>2</v>
      </c>
    </row>
    <row r="554" customFormat="false" ht="15.7" hidden="false" customHeight="false" outlineLevel="0" collapsed="false">
      <c r="A554" s="2" t="s">
        <v>88</v>
      </c>
      <c r="B554" s="3" t="n">
        <v>40768</v>
      </c>
      <c r="C554" s="2" t="s">
        <v>89</v>
      </c>
      <c r="D554" s="4" t="s">
        <v>42</v>
      </c>
      <c r="E554" s="2" t="n">
        <v>90</v>
      </c>
      <c r="F554" s="2" t="n">
        <v>1</v>
      </c>
      <c r="G554" s="2" t="n">
        <v>0</v>
      </c>
      <c r="H554" s="2" t="n">
        <v>2</v>
      </c>
      <c r="I554" s="2" t="n">
        <v>1</v>
      </c>
    </row>
    <row r="555" customFormat="false" ht="15.7" hidden="false" customHeight="false" outlineLevel="0" collapsed="false">
      <c r="A555" s="2" t="s">
        <v>88</v>
      </c>
      <c r="B555" s="3" t="n">
        <v>40761</v>
      </c>
      <c r="C555" s="2" t="s">
        <v>89</v>
      </c>
      <c r="D555" s="4" t="s">
        <v>90</v>
      </c>
      <c r="E555" s="2" t="n">
        <v>90</v>
      </c>
      <c r="F555" s="2" t="n">
        <v>0</v>
      </c>
      <c r="G555" s="2" t="n">
        <v>0</v>
      </c>
      <c r="H555" s="2" t="n">
        <v>0</v>
      </c>
      <c r="I555" s="2" t="n">
        <v>0</v>
      </c>
    </row>
    <row r="556" customFormat="false" ht="15.7" hidden="false" customHeight="false" outlineLevel="0" collapsed="false">
      <c r="A556" s="2" t="s">
        <v>91</v>
      </c>
      <c r="B556" s="3" t="n">
        <v>40751</v>
      </c>
      <c r="C556" s="2" t="s">
        <v>89</v>
      </c>
      <c r="D556" s="4" t="s">
        <v>92</v>
      </c>
      <c r="E556" s="2" t="n">
        <v>45</v>
      </c>
      <c r="F556" s="2" t="n">
        <v>0</v>
      </c>
      <c r="G556" s="2" t="n">
        <v>0</v>
      </c>
      <c r="H556" s="2" t="n">
        <v>0</v>
      </c>
      <c r="I556" s="2" t="n">
        <v>0</v>
      </c>
    </row>
    <row r="557" customFormat="false" ht="15.7" hidden="false" customHeight="false" outlineLevel="0" collapsed="false">
      <c r="A557" s="2" t="s">
        <v>88</v>
      </c>
      <c r="B557" s="3" t="n">
        <v>40747</v>
      </c>
      <c r="C557" s="2" t="s">
        <v>89</v>
      </c>
      <c r="D557" s="4" t="s">
        <v>42</v>
      </c>
      <c r="E557" s="2" t="n">
        <v>90</v>
      </c>
      <c r="F557" s="2" t="n">
        <v>1</v>
      </c>
      <c r="G557" s="2" t="n">
        <v>0</v>
      </c>
      <c r="H557" s="2" t="n">
        <v>3</v>
      </c>
      <c r="I557" s="2" t="n">
        <v>3</v>
      </c>
    </row>
    <row r="558" customFormat="false" ht="15.7" hidden="false" customHeight="false" outlineLevel="0" collapsed="false">
      <c r="A558" s="2" t="s">
        <v>88</v>
      </c>
      <c r="B558" s="3" t="n">
        <v>40744</v>
      </c>
      <c r="C558" s="2" t="s">
        <v>89</v>
      </c>
      <c r="D558" s="4" t="s">
        <v>73</v>
      </c>
      <c r="E558" s="2" t="n">
        <v>90</v>
      </c>
      <c r="F558" s="2" t="n">
        <v>1</v>
      </c>
      <c r="G558" s="2" t="n">
        <v>0</v>
      </c>
      <c r="H558" s="2" t="n">
        <v>2</v>
      </c>
      <c r="I558" s="2" t="n">
        <v>1</v>
      </c>
    </row>
    <row r="559" customFormat="false" ht="15.7" hidden="false" customHeight="false" outlineLevel="0" collapsed="false">
      <c r="A559" s="2" t="s">
        <v>88</v>
      </c>
      <c r="B559" s="3" t="n">
        <v>40740</v>
      </c>
      <c r="C559" s="2" t="s">
        <v>89</v>
      </c>
      <c r="D559" s="4" t="s">
        <v>50</v>
      </c>
      <c r="E559" s="2" t="n">
        <v>90</v>
      </c>
      <c r="F559" s="2" t="n">
        <v>0</v>
      </c>
      <c r="G559" s="2" t="n">
        <v>0</v>
      </c>
      <c r="H559" s="2" t="n">
        <v>1</v>
      </c>
      <c r="I559" s="2" t="n">
        <v>1</v>
      </c>
    </row>
    <row r="560" customFormat="false" ht="15.7" hidden="false" customHeight="false" outlineLevel="0" collapsed="false">
      <c r="A560" s="2" t="s">
        <v>88</v>
      </c>
      <c r="B560" s="3" t="n">
        <v>40733</v>
      </c>
      <c r="C560" s="2" t="s">
        <v>89</v>
      </c>
      <c r="D560" s="4" t="s">
        <v>51</v>
      </c>
      <c r="E560" s="2" t="n">
        <v>90</v>
      </c>
      <c r="F560" s="2" t="n">
        <v>0</v>
      </c>
      <c r="G560" s="2" t="n">
        <v>0</v>
      </c>
      <c r="H560" s="2" t="n">
        <v>5</v>
      </c>
      <c r="I560" s="2" t="n">
        <v>3</v>
      </c>
    </row>
    <row r="561" customFormat="false" ht="15.7" hidden="false" customHeight="false" outlineLevel="0" collapsed="false">
      <c r="A561" s="2" t="s">
        <v>88</v>
      </c>
      <c r="B561" s="3" t="n">
        <v>40730</v>
      </c>
      <c r="C561" s="2" t="s">
        <v>89</v>
      </c>
      <c r="D561" s="4" t="s">
        <v>52</v>
      </c>
      <c r="E561" s="2" t="n">
        <v>90</v>
      </c>
      <c r="F561" s="2" t="n">
        <v>1</v>
      </c>
      <c r="G561" s="2" t="n">
        <v>0</v>
      </c>
      <c r="H561" s="2" t="n">
        <v>1</v>
      </c>
      <c r="I561" s="2" t="n">
        <v>1</v>
      </c>
    </row>
    <row r="562" customFormat="false" ht="15.7" hidden="false" customHeight="false" outlineLevel="0" collapsed="false">
      <c r="A562" s="2" t="s">
        <v>88</v>
      </c>
      <c r="B562" s="3" t="n">
        <v>40720</v>
      </c>
      <c r="C562" s="2" t="s">
        <v>89</v>
      </c>
      <c r="D562" s="4" t="s">
        <v>26</v>
      </c>
      <c r="E562" s="2" t="n">
        <v>90</v>
      </c>
      <c r="F562" s="2" t="n">
        <v>0</v>
      </c>
      <c r="G562" s="2" t="n">
        <v>0</v>
      </c>
      <c r="H562" s="2" t="n">
        <v>0</v>
      </c>
      <c r="I562" s="2" t="n">
        <v>0</v>
      </c>
    </row>
    <row r="563" customFormat="false" ht="15.7" hidden="false" customHeight="false" outlineLevel="0" collapsed="false">
      <c r="A563" s="2" t="s">
        <v>88</v>
      </c>
      <c r="B563" s="3" t="n">
        <v>40713</v>
      </c>
      <c r="C563" s="2" t="s">
        <v>89</v>
      </c>
      <c r="D563" s="4" t="s">
        <v>35</v>
      </c>
      <c r="E563" s="2" t="n">
        <v>90</v>
      </c>
      <c r="F563" s="2" t="n">
        <v>1</v>
      </c>
      <c r="G563" s="2" t="n">
        <v>0</v>
      </c>
      <c r="H563" s="2" t="n">
        <v>1</v>
      </c>
      <c r="I563" s="2" t="n">
        <v>1</v>
      </c>
    </row>
    <row r="564" customFormat="false" ht="15.7" hidden="false" customHeight="false" outlineLevel="0" collapsed="false">
      <c r="A564" s="2" t="s">
        <v>88</v>
      </c>
      <c r="B564" s="3" t="n">
        <v>40704</v>
      </c>
      <c r="C564" s="2" t="s">
        <v>89</v>
      </c>
      <c r="D564" s="4" t="s">
        <v>22</v>
      </c>
      <c r="E564" s="2" t="n">
        <v>90</v>
      </c>
      <c r="F564" s="2" t="n">
        <v>1</v>
      </c>
      <c r="G564" s="2" t="n">
        <v>0</v>
      </c>
      <c r="H564" s="2" t="n">
        <v>2</v>
      </c>
      <c r="I564" s="2" t="n">
        <v>1</v>
      </c>
    </row>
    <row r="565" customFormat="false" ht="15.7" hidden="false" customHeight="false" outlineLevel="0" collapsed="false">
      <c r="A565" s="2" t="s">
        <v>88</v>
      </c>
      <c r="B565" s="3" t="n">
        <v>40698</v>
      </c>
      <c r="C565" s="2" t="s">
        <v>89</v>
      </c>
      <c r="D565" s="4" t="s">
        <v>26</v>
      </c>
      <c r="E565" s="2" t="n">
        <v>90</v>
      </c>
      <c r="F565" s="2" t="n">
        <v>0</v>
      </c>
      <c r="G565" s="2" t="n">
        <v>0</v>
      </c>
      <c r="H565" s="2" t="n">
        <v>1</v>
      </c>
      <c r="I565" s="2" t="n">
        <v>0</v>
      </c>
    </row>
    <row r="566" customFormat="false" ht="15.7" hidden="false" customHeight="false" outlineLevel="0" collapsed="false">
      <c r="A566" s="2" t="s">
        <v>88</v>
      </c>
      <c r="B566" s="3" t="n">
        <v>40688</v>
      </c>
      <c r="C566" s="2" t="s">
        <v>89</v>
      </c>
      <c r="D566" s="4" t="s">
        <v>42</v>
      </c>
      <c r="E566" s="2" t="n">
        <v>86</v>
      </c>
      <c r="F566" s="2" t="n">
        <v>1</v>
      </c>
      <c r="G566" s="2" t="n">
        <v>0</v>
      </c>
      <c r="H566" s="2" t="n">
        <v>2</v>
      </c>
      <c r="I566" s="2" t="n">
        <v>1</v>
      </c>
    </row>
    <row r="567" customFormat="false" ht="15.7" hidden="false" customHeight="false" outlineLevel="0" collapsed="false">
      <c r="A567" s="2" t="s">
        <v>88</v>
      </c>
      <c r="B567" s="3" t="n">
        <v>40678</v>
      </c>
      <c r="C567" s="2" t="s">
        <v>89</v>
      </c>
      <c r="D567" s="4" t="s">
        <v>41</v>
      </c>
      <c r="E567" s="2" t="n">
        <v>90</v>
      </c>
      <c r="F567" s="2" t="n">
        <v>1</v>
      </c>
      <c r="G567" s="2" t="n">
        <v>0</v>
      </c>
      <c r="H567" s="2" t="n">
        <v>2</v>
      </c>
      <c r="I567" s="2" t="n">
        <v>1</v>
      </c>
    </row>
    <row r="568" customFormat="false" ht="15.7" hidden="false" customHeight="false" outlineLevel="0" collapsed="false">
      <c r="A568" s="2" t="s">
        <v>88</v>
      </c>
      <c r="B568" s="3" t="n">
        <v>40670</v>
      </c>
      <c r="C568" s="2" t="s">
        <v>89</v>
      </c>
      <c r="D568" s="4" t="s">
        <v>26</v>
      </c>
      <c r="E568" s="2" t="n">
        <v>90</v>
      </c>
      <c r="F568" s="2" t="n">
        <v>1</v>
      </c>
      <c r="G568" s="2" t="n">
        <v>0</v>
      </c>
      <c r="H568" s="2" t="n">
        <v>1</v>
      </c>
      <c r="I568" s="2" t="n">
        <v>1</v>
      </c>
    </row>
    <row r="569" customFormat="false" ht="15.7" hidden="false" customHeight="false" outlineLevel="0" collapsed="false">
      <c r="A569" s="2" t="s">
        <v>88</v>
      </c>
      <c r="B569" s="3" t="n">
        <v>40663</v>
      </c>
      <c r="C569" s="2" t="s">
        <v>89</v>
      </c>
      <c r="D569" s="4" t="s">
        <v>12</v>
      </c>
      <c r="E569" s="2" t="n">
        <v>90</v>
      </c>
      <c r="F569" s="2" t="n">
        <v>0</v>
      </c>
      <c r="G569" s="2" t="n">
        <v>0</v>
      </c>
      <c r="H569" s="2" t="n">
        <v>3</v>
      </c>
      <c r="I569" s="2" t="n">
        <v>3</v>
      </c>
    </row>
    <row r="570" customFormat="false" ht="15.7" hidden="false" customHeight="false" outlineLevel="0" collapsed="false">
      <c r="A570" s="2" t="s">
        <v>88</v>
      </c>
      <c r="B570" s="3" t="n">
        <v>40654</v>
      </c>
      <c r="C570" s="2" t="s">
        <v>89</v>
      </c>
      <c r="D570" s="4" t="s">
        <v>39</v>
      </c>
      <c r="E570" s="2" t="n">
        <v>80</v>
      </c>
      <c r="F570" s="2" t="n">
        <v>2</v>
      </c>
      <c r="G570" s="2" t="n">
        <v>1</v>
      </c>
      <c r="H570" s="2" t="n">
        <v>2</v>
      </c>
      <c r="I570" s="2" t="n">
        <v>2</v>
      </c>
    </row>
    <row r="571" customFormat="false" ht="15.7" hidden="false" customHeight="false" outlineLevel="0" collapsed="false">
      <c r="A571" s="2" t="s">
        <v>88</v>
      </c>
      <c r="B571" s="3" t="n">
        <v>40649</v>
      </c>
      <c r="C571" s="2" t="s">
        <v>89</v>
      </c>
      <c r="D571" s="4" t="s">
        <v>14</v>
      </c>
      <c r="E571" s="2" t="n">
        <v>90</v>
      </c>
      <c r="F571" s="2" t="n">
        <v>1</v>
      </c>
      <c r="G571" s="2" t="n">
        <v>1</v>
      </c>
      <c r="H571" s="2" t="n">
        <v>4</v>
      </c>
      <c r="I571" s="2" t="n">
        <v>3</v>
      </c>
    </row>
    <row r="572" customFormat="false" ht="15.7" hidden="false" customHeight="false" outlineLevel="0" collapsed="false">
      <c r="A572" s="2" t="s">
        <v>88</v>
      </c>
      <c r="B572" s="3" t="n">
        <v>40642</v>
      </c>
      <c r="C572" s="2" t="s">
        <v>89</v>
      </c>
      <c r="D572" s="4" t="s">
        <v>37</v>
      </c>
      <c r="E572" s="2" t="n">
        <v>90</v>
      </c>
      <c r="F572" s="2" t="n">
        <v>0</v>
      </c>
      <c r="G572" s="2" t="n">
        <v>0</v>
      </c>
      <c r="H572" s="2" t="n">
        <v>2</v>
      </c>
      <c r="I572" s="2" t="n">
        <v>1</v>
      </c>
    </row>
    <row r="573" customFormat="false" ht="15.7" hidden="false" customHeight="false" outlineLevel="0" collapsed="false">
      <c r="A573" s="2" t="s">
        <v>88</v>
      </c>
      <c r="B573" s="3" t="n">
        <v>40635</v>
      </c>
      <c r="C573" s="2" t="s">
        <v>89</v>
      </c>
      <c r="D573" s="4" t="s">
        <v>26</v>
      </c>
      <c r="E573" s="2" t="n">
        <v>90</v>
      </c>
      <c r="F573" s="2" t="n">
        <v>0</v>
      </c>
      <c r="G573" s="2" t="n">
        <v>0</v>
      </c>
      <c r="H573" s="2" t="n">
        <v>4</v>
      </c>
      <c r="I573" s="2" t="n">
        <v>3</v>
      </c>
    </row>
    <row r="574" customFormat="false" ht="15.7" hidden="false" customHeight="false" outlineLevel="0" collapsed="false">
      <c r="A574" s="2" t="s">
        <v>88</v>
      </c>
      <c r="B574" s="3" t="n">
        <v>40621</v>
      </c>
      <c r="C574" s="2" t="s">
        <v>89</v>
      </c>
      <c r="D574" s="4" t="s">
        <v>12</v>
      </c>
      <c r="E574" s="2" t="n">
        <v>90</v>
      </c>
      <c r="F574" s="2" t="n">
        <v>0</v>
      </c>
      <c r="G574" s="2" t="n">
        <v>0</v>
      </c>
      <c r="H574" s="2" t="n">
        <v>3</v>
      </c>
      <c r="I574" s="2" t="n">
        <v>0</v>
      </c>
    </row>
    <row r="575" customFormat="false" ht="15.7" hidden="false" customHeight="false" outlineLevel="0" collapsed="false">
      <c r="A575" s="2" t="s">
        <v>88</v>
      </c>
      <c r="B575" s="3" t="n">
        <v>41221</v>
      </c>
      <c r="C575" s="2" t="s">
        <v>89</v>
      </c>
      <c r="D575" s="4" t="s">
        <v>51</v>
      </c>
      <c r="E575" s="2" t="n">
        <v>90</v>
      </c>
      <c r="F575" s="2" t="n">
        <v>0</v>
      </c>
      <c r="G575" s="2" t="n">
        <v>0</v>
      </c>
      <c r="H575" s="2" t="n">
        <v>5</v>
      </c>
      <c r="I575" s="2" t="n">
        <v>1</v>
      </c>
    </row>
    <row r="576" customFormat="false" ht="15.7" hidden="false" customHeight="false" outlineLevel="0" collapsed="false">
      <c r="A576" s="2" t="s">
        <v>88</v>
      </c>
      <c r="B576" s="3" t="n">
        <v>41216</v>
      </c>
      <c r="C576" s="2" t="s">
        <v>89</v>
      </c>
      <c r="D576" s="4" t="s">
        <v>26</v>
      </c>
      <c r="E576" s="2" t="n">
        <v>90</v>
      </c>
      <c r="F576" s="2" t="n">
        <v>0</v>
      </c>
      <c r="G576" s="2" t="n">
        <v>0</v>
      </c>
      <c r="H576" s="2" t="n">
        <v>5</v>
      </c>
      <c r="I576" s="2" t="n">
        <v>1</v>
      </c>
    </row>
    <row r="577" customFormat="false" ht="15.7" hidden="false" customHeight="false" outlineLevel="0" collapsed="false">
      <c r="A577" s="2" t="s">
        <v>88</v>
      </c>
      <c r="B577" s="3" t="n">
        <v>41209</v>
      </c>
      <c r="C577" s="2" t="s">
        <v>89</v>
      </c>
      <c r="D577" s="4" t="s">
        <v>23</v>
      </c>
      <c r="E577" s="2" t="n">
        <v>90</v>
      </c>
      <c r="F577" s="2" t="n">
        <v>1</v>
      </c>
      <c r="G577" s="2" t="n">
        <v>0</v>
      </c>
      <c r="H577" s="2" t="n">
        <v>1</v>
      </c>
      <c r="I577" s="2" t="n">
        <v>1</v>
      </c>
    </row>
    <row r="578" customFormat="false" ht="15.7" hidden="false" customHeight="false" outlineLevel="0" collapsed="false">
      <c r="A578" s="2" t="s">
        <v>88</v>
      </c>
      <c r="B578" s="3" t="n">
        <v>41202</v>
      </c>
      <c r="C578" s="2" t="s">
        <v>89</v>
      </c>
      <c r="D578" s="4" t="s">
        <v>50</v>
      </c>
      <c r="E578" s="2" t="n">
        <v>90</v>
      </c>
      <c r="F578" s="2" t="n">
        <v>0</v>
      </c>
      <c r="G578" s="2" t="n">
        <v>0</v>
      </c>
      <c r="H578" s="2" t="n">
        <v>3</v>
      </c>
      <c r="I578" s="2" t="n">
        <v>2</v>
      </c>
    </row>
    <row r="579" customFormat="false" ht="15.7" hidden="false" customHeight="false" outlineLevel="0" collapsed="false">
      <c r="A579" s="2" t="s">
        <v>88</v>
      </c>
      <c r="B579" s="3" t="n">
        <v>41188</v>
      </c>
      <c r="C579" s="2" t="s">
        <v>89</v>
      </c>
      <c r="D579" s="4" t="s">
        <v>56</v>
      </c>
      <c r="E579" s="2" t="n">
        <v>90</v>
      </c>
      <c r="F579" s="2" t="n">
        <v>0</v>
      </c>
      <c r="G579" s="2" t="n">
        <v>0</v>
      </c>
      <c r="H579" s="2" t="n">
        <v>5</v>
      </c>
      <c r="I579" s="2" t="n">
        <v>0</v>
      </c>
    </row>
    <row r="580" customFormat="false" ht="15.7" hidden="false" customHeight="false" outlineLevel="0" collapsed="false">
      <c r="A580" s="2" t="s">
        <v>88</v>
      </c>
      <c r="B580" s="3" t="n">
        <v>41181</v>
      </c>
      <c r="C580" s="2" t="s">
        <v>89</v>
      </c>
      <c r="D580" s="4" t="s">
        <v>24</v>
      </c>
      <c r="E580" s="2" t="n">
        <v>90</v>
      </c>
      <c r="F580" s="2" t="n">
        <v>1</v>
      </c>
      <c r="G580" s="2" t="n">
        <v>3</v>
      </c>
      <c r="H580" s="2" t="n">
        <v>4</v>
      </c>
      <c r="I580" s="2" t="n">
        <v>2</v>
      </c>
    </row>
    <row r="581" customFormat="false" ht="15.7" hidden="false" customHeight="false" outlineLevel="0" collapsed="false">
      <c r="A581" s="2" t="s">
        <v>88</v>
      </c>
      <c r="B581" s="3" t="n">
        <v>41171</v>
      </c>
      <c r="C581" s="2" t="s">
        <v>89</v>
      </c>
      <c r="D581" s="4" t="s">
        <v>56</v>
      </c>
      <c r="E581" s="2" t="n">
        <v>90</v>
      </c>
      <c r="F581" s="2" t="n">
        <v>0</v>
      </c>
      <c r="G581" s="2" t="n">
        <v>0</v>
      </c>
      <c r="H581" s="2" t="n">
        <v>4</v>
      </c>
      <c r="I581" s="2" t="n">
        <v>1</v>
      </c>
    </row>
    <row r="582" customFormat="false" ht="15.7" hidden="false" customHeight="false" outlineLevel="0" collapsed="false">
      <c r="A582" s="2" t="s">
        <v>88</v>
      </c>
      <c r="B582" s="3" t="n">
        <v>41167</v>
      </c>
      <c r="C582" s="2" t="s">
        <v>89</v>
      </c>
      <c r="D582" s="4" t="s">
        <v>33</v>
      </c>
      <c r="E582" s="2" t="n">
        <v>90</v>
      </c>
      <c r="F582" s="2" t="n">
        <v>2</v>
      </c>
      <c r="G582" s="2" t="n">
        <v>1</v>
      </c>
      <c r="H582" s="2" t="n">
        <v>8</v>
      </c>
      <c r="I582" s="2" t="n">
        <v>4</v>
      </c>
    </row>
    <row r="583" customFormat="false" ht="15.7" hidden="false" customHeight="false" outlineLevel="0" collapsed="false">
      <c r="A583" s="2" t="s">
        <v>88</v>
      </c>
      <c r="B583" s="3" t="n">
        <v>41150</v>
      </c>
      <c r="C583" s="2" t="s">
        <v>89</v>
      </c>
      <c r="D583" s="4" t="s">
        <v>42</v>
      </c>
      <c r="E583" s="2" t="n">
        <v>90</v>
      </c>
      <c r="F583" s="2" t="n">
        <v>0</v>
      </c>
      <c r="G583" s="2" t="n">
        <v>1</v>
      </c>
      <c r="H583" s="2" t="n">
        <v>0</v>
      </c>
      <c r="I583" s="2" t="n">
        <v>0</v>
      </c>
    </row>
    <row r="584" customFormat="false" ht="15.7" hidden="false" customHeight="false" outlineLevel="0" collapsed="false">
      <c r="A584" s="2" t="s">
        <v>88</v>
      </c>
      <c r="B584" s="3" t="n">
        <v>41140</v>
      </c>
      <c r="C584" s="2" t="s">
        <v>89</v>
      </c>
      <c r="D584" s="4" t="s">
        <v>32</v>
      </c>
      <c r="E584" s="2" t="n">
        <v>90</v>
      </c>
      <c r="F584" s="2" t="n">
        <v>0</v>
      </c>
      <c r="G584" s="2" t="n">
        <v>0</v>
      </c>
      <c r="H584" s="2" t="n">
        <v>3</v>
      </c>
      <c r="I584" s="2" t="n">
        <v>1</v>
      </c>
    </row>
    <row r="585" customFormat="false" ht="15.7" hidden="false" customHeight="false" outlineLevel="0" collapsed="false">
      <c r="A585" s="2" t="s">
        <v>88</v>
      </c>
      <c r="B585" s="3" t="n">
        <v>41131</v>
      </c>
      <c r="C585" s="2" t="s">
        <v>89</v>
      </c>
      <c r="D585" s="4" t="s">
        <v>19</v>
      </c>
      <c r="E585" s="2" t="n">
        <v>90</v>
      </c>
      <c r="F585" s="2" t="n">
        <v>0</v>
      </c>
      <c r="G585" s="2" t="n">
        <v>1</v>
      </c>
      <c r="H585" s="2" t="n">
        <v>3</v>
      </c>
      <c r="I585" s="2" t="n">
        <v>2</v>
      </c>
    </row>
    <row r="586" customFormat="false" ht="15.7" hidden="false" customHeight="false" outlineLevel="0" collapsed="false">
      <c r="A586" s="2" t="s">
        <v>88</v>
      </c>
      <c r="B586" s="3" t="n">
        <v>41124</v>
      </c>
      <c r="C586" s="2" t="s">
        <v>89</v>
      </c>
      <c r="D586" s="4" t="s">
        <v>43</v>
      </c>
      <c r="E586" s="2" t="n">
        <v>90</v>
      </c>
      <c r="F586" s="2" t="n">
        <v>0</v>
      </c>
      <c r="G586" s="2" t="n">
        <v>0</v>
      </c>
      <c r="H586" s="2" t="n">
        <v>1</v>
      </c>
      <c r="I586" s="2" t="n">
        <v>0</v>
      </c>
    </row>
    <row r="587" customFormat="false" ht="15.7" hidden="false" customHeight="false" outlineLevel="0" collapsed="false">
      <c r="A587" s="2" t="s">
        <v>88</v>
      </c>
      <c r="B587" s="3" t="n">
        <v>41118</v>
      </c>
      <c r="C587" s="2" t="s">
        <v>89</v>
      </c>
      <c r="D587" s="4" t="s">
        <v>58</v>
      </c>
      <c r="E587" s="2" t="n">
        <v>90</v>
      </c>
      <c r="F587" s="2" t="n">
        <v>1</v>
      </c>
      <c r="G587" s="2" t="n">
        <v>0</v>
      </c>
      <c r="H587" s="2" t="n">
        <v>1</v>
      </c>
      <c r="I587" s="2" t="n">
        <v>1</v>
      </c>
    </row>
    <row r="588" customFormat="false" ht="15.7" hidden="false" customHeight="false" outlineLevel="0" collapsed="false">
      <c r="A588" s="2" t="s">
        <v>91</v>
      </c>
      <c r="B588" s="3" t="n">
        <v>41115</v>
      </c>
      <c r="C588" s="2" t="s">
        <v>89</v>
      </c>
      <c r="D588" s="4" t="s">
        <v>32</v>
      </c>
      <c r="E588" s="2" t="n">
        <v>56</v>
      </c>
      <c r="F588" s="2" t="n">
        <v>0</v>
      </c>
      <c r="G588" s="2" t="n">
        <v>0</v>
      </c>
      <c r="H588" s="2" t="n">
        <v>1</v>
      </c>
      <c r="I588" s="2" t="n">
        <v>0</v>
      </c>
    </row>
    <row r="589" customFormat="false" ht="15.7" hidden="false" customHeight="false" outlineLevel="0" collapsed="false">
      <c r="A589" s="2" t="s">
        <v>88</v>
      </c>
      <c r="B589" s="3" t="n">
        <v>41111</v>
      </c>
      <c r="C589" s="2" t="s">
        <v>89</v>
      </c>
      <c r="D589" s="4" t="s">
        <v>19</v>
      </c>
      <c r="E589" s="2" t="n">
        <v>90</v>
      </c>
      <c r="F589" s="2" t="n">
        <v>0</v>
      </c>
      <c r="G589" s="2" t="n">
        <v>1</v>
      </c>
      <c r="H589" s="2" t="n">
        <v>3</v>
      </c>
      <c r="I589" s="2" t="n">
        <v>0</v>
      </c>
    </row>
    <row r="590" customFormat="false" ht="15.7" hidden="false" customHeight="false" outlineLevel="0" collapsed="false">
      <c r="A590" s="2" t="s">
        <v>88</v>
      </c>
      <c r="B590" s="3" t="n">
        <v>41108</v>
      </c>
      <c r="C590" s="2" t="s">
        <v>89</v>
      </c>
      <c r="D590" s="4" t="s">
        <v>12</v>
      </c>
      <c r="E590" s="2" t="n">
        <v>81</v>
      </c>
      <c r="F590" s="2" t="n">
        <v>1</v>
      </c>
      <c r="G590" s="2" t="n">
        <v>0</v>
      </c>
      <c r="H590" s="2" t="n">
        <v>3</v>
      </c>
      <c r="I590" s="2" t="n">
        <v>1</v>
      </c>
    </row>
    <row r="591" customFormat="false" ht="15.7" hidden="false" customHeight="false" outlineLevel="0" collapsed="false">
      <c r="A591" s="2" t="s">
        <v>88</v>
      </c>
      <c r="B591" s="3" t="n">
        <v>41105</v>
      </c>
      <c r="C591" s="2" t="s">
        <v>89</v>
      </c>
      <c r="D591" s="4" t="s">
        <v>42</v>
      </c>
      <c r="E591" s="2" t="n">
        <v>90</v>
      </c>
      <c r="F591" s="2" t="n">
        <v>0</v>
      </c>
      <c r="G591" s="2" t="n">
        <v>0</v>
      </c>
      <c r="H591" s="2" t="n">
        <v>3</v>
      </c>
      <c r="I591" s="2" t="n">
        <v>1</v>
      </c>
    </row>
    <row r="592" customFormat="false" ht="15.7" hidden="false" customHeight="false" outlineLevel="0" collapsed="false">
      <c r="A592" s="2" t="s">
        <v>88</v>
      </c>
      <c r="B592" s="3" t="n">
        <v>41090</v>
      </c>
      <c r="C592" s="2" t="s">
        <v>89</v>
      </c>
      <c r="D592" s="4" t="s">
        <v>26</v>
      </c>
      <c r="E592" s="2" t="n">
        <v>90</v>
      </c>
      <c r="F592" s="2" t="n">
        <v>0</v>
      </c>
      <c r="G592" s="2" t="n">
        <v>0</v>
      </c>
      <c r="H592" s="2" t="n">
        <v>3</v>
      </c>
      <c r="I592" s="2" t="n">
        <v>0</v>
      </c>
    </row>
    <row r="593" customFormat="false" ht="15.7" hidden="false" customHeight="false" outlineLevel="0" collapsed="false">
      <c r="A593" s="2" t="s">
        <v>88</v>
      </c>
      <c r="B593" s="3" t="n">
        <v>41084</v>
      </c>
      <c r="C593" s="2" t="s">
        <v>89</v>
      </c>
      <c r="D593" s="4" t="s">
        <v>32</v>
      </c>
      <c r="E593" s="2" t="n">
        <f aca="false">90- 68</f>
        <v>22</v>
      </c>
      <c r="F593" s="2" t="n">
        <v>0</v>
      </c>
      <c r="G593" s="2" t="n">
        <v>0</v>
      </c>
      <c r="H593" s="2" t="n">
        <v>2</v>
      </c>
      <c r="I593" s="2" t="n">
        <v>1</v>
      </c>
    </row>
    <row r="594" customFormat="false" ht="15.7" hidden="false" customHeight="false" outlineLevel="0" collapsed="false">
      <c r="A594" s="2" t="s">
        <v>88</v>
      </c>
      <c r="B594" s="3" t="n">
        <v>41052</v>
      </c>
      <c r="C594" s="2" t="s">
        <v>89</v>
      </c>
      <c r="D594" s="4" t="s">
        <v>26</v>
      </c>
      <c r="E594" s="2" t="n">
        <v>90</v>
      </c>
      <c r="F594" s="2" t="n">
        <v>0</v>
      </c>
      <c r="G594" s="2" t="n">
        <v>0</v>
      </c>
      <c r="H594" s="2" t="n">
        <v>7</v>
      </c>
      <c r="I594" s="2" t="n">
        <v>1</v>
      </c>
    </row>
    <row r="595" customFormat="false" ht="15.7" hidden="false" customHeight="false" outlineLevel="0" collapsed="false">
      <c r="A595" s="2" t="s">
        <v>88</v>
      </c>
      <c r="B595" s="3" t="n">
        <v>41027</v>
      </c>
      <c r="C595" s="2" t="s">
        <v>89</v>
      </c>
      <c r="D595" s="4" t="s">
        <v>12</v>
      </c>
      <c r="E595" s="2" t="n">
        <v>24</v>
      </c>
      <c r="F595" s="2" t="n">
        <v>1</v>
      </c>
      <c r="G595" s="2" t="n">
        <v>0</v>
      </c>
      <c r="H595" s="2" t="n">
        <v>2</v>
      </c>
      <c r="I595" s="2" t="n">
        <v>2</v>
      </c>
    </row>
    <row r="596" customFormat="false" ht="15.7" hidden="false" customHeight="false" outlineLevel="0" collapsed="false">
      <c r="A596" s="2" t="s">
        <v>88</v>
      </c>
      <c r="B596" s="3" t="n">
        <v>41021</v>
      </c>
      <c r="C596" s="2" t="s">
        <v>89</v>
      </c>
      <c r="D596" s="4" t="s">
        <v>73</v>
      </c>
      <c r="E596" s="2" t="n">
        <v>90</v>
      </c>
      <c r="F596" s="2" t="n">
        <v>1</v>
      </c>
      <c r="G596" s="2" t="n">
        <v>0</v>
      </c>
      <c r="H596" s="2" t="n">
        <v>6</v>
      </c>
      <c r="I596" s="2" t="n">
        <v>3</v>
      </c>
    </row>
    <row r="597" customFormat="false" ht="15.7" hidden="false" customHeight="false" outlineLevel="0" collapsed="false">
      <c r="A597" s="2" t="s">
        <v>88</v>
      </c>
      <c r="B597" s="3" t="n">
        <v>41013</v>
      </c>
      <c r="C597" s="2" t="s">
        <v>89</v>
      </c>
      <c r="D597" s="4" t="s">
        <v>42</v>
      </c>
      <c r="E597" s="2" t="n">
        <v>90</v>
      </c>
      <c r="F597" s="2" t="n">
        <v>0</v>
      </c>
      <c r="G597" s="2" t="n">
        <v>1</v>
      </c>
      <c r="H597" s="2" t="n">
        <v>1</v>
      </c>
      <c r="I597" s="2" t="n">
        <v>1</v>
      </c>
    </row>
    <row r="598" customFormat="false" ht="15.7" hidden="false" customHeight="false" outlineLevel="0" collapsed="false">
      <c r="A598" s="2" t="s">
        <v>88</v>
      </c>
      <c r="B598" s="3" t="n">
        <v>41006</v>
      </c>
      <c r="C598" s="2" t="s">
        <v>89</v>
      </c>
      <c r="D598" s="4" t="s">
        <v>48</v>
      </c>
      <c r="E598" s="2" t="n">
        <v>90</v>
      </c>
      <c r="F598" s="2" t="n">
        <v>2</v>
      </c>
      <c r="G598" s="2" t="n">
        <v>1</v>
      </c>
      <c r="H598" s="2" t="n">
        <v>7</v>
      </c>
      <c r="I598" s="2" t="n">
        <v>4</v>
      </c>
    </row>
    <row r="599" customFormat="false" ht="15.7" hidden="false" customHeight="false" outlineLevel="0" collapsed="false">
      <c r="A599" s="2" t="s">
        <v>88</v>
      </c>
      <c r="B599" s="3" t="n">
        <v>40999</v>
      </c>
      <c r="C599" s="2" t="s">
        <v>89</v>
      </c>
      <c r="D599" s="4" t="s">
        <v>25</v>
      </c>
      <c r="E599" s="2" t="n">
        <v>90</v>
      </c>
      <c r="F599" s="2" t="n">
        <v>3</v>
      </c>
      <c r="G599" s="2" t="n">
        <v>1</v>
      </c>
      <c r="H599" s="2" t="n">
        <v>5</v>
      </c>
      <c r="I599" s="2" t="n">
        <v>3</v>
      </c>
    </row>
    <row r="600" customFormat="false" ht="15.7" hidden="false" customHeight="false" outlineLevel="0" collapsed="false">
      <c r="A600" s="2" t="s">
        <v>88</v>
      </c>
      <c r="B600" s="3" t="n">
        <v>40993</v>
      </c>
      <c r="C600" s="2" t="s">
        <v>89</v>
      </c>
      <c r="D600" s="4" t="s">
        <v>24</v>
      </c>
      <c r="E600" s="2" t="n">
        <v>90</v>
      </c>
      <c r="F600" s="2" t="n">
        <v>2</v>
      </c>
      <c r="G600" s="2" t="n">
        <v>1</v>
      </c>
      <c r="H600" s="2" t="n">
        <v>4</v>
      </c>
      <c r="I600" s="2" t="n">
        <v>4</v>
      </c>
    </row>
    <row r="601" customFormat="false" ht="15.7" hidden="false" customHeight="false" outlineLevel="0" collapsed="false">
      <c r="A601" s="2" t="s">
        <v>88</v>
      </c>
      <c r="B601" s="3" t="n">
        <v>40985</v>
      </c>
      <c r="C601" s="2" t="s">
        <v>89</v>
      </c>
      <c r="D601" s="4" t="s">
        <v>43</v>
      </c>
      <c r="E601" s="2" t="n">
        <v>90</v>
      </c>
      <c r="F601" s="2" t="n">
        <v>0</v>
      </c>
      <c r="G601" s="2" t="n">
        <v>0</v>
      </c>
      <c r="H601" s="2" t="n">
        <v>4</v>
      </c>
      <c r="I601" s="2" t="n">
        <v>2</v>
      </c>
    </row>
    <row r="602" customFormat="false" ht="15.7" hidden="false" customHeight="false" outlineLevel="0" collapsed="false">
      <c r="A602" s="2" t="s">
        <v>88</v>
      </c>
      <c r="B602" s="3" t="n">
        <v>40979</v>
      </c>
      <c r="C602" s="2" t="s">
        <v>89</v>
      </c>
      <c r="D602" s="4" t="s">
        <v>47</v>
      </c>
      <c r="E602" s="2" t="n">
        <v>90</v>
      </c>
      <c r="F602" s="2" t="n">
        <v>0</v>
      </c>
      <c r="G602" s="2" t="n">
        <v>1</v>
      </c>
      <c r="H602" s="2" t="n">
        <v>5</v>
      </c>
      <c r="I602" s="2" t="n">
        <v>0</v>
      </c>
    </row>
    <row r="603" customFormat="false" ht="15.7" hidden="false" customHeight="false" outlineLevel="0" collapsed="false">
      <c r="A603" s="2" t="s">
        <v>88</v>
      </c>
      <c r="B603" s="3" t="n">
        <v>41584</v>
      </c>
      <c r="C603" s="2" t="s">
        <v>89</v>
      </c>
      <c r="D603" s="4" t="s">
        <v>38</v>
      </c>
      <c r="E603" s="2" t="n">
        <v>90</v>
      </c>
      <c r="F603" s="2" t="n">
        <v>0</v>
      </c>
      <c r="G603" s="2" t="n">
        <v>0</v>
      </c>
      <c r="H603" s="2" t="n">
        <v>9</v>
      </c>
      <c r="I603" s="2" t="n">
        <v>2</v>
      </c>
    </row>
    <row r="604" customFormat="false" ht="15.7" hidden="false" customHeight="false" outlineLevel="0" collapsed="false">
      <c r="A604" s="2" t="s">
        <v>88</v>
      </c>
      <c r="B604" s="3" t="n">
        <v>41581</v>
      </c>
      <c r="C604" s="2" t="s">
        <v>89</v>
      </c>
      <c r="D604" s="4" t="s">
        <v>42</v>
      </c>
      <c r="E604" s="2" t="n">
        <v>90</v>
      </c>
      <c r="F604" s="2" t="n">
        <v>0</v>
      </c>
      <c r="G604" s="2" t="n">
        <v>1</v>
      </c>
      <c r="H604" s="2" t="n">
        <v>1</v>
      </c>
      <c r="I604" s="2" t="n">
        <v>0</v>
      </c>
    </row>
    <row r="605" customFormat="false" ht="15.7" hidden="false" customHeight="false" outlineLevel="0" collapsed="false">
      <c r="A605" s="2" t="s">
        <v>88</v>
      </c>
      <c r="B605" s="3" t="n">
        <v>41574</v>
      </c>
      <c r="C605" s="2" t="s">
        <v>89</v>
      </c>
      <c r="D605" s="4" t="s">
        <v>25</v>
      </c>
      <c r="E605" s="2" t="n">
        <v>88</v>
      </c>
      <c r="F605" s="2" t="n">
        <v>1</v>
      </c>
      <c r="G605" s="2" t="n">
        <v>1</v>
      </c>
      <c r="H605" s="2" t="n">
        <v>6</v>
      </c>
      <c r="I605" s="2" t="n">
        <v>3</v>
      </c>
    </row>
    <row r="606" customFormat="false" ht="15.7" hidden="false" customHeight="false" outlineLevel="0" collapsed="false">
      <c r="A606" s="2" t="s">
        <v>88</v>
      </c>
      <c r="B606" s="3" t="n">
        <v>41567</v>
      </c>
      <c r="C606" s="2" t="s">
        <v>89</v>
      </c>
      <c r="D606" s="4" t="s">
        <v>23</v>
      </c>
      <c r="E606" s="2" t="n">
        <v>90</v>
      </c>
      <c r="F606" s="2" t="n">
        <v>0</v>
      </c>
      <c r="G606" s="2" t="n">
        <v>0</v>
      </c>
      <c r="H606" s="2" t="n">
        <v>0</v>
      </c>
      <c r="I606" s="2" t="n">
        <v>0</v>
      </c>
    </row>
    <row r="607" customFormat="false" ht="15.7" hidden="false" customHeight="false" outlineLevel="0" collapsed="false">
      <c r="A607" s="2" t="s">
        <v>88</v>
      </c>
      <c r="B607" s="3" t="n">
        <v>41552</v>
      </c>
      <c r="C607" s="2" t="s">
        <v>89</v>
      </c>
      <c r="D607" s="4" t="s">
        <v>42</v>
      </c>
      <c r="E607" s="2" t="n">
        <v>90</v>
      </c>
      <c r="F607" s="2" t="n">
        <v>0</v>
      </c>
      <c r="G607" s="2" t="n">
        <v>0</v>
      </c>
      <c r="H607" s="2" t="n">
        <v>4</v>
      </c>
      <c r="I607" s="2" t="n">
        <v>2</v>
      </c>
    </row>
    <row r="608" customFormat="false" ht="15.7" hidden="false" customHeight="false" outlineLevel="0" collapsed="false">
      <c r="A608" s="2" t="s">
        <v>88</v>
      </c>
      <c r="B608" s="3" t="n">
        <v>41539</v>
      </c>
      <c r="C608" s="2" t="s">
        <v>89</v>
      </c>
      <c r="D608" s="4" t="s">
        <v>12</v>
      </c>
      <c r="E608" s="2" t="n">
        <v>90</v>
      </c>
      <c r="F608" s="2" t="n">
        <v>0</v>
      </c>
      <c r="G608" s="2" t="n">
        <v>0</v>
      </c>
      <c r="H608" s="2" t="n">
        <v>3</v>
      </c>
      <c r="I608" s="2" t="n">
        <v>0</v>
      </c>
    </row>
    <row r="609" customFormat="false" ht="15.7" hidden="false" customHeight="false" outlineLevel="0" collapsed="false">
      <c r="A609" s="2" t="s">
        <v>88</v>
      </c>
      <c r="B609" s="3" t="n">
        <v>41531</v>
      </c>
      <c r="C609" s="2" t="s">
        <v>89</v>
      </c>
      <c r="D609" s="4" t="s">
        <v>19</v>
      </c>
      <c r="E609" s="2" t="n">
        <v>90</v>
      </c>
      <c r="F609" s="2" t="n">
        <v>1</v>
      </c>
      <c r="G609" s="2" t="n">
        <v>0</v>
      </c>
      <c r="H609" s="2" t="n">
        <v>2</v>
      </c>
      <c r="I609" s="2" t="n">
        <v>1</v>
      </c>
    </row>
    <row r="610" customFormat="false" ht="15.7" hidden="false" customHeight="false" outlineLevel="0" collapsed="false">
      <c r="A610" s="2" t="s">
        <v>88</v>
      </c>
      <c r="B610" s="3" t="n">
        <v>41525</v>
      </c>
      <c r="C610" s="2" t="s">
        <v>89</v>
      </c>
      <c r="D610" s="4" t="s">
        <v>48</v>
      </c>
      <c r="E610" s="2" t="n">
        <v>90</v>
      </c>
      <c r="F610" s="2" t="n">
        <v>1</v>
      </c>
      <c r="G610" s="2" t="n">
        <v>0</v>
      </c>
      <c r="H610" s="2" t="n">
        <v>3</v>
      </c>
      <c r="I610" s="2" t="n">
        <v>1</v>
      </c>
    </row>
    <row r="611" customFormat="false" ht="15.7" hidden="false" customHeight="false" outlineLevel="0" collapsed="false">
      <c r="A611" s="2" t="s">
        <v>88</v>
      </c>
      <c r="B611" s="3" t="n">
        <v>41517</v>
      </c>
      <c r="C611" s="2" t="s">
        <v>89</v>
      </c>
      <c r="D611" s="4" t="s">
        <v>22</v>
      </c>
      <c r="E611" s="2" t="n">
        <f aca="false">90- 57</f>
        <v>33</v>
      </c>
      <c r="F611" s="2" t="n">
        <v>0</v>
      </c>
      <c r="G611" s="2" t="n">
        <v>0</v>
      </c>
      <c r="H611" s="2" t="n">
        <v>4</v>
      </c>
      <c r="I611" s="2" t="n">
        <v>0</v>
      </c>
    </row>
    <row r="612" customFormat="false" ht="15.7" hidden="false" customHeight="false" outlineLevel="0" collapsed="false">
      <c r="A612" s="2" t="s">
        <v>88</v>
      </c>
      <c r="B612" s="3" t="n">
        <v>41511</v>
      </c>
      <c r="C612" s="2" t="s">
        <v>89</v>
      </c>
      <c r="D612" s="4" t="s">
        <v>45</v>
      </c>
      <c r="E612" s="2" t="n">
        <v>90</v>
      </c>
      <c r="F612" s="2" t="n">
        <v>0</v>
      </c>
      <c r="G612" s="2" t="n">
        <v>2</v>
      </c>
      <c r="H612" s="2" t="n">
        <v>1</v>
      </c>
      <c r="I612" s="2" t="n">
        <v>0</v>
      </c>
    </row>
    <row r="613" customFormat="false" ht="15.7" hidden="false" customHeight="false" outlineLevel="0" collapsed="false">
      <c r="A613" s="2" t="s">
        <v>88</v>
      </c>
      <c r="B613" s="3" t="n">
        <v>41503</v>
      </c>
      <c r="C613" s="2" t="s">
        <v>89</v>
      </c>
      <c r="D613" s="4" t="s">
        <v>50</v>
      </c>
      <c r="E613" s="2" t="n">
        <v>90</v>
      </c>
      <c r="F613" s="2" t="n">
        <v>0</v>
      </c>
      <c r="G613" s="2" t="n">
        <v>0</v>
      </c>
      <c r="H613" s="2" t="n">
        <v>3</v>
      </c>
      <c r="I613" s="2" t="n">
        <v>0</v>
      </c>
    </row>
    <row r="614" customFormat="false" ht="15.7" hidden="false" customHeight="false" outlineLevel="0" collapsed="false">
      <c r="A614" s="2" t="s">
        <v>88</v>
      </c>
      <c r="B614" s="3" t="n">
        <v>41489</v>
      </c>
      <c r="C614" s="2" t="s">
        <v>89</v>
      </c>
      <c r="D614" s="4" t="s">
        <v>27</v>
      </c>
      <c r="E614" s="2" t="n">
        <v>90</v>
      </c>
      <c r="F614" s="2" t="n">
        <v>0</v>
      </c>
      <c r="G614" s="2" t="n">
        <v>0</v>
      </c>
      <c r="H614" s="2" t="n">
        <v>0</v>
      </c>
      <c r="I614" s="2" t="n">
        <v>0</v>
      </c>
    </row>
    <row r="615" customFormat="false" ht="15.7" hidden="false" customHeight="false" outlineLevel="0" collapsed="false">
      <c r="A615" s="2" t="s">
        <v>91</v>
      </c>
      <c r="B615" s="3" t="n">
        <v>41486</v>
      </c>
      <c r="C615" s="2" t="s">
        <v>89</v>
      </c>
      <c r="D615" s="4" t="s">
        <v>31</v>
      </c>
      <c r="E615" s="2" t="n">
        <v>56</v>
      </c>
      <c r="F615" s="2" t="n">
        <v>0</v>
      </c>
      <c r="G615" s="2" t="n">
        <v>0</v>
      </c>
      <c r="H615" s="2" t="n">
        <v>0</v>
      </c>
      <c r="I615" s="2" t="n">
        <v>0</v>
      </c>
    </row>
    <row r="616" customFormat="false" ht="15.7" hidden="false" customHeight="false" outlineLevel="0" collapsed="false">
      <c r="A616" s="2" t="s">
        <v>88</v>
      </c>
      <c r="B616" s="3" t="n">
        <v>41482</v>
      </c>
      <c r="C616" s="2" t="s">
        <v>89</v>
      </c>
      <c r="D616" s="4" t="s">
        <v>17</v>
      </c>
      <c r="E616" s="2" t="n">
        <v>90</v>
      </c>
      <c r="F616" s="2" t="n">
        <v>0</v>
      </c>
      <c r="G616" s="2" t="n">
        <v>1</v>
      </c>
      <c r="H616" s="2" t="n">
        <v>3</v>
      </c>
      <c r="I616" s="2" t="n">
        <v>0</v>
      </c>
    </row>
    <row r="617" customFormat="false" ht="15.7" hidden="false" customHeight="false" outlineLevel="0" collapsed="false">
      <c r="A617" s="2" t="s">
        <v>88</v>
      </c>
      <c r="B617" s="3" t="n">
        <v>41475</v>
      </c>
      <c r="C617" s="2" t="s">
        <v>89</v>
      </c>
      <c r="D617" s="4" t="s">
        <v>50</v>
      </c>
      <c r="E617" s="2" t="n">
        <v>90</v>
      </c>
      <c r="F617" s="2" t="n">
        <v>0</v>
      </c>
      <c r="G617" s="2" t="n">
        <v>0</v>
      </c>
      <c r="H617" s="2" t="n">
        <v>2</v>
      </c>
      <c r="I617" s="2" t="n">
        <v>1</v>
      </c>
    </row>
    <row r="618" customFormat="false" ht="15.7" hidden="false" customHeight="false" outlineLevel="0" collapsed="false">
      <c r="A618" s="2" t="s">
        <v>88</v>
      </c>
      <c r="B618" s="3" t="n">
        <v>41468</v>
      </c>
      <c r="C618" s="2" t="s">
        <v>89</v>
      </c>
      <c r="D618" s="4" t="s">
        <v>13</v>
      </c>
      <c r="E618" s="2" t="n">
        <v>90</v>
      </c>
      <c r="F618" s="2" t="n">
        <v>1</v>
      </c>
      <c r="G618" s="2" t="n">
        <v>2</v>
      </c>
      <c r="H618" s="2" t="n">
        <v>3</v>
      </c>
      <c r="I618" s="2" t="n">
        <v>2</v>
      </c>
    </row>
    <row r="619" customFormat="false" ht="15.7" hidden="false" customHeight="false" outlineLevel="0" collapsed="false">
      <c r="A619" s="2" t="s">
        <v>88</v>
      </c>
      <c r="B619" s="3" t="n">
        <v>41459</v>
      </c>
      <c r="C619" s="2" t="s">
        <v>89</v>
      </c>
      <c r="D619" s="4" t="s">
        <v>43</v>
      </c>
      <c r="E619" s="2" t="n">
        <v>90</v>
      </c>
      <c r="F619" s="2" t="n">
        <v>0</v>
      </c>
      <c r="G619" s="2" t="n">
        <v>0</v>
      </c>
      <c r="H619" s="2" t="n">
        <v>4</v>
      </c>
      <c r="I619" s="2" t="n">
        <v>1</v>
      </c>
    </row>
    <row r="620" customFormat="false" ht="15.7" hidden="false" customHeight="false" outlineLevel="0" collapsed="false">
      <c r="A620" s="2" t="s">
        <v>88</v>
      </c>
      <c r="B620" s="3" t="n">
        <v>41455</v>
      </c>
      <c r="C620" s="2" t="s">
        <v>89</v>
      </c>
      <c r="D620" s="4" t="s">
        <v>19</v>
      </c>
      <c r="E620" s="2" t="n">
        <v>90</v>
      </c>
      <c r="F620" s="2" t="n">
        <v>0</v>
      </c>
      <c r="G620" s="2" t="n">
        <v>1</v>
      </c>
      <c r="H620" s="2" t="n">
        <v>5</v>
      </c>
      <c r="I620" s="2" t="n">
        <v>1</v>
      </c>
    </row>
    <row r="621" customFormat="false" ht="15.7" hidden="false" customHeight="false" outlineLevel="0" collapsed="false">
      <c r="A621" s="2" t="s">
        <v>88</v>
      </c>
      <c r="B621" s="3" t="n">
        <v>41448</v>
      </c>
      <c r="C621" s="2" t="s">
        <v>89</v>
      </c>
      <c r="D621" s="4" t="s">
        <v>90</v>
      </c>
      <c r="E621" s="2" t="n">
        <v>90</v>
      </c>
      <c r="F621" s="2" t="n">
        <v>0</v>
      </c>
      <c r="G621" s="2" t="n">
        <v>0</v>
      </c>
      <c r="H621" s="2" t="n">
        <v>0</v>
      </c>
      <c r="I621" s="2" t="n">
        <v>0</v>
      </c>
    </row>
    <row r="622" customFormat="false" ht="15.7" hidden="false" customHeight="false" outlineLevel="0" collapsed="false">
      <c r="A622" s="2" t="s">
        <v>88</v>
      </c>
      <c r="B622" s="3" t="n">
        <v>41426</v>
      </c>
      <c r="C622" s="2" t="s">
        <v>89</v>
      </c>
      <c r="D622" s="4" t="s">
        <v>38</v>
      </c>
      <c r="E622" s="2" t="n">
        <v>90</v>
      </c>
      <c r="F622" s="2" t="n">
        <v>0</v>
      </c>
      <c r="G622" s="2" t="n">
        <v>0</v>
      </c>
      <c r="H622" s="2" t="n">
        <v>4</v>
      </c>
      <c r="I622" s="2" t="n">
        <v>1</v>
      </c>
    </row>
    <row r="623" customFormat="false" ht="15.7" hidden="false" customHeight="false" outlineLevel="0" collapsed="false">
      <c r="A623" s="2" t="s">
        <v>88</v>
      </c>
      <c r="B623" s="3" t="n">
        <v>41420</v>
      </c>
      <c r="C623" s="2" t="s">
        <v>89</v>
      </c>
      <c r="D623" s="4" t="s">
        <v>42</v>
      </c>
      <c r="E623" s="2" t="n">
        <v>90</v>
      </c>
      <c r="F623" s="2" t="n">
        <v>1</v>
      </c>
      <c r="G623" s="2" t="n">
        <v>0</v>
      </c>
      <c r="H623" s="2" t="n">
        <v>3</v>
      </c>
      <c r="I623" s="2" t="n">
        <v>1</v>
      </c>
    </row>
    <row r="624" customFormat="false" ht="15.7" hidden="false" customHeight="false" outlineLevel="0" collapsed="false">
      <c r="A624" s="2" t="s">
        <v>88</v>
      </c>
      <c r="B624" s="3" t="n">
        <v>41413</v>
      </c>
      <c r="C624" s="2" t="s">
        <v>89</v>
      </c>
      <c r="D624" s="4" t="s">
        <v>12</v>
      </c>
      <c r="E624" s="2" t="n">
        <v>90</v>
      </c>
      <c r="F624" s="2" t="n">
        <v>0</v>
      </c>
      <c r="G624" s="2" t="n">
        <v>0</v>
      </c>
      <c r="H624" s="2" t="n">
        <v>0</v>
      </c>
      <c r="I624" s="2" t="n">
        <v>0</v>
      </c>
    </row>
    <row r="625" customFormat="false" ht="15.7" hidden="false" customHeight="false" outlineLevel="0" collapsed="false">
      <c r="A625" s="2" t="s">
        <v>88</v>
      </c>
      <c r="B625" s="3" t="n">
        <v>41402</v>
      </c>
      <c r="C625" s="2" t="s">
        <v>89</v>
      </c>
      <c r="D625" s="4" t="s">
        <v>22</v>
      </c>
      <c r="E625" s="2" t="n">
        <v>90</v>
      </c>
      <c r="F625" s="2" t="n">
        <v>2</v>
      </c>
      <c r="G625" s="2" t="n">
        <v>0</v>
      </c>
      <c r="H625" s="2" t="n">
        <v>4</v>
      </c>
      <c r="I625" s="2" t="n">
        <v>2</v>
      </c>
    </row>
    <row r="626" customFormat="false" ht="15.7" hidden="false" customHeight="false" outlineLevel="0" collapsed="false">
      <c r="A626" s="2" t="s">
        <v>88</v>
      </c>
      <c r="B626" s="3" t="n">
        <v>41398</v>
      </c>
      <c r="C626" s="2" t="s">
        <v>89</v>
      </c>
      <c r="D626" s="4" t="s">
        <v>21</v>
      </c>
      <c r="E626" s="2" t="n">
        <v>90</v>
      </c>
      <c r="F626" s="2" t="n">
        <v>0</v>
      </c>
      <c r="G626" s="2" t="n">
        <v>0</v>
      </c>
      <c r="H626" s="2" t="n">
        <v>0</v>
      </c>
      <c r="I626" s="2" t="n">
        <v>0</v>
      </c>
    </row>
    <row r="627" customFormat="false" ht="15.7" hidden="false" customHeight="false" outlineLevel="0" collapsed="false">
      <c r="A627" s="2" t="s">
        <v>88</v>
      </c>
      <c r="B627" s="3" t="n">
        <v>41391</v>
      </c>
      <c r="C627" s="2" t="s">
        <v>89</v>
      </c>
      <c r="D627" s="4" t="s">
        <v>30</v>
      </c>
      <c r="E627" s="2" t="n">
        <v>90</v>
      </c>
      <c r="F627" s="2" t="n">
        <v>0</v>
      </c>
      <c r="G627" s="2" t="n">
        <v>1</v>
      </c>
      <c r="H627" s="2" t="n">
        <v>2</v>
      </c>
      <c r="I627" s="2" t="n">
        <v>0</v>
      </c>
    </row>
    <row r="628" customFormat="false" ht="15.7" hidden="false" customHeight="false" outlineLevel="0" collapsed="false">
      <c r="A628" s="2" t="s">
        <v>88</v>
      </c>
      <c r="B628" s="3" t="n">
        <v>41384</v>
      </c>
      <c r="C628" s="2" t="s">
        <v>89</v>
      </c>
      <c r="D628" s="4" t="s">
        <v>24</v>
      </c>
      <c r="E628" s="2" t="n">
        <v>90</v>
      </c>
      <c r="F628" s="2" t="n">
        <v>1</v>
      </c>
      <c r="G628" s="2" t="n">
        <v>0</v>
      </c>
      <c r="H628" s="2" t="n">
        <v>4</v>
      </c>
      <c r="I628" s="2" t="n">
        <v>3</v>
      </c>
    </row>
    <row r="629" customFormat="false" ht="15.7" hidden="false" customHeight="false" outlineLevel="0" collapsed="false">
      <c r="A629" s="2" t="s">
        <v>88</v>
      </c>
      <c r="B629" s="3" t="n">
        <v>41381</v>
      </c>
      <c r="C629" s="2" t="s">
        <v>89</v>
      </c>
      <c r="D629" s="4" t="s">
        <v>51</v>
      </c>
      <c r="E629" s="2" t="n">
        <v>90</v>
      </c>
      <c r="F629" s="2" t="n">
        <v>0</v>
      </c>
      <c r="G629" s="2" t="n">
        <v>0</v>
      </c>
      <c r="H629" s="2" t="n">
        <v>5</v>
      </c>
      <c r="I629" s="2" t="n">
        <v>1</v>
      </c>
    </row>
    <row r="630" customFormat="false" ht="15.7" hidden="false" customHeight="false" outlineLevel="0" collapsed="false">
      <c r="A630" s="2" t="s">
        <v>88</v>
      </c>
      <c r="B630" s="3" t="n">
        <v>41377</v>
      </c>
      <c r="C630" s="2" t="s">
        <v>89</v>
      </c>
      <c r="D630" s="4" t="s">
        <v>20</v>
      </c>
      <c r="E630" s="2" t="n">
        <v>90</v>
      </c>
      <c r="F630" s="2" t="n">
        <v>1</v>
      </c>
      <c r="G630" s="2" t="n">
        <v>0</v>
      </c>
      <c r="H630" s="2" t="n">
        <v>5</v>
      </c>
      <c r="I630" s="2" t="n">
        <v>1</v>
      </c>
    </row>
    <row r="631" customFormat="false" ht="15.7" hidden="false" customHeight="false" outlineLevel="0" collapsed="false">
      <c r="A631" s="2" t="s">
        <v>88</v>
      </c>
      <c r="B631" s="3" t="n">
        <v>41371</v>
      </c>
      <c r="C631" s="2" t="s">
        <v>89</v>
      </c>
      <c r="D631" s="4" t="s">
        <v>58</v>
      </c>
      <c r="E631" s="2" t="n">
        <f aca="false">90- 60</f>
        <v>30</v>
      </c>
      <c r="F631" s="2" t="n">
        <v>0</v>
      </c>
      <c r="G631" s="2" t="n">
        <v>0</v>
      </c>
      <c r="H631" s="2" t="n">
        <v>1</v>
      </c>
      <c r="I631" s="2" t="n">
        <v>0</v>
      </c>
    </row>
    <row r="632" customFormat="false" ht="15.7" hidden="false" customHeight="false" outlineLevel="0" collapsed="false">
      <c r="A632" s="2" t="s">
        <v>88</v>
      </c>
      <c r="B632" s="3" t="n">
        <v>41363</v>
      </c>
      <c r="C632" s="2" t="s">
        <v>89</v>
      </c>
      <c r="D632" s="4" t="s">
        <v>22</v>
      </c>
      <c r="E632" s="2" t="n">
        <f aca="false">90- 58</f>
        <v>32</v>
      </c>
      <c r="F632" s="2" t="n">
        <v>1</v>
      </c>
      <c r="G632" s="2" t="n">
        <v>0</v>
      </c>
      <c r="H632" s="2" t="n">
        <v>3</v>
      </c>
      <c r="I632" s="2" t="n">
        <v>1</v>
      </c>
    </row>
    <row r="633" customFormat="false" ht="15.7" hidden="false" customHeight="false" outlineLevel="0" collapsed="false">
      <c r="A633" s="2" t="s">
        <v>88</v>
      </c>
      <c r="B633" s="3" t="n">
        <v>41349</v>
      </c>
      <c r="C633" s="2" t="s">
        <v>89</v>
      </c>
      <c r="D633" s="4" t="s">
        <v>50</v>
      </c>
      <c r="E633" s="2" t="n">
        <v>90</v>
      </c>
      <c r="F633" s="2" t="n">
        <v>0</v>
      </c>
      <c r="G633" s="2" t="n">
        <v>0</v>
      </c>
      <c r="H633" s="2" t="n">
        <v>10</v>
      </c>
      <c r="I633" s="2" t="n">
        <v>5</v>
      </c>
    </row>
    <row r="634" customFormat="false" ht="15.7" hidden="false" customHeight="false" outlineLevel="0" collapsed="false">
      <c r="A634" s="2" t="s">
        <v>88</v>
      </c>
      <c r="B634" s="3" t="n">
        <v>41343</v>
      </c>
      <c r="C634" s="2" t="s">
        <v>89</v>
      </c>
      <c r="D634" s="4" t="s">
        <v>47</v>
      </c>
      <c r="E634" s="2" t="n">
        <v>90</v>
      </c>
      <c r="F634" s="2" t="n">
        <v>0</v>
      </c>
      <c r="G634" s="2" t="n">
        <v>0</v>
      </c>
      <c r="H634" s="2" t="n">
        <v>4</v>
      </c>
      <c r="I634" s="2" t="n">
        <v>1</v>
      </c>
    </row>
    <row r="635" customFormat="false" ht="15.7" hidden="false" customHeight="false" outlineLevel="0" collapsed="false">
      <c r="A635" s="2" t="s">
        <v>88</v>
      </c>
      <c r="B635" s="3" t="n">
        <v>41336</v>
      </c>
      <c r="C635" s="2" t="s">
        <v>89</v>
      </c>
      <c r="D635" s="4" t="s">
        <v>35</v>
      </c>
      <c r="E635" s="2" t="n">
        <v>90</v>
      </c>
      <c r="F635" s="2" t="n">
        <v>0</v>
      </c>
      <c r="G635" s="2" t="n">
        <v>0</v>
      </c>
      <c r="H635" s="2" t="n">
        <v>4</v>
      </c>
      <c r="I635" s="2" t="n">
        <v>1</v>
      </c>
    </row>
    <row r="636" customFormat="false" ht="15.7" hidden="false" customHeight="false" outlineLevel="0" collapsed="false">
      <c r="A636" s="2" t="s">
        <v>88</v>
      </c>
      <c r="B636" s="3" t="n">
        <v>41972</v>
      </c>
      <c r="C636" s="2" t="s">
        <v>89</v>
      </c>
      <c r="D636" s="4" t="s">
        <v>93</v>
      </c>
      <c r="E636" s="2" t="n">
        <v>90</v>
      </c>
      <c r="F636" s="2" t="n">
        <v>0</v>
      </c>
      <c r="G636" s="2" t="n">
        <v>1</v>
      </c>
      <c r="H636" s="2" t="n">
        <v>1</v>
      </c>
      <c r="I636" s="2" t="n">
        <v>0</v>
      </c>
    </row>
    <row r="637" customFormat="false" ht="15.7" hidden="false" customHeight="false" outlineLevel="0" collapsed="false">
      <c r="A637" s="2" t="s">
        <v>88</v>
      </c>
      <c r="B637" s="3" t="n">
        <v>41966</v>
      </c>
      <c r="C637" s="2" t="s">
        <v>89</v>
      </c>
      <c r="D637" s="4" t="s">
        <v>38</v>
      </c>
      <c r="E637" s="2" t="n">
        <v>90</v>
      </c>
      <c r="F637" s="2" t="n">
        <v>0</v>
      </c>
      <c r="G637" s="2" t="n">
        <v>0</v>
      </c>
      <c r="H637" s="2" t="n">
        <v>2</v>
      </c>
      <c r="I637" s="2" t="n">
        <v>1</v>
      </c>
    </row>
    <row r="638" customFormat="false" ht="15.7" hidden="false" customHeight="false" outlineLevel="0" collapsed="false">
      <c r="A638" s="2" t="s">
        <v>88</v>
      </c>
      <c r="B638" s="3" t="n">
        <v>41951</v>
      </c>
      <c r="C638" s="2" t="s">
        <v>89</v>
      </c>
      <c r="D638" s="4" t="s">
        <v>22</v>
      </c>
      <c r="E638" s="2" t="n">
        <v>90</v>
      </c>
      <c r="F638" s="2" t="n">
        <v>0</v>
      </c>
      <c r="G638" s="2" t="n">
        <v>1</v>
      </c>
      <c r="H638" s="2" t="n">
        <v>0</v>
      </c>
      <c r="I638" s="2" t="n">
        <v>0</v>
      </c>
    </row>
    <row r="639" customFormat="false" ht="15.7" hidden="false" customHeight="false" outlineLevel="0" collapsed="false">
      <c r="A639" s="2" t="s">
        <v>88</v>
      </c>
      <c r="B639" s="3" t="n">
        <v>41945</v>
      </c>
      <c r="C639" s="2" t="s">
        <v>89</v>
      </c>
      <c r="D639" s="4" t="s">
        <v>19</v>
      </c>
      <c r="E639" s="2" t="n">
        <v>80</v>
      </c>
      <c r="F639" s="2" t="n">
        <v>0</v>
      </c>
      <c r="G639" s="2" t="n">
        <v>2</v>
      </c>
      <c r="H639" s="2" t="n">
        <v>2</v>
      </c>
      <c r="I639" s="2" t="n">
        <v>0</v>
      </c>
    </row>
    <row r="640" customFormat="false" ht="15.7" hidden="false" customHeight="false" outlineLevel="0" collapsed="false">
      <c r="A640" s="2" t="s">
        <v>88</v>
      </c>
      <c r="B640" s="3" t="n">
        <v>41942</v>
      </c>
      <c r="C640" s="2" t="s">
        <v>89</v>
      </c>
      <c r="D640" s="4" t="s">
        <v>22</v>
      </c>
      <c r="E640" s="2" t="n">
        <v>90</v>
      </c>
      <c r="F640" s="2" t="n">
        <v>0</v>
      </c>
      <c r="G640" s="2" t="n">
        <v>1</v>
      </c>
      <c r="H640" s="2" t="n">
        <v>3</v>
      </c>
      <c r="I640" s="2" t="n">
        <v>1</v>
      </c>
    </row>
    <row r="641" customFormat="false" ht="15.7" hidden="false" customHeight="false" outlineLevel="0" collapsed="false">
      <c r="A641" s="2" t="s">
        <v>88</v>
      </c>
      <c r="B641" s="3" t="n">
        <v>41931</v>
      </c>
      <c r="C641" s="2" t="s">
        <v>89</v>
      </c>
      <c r="D641" s="4" t="s">
        <v>31</v>
      </c>
      <c r="E641" s="2" t="n">
        <v>90</v>
      </c>
      <c r="F641" s="2" t="n">
        <v>0</v>
      </c>
      <c r="G641" s="2" t="n">
        <v>0</v>
      </c>
      <c r="H641" s="2" t="n">
        <v>2</v>
      </c>
      <c r="I641" s="2" t="n">
        <v>1</v>
      </c>
    </row>
    <row r="642" customFormat="false" ht="15.7" hidden="false" customHeight="false" outlineLevel="0" collapsed="false">
      <c r="A642" s="2" t="s">
        <v>88</v>
      </c>
      <c r="B642" s="3" t="n">
        <v>41923</v>
      </c>
      <c r="C642" s="2" t="s">
        <v>89</v>
      </c>
      <c r="D642" s="4" t="s">
        <v>33</v>
      </c>
      <c r="E642" s="2" t="n">
        <v>90</v>
      </c>
      <c r="F642" s="2" t="n">
        <v>0</v>
      </c>
      <c r="G642" s="2" t="n">
        <v>0</v>
      </c>
      <c r="H642" s="2" t="n">
        <v>2</v>
      </c>
      <c r="I642" s="2" t="n">
        <v>0</v>
      </c>
    </row>
    <row r="643" customFormat="false" ht="15.7" hidden="false" customHeight="false" outlineLevel="0" collapsed="false">
      <c r="A643" s="2" t="s">
        <v>88</v>
      </c>
      <c r="B643" s="3" t="n">
        <v>41916</v>
      </c>
      <c r="C643" s="2" t="s">
        <v>89</v>
      </c>
      <c r="D643" s="4" t="s">
        <v>12</v>
      </c>
      <c r="E643" s="2" t="n">
        <v>89</v>
      </c>
      <c r="F643" s="2" t="n">
        <v>1</v>
      </c>
      <c r="G643" s="2" t="n">
        <v>0</v>
      </c>
      <c r="H643" s="2" t="n">
        <v>3</v>
      </c>
      <c r="I643" s="2" t="n">
        <v>1</v>
      </c>
    </row>
    <row r="644" customFormat="false" ht="15.7" hidden="false" customHeight="false" outlineLevel="0" collapsed="false">
      <c r="A644" s="2" t="s">
        <v>88</v>
      </c>
      <c r="B644" s="3" t="n">
        <v>41910</v>
      </c>
      <c r="C644" s="2" t="s">
        <v>89</v>
      </c>
      <c r="D644" s="4" t="s">
        <v>86</v>
      </c>
      <c r="E644" s="2" t="n">
        <v>90</v>
      </c>
      <c r="F644" s="2" t="n">
        <v>0</v>
      </c>
      <c r="G644" s="2" t="n">
        <v>0</v>
      </c>
      <c r="H644" s="2" t="n">
        <v>0</v>
      </c>
      <c r="I644" s="2" t="n">
        <v>0</v>
      </c>
    </row>
    <row r="645" customFormat="false" ht="15.7" hidden="false" customHeight="false" outlineLevel="0" collapsed="false">
      <c r="A645" s="2" t="s">
        <v>88</v>
      </c>
      <c r="B645" s="3" t="n">
        <v>41902</v>
      </c>
      <c r="C645" s="2" t="s">
        <v>89</v>
      </c>
      <c r="D645" s="4" t="s">
        <v>24</v>
      </c>
      <c r="E645" s="2" t="n">
        <v>90</v>
      </c>
      <c r="F645" s="2" t="n">
        <v>0</v>
      </c>
      <c r="G645" s="2" t="n">
        <v>0</v>
      </c>
      <c r="H645" s="2" t="n">
        <v>3</v>
      </c>
      <c r="I645" s="2" t="n">
        <v>0</v>
      </c>
    </row>
    <row r="646" customFormat="false" ht="15.7" hidden="false" customHeight="false" outlineLevel="0" collapsed="false">
      <c r="A646" s="2" t="s">
        <v>88</v>
      </c>
      <c r="B646" s="3" t="n">
        <v>41895</v>
      </c>
      <c r="C646" s="2" t="s">
        <v>89</v>
      </c>
      <c r="D646" s="4" t="s">
        <v>42</v>
      </c>
      <c r="E646" s="2" t="n">
        <v>54</v>
      </c>
      <c r="F646" s="2" t="n">
        <v>1</v>
      </c>
      <c r="G646" s="2" t="n">
        <v>0</v>
      </c>
      <c r="H646" s="2" t="n">
        <v>1</v>
      </c>
      <c r="I646" s="2" t="n">
        <v>1</v>
      </c>
    </row>
    <row r="647" customFormat="false" ht="15.7" hidden="false" customHeight="false" outlineLevel="0" collapsed="false">
      <c r="A647" s="2" t="s">
        <v>88</v>
      </c>
      <c r="B647" s="3" t="n">
        <v>41892</v>
      </c>
      <c r="C647" s="2" t="s">
        <v>89</v>
      </c>
      <c r="D647" s="4" t="s">
        <v>12</v>
      </c>
      <c r="E647" s="2" t="n">
        <v>90</v>
      </c>
      <c r="F647" s="2" t="n">
        <v>0</v>
      </c>
      <c r="G647" s="2" t="n">
        <v>1</v>
      </c>
      <c r="H647" s="2" t="n">
        <v>7</v>
      </c>
      <c r="I647" s="2" t="n">
        <v>2</v>
      </c>
    </row>
    <row r="648" customFormat="false" ht="15.7" hidden="false" customHeight="false" outlineLevel="0" collapsed="false">
      <c r="A648" s="2" t="s">
        <v>88</v>
      </c>
      <c r="B648" s="3" t="n">
        <v>41888</v>
      </c>
      <c r="C648" s="2" t="s">
        <v>89</v>
      </c>
      <c r="D648" s="4" t="s">
        <v>22</v>
      </c>
      <c r="E648" s="2" t="n">
        <v>89</v>
      </c>
      <c r="F648" s="2" t="n">
        <v>1</v>
      </c>
      <c r="G648" s="2" t="n">
        <v>0</v>
      </c>
      <c r="H648" s="2" t="n">
        <v>2</v>
      </c>
      <c r="I648" s="2" t="n">
        <v>1</v>
      </c>
    </row>
    <row r="649" customFormat="false" ht="15.7" hidden="false" customHeight="false" outlineLevel="0" collapsed="false">
      <c r="A649" s="2" t="s">
        <v>88</v>
      </c>
      <c r="B649" s="3" t="n">
        <v>41882</v>
      </c>
      <c r="C649" s="2" t="s">
        <v>89</v>
      </c>
      <c r="D649" s="4" t="s">
        <v>43</v>
      </c>
      <c r="E649" s="2" t="n">
        <v>90</v>
      </c>
      <c r="F649" s="2" t="n">
        <v>0</v>
      </c>
      <c r="G649" s="2" t="n">
        <v>0</v>
      </c>
      <c r="H649" s="2" t="n">
        <v>2</v>
      </c>
      <c r="I649" s="2" t="n">
        <v>0</v>
      </c>
    </row>
    <row r="650" customFormat="false" ht="15.7" hidden="false" customHeight="false" outlineLevel="0" collapsed="false">
      <c r="A650" s="2" t="s">
        <v>88</v>
      </c>
      <c r="B650" s="3" t="n">
        <v>41874</v>
      </c>
      <c r="C650" s="2" t="s">
        <v>89</v>
      </c>
      <c r="D650" s="4" t="s">
        <v>53</v>
      </c>
      <c r="E650" s="2" t="n">
        <v>82</v>
      </c>
      <c r="F650" s="2" t="n">
        <v>2</v>
      </c>
      <c r="G650" s="2" t="n">
        <v>1</v>
      </c>
      <c r="H650" s="2" t="n">
        <v>5</v>
      </c>
      <c r="I650" s="2" t="n">
        <v>3</v>
      </c>
    </row>
    <row r="651" customFormat="false" ht="15.7" hidden="false" customHeight="false" outlineLevel="0" collapsed="false">
      <c r="A651" s="2" t="s">
        <v>88</v>
      </c>
      <c r="B651" s="3" t="n">
        <v>41861</v>
      </c>
      <c r="C651" s="2" t="s">
        <v>89</v>
      </c>
      <c r="D651" s="4" t="s">
        <v>37</v>
      </c>
      <c r="E651" s="2" t="n">
        <v>90</v>
      </c>
      <c r="F651" s="2" t="n">
        <v>0</v>
      </c>
      <c r="G651" s="2" t="n">
        <v>0</v>
      </c>
      <c r="H651" s="2" t="n">
        <v>2</v>
      </c>
      <c r="I651" s="2" t="n">
        <v>0</v>
      </c>
    </row>
    <row r="652" customFormat="false" ht="15.7" hidden="false" customHeight="false" outlineLevel="0" collapsed="false">
      <c r="A652" s="2" t="s">
        <v>91</v>
      </c>
      <c r="B652" s="3" t="n">
        <v>41857</v>
      </c>
      <c r="C652" s="2" t="s">
        <v>89</v>
      </c>
      <c r="D652" s="4" t="s">
        <v>22</v>
      </c>
      <c r="E652" s="2" t="n">
        <v>90</v>
      </c>
      <c r="F652" s="2" t="n">
        <v>0</v>
      </c>
      <c r="G652" s="2" t="n">
        <v>0</v>
      </c>
      <c r="H652" s="2" t="n">
        <v>2</v>
      </c>
      <c r="I652" s="2" t="n">
        <v>0</v>
      </c>
    </row>
    <row r="653" customFormat="false" ht="15.7" hidden="false" customHeight="false" outlineLevel="0" collapsed="false">
      <c r="A653" s="2" t="s">
        <v>88</v>
      </c>
      <c r="B653" s="3" t="n">
        <v>41853</v>
      </c>
      <c r="C653" s="2" t="s">
        <v>89</v>
      </c>
      <c r="D653" s="4" t="s">
        <v>22</v>
      </c>
      <c r="E653" s="2" t="n">
        <v>90</v>
      </c>
      <c r="F653" s="2" t="n">
        <v>0</v>
      </c>
      <c r="G653" s="2" t="n">
        <v>0</v>
      </c>
      <c r="H653" s="2" t="n">
        <v>2</v>
      </c>
      <c r="I653" s="2" t="n">
        <v>0</v>
      </c>
    </row>
    <row r="654" customFormat="false" ht="15.7" hidden="false" customHeight="false" outlineLevel="0" collapsed="false">
      <c r="A654" s="2" t="s">
        <v>88</v>
      </c>
      <c r="B654" s="3" t="n">
        <v>41850</v>
      </c>
      <c r="C654" s="2" t="s">
        <v>89</v>
      </c>
      <c r="D654" s="4" t="s">
        <v>26</v>
      </c>
      <c r="E654" s="2" t="n">
        <v>89</v>
      </c>
      <c r="F654" s="2" t="n">
        <v>1</v>
      </c>
      <c r="G654" s="2" t="n">
        <v>0</v>
      </c>
      <c r="H654" s="2" t="n">
        <v>3</v>
      </c>
      <c r="I654" s="2" t="n">
        <v>1</v>
      </c>
    </row>
    <row r="655" customFormat="false" ht="15.7" hidden="false" customHeight="false" outlineLevel="0" collapsed="false">
      <c r="A655" s="2" t="s">
        <v>88</v>
      </c>
      <c r="B655" s="3" t="n">
        <v>41839</v>
      </c>
      <c r="C655" s="2" t="s">
        <v>89</v>
      </c>
      <c r="D655" s="4" t="s">
        <v>26</v>
      </c>
      <c r="E655" s="2" t="n">
        <v>90</v>
      </c>
      <c r="F655" s="2" t="n">
        <v>0</v>
      </c>
      <c r="G655" s="2" t="n">
        <v>0</v>
      </c>
      <c r="H655" s="2" t="n">
        <v>0</v>
      </c>
      <c r="I655" s="2" t="n">
        <v>0</v>
      </c>
    </row>
    <row r="656" customFormat="false" ht="15.7" hidden="false" customHeight="false" outlineLevel="0" collapsed="false">
      <c r="A656" s="2" t="s">
        <v>88</v>
      </c>
      <c r="B656" s="3" t="n">
        <v>41836</v>
      </c>
      <c r="C656" s="2" t="s">
        <v>89</v>
      </c>
      <c r="D656" s="4" t="s">
        <v>58</v>
      </c>
      <c r="E656" s="2" t="n">
        <v>90</v>
      </c>
      <c r="F656" s="2" t="n">
        <v>0</v>
      </c>
      <c r="G656" s="2" t="n">
        <v>1</v>
      </c>
      <c r="H656" s="2" t="n">
        <v>2</v>
      </c>
      <c r="I656" s="2" t="n">
        <v>2</v>
      </c>
    </row>
    <row r="657" customFormat="false" ht="15.7" hidden="false" customHeight="false" outlineLevel="0" collapsed="false">
      <c r="A657" s="2" t="s">
        <v>88</v>
      </c>
      <c r="B657" s="3" t="n">
        <v>41832</v>
      </c>
      <c r="C657" s="2" t="s">
        <v>89</v>
      </c>
      <c r="D657" s="4" t="s">
        <v>24</v>
      </c>
      <c r="E657" s="2" t="n">
        <v>90</v>
      </c>
      <c r="F657" s="2" t="n">
        <v>1</v>
      </c>
      <c r="G657" s="2" t="n">
        <v>3</v>
      </c>
      <c r="H657" s="2" t="n">
        <v>2</v>
      </c>
      <c r="I657" s="2" t="n">
        <v>2</v>
      </c>
    </row>
    <row r="658" customFormat="false" ht="15.7" hidden="false" customHeight="false" outlineLevel="0" collapsed="false">
      <c r="A658" s="2" t="s">
        <v>88</v>
      </c>
      <c r="B658" s="3" t="n">
        <v>41824</v>
      </c>
      <c r="C658" s="2" t="s">
        <v>89</v>
      </c>
      <c r="D658" s="4" t="s">
        <v>42</v>
      </c>
      <c r="E658" s="2" t="n">
        <v>90</v>
      </c>
      <c r="F658" s="2" t="n">
        <v>0</v>
      </c>
      <c r="G658" s="2" t="n">
        <v>0</v>
      </c>
      <c r="H658" s="2" t="n">
        <v>2</v>
      </c>
      <c r="I658" s="2" t="n">
        <v>0</v>
      </c>
    </row>
    <row r="659" customFormat="false" ht="15.7" hidden="false" customHeight="false" outlineLevel="0" collapsed="false">
      <c r="A659" s="2" t="s">
        <v>88</v>
      </c>
      <c r="B659" s="3" t="n">
        <v>41817</v>
      </c>
      <c r="C659" s="2" t="s">
        <v>89</v>
      </c>
      <c r="D659" s="4" t="s">
        <v>42</v>
      </c>
      <c r="E659" s="2" t="n">
        <v>90</v>
      </c>
      <c r="F659" s="2" t="n">
        <v>0</v>
      </c>
      <c r="G659" s="2" t="n">
        <v>0</v>
      </c>
      <c r="H659" s="2" t="n">
        <v>2</v>
      </c>
      <c r="I659" s="2" t="n">
        <v>0</v>
      </c>
    </row>
    <row r="660" customFormat="false" ht="15.7" hidden="false" customHeight="false" outlineLevel="0" collapsed="false">
      <c r="A660" s="2" t="s">
        <v>88</v>
      </c>
      <c r="B660" s="3" t="n">
        <v>41786</v>
      </c>
      <c r="C660" s="2" t="s">
        <v>89</v>
      </c>
      <c r="D660" s="4" t="s">
        <v>26</v>
      </c>
      <c r="E660" s="2" t="n">
        <v>90</v>
      </c>
      <c r="F660" s="2" t="n">
        <v>0</v>
      </c>
      <c r="G660" s="2" t="n">
        <v>1</v>
      </c>
      <c r="H660" s="2" t="n">
        <v>4</v>
      </c>
      <c r="I660" s="2" t="n">
        <v>1</v>
      </c>
    </row>
    <row r="661" customFormat="false" ht="15.7" hidden="false" customHeight="false" outlineLevel="0" collapsed="false">
      <c r="A661" s="2" t="s">
        <v>88</v>
      </c>
      <c r="B661" s="3" t="n">
        <v>41783</v>
      </c>
      <c r="C661" s="2" t="s">
        <v>89</v>
      </c>
      <c r="D661" s="4" t="s">
        <v>38</v>
      </c>
      <c r="E661" s="2" t="n">
        <v>90</v>
      </c>
      <c r="F661" s="2" t="n">
        <v>0</v>
      </c>
      <c r="G661" s="2" t="n">
        <v>0</v>
      </c>
      <c r="H661" s="2" t="n">
        <v>4</v>
      </c>
      <c r="I661" s="2" t="n">
        <v>2</v>
      </c>
    </row>
    <row r="662" customFormat="false" ht="15.7" hidden="false" customHeight="false" outlineLevel="0" collapsed="false">
      <c r="A662" s="2" t="s">
        <v>88</v>
      </c>
      <c r="B662" s="3" t="n">
        <v>41776</v>
      </c>
      <c r="C662" s="2" t="s">
        <v>89</v>
      </c>
      <c r="D662" s="4" t="s">
        <v>43</v>
      </c>
      <c r="E662" s="2" t="n">
        <v>90</v>
      </c>
      <c r="F662" s="2" t="n">
        <v>0</v>
      </c>
      <c r="G662" s="2" t="n">
        <v>0</v>
      </c>
      <c r="H662" s="2" t="n">
        <v>3</v>
      </c>
      <c r="I662" s="2" t="n">
        <v>0</v>
      </c>
    </row>
    <row r="663" customFormat="false" ht="15.7" hidden="false" customHeight="false" outlineLevel="0" collapsed="false">
      <c r="A663" s="2" t="s">
        <v>88</v>
      </c>
      <c r="B663" s="3" t="n">
        <v>41769</v>
      </c>
      <c r="C663" s="2" t="s">
        <v>89</v>
      </c>
      <c r="D663" s="4" t="s">
        <v>94</v>
      </c>
      <c r="E663" s="2" t="n">
        <v>90</v>
      </c>
      <c r="F663" s="2" t="n">
        <v>0</v>
      </c>
      <c r="G663" s="2" t="n">
        <v>1</v>
      </c>
      <c r="H663" s="2" t="n">
        <v>3</v>
      </c>
      <c r="I663" s="2" t="n">
        <v>1</v>
      </c>
    </row>
    <row r="664" customFormat="false" ht="15.7" hidden="false" customHeight="false" outlineLevel="0" collapsed="false">
      <c r="A664" s="2" t="s">
        <v>88</v>
      </c>
      <c r="B664" s="3" t="n">
        <v>41763</v>
      </c>
      <c r="C664" s="2" t="s">
        <v>89</v>
      </c>
      <c r="D664" s="4" t="s">
        <v>21</v>
      </c>
      <c r="E664" s="2" t="n">
        <v>90</v>
      </c>
      <c r="F664" s="2" t="n">
        <v>0</v>
      </c>
      <c r="G664" s="2" t="n">
        <v>1</v>
      </c>
      <c r="H664" s="2" t="n">
        <v>2</v>
      </c>
      <c r="I664" s="2" t="n">
        <v>0</v>
      </c>
    </row>
    <row r="665" customFormat="false" ht="15.7" hidden="false" customHeight="false" outlineLevel="0" collapsed="false">
      <c r="A665" s="2" t="s">
        <v>88</v>
      </c>
      <c r="B665" s="3" t="n">
        <v>41755</v>
      </c>
      <c r="C665" s="2" t="s">
        <v>89</v>
      </c>
      <c r="D665" s="4" t="s">
        <v>26</v>
      </c>
      <c r="E665" s="2" t="n">
        <v>90</v>
      </c>
      <c r="F665" s="2" t="n">
        <v>0</v>
      </c>
      <c r="G665" s="2" t="n">
        <v>0</v>
      </c>
      <c r="H665" s="2" t="n">
        <v>4</v>
      </c>
      <c r="I665" s="2" t="n">
        <v>1</v>
      </c>
    </row>
    <row r="666" customFormat="false" ht="15.7" hidden="false" customHeight="false" outlineLevel="0" collapsed="false">
      <c r="A666" s="2" t="s">
        <v>88</v>
      </c>
      <c r="B666" s="3" t="n">
        <v>41752</v>
      </c>
      <c r="C666" s="2" t="s">
        <v>89</v>
      </c>
      <c r="D666" s="4" t="s">
        <v>13</v>
      </c>
      <c r="E666" s="2" t="n">
        <v>90</v>
      </c>
      <c r="F666" s="2" t="n">
        <v>1</v>
      </c>
      <c r="G666" s="2" t="n">
        <v>1</v>
      </c>
      <c r="H666" s="2" t="n">
        <v>1</v>
      </c>
      <c r="I666" s="2" t="n">
        <v>1</v>
      </c>
    </row>
    <row r="667" customFormat="false" ht="15.7" hidden="false" customHeight="false" outlineLevel="0" collapsed="false">
      <c r="A667" s="2" t="s">
        <v>88</v>
      </c>
      <c r="B667" s="3" t="n">
        <v>41745</v>
      </c>
      <c r="C667" s="2" t="s">
        <v>89</v>
      </c>
      <c r="D667" s="4" t="s">
        <v>22</v>
      </c>
      <c r="E667" s="2" t="n">
        <v>90</v>
      </c>
      <c r="F667" s="2" t="n">
        <v>1</v>
      </c>
      <c r="G667" s="2" t="n">
        <v>0</v>
      </c>
      <c r="H667" s="2" t="n">
        <v>4</v>
      </c>
      <c r="I667" s="2" t="n">
        <v>2</v>
      </c>
    </row>
    <row r="668" customFormat="false" ht="15.7" hidden="false" customHeight="false" outlineLevel="0" collapsed="false">
      <c r="A668" s="2" t="s">
        <v>88</v>
      </c>
      <c r="B668" s="3" t="n">
        <v>41741</v>
      </c>
      <c r="C668" s="2" t="s">
        <v>89</v>
      </c>
      <c r="D668" s="4" t="s">
        <v>37</v>
      </c>
      <c r="E668" s="2" t="n">
        <v>90</v>
      </c>
      <c r="F668" s="2" t="n">
        <v>0</v>
      </c>
      <c r="G668" s="2" t="n">
        <v>0</v>
      </c>
      <c r="H668" s="2" t="n">
        <v>8</v>
      </c>
      <c r="I668" s="2" t="n">
        <v>2</v>
      </c>
    </row>
    <row r="669" customFormat="false" ht="15.7" hidden="false" customHeight="false" outlineLevel="0" collapsed="false">
      <c r="A669" s="2" t="s">
        <v>88</v>
      </c>
      <c r="B669" s="3" t="n">
        <v>41728</v>
      </c>
      <c r="C669" s="2" t="s">
        <v>89</v>
      </c>
      <c r="D669" s="4" t="s">
        <v>26</v>
      </c>
      <c r="E669" s="2" t="n">
        <v>90</v>
      </c>
      <c r="F669" s="2" t="n">
        <v>0</v>
      </c>
      <c r="G669" s="2" t="n">
        <v>0</v>
      </c>
      <c r="H669" s="2" t="n">
        <v>5</v>
      </c>
      <c r="I669" s="2" t="n">
        <v>1</v>
      </c>
    </row>
    <row r="670" customFormat="false" ht="15.7" hidden="false" customHeight="false" outlineLevel="0" collapsed="false">
      <c r="A670" s="2" t="s">
        <v>88</v>
      </c>
      <c r="B670" s="3" t="n">
        <v>41721</v>
      </c>
      <c r="C670" s="2" t="s">
        <v>89</v>
      </c>
      <c r="D670" s="4" t="s">
        <v>26</v>
      </c>
      <c r="E670" s="2" t="n">
        <v>90</v>
      </c>
      <c r="F670" s="2" t="n">
        <v>0</v>
      </c>
      <c r="G670" s="2" t="n">
        <v>0</v>
      </c>
      <c r="H670" s="2" t="n">
        <v>3</v>
      </c>
      <c r="I670" s="2" t="n">
        <v>1</v>
      </c>
    </row>
    <row r="671" customFormat="false" ht="15.7" hidden="false" customHeight="false" outlineLevel="0" collapsed="false">
      <c r="A671" s="2" t="s">
        <v>88</v>
      </c>
      <c r="B671" s="3" t="n">
        <v>41713</v>
      </c>
      <c r="C671" s="2" t="s">
        <v>89</v>
      </c>
      <c r="D671" s="4" t="s">
        <v>26</v>
      </c>
      <c r="E671" s="2" t="n">
        <v>90</v>
      </c>
      <c r="F671" s="2" t="n">
        <v>1</v>
      </c>
      <c r="G671" s="2" t="n">
        <v>0</v>
      </c>
      <c r="H671" s="2" t="n">
        <v>3</v>
      </c>
      <c r="I671" s="2" t="n">
        <v>2</v>
      </c>
    </row>
  </sheetData>
  <hyperlinks>
    <hyperlink ref="D2" r:id="rId1" display="W (3) 0-(4) 0"/>
    <hyperlink ref="D3" r:id="rId2" display="W 1-0"/>
    <hyperlink ref="D4" r:id="rId3" display="W 4-0"/>
    <hyperlink ref="D5" r:id="rId4" display="W 3-0"/>
    <hyperlink ref="D6" r:id="rId5" display="W 4-3"/>
    <hyperlink ref="D7" r:id="rId6" display="W 2-0"/>
    <hyperlink ref="D8" r:id="rId7" display="W 0-2"/>
    <hyperlink ref="D9" r:id="rId8" display="W 2-0"/>
    <hyperlink ref="D10" r:id="rId9" display="W 2-0"/>
    <hyperlink ref="D11" r:id="rId10" display="W 0-1"/>
    <hyperlink ref="D12" r:id="rId11" display="W 2-1"/>
    <hyperlink ref="D13" r:id="rId12" display="W 0-3"/>
    <hyperlink ref="D14" r:id="rId13" display="W 3-0"/>
    <hyperlink ref="D15" r:id="rId14" display="W 1-0"/>
    <hyperlink ref="D16" r:id="rId15" display="W 4-1"/>
    <hyperlink ref="D17" r:id="rId16" display="W 5-2"/>
    <hyperlink ref="D18" r:id="rId17" display="W 0-1"/>
    <hyperlink ref="D19" r:id="rId18" display="D 1-1"/>
    <hyperlink ref="D20" r:id="rId19" display="W 2-3"/>
    <hyperlink ref="D21" r:id="rId20" display="W 1-0"/>
    <hyperlink ref="D22" r:id="rId21" display="W 1-3"/>
    <hyperlink ref="D23" r:id="rId22" display="D 1-1"/>
    <hyperlink ref="D24" r:id="rId23" display="D 1-1"/>
    <hyperlink ref="D25" r:id="rId24" display="W 2-4"/>
    <hyperlink ref="D26" r:id="rId25" display="W 2-1"/>
    <hyperlink ref="D27" r:id="rId26" display="W 2-1"/>
    <hyperlink ref="D28" r:id="rId27" display="W 1-2"/>
    <hyperlink ref="D29" r:id="rId28" display="L 1-3"/>
    <hyperlink ref="D30" r:id="rId29" display="D 1-1"/>
    <hyperlink ref="D31" r:id="rId30" display="W 3-2"/>
    <hyperlink ref="D32" r:id="rId31" display="W 0-2"/>
    <hyperlink ref="D33" r:id="rId32" display="W 3-1"/>
    <hyperlink ref="D34" r:id="rId33" display="L 2-4"/>
    <hyperlink ref="D35" r:id="rId34" display="D 1-1"/>
    <hyperlink ref="D36" r:id="rId35" display="D 3-3"/>
    <hyperlink ref="D37" r:id="rId36" display="W 0-2"/>
    <hyperlink ref="D38" r:id="rId37" display="W 0-2"/>
    <hyperlink ref="D39" r:id="rId38" display="D 1-1"/>
    <hyperlink ref="D40" r:id="rId39" display="W 3-2"/>
    <hyperlink ref="D41" r:id="rId40" display="W 1-3"/>
    <hyperlink ref="D42" r:id="rId41" display="L 1-0"/>
    <hyperlink ref="D43" r:id="rId42" display="D 1-1"/>
    <hyperlink ref="D44" r:id="rId43" display="W 4-0"/>
    <hyperlink ref="D45" r:id="rId44" display="L 1-2"/>
    <hyperlink ref="D46" r:id="rId45" display="W 0-4"/>
    <hyperlink ref="D47" r:id="rId46" display="W 1-0"/>
    <hyperlink ref="D48" r:id="rId47" display="W 0-4"/>
    <hyperlink ref="D49" r:id="rId48" display="W 6-1"/>
    <hyperlink ref="D50" r:id="rId49" display="L 2-3"/>
    <hyperlink ref="D51" r:id="rId50" display="D 2-2"/>
    <hyperlink ref="D52" r:id="rId51" display="W 0-2"/>
    <hyperlink ref="D53" r:id="rId52" display="D 2-2"/>
    <hyperlink ref="D54" r:id="rId53" display="W 1-0"/>
    <hyperlink ref="D55" r:id="rId54" display="D 1-1"/>
    <hyperlink ref="D56" r:id="rId55" display="W 1-3"/>
    <hyperlink ref="D57" r:id="rId56" display="W 2-1"/>
    <hyperlink ref="D58" r:id="rId57" display="L 2-0"/>
    <hyperlink ref="D59" r:id="rId58" display="D 2-2"/>
    <hyperlink ref="D60" r:id="rId59" display="W 2-0"/>
    <hyperlink ref="D61" r:id="rId60" display="W 1-5"/>
    <hyperlink ref="D62" r:id="rId61" display="W 0-2"/>
    <hyperlink ref="D63" r:id="rId62" display="D 1-1"/>
    <hyperlink ref="D64" r:id="rId63" display="W 2-1"/>
    <hyperlink ref="D65" r:id="rId64" display="D 2-2"/>
    <hyperlink ref="D66" r:id="rId65" display="W 3-1"/>
    <hyperlink ref="D67" r:id="rId66" display="W 0-4"/>
    <hyperlink ref="D68" r:id="rId67" display="W 3-2"/>
    <hyperlink ref="D69" r:id="rId68" display="D 1-1"/>
    <hyperlink ref="D70" r:id="rId69" display="W 1-2"/>
    <hyperlink ref="D71" r:id="rId70" display="W 2-0"/>
    <hyperlink ref="D72" r:id="rId71" display="D 1-1"/>
    <hyperlink ref="D73" r:id="rId72" display="L 2-0"/>
    <hyperlink ref="D74" r:id="rId73" display="W 3-1"/>
    <hyperlink ref="D75" r:id="rId74" display="L 3-2"/>
    <hyperlink ref="D76" r:id="rId75" display="W 3-0"/>
    <hyperlink ref="D77" r:id="rId76" display="W 3-0"/>
    <hyperlink ref="D78" r:id="rId77" display="W 1-0"/>
    <hyperlink ref="D79" r:id="rId78" display="W 0-1"/>
    <hyperlink ref="D80" r:id="rId79" display="L 1-2"/>
    <hyperlink ref="D81" r:id="rId80" display="L 2-1"/>
    <hyperlink ref="D82" r:id="rId81" display="W 3-1"/>
    <hyperlink ref="D83" r:id="rId82" display="W 1-4"/>
    <hyperlink ref="D84" r:id="rId83" display="W 2-1"/>
    <hyperlink ref="D85" r:id="rId84" display="W 0-3"/>
    <hyperlink ref="D86" r:id="rId85" display="W 2-1"/>
    <hyperlink ref="D87" r:id="rId86" display="W 5-2"/>
    <hyperlink ref="D88" r:id="rId87" display="D 2-2"/>
    <hyperlink ref="D89" r:id="rId88" display="W 2-0"/>
    <hyperlink ref="D90" r:id="rId89" display="W 1-0"/>
    <hyperlink ref="D91" r:id="rId90" display="D 0-0"/>
    <hyperlink ref="D92" r:id="rId91" display="L 0-1"/>
    <hyperlink ref="D93" r:id="rId92" display="L 1-2"/>
    <hyperlink ref="D94" r:id="rId93" display="D 0-0"/>
    <hyperlink ref="D95" r:id="rId94" display="W 5-0"/>
    <hyperlink ref="D96" r:id="rId95" display="W 2-1"/>
    <hyperlink ref="D97" r:id="rId96" display="W 2-1"/>
    <hyperlink ref="D98" r:id="rId97" display="W 0-1"/>
    <hyperlink ref="D99" r:id="rId98" display="D 1-1"/>
    <hyperlink ref="D100" r:id="rId99" display="D 0-0"/>
    <hyperlink ref="D101" r:id="rId100" display="D 2-2"/>
    <hyperlink ref="D102" r:id="rId101" display="W 5-0"/>
    <hyperlink ref="D103" r:id="rId102" display="D 0-0"/>
    <hyperlink ref="D104" r:id="rId103" display="W 4-2"/>
    <hyperlink ref="D105" r:id="rId104" display="L 1-2"/>
    <hyperlink ref="D106" r:id="rId105" display="L 0-1"/>
    <hyperlink ref="D107" r:id="rId106" display="D 1-1"/>
    <hyperlink ref="D108" r:id="rId107" display="D 1-1"/>
    <hyperlink ref="D109" r:id="rId108" display="W 2-1"/>
    <hyperlink ref="D110" r:id="rId109" display="W 0-2"/>
    <hyperlink ref="D111" r:id="rId110" display="W 2-0"/>
    <hyperlink ref="D112" r:id="rId111" display="W 1-5"/>
    <hyperlink ref="D113" r:id="rId112" display="W 2-1"/>
    <hyperlink ref="D114" r:id="rId113" display="W 2-3"/>
    <hyperlink ref="D115" r:id="rId114" display="W 1-2"/>
    <hyperlink ref="D116" r:id="rId115" display="W 2-0"/>
    <hyperlink ref="D117" r:id="rId116" display="W 1-3"/>
    <hyperlink ref="D118" r:id="rId117" display="W 2-1"/>
    <hyperlink ref="D119" r:id="rId118" display="W 0-2"/>
    <hyperlink ref="D120" r:id="rId119" display="W 4-1"/>
    <hyperlink ref="D121" r:id="rId120" display="D 1-1"/>
    <hyperlink ref="D122" r:id="rId121" display="W 1-4"/>
    <hyperlink ref="D123" r:id="rId122" display="W 0-1"/>
    <hyperlink ref="D124" r:id="rId123" display="W 3-0"/>
    <hyperlink ref="D125" r:id="rId124" display="D 1-1"/>
    <hyperlink ref="D126" r:id="rId125" display="W 1-0"/>
    <hyperlink ref="D127" r:id="rId126" display="W 2-0"/>
    <hyperlink ref="D128" r:id="rId127" display="D 0-0"/>
    <hyperlink ref="D129" r:id="rId128" display="W 1-5"/>
    <hyperlink ref="D130" r:id="rId129" display="W 0-3"/>
    <hyperlink ref="D131" r:id="rId130" display="W 0-3"/>
    <hyperlink ref="D132" r:id="rId131" display="W 2-1"/>
    <hyperlink ref="D133" r:id="rId132" display="W 1-0"/>
    <hyperlink ref="D134" r:id="rId133" display="W 1-4"/>
    <hyperlink ref="D135" r:id="rId134" display="D 1-1"/>
    <hyperlink ref="D136" r:id="rId135" display="L 2-1"/>
    <hyperlink ref="D137" r:id="rId136" display="W 2-1"/>
    <hyperlink ref="D138" r:id="rId137" display="W 1-2"/>
    <hyperlink ref="D139" r:id="rId138" display="D 0-0"/>
    <hyperlink ref="D140" r:id="rId139" display="W 3-2"/>
    <hyperlink ref="D141" r:id="rId140" display="D 0-0"/>
    <hyperlink ref="D142" r:id="rId141" display="L 0-3"/>
    <hyperlink ref="D143" r:id="rId142" display="D 1-1"/>
    <hyperlink ref="D144" r:id="rId143" display="W 1-2"/>
    <hyperlink ref="D145" r:id="rId144" display="W 2-0"/>
    <hyperlink ref="D146" r:id="rId145" display="W 0-4"/>
    <hyperlink ref="D147" r:id="rId146" display="W 0-2"/>
    <hyperlink ref="D148" r:id="rId147" display="W 2-1"/>
    <hyperlink ref="D149" r:id="rId148" display="D 1-1"/>
    <hyperlink ref="D150" r:id="rId149" display="W 0-1"/>
    <hyperlink ref="D151" r:id="rId150" display="W 3-2"/>
    <hyperlink ref="D152" r:id="rId151" display="W 5-0"/>
    <hyperlink ref="D153" r:id="rId152" display="L 0-2"/>
    <hyperlink ref="D154" r:id="rId153" display="W 7-0"/>
    <hyperlink ref="D155" r:id="rId154" display="W 0-1"/>
    <hyperlink ref="D156" r:id="rId155" display="W 4-1"/>
    <hyperlink ref="D157" r:id="rId156" display="L 1-0"/>
    <hyperlink ref="D158" r:id="rId157" display="W 3-0"/>
    <hyperlink ref="D159" r:id="rId158" display="D 1-1"/>
    <hyperlink ref="D160" r:id="rId159" display="L 3-1"/>
    <hyperlink ref="D161" r:id="rId160" display="W 5-1"/>
    <hyperlink ref="D162" r:id="rId161" display="W 1-3"/>
    <hyperlink ref="D163" r:id="rId162" display="L 2-4"/>
    <hyperlink ref="D164" r:id="rId163" display="W 2-0"/>
    <hyperlink ref="D165" r:id="rId164" display="W 1-0"/>
    <hyperlink ref="D166" r:id="rId165" display="L 1-0"/>
    <hyperlink ref="D167" r:id="rId166" display="D 1-1"/>
    <hyperlink ref="D168" r:id="rId167" display="W 1-3"/>
    <hyperlink ref="D169" r:id="rId168" display="W 0-1"/>
    <hyperlink ref="D170" r:id="rId169" display="W 2-0"/>
    <hyperlink ref="D171" r:id="rId170" display="W 0-1"/>
    <hyperlink ref="D172" r:id="rId171" display="D 2-2"/>
    <hyperlink ref="D173" r:id="rId172" display="W 5-1"/>
    <hyperlink ref="D174" r:id="rId173" display="W 3-0"/>
    <hyperlink ref="D175" r:id="rId174" display="L 2-1"/>
    <hyperlink ref="D176" r:id="rId175" display="D 1-1"/>
    <hyperlink ref="D177" r:id="rId176" display="D 1-1"/>
    <hyperlink ref="D178" r:id="rId177" display="D 0-0"/>
    <hyperlink ref="D179" r:id="rId178" display="W 4-5"/>
    <hyperlink ref="D180" r:id="rId179" display="D 1-1"/>
    <hyperlink ref="D181" r:id="rId180" display="D 1-1"/>
    <hyperlink ref="D182" r:id="rId181" display="D 2-2"/>
    <hyperlink ref="D183" r:id="rId182" display="L 2-0"/>
    <hyperlink ref="D184" r:id="rId183" display="D 2-2"/>
    <hyperlink ref="D185" r:id="rId184" display="W 3-1"/>
    <hyperlink ref="D186" r:id="rId185" display="W 4-0"/>
    <hyperlink ref="D187" r:id="rId186" display="D 1-1"/>
    <hyperlink ref="D188" r:id="rId187" display="W 0-1"/>
    <hyperlink ref="D189" r:id="rId188" display="D 2-2"/>
    <hyperlink ref="D190" r:id="rId189" display="W 1-0"/>
    <hyperlink ref="D191" r:id="rId190" display="W 0-3"/>
    <hyperlink ref="D192" r:id="rId191" display="W 1-4"/>
    <hyperlink ref="D193" r:id="rId192" display="W 3-0"/>
    <hyperlink ref="D194" r:id="rId193" display="W 5-3"/>
    <hyperlink ref="D195" r:id="rId194" display="D 1-1"/>
    <hyperlink ref="D196" r:id="rId195" display="W 1-4"/>
    <hyperlink ref="D197" r:id="rId196" display="W 3-1"/>
    <hyperlink ref="D198" r:id="rId197" display="L 0-1"/>
    <hyperlink ref="D199" r:id="rId198" display="W 1-3"/>
    <hyperlink ref="D200" r:id="rId199" display="D 2-2"/>
    <hyperlink ref="D201" r:id="rId200" display="W 2-1"/>
    <hyperlink ref="D202" r:id="rId201" display="W 1-0"/>
    <hyperlink ref="D203" r:id="rId202" display="W 4-0"/>
    <hyperlink ref="D204" r:id="rId203" display="D 0-0"/>
    <hyperlink ref="D205" r:id="rId204" display="D 0-0"/>
    <hyperlink ref="D206" r:id="rId205" display="W 3-0"/>
    <hyperlink ref="D207" r:id="rId206" display="W 0-2"/>
    <hyperlink ref="D208" r:id="rId207" display="W 5-0"/>
    <hyperlink ref="D209" r:id="rId208" display="W 1-2"/>
    <hyperlink ref="D210" r:id="rId209" display="W 6-0"/>
    <hyperlink ref="D211" r:id="rId210" display="W 0-4"/>
    <hyperlink ref="D212" r:id="rId211" display="W 5-0"/>
    <hyperlink ref="D213" r:id="rId212" display="L 2-1"/>
    <hyperlink ref="D214" r:id="rId213" display="W 4-2"/>
    <hyperlink ref="D215" r:id="rId214" display="W 1-3"/>
    <hyperlink ref="D216" r:id="rId215" display="W 0-3"/>
    <hyperlink ref="D217" r:id="rId216" display="W 0-0"/>
    <hyperlink ref="D218" r:id="rId217" display="D 1-1"/>
    <hyperlink ref="D219" r:id="rId218" display="W 1-0"/>
    <hyperlink ref="D220" r:id="rId219" display="W 3-1"/>
    <hyperlink ref="D221" r:id="rId220" display="D 1-1"/>
    <hyperlink ref="D222" r:id="rId221" display="L 2-0"/>
    <hyperlink ref="D223" r:id="rId222" display="W 0-0"/>
    <hyperlink ref="D224" r:id="rId223" display="W 5-0"/>
    <hyperlink ref="D225" r:id="rId224" display="W 2-0"/>
    <hyperlink ref="D226" r:id="rId225" display="W 3-0"/>
    <hyperlink ref="D227" r:id="rId226" display="W 2-1"/>
    <hyperlink ref="D228" r:id="rId227" display="W 0-0"/>
    <hyperlink ref="D229" r:id="rId228" display="W 0-4"/>
    <hyperlink ref="D230" r:id="rId229" display="L 1-0"/>
    <hyperlink ref="D231" r:id="rId230" display="W 0-1"/>
    <hyperlink ref="D232" r:id="rId231" display="L 1-0"/>
    <hyperlink ref="D233" r:id="rId232" display="D 1-1"/>
    <hyperlink ref="D234" r:id="rId233" display="W 0-2"/>
    <hyperlink ref="D235" r:id="rId234" display="L 2-3"/>
    <hyperlink ref="D236" r:id="rId235" display="D 2-1"/>
    <hyperlink ref="D237" r:id="rId236" display="L 1-0"/>
    <hyperlink ref="D238" r:id="rId237" display="W 7-0"/>
    <hyperlink ref="D239" r:id="rId238" display="D 0-0"/>
    <hyperlink ref="D240" r:id="rId239" display="D 0-0"/>
    <hyperlink ref="D241" r:id="rId240" display="W 4-0"/>
    <hyperlink ref="D242" r:id="rId241" display="W 0-1"/>
    <hyperlink ref="D243" r:id="rId242" display="L 0-2"/>
    <hyperlink ref="D244" r:id="rId243" display="L 1-0"/>
    <hyperlink ref="D245" r:id="rId244" display="D 0-0"/>
    <hyperlink ref="D246" r:id="rId245" display="L 2-0"/>
    <hyperlink ref="D247" r:id="rId246" display="W 3-0"/>
    <hyperlink ref="D248" r:id="rId247" display="W 0-1"/>
    <hyperlink ref="D249" r:id="rId248" display="W 2-3"/>
    <hyperlink ref="D250" r:id="rId249" display="D 0-0"/>
    <hyperlink ref="D251" r:id="rId250" display="W 3-2"/>
    <hyperlink ref="D252" r:id="rId251" display="W 3-1"/>
    <hyperlink ref="D253" r:id="rId252" display="W 3-0"/>
    <hyperlink ref="D254" r:id="rId253" display="W 1-0"/>
    <hyperlink ref="D255" r:id="rId254" display="W 0-2"/>
    <hyperlink ref="D256" r:id="rId255" display="W 4-1"/>
    <hyperlink ref="D257" r:id="rId256" display="L 1-0"/>
    <hyperlink ref="D258" r:id="rId257" display="W 3-0"/>
    <hyperlink ref="D259" r:id="rId258" display="W 2-0"/>
    <hyperlink ref="D260" r:id="rId259" display="L 2-1"/>
    <hyperlink ref="D261" r:id="rId260" display="D 1-1"/>
    <hyperlink ref="D262" r:id="rId261" display="L 1-1"/>
    <hyperlink ref="D263" r:id="rId262" display="L 1-1"/>
    <hyperlink ref="D264" r:id="rId263" display="L 1-0"/>
    <hyperlink ref="D265" r:id="rId264" display="D 0-0"/>
    <hyperlink ref="D266" r:id="rId265" display="W 2-1"/>
    <hyperlink ref="D267" r:id="rId266" display="D 1-1"/>
    <hyperlink ref="D268" r:id="rId267" display="D 1-1"/>
    <hyperlink ref="D269" r:id="rId268" display="W 2-1"/>
    <hyperlink ref="D270" r:id="rId269" display="W 0-2"/>
    <hyperlink ref="D271" r:id="rId270" display="W 1-3"/>
    <hyperlink ref="D272" r:id="rId271" display="W 4-0"/>
    <hyperlink ref="D273" r:id="rId272" display="L 2-1"/>
    <hyperlink ref="D274" r:id="rId273" display="W 3-1"/>
    <hyperlink ref="D275" r:id="rId274" display="D 1-1"/>
    <hyperlink ref="D276" r:id="rId275" display="W 1-0"/>
    <hyperlink ref="D277" r:id="rId276" display="W 3-0"/>
    <hyperlink ref="D278" r:id="rId277" display="L 1-0"/>
    <hyperlink ref="D279" r:id="rId278" display="D 0-0"/>
    <hyperlink ref="D280" r:id="rId279" display="D 1-1"/>
    <hyperlink ref="D281" r:id="rId280" display="W 0-4"/>
    <hyperlink ref="D282" r:id="rId281" display="L 1-0"/>
    <hyperlink ref="D283" r:id="rId282" display="W 3-0"/>
    <hyperlink ref="D284" r:id="rId283" display="W 1-2"/>
    <hyperlink ref="D285" r:id="rId284" display="W 2-0"/>
    <hyperlink ref="D286" r:id="rId285" display="W 3-0"/>
    <hyperlink ref="D287" r:id="rId286" display="D 1-1"/>
    <hyperlink ref="D288" r:id="rId287" display="L 1-0"/>
    <hyperlink ref="D289" r:id="rId288" display="W 2-1"/>
    <hyperlink ref="D290" r:id="rId289" display="D 1-1"/>
    <hyperlink ref="D291" r:id="rId290" display="W 1-2"/>
    <hyperlink ref="D292" r:id="rId291" display="D 1-1"/>
    <hyperlink ref="D293" r:id="rId292" display="W 0-1"/>
    <hyperlink ref="D294" r:id="rId293" display="W 0-1"/>
    <hyperlink ref="D295" r:id="rId294" display="W 1-3"/>
    <hyperlink ref="D296" r:id="rId295" display="W 0-2"/>
    <hyperlink ref="D297" r:id="rId296" display="D 1-1"/>
    <hyperlink ref="D298" r:id="rId297" display="D 0-0"/>
    <hyperlink ref="D299" r:id="rId298" display="W 3-1"/>
    <hyperlink ref="D300" r:id="rId299" display="W 2-0"/>
    <hyperlink ref="D301" r:id="rId300" display="W 1-0"/>
    <hyperlink ref="D302" r:id="rId301" display="L 1-2"/>
    <hyperlink ref="D303" r:id="rId302" display="W 0-1"/>
    <hyperlink ref="D304" r:id="rId303" display="W 3-0"/>
    <hyperlink ref="D305" r:id="rId304" display="D 1-1"/>
    <hyperlink ref="D306" r:id="rId305" display="W 0-2"/>
    <hyperlink ref="D307" r:id="rId306" display="D 0-0"/>
    <hyperlink ref="D308" r:id="rId307" display="W 0-2"/>
    <hyperlink ref="D309" r:id="rId308" display="D 0-0"/>
    <hyperlink ref="D310" r:id="rId309" display="W 3-5"/>
    <hyperlink ref="D311" r:id="rId310" display="L 2-3"/>
    <hyperlink ref="D312" r:id="rId311" display="L 4-1"/>
    <hyperlink ref="D313" r:id="rId312" display="W 6-0"/>
    <hyperlink ref="D314" r:id="rId313" display="L 1-0"/>
    <hyperlink ref="D315" r:id="rId314" display="L 1-0"/>
    <hyperlink ref="D316" r:id="rId315" display="L 2-0"/>
    <hyperlink ref="D317" r:id="rId316" display="L 2-0"/>
    <hyperlink ref="D318" r:id="rId317" display="D 0-0"/>
    <hyperlink ref="D319" r:id="rId318" display="D 0-0"/>
    <hyperlink ref="D320" r:id="rId319" display="W 1-0"/>
    <hyperlink ref="D321" r:id="rId320" display="D 0-0"/>
    <hyperlink ref="D322" r:id="rId321" display="W 0-1"/>
    <hyperlink ref="D323" r:id="rId322" display="L 3-2"/>
    <hyperlink ref="D324" r:id="rId323" display="W 4-1"/>
    <hyperlink ref="D325" r:id="rId324" display="L 3-2"/>
    <hyperlink ref="D326" r:id="rId325" display="D 2-2"/>
    <hyperlink ref="D327" r:id="rId326" display="L 1-2"/>
    <hyperlink ref="D328" r:id="rId327" display="W 1-0"/>
    <hyperlink ref="D329" r:id="rId328" display="W 1-0"/>
    <hyperlink ref="D330" r:id="rId329" display="L 4-2"/>
    <hyperlink ref="D331" r:id="rId330" display="D 1-1"/>
    <hyperlink ref="D332" r:id="rId331" display="W 2-3"/>
    <hyperlink ref="D333" r:id="rId332" display="W 2-3"/>
    <hyperlink ref="D334" r:id="rId333" display="W 1-2"/>
    <hyperlink ref="D335" r:id="rId334" display="D 1-1"/>
    <hyperlink ref="D336" r:id="rId335" display="W 1-0"/>
    <hyperlink ref="D337" r:id="rId336" display="D 1-1"/>
    <hyperlink ref="D338" r:id="rId337" display="W 1-0"/>
    <hyperlink ref="D339" r:id="rId338" display="W 4-0"/>
    <hyperlink ref="D340" r:id="rId339" display="W 4-0"/>
    <hyperlink ref="D341" r:id="rId340" display="W 0-2"/>
    <hyperlink ref="D342" r:id="rId341" display="W 0-2"/>
    <hyperlink ref="D343" r:id="rId342" display="L 0-1"/>
    <hyperlink ref="D344" r:id="rId343" display="W 3-0"/>
    <hyperlink ref="D345" r:id="rId344" display="L 2-0"/>
    <hyperlink ref="D346" r:id="rId345" display="W 2-0"/>
    <hyperlink ref="D347" r:id="rId346" display="W 3-0"/>
    <hyperlink ref="D348" r:id="rId347" display="W 2-0"/>
    <hyperlink ref="D349" r:id="rId348" display="D 0-0"/>
    <hyperlink ref="D350" r:id="rId349" display="L 3-1"/>
    <hyperlink ref="D351" r:id="rId350" display="W 3-0"/>
    <hyperlink ref="D352" r:id="rId351" display="W 0-2"/>
    <hyperlink ref="D353" r:id="rId352" display="W 1-4"/>
    <hyperlink ref="D354" r:id="rId353" display="W 4-1"/>
    <hyperlink ref="D355" r:id="rId354" display="W 2-1"/>
    <hyperlink ref="D356" r:id="rId355" display="W 3-0"/>
    <hyperlink ref="D357" r:id="rId356" display="D 0-0"/>
    <hyperlink ref="D358" r:id="rId357" display="W 3-1"/>
    <hyperlink ref="D359" r:id="rId358" display="D 0-0"/>
    <hyperlink ref="D360" r:id="rId359" display="W 2-0"/>
    <hyperlink ref="D361" r:id="rId360" display="W 2-6"/>
    <hyperlink ref="D362" r:id="rId361" display="D 0-0"/>
    <hyperlink ref="D363" r:id="rId362" display="D 2-2"/>
    <hyperlink ref="D364" r:id="rId363" display="W 4-0"/>
    <hyperlink ref="D365" r:id="rId364" display="W 0-1"/>
    <hyperlink ref="D366" r:id="rId365" display="W 1-1"/>
    <hyperlink ref="D367" r:id="rId366" display="W 2-0"/>
    <hyperlink ref="D368" r:id="rId367" display="W 4-0"/>
    <hyperlink ref="D369" r:id="rId368" display="W 0-1"/>
    <hyperlink ref="D370" r:id="rId369" display="W 1-0"/>
    <hyperlink ref="D371" r:id="rId370" display="W 0-1"/>
    <hyperlink ref="D372" r:id="rId371" display="W 6-0"/>
    <hyperlink ref="D373" r:id="rId372" display="W 0-2"/>
    <hyperlink ref="D374" r:id="rId373" display="W 5-2"/>
    <hyperlink ref="D375" r:id="rId374" display="W 2-0"/>
    <hyperlink ref="D376" r:id="rId375" display="L 4-3"/>
    <hyperlink ref="D377" r:id="rId376" display="D 1-1"/>
    <hyperlink ref="D378" r:id="rId377" display="L 1-2"/>
    <hyperlink ref="D379" r:id="rId378" display="D 2-2"/>
    <hyperlink ref="D380" r:id="rId379" display="W 3-1"/>
    <hyperlink ref="D381" r:id="rId380" display="W 2-0"/>
    <hyperlink ref="D382" r:id="rId381" display="W 1-2"/>
    <hyperlink ref="D383" r:id="rId382" display="W 4-1"/>
    <hyperlink ref="D384" r:id="rId383" display="W 5-0"/>
    <hyperlink ref="D385" r:id="rId384" display="W 2-3"/>
    <hyperlink ref="D386" r:id="rId385" display="W 1-3"/>
    <hyperlink ref="D387" r:id="rId386" display="W 3-1"/>
    <hyperlink ref="D388" r:id="rId387" display="W 1-2"/>
    <hyperlink ref="D389" r:id="rId388" display="W 2-0"/>
    <hyperlink ref="D390" r:id="rId389" display="L 2-3"/>
    <hyperlink ref="D391" r:id="rId390" display="W 4-0"/>
    <hyperlink ref="D392" r:id="rId391" display="W 0-3"/>
    <hyperlink ref="D393" r:id="rId392" display="W 2-5"/>
    <hyperlink ref="D394" r:id="rId393" display="D 1-1"/>
    <hyperlink ref="D395" r:id="rId394" display="D 0-0"/>
    <hyperlink ref="D396" r:id="rId395" display="W 0-2"/>
    <hyperlink ref="D397" r:id="rId396" display="W 6-0"/>
    <hyperlink ref="D398" r:id="rId397" display="D 1-1"/>
    <hyperlink ref="D399" r:id="rId398" display="W 1-4"/>
    <hyperlink ref="D400" r:id="rId399" display="W 5-0"/>
    <hyperlink ref="D401" r:id="rId400" display="W 0-5"/>
    <hyperlink ref="D402" r:id="rId401" display="W 0-1"/>
    <hyperlink ref="D403" r:id="rId402" display="W 3-1"/>
    <hyperlink ref="D404" r:id="rId403" display="D 2-2"/>
    <hyperlink ref="D405" r:id="rId404" display="W 6-1"/>
    <hyperlink ref="D406" r:id="rId405" display="W 1-2"/>
    <hyperlink ref="D407" r:id="rId406" display="W 1-2"/>
    <hyperlink ref="D408" r:id="rId407" display="W 3-2"/>
    <hyperlink ref="D409" r:id="rId408" display="W 3-1"/>
    <hyperlink ref="D410" r:id="rId409" display="D 1-1"/>
    <hyperlink ref="D411" r:id="rId410" display="W 2-1"/>
    <hyperlink ref="D412" r:id="rId411" display="L 3-1"/>
    <hyperlink ref="D413" r:id="rId412" display="L 1-0"/>
    <hyperlink ref="D414" r:id="rId413" display="W 1-0"/>
    <hyperlink ref="D415" r:id="rId414" display="W 2-3"/>
    <hyperlink ref="D416" r:id="rId415" display="W 4-0"/>
    <hyperlink ref="D417" r:id="rId416" display="L 0-2"/>
    <hyperlink ref="D418" r:id="rId417" display="L 4-1"/>
    <hyperlink ref="D419" r:id="rId418" display="D 0-0"/>
    <hyperlink ref="D420" r:id="rId419" display="W 1-0"/>
    <hyperlink ref="D421" r:id="rId420" display="D 0-0"/>
    <hyperlink ref="D422" r:id="rId421" display="D 2-2"/>
    <hyperlink ref="D423" r:id="rId422" display="W 2-0"/>
    <hyperlink ref="D424" r:id="rId423" display="W 0-6"/>
    <hyperlink ref="D425" r:id="rId424" display="D 0-0"/>
    <hyperlink ref="D426" r:id="rId425" display="W 5-0"/>
    <hyperlink ref="D427" r:id="rId426" display="L 1-0"/>
    <hyperlink ref="D428" r:id="rId427" display="W 3-1"/>
    <hyperlink ref="D429" r:id="rId428" display="W 0-3"/>
    <hyperlink ref="D430" r:id="rId429" display="W 4-0"/>
    <hyperlink ref="D431" r:id="rId430" display="W 2-3"/>
    <hyperlink ref="D432" r:id="rId431" display="W 4-1"/>
    <hyperlink ref="D433" r:id="rId432" display="L 1-0"/>
    <hyperlink ref="D434" r:id="rId433" display="W 3-1"/>
    <hyperlink ref="D435" r:id="rId434" display="L 3-1"/>
    <hyperlink ref="D436" r:id="rId435" display="D 0-0"/>
    <hyperlink ref="D437" r:id="rId436" display="W 3-0"/>
    <hyperlink ref="D438" r:id="rId437" display="W 0-2"/>
    <hyperlink ref="D439" r:id="rId438" display="W 4-1"/>
    <hyperlink ref="D440" r:id="rId439" display="W 4-1"/>
    <hyperlink ref="D441" r:id="rId440" display="D 2-2"/>
    <hyperlink ref="D442" r:id="rId441" display="W 2-0"/>
    <hyperlink ref="D443" r:id="rId442" display="W 2-4"/>
    <hyperlink ref="D444" r:id="rId443" display="W 4-0"/>
    <hyperlink ref="D445" r:id="rId444" display="W 3-0"/>
    <hyperlink ref="D446" r:id="rId445" display="D 2-2"/>
    <hyperlink ref="D447" r:id="rId446" display="W 2-1"/>
    <hyperlink ref="D448" r:id="rId447" display="D 1-1"/>
    <hyperlink ref="D449" r:id="rId448" display="W 4-0"/>
    <hyperlink ref="D450" r:id="rId449" display="W 2-1"/>
    <hyperlink ref="D451" r:id="rId450" display="W 0-1"/>
    <hyperlink ref="D452" r:id="rId451" display="W 0-3"/>
    <hyperlink ref="D453" r:id="rId452" display="W 4-0"/>
    <hyperlink ref="D454" r:id="rId453" display="D 0-1"/>
    <hyperlink ref="D455" r:id="rId454" display="W 0-5"/>
    <hyperlink ref="D456" r:id="rId455" display="L 1-2"/>
    <hyperlink ref="D457" r:id="rId456" display="D 1-1"/>
    <hyperlink ref="D458" r:id="rId457" display="W 1-2"/>
    <hyperlink ref="D459" r:id="rId458" display="W 1-0"/>
    <hyperlink ref="D460" r:id="rId459" display="W 1-2"/>
    <hyperlink ref="D461" r:id="rId460" display="W 1-3"/>
    <hyperlink ref="D462" r:id="rId461" display="W 0-2"/>
    <hyperlink ref="D463" r:id="rId462" display="W 1-0"/>
    <hyperlink ref="D464" r:id="rId463" display="W 2-0"/>
    <hyperlink ref="D465" r:id="rId464" display="D 1-1"/>
    <hyperlink ref="D466" r:id="rId465" display="W 1-1"/>
    <hyperlink ref="D467" r:id="rId466" display="W 0-1"/>
    <hyperlink ref="D468" r:id="rId467" display="W 4-2"/>
    <hyperlink ref="D469" r:id="rId468" display="D 0-0"/>
    <hyperlink ref="D470" r:id="rId469" display="D 1-1"/>
    <hyperlink ref="D471" r:id="rId470" display="W 3-1"/>
    <hyperlink ref="D472" r:id="rId471" display="W 5-0"/>
    <hyperlink ref="D473" r:id="rId472" display="W 1-0"/>
    <hyperlink ref="D474" r:id="rId473" display="W 0-2"/>
    <hyperlink ref="D475" r:id="rId474" display="W 1-4"/>
    <hyperlink ref="D476" r:id="rId475" display="W 5-2"/>
    <hyperlink ref="D477" r:id="rId476" display="D 0-0"/>
    <hyperlink ref="D478" r:id="rId477" display="W 0-2"/>
    <hyperlink ref="D479" r:id="rId478" display="D 1-1"/>
    <hyperlink ref="D480" r:id="rId479" display="D 1-1"/>
    <hyperlink ref="D481" r:id="rId480" display="W 3-0"/>
    <hyperlink ref="D482" r:id="rId481" display="W 1-0"/>
    <hyperlink ref="D483" r:id="rId482" display="L 0-2"/>
    <hyperlink ref="D484" r:id="rId483" display="W 4-0"/>
    <hyperlink ref="D485" r:id="rId484" display="W 2-3"/>
    <hyperlink ref="D486" r:id="rId485" display="W 4-1"/>
    <hyperlink ref="D487" r:id="rId486" display="L 1-0"/>
    <hyperlink ref="D488" r:id="rId487" display="W 3-1"/>
    <hyperlink ref="D489" r:id="rId488" display="L 3-1"/>
    <hyperlink ref="D490" r:id="rId489" display="D 0-0"/>
    <hyperlink ref="D491" r:id="rId490" display="W 3-0"/>
    <hyperlink ref="D492" r:id="rId491" display="W 0-2"/>
    <hyperlink ref="D493" r:id="rId492" display="W 4-1"/>
    <hyperlink ref="D494" r:id="rId493" display="W 4-1"/>
    <hyperlink ref="D495" r:id="rId494" display="D 2-2"/>
    <hyperlink ref="D496" r:id="rId495" display="W 2-0"/>
    <hyperlink ref="D497" r:id="rId496" display="W 2-4"/>
    <hyperlink ref="D498" r:id="rId497" display="W 4-0"/>
    <hyperlink ref="D499" r:id="rId498" display="W 3-0"/>
    <hyperlink ref="D500" r:id="rId499" display="D 2-2"/>
    <hyperlink ref="D501" r:id="rId500" display="W 2-1"/>
    <hyperlink ref="D502" r:id="rId501" display="D 1-1"/>
    <hyperlink ref="D503" r:id="rId502" display="W 4-0"/>
    <hyperlink ref="D504" r:id="rId503" display="W 2-1"/>
    <hyperlink ref="D505" r:id="rId504" display="W 0-1"/>
    <hyperlink ref="D506" r:id="rId505" display="W 0-3"/>
    <hyperlink ref="D507" r:id="rId506" display="W 4-0"/>
    <hyperlink ref="D508" r:id="rId507" display="D 0-1"/>
    <hyperlink ref="D509" r:id="rId508" display="W 0-5"/>
    <hyperlink ref="D510" r:id="rId509" display="L 1-2"/>
    <hyperlink ref="D511" r:id="rId510" display="D 1-1"/>
    <hyperlink ref="D512" r:id="rId511" display="W 1-2"/>
    <hyperlink ref="D513" r:id="rId512" display="W 1-0"/>
    <hyperlink ref="D514" r:id="rId513" display="W 1-2"/>
    <hyperlink ref="D515" r:id="rId514" display="W 1-3"/>
    <hyperlink ref="D516" r:id="rId515" display="W 0-2"/>
    <hyperlink ref="D517" r:id="rId516" display="W 1-0"/>
    <hyperlink ref="D518" r:id="rId517" display="W 2-0"/>
    <hyperlink ref="D519" r:id="rId518" display="D 1-1"/>
    <hyperlink ref="D520" r:id="rId519" display="W 1-1"/>
    <hyperlink ref="D521" r:id="rId520" display="W 0-1"/>
    <hyperlink ref="D522" r:id="rId521" display="W 4-2"/>
    <hyperlink ref="D523" r:id="rId522" display="D 0-0"/>
    <hyperlink ref="D524" r:id="rId523" display="D 1-1"/>
    <hyperlink ref="D525" r:id="rId524" display="W 3-1"/>
    <hyperlink ref="D526" r:id="rId525" display="W 5-0"/>
    <hyperlink ref="D527" r:id="rId526" display="W 1-0"/>
    <hyperlink ref="D528" r:id="rId527" display="W 0-2"/>
    <hyperlink ref="D529" r:id="rId528" display="W 1-4"/>
    <hyperlink ref="D530" r:id="rId529" display="W 5-2"/>
    <hyperlink ref="D531" r:id="rId530" display="D 0-0"/>
    <hyperlink ref="D532" r:id="rId531" display="W 0-2"/>
    <hyperlink ref="D533" r:id="rId532" display="D 1-1"/>
    <hyperlink ref="D534" r:id="rId533" display="D 1-1"/>
    <hyperlink ref="D535" r:id="rId534" display="W 3-0"/>
    <hyperlink ref="D536" r:id="rId535" display="W 1-0"/>
    <hyperlink ref="D537" r:id="rId536" display="L 0-2"/>
    <hyperlink ref="D538" r:id="rId537" display="L 4-0"/>
    <hyperlink ref="D539" r:id="rId538" display="W 1-2"/>
    <hyperlink ref="D540" r:id="rId539" display="W 7-1"/>
    <hyperlink ref="D541" r:id="rId540" display="D 0-0"/>
    <hyperlink ref="D542" r:id="rId541" display="W 3-2"/>
    <hyperlink ref="D543" r:id="rId542" display="L 3-2"/>
    <hyperlink ref="D544" r:id="rId543" display="W 1-0"/>
    <hyperlink ref="D545" r:id="rId544" display="L 2-1"/>
    <hyperlink ref="D546" r:id="rId545" display="L 0-1"/>
    <hyperlink ref="D547" r:id="rId546" display="W 0-2"/>
    <hyperlink ref="D548" r:id="rId547" display="L 2-0"/>
    <hyperlink ref="D549" r:id="rId548" display="W 2-0"/>
    <hyperlink ref="D550" r:id="rId549" display="D 1-1"/>
    <hyperlink ref="D551" r:id="rId550" display="W 2-0"/>
    <hyperlink ref="D552" r:id="rId551" display="L 1-3"/>
    <hyperlink ref="D553" r:id="rId552" display="D 1-1"/>
    <hyperlink ref="D554" r:id="rId553" display="D 2-2"/>
    <hyperlink ref="D555" r:id="rId554" display="L 3-0"/>
    <hyperlink ref="D556" r:id="rId555" display="L 0-4"/>
    <hyperlink ref="D557" r:id="rId556" display="D 2-2"/>
    <hyperlink ref="D558" r:id="rId557" display="L 4-1"/>
    <hyperlink ref="D559" r:id="rId558" display="D 0-0"/>
    <hyperlink ref="D560" r:id="rId559" display="L 0-1"/>
    <hyperlink ref="D561" r:id="rId560" display="W 5-0"/>
    <hyperlink ref="D562" r:id="rId561" display="D 1-1"/>
    <hyperlink ref="D563" r:id="rId562" display="D 3-3"/>
    <hyperlink ref="D564" r:id="rId563" display="W 2-1"/>
    <hyperlink ref="D565" r:id="rId564" display="D 1-1"/>
    <hyperlink ref="D566" r:id="rId565" display="D 2-2"/>
    <hyperlink ref="D567" r:id="rId566" display="L 2-3"/>
    <hyperlink ref="D568" r:id="rId567" display="D 1-1"/>
    <hyperlink ref="D569" r:id="rId568" display="W 1-0"/>
    <hyperlink ref="D570" r:id="rId569" display="W 0-4"/>
    <hyperlink ref="D571" r:id="rId570" display="W 3-0"/>
    <hyperlink ref="D572" r:id="rId571" display="L 1-0"/>
    <hyperlink ref="D573" r:id="rId572" display="D 1-1"/>
    <hyperlink ref="D574" r:id="rId573" display="W 1-0"/>
    <hyperlink ref="D575" r:id="rId574" display="L 0-1"/>
    <hyperlink ref="D576" r:id="rId575" display="D 1-1"/>
    <hyperlink ref="D577" r:id="rId576" display="W 0-3"/>
    <hyperlink ref="D578" r:id="rId577" display="D 0-0"/>
    <hyperlink ref="D579" r:id="rId578" display="L 0-2"/>
    <hyperlink ref="D580" r:id="rId579" display="W 4-1"/>
    <hyperlink ref="D581" r:id="rId580" display="L 0-2"/>
    <hyperlink ref="D582" r:id="rId581" display="W 3-1"/>
    <hyperlink ref="D583" r:id="rId582" display="D 2-2"/>
    <hyperlink ref="D584" r:id="rId583" display="W 3-2"/>
    <hyperlink ref="D585" r:id="rId584" display="W 2-0"/>
    <hyperlink ref="D586" r:id="rId585" display="L 2-0"/>
    <hyperlink ref="D587" r:id="rId586" display="L 3-1"/>
    <hyperlink ref="D588" r:id="rId587" display="W 3-2"/>
    <hyperlink ref="D589" r:id="rId588" display="W 2-0"/>
    <hyperlink ref="D590" r:id="rId589" display="W 1-0"/>
    <hyperlink ref="D591" r:id="rId590" display="D 2-2"/>
    <hyperlink ref="D592" r:id="rId591" display="D 1-1"/>
    <hyperlink ref="D593" r:id="rId592" display="W 3-2"/>
    <hyperlink ref="D594" r:id="rId593" display="D 1-1"/>
    <hyperlink ref="D595" r:id="rId594" display="W 1-0"/>
    <hyperlink ref="D596" r:id="rId595" display="L 4-1"/>
    <hyperlink ref="D597" r:id="rId596" display="D 2-2"/>
    <hyperlink ref="D598" r:id="rId597" display="W 1-4"/>
    <hyperlink ref="D599" r:id="rId598" display="W 5-2"/>
    <hyperlink ref="D600" r:id="rId599" display="W 4-1"/>
    <hyperlink ref="D601" r:id="rId600" display="L 2-0"/>
    <hyperlink ref="D602" r:id="rId601" display="L 2-1"/>
    <hyperlink ref="D603" r:id="rId602" display="L 1-2"/>
    <hyperlink ref="D604" r:id="rId603" display="D 2-2"/>
    <hyperlink ref="D605" r:id="rId604" display="W 5-2"/>
    <hyperlink ref="D606" r:id="rId605" display="W 0-3"/>
    <hyperlink ref="D607" r:id="rId606" display="D 2-2"/>
    <hyperlink ref="D608" r:id="rId607" display="W 1-0"/>
    <hyperlink ref="D609" r:id="rId608" display="W 2-0"/>
    <hyperlink ref="D610" r:id="rId609" display="W 1-4"/>
    <hyperlink ref="D611" r:id="rId610" display="W 2-1"/>
    <hyperlink ref="D612" r:id="rId611" display="L 3-2"/>
    <hyperlink ref="D613" r:id="rId612" display="D 0-0"/>
    <hyperlink ref="D614" r:id="rId613" display="W 2-3"/>
    <hyperlink ref="D615" r:id="rId614" display="L 1-3"/>
    <hyperlink ref="D616" r:id="rId615" display="W 4-3"/>
    <hyperlink ref="D617" r:id="rId616" display="D 0-0"/>
    <hyperlink ref="D618" r:id="rId617" display="W 4-0"/>
    <hyperlink ref="D619" r:id="rId618" display="L 2-0"/>
    <hyperlink ref="D620" r:id="rId619" display="W 2-0"/>
    <hyperlink ref="D621" r:id="rId620" display="L 3-0"/>
    <hyperlink ref="D622" r:id="rId621" display="L 1-2"/>
    <hyperlink ref="D623" r:id="rId622" display="D 2-2"/>
    <hyperlink ref="D624" r:id="rId623" display="W 1-0"/>
    <hyperlink ref="D625" r:id="rId624" display="W 2-1"/>
    <hyperlink ref="D626" r:id="rId625" display="W 0-1"/>
    <hyperlink ref="D627" r:id="rId626" display="W 1-2"/>
    <hyperlink ref="D628" r:id="rId627" display="W 4-1"/>
    <hyperlink ref="D629" r:id="rId628" display="L 0-1"/>
    <hyperlink ref="D630" r:id="rId629" display="W 0-2"/>
    <hyperlink ref="D631" r:id="rId630" display="L 3-1"/>
    <hyperlink ref="D632" r:id="rId631" display="W 2-1"/>
    <hyperlink ref="D633" r:id="rId632" display="D 0-0"/>
    <hyperlink ref="D634" r:id="rId633" display="L 2-1"/>
    <hyperlink ref="D635" r:id="rId634" display="D 3-3"/>
    <hyperlink ref="D636" r:id="rId635" display="L 2-2"/>
    <hyperlink ref="D637" r:id="rId636" display="L 1-2"/>
    <hyperlink ref="D638" r:id="rId637" display="W 2-1"/>
    <hyperlink ref="D639" r:id="rId638" display="W 2-0"/>
    <hyperlink ref="D640" r:id="rId639" display="W 2-1"/>
    <hyperlink ref="D641" r:id="rId640" display="L 1-3"/>
    <hyperlink ref="D642" r:id="rId641" display="W 3-1"/>
    <hyperlink ref="D643" r:id="rId642" display="W 1-0"/>
    <hyperlink ref="D644" r:id="rId643" display="L 4-0"/>
    <hyperlink ref="D645" r:id="rId644" display="W 4-1"/>
    <hyperlink ref="D646" r:id="rId645" display="D 2-2"/>
    <hyperlink ref="D647" r:id="rId646" display="W 1-0"/>
    <hyperlink ref="D648" r:id="rId647" display="W 2-1"/>
    <hyperlink ref="D649" r:id="rId648" display="L 2-0"/>
    <hyperlink ref="D650" r:id="rId649" display="W 4-2"/>
    <hyperlink ref="D651" r:id="rId650" display="L 1-0"/>
    <hyperlink ref="D652" r:id="rId651" display="W 2-1"/>
    <hyperlink ref="D653" r:id="rId652" display="W 2-1"/>
    <hyperlink ref="D654" r:id="rId653" display="D 1-1"/>
    <hyperlink ref="D655" r:id="rId654" display="D 1-1"/>
    <hyperlink ref="D656" r:id="rId655" display="L 3-1"/>
    <hyperlink ref="D657" r:id="rId656" display="W 4-1"/>
    <hyperlink ref="D658" r:id="rId657" display="D 2-2"/>
    <hyperlink ref="D659" r:id="rId658" display="D 2-2"/>
    <hyperlink ref="D660" r:id="rId659" display="D 1-1"/>
    <hyperlink ref="D661" r:id="rId660" display="L 1-2"/>
    <hyperlink ref="D662" r:id="rId661" display="L 2-0"/>
    <hyperlink ref="D663" r:id="rId662" display="L 4-5"/>
    <hyperlink ref="D664" r:id="rId663" display="W 0-1"/>
    <hyperlink ref="D665" r:id="rId664" display="D 1-1"/>
    <hyperlink ref="D666" r:id="rId665" display="W 4-0"/>
    <hyperlink ref="D667" r:id="rId666" display="W 2-1"/>
    <hyperlink ref="D668" r:id="rId667" display="L 1-0"/>
    <hyperlink ref="D669" r:id="rId668" display="D 1-1"/>
    <hyperlink ref="D670" r:id="rId669" display="D 1-1"/>
    <hyperlink ref="D671" r:id="rId670" display="D 1-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2017-01-29T01:16:30Z</dcterms:created>
  <dc:creator>Parardha</dc:creator>
  <dc:description/>
  <dc:language>en-IN</dc:language>
  <cp:lastModifiedBy/>
  <dcterms:modified xsi:type="dcterms:W3CDTF">2017-02-08T10:19:55Z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