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B1EF616-7A86-4377-BEF8-527F5E9A7B5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H39" i="1" s="1"/>
  <c r="N38" i="1"/>
  <c r="I38" i="1"/>
  <c r="F38" i="1"/>
  <c r="C3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59" i="1"/>
  <c r="A59" i="1"/>
  <c r="D38" i="1"/>
  <c r="E38" i="1"/>
  <c r="G38" i="1"/>
  <c r="H38" i="1"/>
  <c r="J38" i="1"/>
  <c r="K38" i="1"/>
  <c r="L38" i="1"/>
  <c r="M38" i="1"/>
  <c r="O38" i="1"/>
  <c r="P38" i="1"/>
  <c r="Q38" i="1"/>
  <c r="B38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0" i="1"/>
  <c r="A20" i="1"/>
  <c r="M39" i="1" l="1"/>
  <c r="P39" i="1"/>
  <c r="P40" i="1" s="1"/>
  <c r="N39" i="1"/>
  <c r="N40" i="1" s="1"/>
  <c r="G39" i="1"/>
  <c r="G40" i="1" s="1"/>
  <c r="I39" i="1"/>
  <c r="I40" i="1" s="1"/>
  <c r="B39" i="1"/>
  <c r="B40" i="1" s="1"/>
  <c r="C39" i="1"/>
  <c r="C40" i="1" s="1"/>
  <c r="M40" i="1"/>
  <c r="D39" i="1"/>
  <c r="D40" i="1" s="1"/>
  <c r="K39" i="1"/>
  <c r="K40" i="1" s="1"/>
  <c r="J39" i="1"/>
  <c r="J40" i="1" s="1"/>
  <c r="F39" i="1"/>
  <c r="F40" i="1" s="1"/>
  <c r="Q39" i="1"/>
  <c r="Q40" i="1" s="1"/>
  <c r="H40" i="1"/>
  <c r="L39" i="1"/>
  <c r="L40" i="1" s="1"/>
  <c r="O39" i="1"/>
  <c r="O40" i="1" s="1"/>
  <c r="E39" i="1"/>
  <c r="E40" i="1" s="1"/>
</calcChain>
</file>

<file path=xl/sharedStrings.xml><?xml version="1.0" encoding="utf-8"?>
<sst xmlns="http://schemas.openxmlformats.org/spreadsheetml/2006/main" count="19" uniqueCount="7">
  <si>
    <t>Particles</t>
  </si>
  <si>
    <t>Size</t>
  </si>
  <si>
    <t>Serial</t>
  </si>
  <si>
    <t>OMP</t>
  </si>
  <si>
    <t>PTH</t>
  </si>
  <si>
    <t>Speedup</t>
  </si>
  <si>
    <t>Eficienta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</si>
</sst>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Particles</a:t>
            </a:r>
            <a:r>
              <a:rPr lang="en-US" baseline="0"/>
              <a:t> 10000; Size 800x800; Serial: 70.475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99544812143237"/>
          <c:y val="9.6751682913141526E-2"/>
          <c:w val="0.74693434649340162"/>
          <c:h val="0.7654569684365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OMP</c:v>
                </c:pt>
              </c:strCache>
            </c:strRef>
          </c:tx>
          <c:marker>
            <c:spPr>
              <a:solidFill>
                <a:schemeClr val="accent2"/>
              </a:solidFill>
            </c:spPr>
          </c:marker>
          <c:xVal>
            <c:numRef>
              <c:f>Sheet1!$B$9:$I$9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Sheet1!$B$20:$I$20</c:f>
              <c:numCache>
                <c:formatCode>General</c:formatCode>
                <c:ptCount val="8"/>
                <c:pt idx="0">
                  <c:v>10.57</c:v>
                </c:pt>
                <c:pt idx="1">
                  <c:v>5.62</c:v>
                </c:pt>
                <c:pt idx="2">
                  <c:v>3.68</c:v>
                </c:pt>
                <c:pt idx="3">
                  <c:v>3.44</c:v>
                </c:pt>
                <c:pt idx="4">
                  <c:v>3.11</c:v>
                </c:pt>
                <c:pt idx="5">
                  <c:v>3.22</c:v>
                </c:pt>
                <c:pt idx="6">
                  <c:v>3.26</c:v>
                </c:pt>
                <c:pt idx="7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631-4E82-A386-02C49AD7BB65}"/>
            </c:ext>
          </c:extLst>
        </c:ser>
        <c:ser>
          <c:idx val="3"/>
          <c:order val="1"/>
          <c:tx>
            <c:strRef>
              <c:f>Sheet1!$J$8</c:f>
              <c:strCache>
                <c:ptCount val="1"/>
                <c:pt idx="0">
                  <c:v>PTH</c:v>
                </c:pt>
              </c:strCache>
            </c:strRef>
          </c:tx>
          <c:xVal>
            <c:numRef>
              <c:f>Sheet1!$J$9:$Q$9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Sheet1!$J$20:$Q$20</c:f>
              <c:numCache>
                <c:formatCode>General</c:formatCode>
                <c:ptCount val="8"/>
                <c:pt idx="0">
                  <c:v>10.26</c:v>
                </c:pt>
                <c:pt idx="1">
                  <c:v>5.35</c:v>
                </c:pt>
                <c:pt idx="2">
                  <c:v>3.49</c:v>
                </c:pt>
                <c:pt idx="3">
                  <c:v>3.22</c:v>
                </c:pt>
                <c:pt idx="4">
                  <c:v>3.05</c:v>
                </c:pt>
                <c:pt idx="5">
                  <c:v>3.12</c:v>
                </c:pt>
                <c:pt idx="6">
                  <c:v>3.15</c:v>
                </c:pt>
                <c:pt idx="7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631-4E82-A386-02C49AD7BB65}"/>
            </c:ext>
          </c:extLst>
        </c:ser>
        <c:ser>
          <c:idx val="1"/>
          <c:order val="2"/>
          <c:tx>
            <c:strRef>
              <c:f>Sheet1!$B$8</c:f>
              <c:strCache>
                <c:ptCount val="1"/>
                <c:pt idx="0">
                  <c:v>OMP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Sheet1!$B$9:$I$9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Sheet1!$B$20:$I$20</c:f>
              <c:numCache>
                <c:formatCode>General</c:formatCode>
                <c:ptCount val="8"/>
                <c:pt idx="0">
                  <c:v>10.57</c:v>
                </c:pt>
                <c:pt idx="1">
                  <c:v>5.62</c:v>
                </c:pt>
                <c:pt idx="2">
                  <c:v>3.68</c:v>
                </c:pt>
                <c:pt idx="3">
                  <c:v>3.44</c:v>
                </c:pt>
                <c:pt idx="4">
                  <c:v>3.11</c:v>
                </c:pt>
                <c:pt idx="5">
                  <c:v>3.22</c:v>
                </c:pt>
                <c:pt idx="6">
                  <c:v>3.26</c:v>
                </c:pt>
                <c:pt idx="7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631-4E82-A386-02C49AD7BB65}"/>
            </c:ext>
          </c:extLst>
        </c:ser>
        <c:ser>
          <c:idx val="2"/>
          <c:order val="3"/>
          <c:tx>
            <c:strRef>
              <c:f>Sheet1!$J$8</c:f>
              <c:strCache>
                <c:ptCount val="1"/>
                <c:pt idx="0">
                  <c:v>PTH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Sheet1!$J$9:$Q$9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Sheet1!$J$20:$Q$20</c:f>
              <c:numCache>
                <c:formatCode>General</c:formatCode>
                <c:ptCount val="8"/>
                <c:pt idx="0">
                  <c:v>10.26</c:v>
                </c:pt>
                <c:pt idx="1">
                  <c:v>5.35</c:v>
                </c:pt>
                <c:pt idx="2">
                  <c:v>3.49</c:v>
                </c:pt>
                <c:pt idx="3">
                  <c:v>3.22</c:v>
                </c:pt>
                <c:pt idx="4">
                  <c:v>3.05</c:v>
                </c:pt>
                <c:pt idx="5">
                  <c:v>3.12</c:v>
                </c:pt>
                <c:pt idx="6">
                  <c:v>3.15</c:v>
                </c:pt>
                <c:pt idx="7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631-4E82-A386-02C49AD7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36688"/>
        <c:axId val="447331768"/>
      </c:scatterChart>
      <c:valAx>
        <c:axId val="4473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1768"/>
        <c:crosses val="autoZero"/>
        <c:crossBetween val="midCat"/>
      </c:valAx>
      <c:valAx>
        <c:axId val="44733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6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44289411376025"/>
          <c:y val="0.42820020074465565"/>
          <c:w val="0.11361283336086486"/>
          <c:h val="0.31341625799217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Particles 10000; Size 1200x1200; Serial: </a:t>
            </a:r>
            <a:r>
              <a:rPr lang="en-US" sz="1400" b="0" i="0" u="none" strike="noStrike" baseline="0">
                <a:effectLst/>
              </a:rPr>
              <a:t>276</a:t>
            </a:r>
            <a:r>
              <a:rPr lang="en-US" sz="1400" b="0" i="0" u="none" strike="noStrike" baseline="0"/>
              <a:t> </a:t>
            </a:r>
            <a:r>
              <a:rPr lang="en-US" sz="1400" b="0" i="0" baseline="0">
                <a:effectLst/>
              </a:rPr>
              <a:t>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8600699886969"/>
          <c:y val="0.10381012533861073"/>
          <c:w val="0.73143425082905178"/>
          <c:h val="0.757060847840345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Sheet1!$B$27:$I$27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Sheet1!$B$38:$I$38</c:f>
              <c:numCache>
                <c:formatCode>General</c:formatCode>
                <c:ptCount val="8"/>
                <c:pt idx="0">
                  <c:v>44.59</c:v>
                </c:pt>
                <c:pt idx="1">
                  <c:v>25.18</c:v>
                </c:pt>
                <c:pt idx="2">
                  <c:v>14.48</c:v>
                </c:pt>
                <c:pt idx="3">
                  <c:v>12.03</c:v>
                </c:pt>
                <c:pt idx="4">
                  <c:v>10.69</c:v>
                </c:pt>
                <c:pt idx="5">
                  <c:v>9.83</c:v>
                </c:pt>
                <c:pt idx="6">
                  <c:v>8.8000000000000007</c:v>
                </c:pt>
                <c:pt idx="7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C-4F2F-AF07-CE5891DF3017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Sheet1!$J$27:$Q$27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Sheet1!$J$38:$Q$38</c:f>
              <c:numCache>
                <c:formatCode>General</c:formatCode>
                <c:ptCount val="8"/>
                <c:pt idx="0">
                  <c:v>42.36</c:v>
                </c:pt>
                <c:pt idx="1">
                  <c:v>25</c:v>
                </c:pt>
                <c:pt idx="2">
                  <c:v>12.96</c:v>
                </c:pt>
                <c:pt idx="3">
                  <c:v>11.71</c:v>
                </c:pt>
                <c:pt idx="4">
                  <c:v>9.84</c:v>
                </c:pt>
                <c:pt idx="5">
                  <c:v>9.07</c:v>
                </c:pt>
                <c:pt idx="6">
                  <c:v>8.34</c:v>
                </c:pt>
                <c:pt idx="7">
                  <c:v>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C-4F2F-AF07-CE5891DF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81560"/>
        <c:axId val="508476640"/>
      </c:scatterChart>
      <c:valAx>
        <c:axId val="50848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76640"/>
        <c:crosses val="autoZero"/>
        <c:crossBetween val="midCat"/>
      </c:valAx>
      <c:valAx>
        <c:axId val="508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81224921842304"/>
          <c:y val="0.42618440074669811"/>
          <c:w val="0.11502236593625706"/>
          <c:h val="0.33690008000336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Particles 50000; Size 800x800; Serial: 195.69 seconds</a:t>
            </a:r>
          </a:p>
        </c:rich>
      </c:tx>
      <c:layout>
        <c:manualLayout>
          <c:xMode val="edge"/>
          <c:yMode val="edge"/>
          <c:x val="0.20015710663557942"/>
          <c:y val="1.865118975073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6629676597931"/>
          <c:y val="0.15779648695914505"/>
          <c:w val="0.730548346409435"/>
          <c:h val="0.70597710553607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Sheet1!$B$48:$I$48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Sheet1!$B$59:$I$59</c:f>
              <c:numCache>
                <c:formatCode>General</c:formatCode>
                <c:ptCount val="8"/>
                <c:pt idx="0">
                  <c:v>19.23</c:v>
                </c:pt>
                <c:pt idx="1">
                  <c:v>10.32</c:v>
                </c:pt>
                <c:pt idx="2">
                  <c:v>6.4</c:v>
                </c:pt>
                <c:pt idx="3">
                  <c:v>5.84</c:v>
                </c:pt>
                <c:pt idx="4">
                  <c:v>5.58</c:v>
                </c:pt>
                <c:pt idx="5">
                  <c:v>5.62</c:v>
                </c:pt>
                <c:pt idx="6">
                  <c:v>5.66</c:v>
                </c:pt>
                <c:pt idx="7">
                  <c:v>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9-44A0-AE4E-346A4E3D1489}"/>
            </c:ext>
          </c:extLst>
        </c:ser>
        <c:ser>
          <c:idx val="1"/>
          <c:order val="1"/>
          <c:tx>
            <c:strRef>
              <c:f>Sheet1!$J$47</c:f>
              <c:strCache>
                <c:ptCount val="1"/>
                <c:pt idx="0">
                  <c:v>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Sheet1!$J$48:$Q$48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Sheet1!$J$59:$Q$59</c:f>
              <c:numCache>
                <c:formatCode>General</c:formatCode>
                <c:ptCount val="8"/>
                <c:pt idx="0">
                  <c:v>18.54</c:v>
                </c:pt>
                <c:pt idx="1">
                  <c:v>9.61</c:v>
                </c:pt>
                <c:pt idx="2">
                  <c:v>6.11</c:v>
                </c:pt>
                <c:pt idx="3">
                  <c:v>5.74</c:v>
                </c:pt>
                <c:pt idx="4">
                  <c:v>5.43</c:v>
                </c:pt>
                <c:pt idx="5">
                  <c:v>5.47</c:v>
                </c:pt>
                <c:pt idx="6">
                  <c:v>5.48</c:v>
                </c:pt>
                <c:pt idx="7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9-44A0-AE4E-346A4E3D1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48608"/>
        <c:axId val="447048936"/>
      </c:scatterChart>
      <c:valAx>
        <c:axId val="4470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8936"/>
        <c:crosses val="autoZero"/>
        <c:crossBetween val="midCat"/>
      </c:valAx>
      <c:valAx>
        <c:axId val="4470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39494164108301"/>
          <c:y val="0.40689046630807074"/>
          <c:w val="0.10943967351359715"/>
          <c:h val="0.4159660756124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Sheet1!$B$27:$I$27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Sheet1!$B$39:$I$39</c:f>
              <c:numCache>
                <c:formatCode>General</c:formatCode>
                <c:ptCount val="8"/>
                <c:pt idx="0">
                  <c:v>6.19</c:v>
                </c:pt>
                <c:pt idx="1">
                  <c:v>10.96</c:v>
                </c:pt>
                <c:pt idx="2">
                  <c:v>19.059999999999999</c:v>
                </c:pt>
                <c:pt idx="3">
                  <c:v>22.94</c:v>
                </c:pt>
                <c:pt idx="4">
                  <c:v>25.82</c:v>
                </c:pt>
                <c:pt idx="5">
                  <c:v>28.08</c:v>
                </c:pt>
                <c:pt idx="6">
                  <c:v>31.36</c:v>
                </c:pt>
                <c:pt idx="7">
                  <c:v>34.85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8E-4DEA-A303-7738DAF3A1C6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Sheet1!$J$27:$Q$27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Sheet1!$J$39:$Q$39</c:f>
              <c:numCache>
                <c:formatCode>General</c:formatCode>
                <c:ptCount val="8"/>
                <c:pt idx="0">
                  <c:v>6.52</c:v>
                </c:pt>
                <c:pt idx="1">
                  <c:v>11.04</c:v>
                </c:pt>
                <c:pt idx="2">
                  <c:v>21.3</c:v>
                </c:pt>
                <c:pt idx="3">
                  <c:v>23.57</c:v>
                </c:pt>
                <c:pt idx="4">
                  <c:v>28.05</c:v>
                </c:pt>
                <c:pt idx="5">
                  <c:v>30.43</c:v>
                </c:pt>
                <c:pt idx="6">
                  <c:v>33.090000000000003</c:v>
                </c:pt>
                <c:pt idx="7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8E-4DEA-A303-7738DAF3A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67456"/>
        <c:axId val="508473032"/>
      </c:scatterChart>
      <c:valAx>
        <c:axId val="5084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73032"/>
        <c:crosses val="autoZero"/>
        <c:crossBetween val="midCat"/>
      </c:valAx>
      <c:valAx>
        <c:axId val="5084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Sheet1!$B$27:$I$27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Sheet1!$B$40:$I$40</c:f>
              <c:numCache>
                <c:formatCode>General</c:formatCode>
                <c:ptCount val="8"/>
                <c:pt idx="0">
                  <c:v>1.55</c:v>
                </c:pt>
                <c:pt idx="1">
                  <c:v>1.37</c:v>
                </c:pt>
                <c:pt idx="2">
                  <c:v>1.19</c:v>
                </c:pt>
                <c:pt idx="3">
                  <c:v>1.1499999999999999</c:v>
                </c:pt>
                <c:pt idx="4">
                  <c:v>1.08</c:v>
                </c:pt>
                <c:pt idx="5">
                  <c:v>1</c:v>
                </c:pt>
                <c:pt idx="6">
                  <c:v>0.98</c:v>
                </c:pt>
                <c:pt idx="7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C-4FA2-8905-F90AC8887F26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Sheet1!$J$27:$Q$27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</c:numCache>
            </c:numRef>
          </c:xVal>
          <c:yVal>
            <c:numRef>
              <c:f>Sheet1!$J$40:$Q$40</c:f>
              <c:numCache>
                <c:formatCode>General</c:formatCode>
                <c:ptCount val="8"/>
                <c:pt idx="0">
                  <c:v>1.63</c:v>
                </c:pt>
                <c:pt idx="1">
                  <c:v>1.38</c:v>
                </c:pt>
                <c:pt idx="2">
                  <c:v>1.33</c:v>
                </c:pt>
                <c:pt idx="3">
                  <c:v>1.18</c:v>
                </c:pt>
                <c:pt idx="4">
                  <c:v>1.17</c:v>
                </c:pt>
                <c:pt idx="5">
                  <c:v>1.0900000000000001</c:v>
                </c:pt>
                <c:pt idx="6">
                  <c:v>1.03</c:v>
                </c:pt>
                <c:pt idx="7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C-4FA2-8905-F90AC888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90864"/>
        <c:axId val="548195456"/>
      </c:scatterChart>
      <c:valAx>
        <c:axId val="5481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95456"/>
        <c:crosses val="autoZero"/>
        <c:crossBetween val="midCat"/>
      </c:valAx>
      <c:valAx>
        <c:axId val="5481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9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161925</xdr:rowOff>
    </xdr:from>
    <xdr:to>
      <xdr:col>16</xdr:col>
      <xdr:colOff>276225</xdr:colOff>
      <xdr:row>20</xdr:row>
      <xdr:rowOff>33339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5DB08-7C44-403D-9822-914936158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309562</xdr:colOff>
      <xdr:row>0</xdr:row>
      <xdr:rowOff>161926</xdr:rowOff>
    </xdr:from>
    <xdr:to>
      <xdr:col>27</xdr:col>
      <xdr:colOff>428626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5FA4D-2D95-44C5-B843-8479CDD30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538161</xdr:colOff>
      <xdr:row>0</xdr:row>
      <xdr:rowOff>157161</xdr:rowOff>
    </xdr:from>
    <xdr:to>
      <xdr:col>39</xdr:col>
      <xdr:colOff>47625</xdr:colOff>
      <xdr:row>20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A68AF8-8446-49D8-91AD-3F6E98BC6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309561</xdr:colOff>
      <xdr:row>22</xdr:row>
      <xdr:rowOff>61912</xdr:rowOff>
    </xdr:from>
    <xdr:to>
      <xdr:col>28</xdr:col>
      <xdr:colOff>428624</xdr:colOff>
      <xdr:row>43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50F9A3-2292-4229-B35F-D05D3ED73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147636</xdr:colOff>
      <xdr:row>41</xdr:row>
      <xdr:rowOff>109537</xdr:rowOff>
    </xdr:from>
    <xdr:to>
      <xdr:col>13</xdr:col>
      <xdr:colOff>266699</xdr:colOff>
      <xdr:row>63</xdr:row>
      <xdr:rowOff>13335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5CE530-886A-4D27-9B06-CB3FBD53C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P1" workbookViewId="0">
      <selection activeCell="W47" sqref="W47"/>
    </sheetView>
  </sheetViews>
  <sheetFormatPr defaultRowHeight="15" x14ac:dyDescent="0.25"/>
  <sheetData>
    <row r="1" spans="1:17" x14ac:dyDescent="0.25">
      <c r="A1" t="s">
        <v>0</v>
      </c>
      <c r="B1">
        <v>10000</v>
      </c>
      <c r="C1">
        <v>10000</v>
      </c>
      <c r="D1">
        <v>50000</v>
      </c>
    </row>
    <row r="2" spans="1:17" x14ac:dyDescent="0.25">
      <c r="A2" t="s">
        <v>1</v>
      </c>
      <c r="B2">
        <v>800</v>
      </c>
      <c r="C2">
        <v>1200</v>
      </c>
      <c r="D2">
        <v>800</v>
      </c>
    </row>
    <row r="5" spans="1:17" x14ac:dyDescent="0.25">
      <c r="A5" t="s">
        <v>0</v>
      </c>
      <c r="B5">
        <v>10000</v>
      </c>
    </row>
    <row r="6" spans="1:17" x14ac:dyDescent="0.25">
      <c r="A6" t="s">
        <v>1</v>
      </c>
      <c r="B6">
        <v>800</v>
      </c>
    </row>
    <row r="8" spans="1:17" x14ac:dyDescent="0.25">
      <c r="A8" s="1" t="s">
        <v>2</v>
      </c>
      <c r="B8" s="2" t="s">
        <v>3</v>
      </c>
      <c r="J8" s="3" t="s">
        <v>4</v>
      </c>
    </row>
    <row r="9" spans="1:17" x14ac:dyDescent="0.25">
      <c r="A9" s="1">
        <v>1</v>
      </c>
      <c r="B9" s="2">
        <v>4</v>
      </c>
      <c r="C9" s="2">
        <v>8</v>
      </c>
      <c r="D9" s="2">
        <v>16</v>
      </c>
      <c r="E9" s="2">
        <v>20</v>
      </c>
      <c r="F9" s="2">
        <v>24</v>
      </c>
      <c r="G9" s="2">
        <v>28</v>
      </c>
      <c r="H9" s="2">
        <v>32</v>
      </c>
      <c r="I9" s="2">
        <v>40</v>
      </c>
      <c r="J9" s="3">
        <v>4</v>
      </c>
      <c r="K9" s="3">
        <v>8</v>
      </c>
      <c r="L9" s="3">
        <v>16</v>
      </c>
      <c r="M9" s="3">
        <v>20</v>
      </c>
      <c r="N9" s="3">
        <v>24</v>
      </c>
      <c r="O9" s="3">
        <v>28</v>
      </c>
      <c r="P9" s="3">
        <v>32</v>
      </c>
      <c r="Q9" s="3">
        <v>40</v>
      </c>
    </row>
    <row r="10" spans="1:17" x14ac:dyDescent="0.25">
      <c r="A10">
        <v>71.64</v>
      </c>
      <c r="B10">
        <v>10.87</v>
      </c>
      <c r="C10">
        <v>5.95</v>
      </c>
      <c r="D10">
        <v>3.52</v>
      </c>
      <c r="E10">
        <v>3.5</v>
      </c>
      <c r="F10">
        <v>3.13</v>
      </c>
      <c r="G10">
        <v>3.22</v>
      </c>
      <c r="H10">
        <v>3.25</v>
      </c>
      <c r="I10">
        <v>3.16</v>
      </c>
      <c r="J10">
        <v>10.050000000000001</v>
      </c>
      <c r="K10">
        <v>5.36</v>
      </c>
      <c r="L10">
        <v>3.5</v>
      </c>
      <c r="M10">
        <v>3.18</v>
      </c>
      <c r="N10">
        <v>3.05</v>
      </c>
      <c r="O10">
        <v>3.12</v>
      </c>
      <c r="P10">
        <v>3.1</v>
      </c>
      <c r="Q10">
        <v>2.94</v>
      </c>
    </row>
    <row r="11" spans="1:17" x14ac:dyDescent="0.25">
      <c r="A11">
        <v>136.38</v>
      </c>
      <c r="B11">
        <v>10.57</v>
      </c>
      <c r="C11">
        <v>5.71</v>
      </c>
      <c r="D11">
        <v>3.91</v>
      </c>
      <c r="E11">
        <v>3.22</v>
      </c>
      <c r="F11">
        <v>3.11</v>
      </c>
      <c r="G11">
        <v>3.16</v>
      </c>
      <c r="H11">
        <v>3.26</v>
      </c>
      <c r="I11">
        <v>3.22</v>
      </c>
      <c r="J11">
        <v>10.26</v>
      </c>
      <c r="K11">
        <v>5.18</v>
      </c>
      <c r="L11">
        <v>3.65</v>
      </c>
      <c r="M11">
        <v>3.37</v>
      </c>
      <c r="N11">
        <v>3.18</v>
      </c>
      <c r="O11">
        <v>3.08</v>
      </c>
      <c r="P11">
        <v>3.14</v>
      </c>
      <c r="Q11">
        <v>3.05</v>
      </c>
    </row>
    <row r="12" spans="1:17" x14ac:dyDescent="0.25">
      <c r="A12">
        <v>38.909999999999997</v>
      </c>
      <c r="B12">
        <v>10.42</v>
      </c>
      <c r="C12">
        <v>5.56</v>
      </c>
      <c r="D12">
        <v>3.68</v>
      </c>
      <c r="E12">
        <v>3.44</v>
      </c>
      <c r="F12">
        <v>3.13</v>
      </c>
      <c r="G12">
        <v>3.22</v>
      </c>
      <c r="H12">
        <v>3.18</v>
      </c>
      <c r="I12">
        <v>3.09</v>
      </c>
      <c r="J12">
        <v>10.33</v>
      </c>
      <c r="K12">
        <v>5.35</v>
      </c>
      <c r="L12">
        <v>3.44</v>
      </c>
      <c r="M12">
        <v>3.22</v>
      </c>
      <c r="N12">
        <v>3.03</v>
      </c>
      <c r="O12">
        <v>3.11</v>
      </c>
      <c r="P12">
        <v>3.15</v>
      </c>
      <c r="Q12">
        <v>2.98</v>
      </c>
    </row>
    <row r="13" spans="1:17" x14ac:dyDescent="0.25">
      <c r="A13">
        <v>94.88</v>
      </c>
      <c r="B13">
        <v>10.85</v>
      </c>
      <c r="C13">
        <v>5.62</v>
      </c>
      <c r="D13">
        <v>3.62</v>
      </c>
      <c r="E13">
        <v>3.42</v>
      </c>
      <c r="F13">
        <v>3.09</v>
      </c>
      <c r="G13">
        <v>3.23</v>
      </c>
      <c r="H13">
        <v>3.34</v>
      </c>
      <c r="I13">
        <v>3.08</v>
      </c>
      <c r="J13">
        <v>10.45</v>
      </c>
      <c r="K13">
        <v>5.36</v>
      </c>
      <c r="L13">
        <v>3.49</v>
      </c>
      <c r="M13">
        <v>3.31</v>
      </c>
      <c r="N13">
        <v>3.02</v>
      </c>
      <c r="O13">
        <v>3.14</v>
      </c>
      <c r="P13">
        <v>3.19</v>
      </c>
      <c r="Q13">
        <v>2.98</v>
      </c>
    </row>
    <row r="14" spans="1:17" x14ac:dyDescent="0.25">
      <c r="A14">
        <v>62.42</v>
      </c>
      <c r="B14">
        <v>10.52</v>
      </c>
      <c r="C14">
        <v>5.53</v>
      </c>
      <c r="D14">
        <v>3.71</v>
      </c>
      <c r="E14">
        <v>3.56</v>
      </c>
      <c r="F14">
        <v>3.04</v>
      </c>
      <c r="G14">
        <v>3.28</v>
      </c>
      <c r="H14">
        <v>3.42</v>
      </c>
      <c r="I14">
        <v>3.2</v>
      </c>
      <c r="J14">
        <v>10.06</v>
      </c>
      <c r="K14">
        <v>5.21</v>
      </c>
      <c r="L14">
        <v>3.42</v>
      </c>
      <c r="M14">
        <v>3.2</v>
      </c>
      <c r="N14">
        <v>3.07</v>
      </c>
      <c r="O14">
        <v>3.15</v>
      </c>
      <c r="P14">
        <v>3.22</v>
      </c>
      <c r="Q14">
        <v>2.96</v>
      </c>
    </row>
    <row r="15" spans="1:17" x14ac:dyDescent="0.25">
      <c r="A15">
        <v>100.71</v>
      </c>
    </row>
    <row r="16" spans="1:17" x14ac:dyDescent="0.25">
      <c r="A16">
        <v>46.86</v>
      </c>
    </row>
    <row r="17" spans="1:17" x14ac:dyDescent="0.25">
      <c r="A17">
        <v>50.5</v>
      </c>
    </row>
    <row r="18" spans="1:17" x14ac:dyDescent="0.25">
      <c r="A18">
        <v>138.66999999999999</v>
      </c>
    </row>
    <row r="19" spans="1:17" x14ac:dyDescent="0.25">
      <c r="A19">
        <v>69.31</v>
      </c>
    </row>
    <row r="20" spans="1:17" x14ac:dyDescent="0.25">
      <c r="A20" s="1">
        <f>MEDIAN(A10:A19)</f>
        <v>70.474999999999994</v>
      </c>
      <c r="B20" s="2">
        <f>MEDIAN(B10:B14)</f>
        <v>10.57</v>
      </c>
      <c r="C20" s="2">
        <f>MEDIAN(C10:C14)</f>
        <v>5.62</v>
      </c>
      <c r="D20" s="2">
        <f>MEDIAN(D10:D14)</f>
        <v>3.68</v>
      </c>
      <c r="E20" s="2">
        <f>MEDIAN(E10:E14)</f>
        <v>3.44</v>
      </c>
      <c r="F20" s="2">
        <f>MEDIAN(F10:F14)</f>
        <v>3.11</v>
      </c>
      <c r="G20" s="2">
        <f>MEDIAN(G10:G14)</f>
        <v>3.22</v>
      </c>
      <c r="H20" s="2">
        <f>MEDIAN(H10:H14)</f>
        <v>3.26</v>
      </c>
      <c r="I20" s="2">
        <f>MEDIAN(I10:I14)</f>
        <v>3.16</v>
      </c>
      <c r="J20" s="3">
        <f>MEDIAN(J10:J14)</f>
        <v>10.26</v>
      </c>
      <c r="K20" s="3">
        <f>MEDIAN(K10:K14)</f>
        <v>5.35</v>
      </c>
      <c r="L20" s="3">
        <f>MEDIAN(L10:L14)</f>
        <v>3.49</v>
      </c>
      <c r="M20" s="3">
        <f>MEDIAN(M10:M14)</f>
        <v>3.22</v>
      </c>
      <c r="N20" s="3">
        <f>MEDIAN(N10:N14)</f>
        <v>3.05</v>
      </c>
      <c r="O20" s="3">
        <f>MEDIAN(O10:O14)</f>
        <v>3.12</v>
      </c>
      <c r="P20" s="3">
        <f>MEDIAN(P10:P14)</f>
        <v>3.15</v>
      </c>
      <c r="Q20" s="3">
        <f>MEDIAN(Q10:Q14)</f>
        <v>2.98</v>
      </c>
    </row>
    <row r="23" spans="1:17" x14ac:dyDescent="0.25">
      <c r="A23" t="s">
        <v>0</v>
      </c>
      <c r="B23">
        <v>10000</v>
      </c>
    </row>
    <row r="24" spans="1:17" x14ac:dyDescent="0.25">
      <c r="A24" t="s">
        <v>1</v>
      </c>
      <c r="B24">
        <v>1200</v>
      </c>
    </row>
    <row r="26" spans="1:17" x14ac:dyDescent="0.25">
      <c r="A26" s="1" t="s">
        <v>2</v>
      </c>
      <c r="B26" s="2" t="s">
        <v>3</v>
      </c>
      <c r="J26" s="3" t="s">
        <v>4</v>
      </c>
    </row>
    <row r="27" spans="1:17" x14ac:dyDescent="0.25">
      <c r="A27" s="1">
        <v>1</v>
      </c>
      <c r="B27" s="2">
        <v>4</v>
      </c>
      <c r="C27" s="2">
        <v>8</v>
      </c>
      <c r="D27" s="2">
        <v>16</v>
      </c>
      <c r="E27" s="2">
        <v>20</v>
      </c>
      <c r="F27" s="2">
        <v>24</v>
      </c>
      <c r="G27" s="2">
        <v>28</v>
      </c>
      <c r="H27" s="2">
        <v>32</v>
      </c>
      <c r="I27" s="2">
        <v>40</v>
      </c>
      <c r="J27" s="3">
        <v>4</v>
      </c>
      <c r="K27" s="3">
        <v>8</v>
      </c>
      <c r="L27" s="3">
        <v>16</v>
      </c>
      <c r="M27" s="3">
        <v>20</v>
      </c>
      <c r="N27" s="3">
        <v>24</v>
      </c>
      <c r="O27" s="3">
        <v>28</v>
      </c>
      <c r="P27" s="3">
        <v>32</v>
      </c>
      <c r="Q27" s="3">
        <v>40</v>
      </c>
    </row>
    <row r="28" spans="1:17" x14ac:dyDescent="0.25">
      <c r="A28">
        <v>255</v>
      </c>
      <c r="B28">
        <v>44.59</v>
      </c>
      <c r="C28">
        <v>26</v>
      </c>
      <c r="D28">
        <v>14.48</v>
      </c>
      <c r="E28">
        <v>12.03</v>
      </c>
      <c r="F28">
        <v>10.92</v>
      </c>
      <c r="G28">
        <v>9.31</v>
      </c>
      <c r="H28">
        <v>8.8000000000000007</v>
      </c>
      <c r="I28">
        <v>8.44</v>
      </c>
      <c r="J28">
        <v>43.54</v>
      </c>
      <c r="K28">
        <v>24.03</v>
      </c>
      <c r="L28">
        <v>13.52</v>
      </c>
      <c r="M28">
        <v>11.11</v>
      </c>
      <c r="N28">
        <v>9.7799999999999994</v>
      </c>
      <c r="O28">
        <v>8.92</v>
      </c>
      <c r="P28">
        <v>8.5</v>
      </c>
      <c r="Q28">
        <v>7.87</v>
      </c>
    </row>
    <row r="29" spans="1:17" x14ac:dyDescent="0.25">
      <c r="A29">
        <v>681</v>
      </c>
      <c r="B29">
        <v>43.69</v>
      </c>
      <c r="C29">
        <v>25.03</v>
      </c>
      <c r="D29">
        <v>14.05</v>
      </c>
      <c r="E29">
        <v>11.75</v>
      </c>
      <c r="F29">
        <v>10.45</v>
      </c>
      <c r="G29">
        <v>9.66</v>
      </c>
      <c r="H29">
        <v>8.7799999999999994</v>
      </c>
      <c r="I29">
        <v>8.15</v>
      </c>
      <c r="J29">
        <v>42.36</v>
      </c>
      <c r="K29">
        <v>25.4</v>
      </c>
      <c r="L29">
        <v>12.59</v>
      </c>
      <c r="M29">
        <v>11.83</v>
      </c>
      <c r="N29">
        <v>9.64</v>
      </c>
      <c r="O29">
        <v>8.92</v>
      </c>
      <c r="P29">
        <v>8.27</v>
      </c>
      <c r="Q29">
        <v>7.54</v>
      </c>
    </row>
    <row r="30" spans="1:17" x14ac:dyDescent="0.25">
      <c r="A30">
        <v>254</v>
      </c>
      <c r="B30">
        <v>44.19</v>
      </c>
      <c r="C30">
        <v>25.25</v>
      </c>
      <c r="D30">
        <v>13.94</v>
      </c>
      <c r="E30">
        <v>12.44</v>
      </c>
      <c r="F30">
        <v>10.69</v>
      </c>
      <c r="G30">
        <v>9.85</v>
      </c>
      <c r="H30">
        <v>8.51</v>
      </c>
      <c r="I30">
        <v>7.92</v>
      </c>
      <c r="J30">
        <v>44.12</v>
      </c>
      <c r="K30">
        <v>25.13</v>
      </c>
      <c r="L30">
        <v>12.96</v>
      </c>
      <c r="M30">
        <v>11.71</v>
      </c>
      <c r="N30">
        <v>10.050000000000001</v>
      </c>
      <c r="O30">
        <v>9.16</v>
      </c>
      <c r="P30">
        <v>8.24</v>
      </c>
      <c r="Q30">
        <v>7.65</v>
      </c>
    </row>
    <row r="31" spans="1:17" x14ac:dyDescent="0.25">
      <c r="A31">
        <v>237</v>
      </c>
      <c r="B31">
        <v>46.61</v>
      </c>
      <c r="C31">
        <v>25.18</v>
      </c>
      <c r="D31">
        <v>15.03</v>
      </c>
      <c r="E31">
        <v>11.72</v>
      </c>
      <c r="F31">
        <v>10.63</v>
      </c>
      <c r="G31">
        <v>9.83</v>
      </c>
      <c r="H31">
        <v>8.81</v>
      </c>
      <c r="I31">
        <v>7.9</v>
      </c>
      <c r="J31">
        <v>41.86</v>
      </c>
      <c r="K31">
        <v>24.01</v>
      </c>
      <c r="L31">
        <v>12.87</v>
      </c>
      <c r="M31">
        <v>11.81</v>
      </c>
      <c r="N31">
        <v>10.01</v>
      </c>
      <c r="O31">
        <v>9.07</v>
      </c>
      <c r="P31">
        <v>8.34</v>
      </c>
      <c r="Q31">
        <v>7.36</v>
      </c>
    </row>
    <row r="32" spans="1:17" x14ac:dyDescent="0.25">
      <c r="A32">
        <v>477</v>
      </c>
      <c r="B32">
        <v>45.69</v>
      </c>
      <c r="C32">
        <v>24.13</v>
      </c>
      <c r="D32">
        <v>14.94</v>
      </c>
      <c r="E32">
        <v>12.27</v>
      </c>
      <c r="F32">
        <v>10.72</v>
      </c>
      <c r="G32">
        <v>9.84</v>
      </c>
      <c r="H32">
        <v>9.14</v>
      </c>
      <c r="I32">
        <v>7.77</v>
      </c>
      <c r="J32">
        <v>41.05</v>
      </c>
      <c r="K32">
        <v>25</v>
      </c>
      <c r="L32">
        <v>13.07</v>
      </c>
      <c r="M32">
        <v>11.17</v>
      </c>
      <c r="N32">
        <v>9.84</v>
      </c>
      <c r="O32">
        <v>9.56</v>
      </c>
      <c r="P32">
        <v>8.3699999999999992</v>
      </c>
      <c r="Q32">
        <v>7.49</v>
      </c>
    </row>
    <row r="33" spans="1:17" x14ac:dyDescent="0.25">
      <c r="A33">
        <v>297</v>
      </c>
    </row>
    <row r="34" spans="1:17" x14ac:dyDescent="0.25">
      <c r="A34">
        <v>180.7</v>
      </c>
    </row>
    <row r="35" spans="1:17" x14ac:dyDescent="0.25">
      <c r="A35">
        <v>562</v>
      </c>
    </row>
    <row r="38" spans="1:17" x14ac:dyDescent="0.25">
      <c r="A38" s="1">
        <f>MEDIAN(A28:A37)</f>
        <v>276</v>
      </c>
      <c r="B38" s="2">
        <f>MEDIAN(B28:B32)</f>
        <v>44.59</v>
      </c>
      <c r="C38" s="2">
        <f>MEDIAN(C28:C32)</f>
        <v>25.18</v>
      </c>
      <c r="D38" s="2">
        <f>MEDIAN(D28:D32)</f>
        <v>14.48</v>
      </c>
      <c r="E38" s="2">
        <f>MEDIAN(E28:E32)</f>
        <v>12.03</v>
      </c>
      <c r="F38" s="2">
        <f>MEDIAN(F28:F32)</f>
        <v>10.69</v>
      </c>
      <c r="G38" s="2">
        <f>MEDIAN(G28:G32)</f>
        <v>9.83</v>
      </c>
      <c r="H38" s="2">
        <f>MEDIAN(H28:H32)</f>
        <v>8.8000000000000007</v>
      </c>
      <c r="I38" s="2">
        <f>MEDIAN(I28:I32)</f>
        <v>7.92</v>
      </c>
      <c r="J38" s="3">
        <f>MEDIAN(J28:J32)</f>
        <v>42.36</v>
      </c>
      <c r="K38" s="3">
        <f>MEDIAN(K28:K32)</f>
        <v>25</v>
      </c>
      <c r="L38" s="3">
        <f>MEDIAN(L28:L32)</f>
        <v>12.96</v>
      </c>
      <c r="M38" s="3">
        <f>MEDIAN(M28:M32)</f>
        <v>11.71</v>
      </c>
      <c r="N38" s="3">
        <f>MEDIAN(N28:N32)</f>
        <v>9.84</v>
      </c>
      <c r="O38" s="3">
        <f>MEDIAN(O28:O32)</f>
        <v>9.07</v>
      </c>
      <c r="P38" s="3">
        <f>MEDIAN(P28:P32)</f>
        <v>8.34</v>
      </c>
      <c r="Q38" s="3">
        <f>MEDIAN(Q28:Q32)</f>
        <v>7.54</v>
      </c>
    </row>
    <row r="39" spans="1:17" x14ac:dyDescent="0.25">
      <c r="A39" t="s">
        <v>5</v>
      </c>
      <c r="B39">
        <f>ROUND($A$38/B38, 2)</f>
        <v>6.19</v>
      </c>
      <c r="C39">
        <f t="shared" ref="C39:Q39" si="0">ROUND($A$38/C38, 2)</f>
        <v>10.96</v>
      </c>
      <c r="D39">
        <f t="shared" si="0"/>
        <v>19.059999999999999</v>
      </c>
      <c r="E39">
        <f t="shared" si="0"/>
        <v>22.94</v>
      </c>
      <c r="F39">
        <f t="shared" si="0"/>
        <v>25.82</v>
      </c>
      <c r="G39">
        <f t="shared" si="0"/>
        <v>28.08</v>
      </c>
      <c r="H39">
        <f>ROUND($A$38/H38, 2)</f>
        <v>31.36</v>
      </c>
      <c r="I39">
        <f t="shared" si="0"/>
        <v>34.85</v>
      </c>
      <c r="J39">
        <f t="shared" si="0"/>
        <v>6.52</v>
      </c>
      <c r="K39">
        <f t="shared" si="0"/>
        <v>11.04</v>
      </c>
      <c r="L39">
        <f t="shared" si="0"/>
        <v>21.3</v>
      </c>
      <c r="M39">
        <f>ROUND($A$38/M38, 2)</f>
        <v>23.57</v>
      </c>
      <c r="N39">
        <f t="shared" si="0"/>
        <v>28.05</v>
      </c>
      <c r="O39">
        <f t="shared" si="0"/>
        <v>30.43</v>
      </c>
      <c r="P39">
        <f t="shared" si="0"/>
        <v>33.090000000000003</v>
      </c>
      <c r="Q39">
        <f t="shared" si="0"/>
        <v>36.6</v>
      </c>
    </row>
    <row r="40" spans="1:17" x14ac:dyDescent="0.25">
      <c r="A40" t="s">
        <v>6</v>
      </c>
      <c r="B40">
        <f>ROUND(B39/B27, 2)</f>
        <v>1.55</v>
      </c>
      <c r="C40">
        <f t="shared" ref="C40:Q40" si="1">ROUND(C39/C27, 2)</f>
        <v>1.37</v>
      </c>
      <c r="D40">
        <f t="shared" si="1"/>
        <v>1.19</v>
      </c>
      <c r="E40">
        <f t="shared" si="1"/>
        <v>1.1499999999999999</v>
      </c>
      <c r="F40">
        <f t="shared" si="1"/>
        <v>1.08</v>
      </c>
      <c r="G40">
        <f t="shared" si="1"/>
        <v>1</v>
      </c>
      <c r="H40">
        <f t="shared" si="1"/>
        <v>0.98</v>
      </c>
      <c r="I40">
        <f t="shared" si="1"/>
        <v>0.87</v>
      </c>
      <c r="J40">
        <f t="shared" si="1"/>
        <v>1.63</v>
      </c>
      <c r="K40">
        <f t="shared" si="1"/>
        <v>1.38</v>
      </c>
      <c r="L40">
        <f t="shared" si="1"/>
        <v>1.33</v>
      </c>
      <c r="M40">
        <f t="shared" si="1"/>
        <v>1.18</v>
      </c>
      <c r="N40">
        <f t="shared" si="1"/>
        <v>1.17</v>
      </c>
      <c r="O40">
        <f t="shared" si="1"/>
        <v>1.0900000000000001</v>
      </c>
      <c r="P40">
        <f t="shared" si="1"/>
        <v>1.03</v>
      </c>
      <c r="Q40">
        <f t="shared" si="1"/>
        <v>0.92</v>
      </c>
    </row>
    <row r="44" spans="1:17" x14ac:dyDescent="0.25">
      <c r="A44" t="s">
        <v>0</v>
      </c>
      <c r="B44">
        <v>50000</v>
      </c>
    </row>
    <row r="45" spans="1:17" x14ac:dyDescent="0.25">
      <c r="A45" t="s">
        <v>1</v>
      </c>
      <c r="B45">
        <v>800</v>
      </c>
    </row>
    <row r="47" spans="1:17" x14ac:dyDescent="0.25">
      <c r="A47" s="1" t="s">
        <v>2</v>
      </c>
      <c r="B47" s="2" t="s">
        <v>3</v>
      </c>
      <c r="J47" s="3" t="s">
        <v>4</v>
      </c>
    </row>
    <row r="48" spans="1:17" x14ac:dyDescent="0.25">
      <c r="A48" s="1">
        <v>1</v>
      </c>
      <c r="B48" s="2">
        <v>4</v>
      </c>
      <c r="C48" s="2">
        <v>8</v>
      </c>
      <c r="D48" s="2">
        <v>16</v>
      </c>
      <c r="E48" s="2">
        <v>20</v>
      </c>
      <c r="F48" s="2">
        <v>24</v>
      </c>
      <c r="G48" s="2">
        <v>28</v>
      </c>
      <c r="H48" s="2">
        <v>32</v>
      </c>
      <c r="I48" s="2">
        <v>40</v>
      </c>
      <c r="J48" s="3">
        <v>4</v>
      </c>
      <c r="K48" s="3">
        <v>8</v>
      </c>
      <c r="L48" s="3">
        <v>16</v>
      </c>
      <c r="M48" s="3">
        <v>20</v>
      </c>
      <c r="N48" s="3">
        <v>24</v>
      </c>
      <c r="O48" s="3">
        <v>28</v>
      </c>
      <c r="P48" s="3">
        <v>32</v>
      </c>
      <c r="Q48" s="3">
        <v>40</v>
      </c>
    </row>
    <row r="49" spans="1:17" x14ac:dyDescent="0.25">
      <c r="A49">
        <v>151.59</v>
      </c>
      <c r="B49">
        <v>20.309999999999999</v>
      </c>
      <c r="C49">
        <v>10.32</v>
      </c>
      <c r="D49">
        <v>7.11</v>
      </c>
      <c r="E49">
        <v>5.84</v>
      </c>
      <c r="F49">
        <v>5.81</v>
      </c>
      <c r="G49">
        <v>5.82</v>
      </c>
      <c r="H49">
        <v>5.95</v>
      </c>
      <c r="I49">
        <v>5.65</v>
      </c>
      <c r="J49">
        <v>18.54</v>
      </c>
      <c r="K49">
        <v>9.86</v>
      </c>
      <c r="L49">
        <v>6.01</v>
      </c>
      <c r="M49">
        <v>5.64</v>
      </c>
      <c r="N49">
        <v>5.43</v>
      </c>
      <c r="O49">
        <v>5.42</v>
      </c>
      <c r="P49">
        <v>5.59</v>
      </c>
      <c r="Q49">
        <v>5.63</v>
      </c>
    </row>
    <row r="50" spans="1:17" x14ac:dyDescent="0.25">
      <c r="A50">
        <v>197.81</v>
      </c>
      <c r="B50">
        <v>19.23</v>
      </c>
      <c r="C50">
        <v>10.62</v>
      </c>
      <c r="D50">
        <v>6.4</v>
      </c>
      <c r="E50">
        <v>6.35</v>
      </c>
      <c r="F50">
        <v>5.58</v>
      </c>
      <c r="G50">
        <v>5.59</v>
      </c>
      <c r="H50">
        <v>5.71</v>
      </c>
      <c r="I50">
        <v>5.53</v>
      </c>
      <c r="J50">
        <v>17.899999999999999</v>
      </c>
      <c r="K50">
        <v>9.36</v>
      </c>
      <c r="L50">
        <v>6.41</v>
      </c>
      <c r="M50">
        <v>5.85</v>
      </c>
      <c r="N50">
        <v>5.47</v>
      </c>
      <c r="O50">
        <v>5.44</v>
      </c>
      <c r="P50">
        <v>5.29</v>
      </c>
      <c r="Q50">
        <v>5.52</v>
      </c>
    </row>
    <row r="51" spans="1:17" x14ac:dyDescent="0.25">
      <c r="A51">
        <v>207.54</v>
      </c>
      <c r="B51">
        <v>18.739999999999998</v>
      </c>
      <c r="C51">
        <v>9.84</v>
      </c>
      <c r="D51">
        <v>6.15</v>
      </c>
      <c r="E51">
        <v>5.8</v>
      </c>
      <c r="F51">
        <v>5.71</v>
      </c>
      <c r="G51">
        <v>5.62</v>
      </c>
      <c r="H51">
        <v>5.38</v>
      </c>
      <c r="I51">
        <v>5.69</v>
      </c>
      <c r="J51">
        <v>18.63</v>
      </c>
      <c r="K51">
        <v>9.61</v>
      </c>
      <c r="L51">
        <v>6.11</v>
      </c>
      <c r="M51">
        <v>5.74</v>
      </c>
      <c r="N51">
        <v>5.39</v>
      </c>
      <c r="O51">
        <v>5.5</v>
      </c>
      <c r="P51">
        <v>5.51</v>
      </c>
      <c r="Q51">
        <v>5.59</v>
      </c>
    </row>
    <row r="52" spans="1:17" x14ac:dyDescent="0.25">
      <c r="A52">
        <v>234.01</v>
      </c>
      <c r="B52">
        <v>19.52</v>
      </c>
      <c r="C52">
        <v>10.01</v>
      </c>
      <c r="D52">
        <v>6.28</v>
      </c>
      <c r="E52">
        <v>6.2</v>
      </c>
      <c r="F52">
        <v>5.56</v>
      </c>
      <c r="G52">
        <v>5.71</v>
      </c>
      <c r="H52">
        <v>5.66</v>
      </c>
      <c r="I52">
        <v>5.71</v>
      </c>
      <c r="J52">
        <v>18.440000000000001</v>
      </c>
      <c r="K52">
        <v>9.91</v>
      </c>
      <c r="L52">
        <v>6.36</v>
      </c>
      <c r="M52">
        <v>5.5</v>
      </c>
      <c r="N52">
        <v>5.38</v>
      </c>
      <c r="O52">
        <v>5.47</v>
      </c>
      <c r="P52">
        <v>5.41</v>
      </c>
      <c r="Q52">
        <v>5.19</v>
      </c>
    </row>
    <row r="53" spans="1:17" x14ac:dyDescent="0.25">
      <c r="A53">
        <v>220.95</v>
      </c>
      <c r="B53">
        <v>19.170000000000002</v>
      </c>
      <c r="C53">
        <v>10.44</v>
      </c>
      <c r="D53">
        <v>6.47</v>
      </c>
      <c r="E53">
        <v>5.82</v>
      </c>
      <c r="F53">
        <v>5.51</v>
      </c>
      <c r="G53">
        <v>5.57</v>
      </c>
      <c r="H53">
        <v>5.54</v>
      </c>
      <c r="I53">
        <v>5.5</v>
      </c>
      <c r="J53">
        <v>19.05</v>
      </c>
      <c r="K53">
        <v>9.52</v>
      </c>
      <c r="L53">
        <v>5.76</v>
      </c>
      <c r="M53">
        <v>5.92</v>
      </c>
      <c r="N53">
        <v>5.78</v>
      </c>
      <c r="O53">
        <v>5.7</v>
      </c>
      <c r="P53">
        <v>5.48</v>
      </c>
      <c r="Q53">
        <v>5.22</v>
      </c>
    </row>
    <row r="54" spans="1:17" x14ac:dyDescent="0.25">
      <c r="A54">
        <v>230.53</v>
      </c>
    </row>
    <row r="55" spans="1:17" x14ac:dyDescent="0.25">
      <c r="A55">
        <v>193.57</v>
      </c>
    </row>
    <row r="56" spans="1:17" x14ac:dyDescent="0.25">
      <c r="A56">
        <v>154.03</v>
      </c>
    </row>
    <row r="57" spans="1:17" x14ac:dyDescent="0.25">
      <c r="A57">
        <v>150.31</v>
      </c>
    </row>
    <row r="58" spans="1:17" x14ac:dyDescent="0.25">
      <c r="A58">
        <v>149.96</v>
      </c>
    </row>
    <row r="59" spans="1:17" x14ac:dyDescent="0.25">
      <c r="A59" s="1">
        <f>MEDIAN(A49:A58)</f>
        <v>195.69</v>
      </c>
      <c r="B59" s="2">
        <f>MEDIAN(B49:B53)</f>
        <v>19.23</v>
      </c>
      <c r="C59" s="2">
        <f t="shared" ref="C59:Q59" si="2">MEDIAN(C49:C53)</f>
        <v>10.32</v>
      </c>
      <c r="D59" s="2">
        <f t="shared" si="2"/>
        <v>6.4</v>
      </c>
      <c r="E59" s="2">
        <f t="shared" si="2"/>
        <v>5.84</v>
      </c>
      <c r="F59" s="2">
        <f t="shared" si="2"/>
        <v>5.58</v>
      </c>
      <c r="G59" s="2">
        <f t="shared" si="2"/>
        <v>5.62</v>
      </c>
      <c r="H59" s="2">
        <f t="shared" si="2"/>
        <v>5.66</v>
      </c>
      <c r="I59" s="2">
        <f t="shared" si="2"/>
        <v>5.65</v>
      </c>
      <c r="J59" s="4">
        <f t="shared" si="2"/>
        <v>18.54</v>
      </c>
      <c r="K59" s="4">
        <f t="shared" si="2"/>
        <v>9.61</v>
      </c>
      <c r="L59" s="4">
        <f t="shared" si="2"/>
        <v>6.11</v>
      </c>
      <c r="M59" s="4">
        <f t="shared" si="2"/>
        <v>5.74</v>
      </c>
      <c r="N59" s="4">
        <f t="shared" si="2"/>
        <v>5.43</v>
      </c>
      <c r="O59" s="4">
        <f t="shared" si="2"/>
        <v>5.47</v>
      </c>
      <c r="P59" s="4">
        <f t="shared" si="2"/>
        <v>5.48</v>
      </c>
      <c r="Q59" s="4">
        <f t="shared" si="2"/>
        <v>5.52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2019-01-06T21:52:46Z</dcterms:modified>
</cp:coreProperties>
</file>