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ach X\Excel sheets\Assignments\"/>
    </mc:Choice>
  </mc:AlternateContent>
  <bookViews>
    <workbookView xWindow="0" yWindow="0" windowWidth="19200" windowHeight="7310" activeTab="2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" l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I8" i="1" l="1"/>
  <c r="L8" i="1"/>
  <c r="L10" i="1"/>
  <c r="I10" i="1"/>
  <c r="I12" i="1"/>
  <c r="L12" i="1"/>
  <c r="L14" i="1"/>
  <c r="I14" i="1"/>
  <c r="L16" i="1"/>
  <c r="I16" i="1"/>
  <c r="L18" i="1"/>
  <c r="I18" i="1"/>
  <c r="I20" i="1"/>
  <c r="L20" i="1"/>
  <c r="L22" i="1"/>
  <c r="I22" i="1"/>
  <c r="L24" i="1"/>
  <c r="I24" i="1"/>
  <c r="L26" i="1"/>
  <c r="I26" i="1"/>
  <c r="I28" i="1"/>
  <c r="L28" i="1"/>
  <c r="L30" i="1"/>
  <c r="I30" i="1"/>
  <c r="L32" i="1"/>
  <c r="I32" i="1"/>
  <c r="L34" i="1"/>
  <c r="I34" i="1"/>
  <c r="L9" i="1"/>
  <c r="I9" i="1"/>
  <c r="L11" i="1"/>
  <c r="I11" i="1"/>
  <c r="L13" i="1"/>
  <c r="I13" i="1"/>
  <c r="L15" i="1"/>
  <c r="I15" i="1"/>
  <c r="L17" i="1"/>
  <c r="I17" i="1"/>
  <c r="L19" i="1"/>
  <c r="I19" i="1"/>
  <c r="L21" i="1"/>
  <c r="I21" i="1"/>
  <c r="L23" i="1"/>
  <c r="I23" i="1"/>
  <c r="L25" i="1"/>
  <c r="I25" i="1"/>
  <c r="L27" i="1"/>
  <c r="I27" i="1"/>
  <c r="L29" i="1"/>
  <c r="I29" i="1"/>
  <c r="L31" i="1"/>
  <c r="I31" i="1"/>
  <c r="L33" i="1"/>
  <c r="I33" i="1"/>
  <c r="L35" i="1"/>
  <c r="I35" i="1"/>
  <c r="F9" i="5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K35" i="1" l="1"/>
  <c r="J35" i="1"/>
  <c r="K31" i="1"/>
  <c r="J31" i="1"/>
  <c r="K23" i="1"/>
  <c r="J23" i="1"/>
  <c r="K15" i="1"/>
  <c r="J15" i="1"/>
  <c r="K30" i="1"/>
  <c r="J30" i="1"/>
  <c r="K18" i="1"/>
  <c r="J18" i="1"/>
  <c r="K27" i="1"/>
  <c r="J27" i="1"/>
  <c r="K19" i="1"/>
  <c r="J19" i="1"/>
  <c r="K11" i="1"/>
  <c r="J11" i="1"/>
  <c r="K34" i="1"/>
  <c r="J34" i="1"/>
  <c r="K26" i="1"/>
  <c r="J26" i="1"/>
  <c r="K22" i="1"/>
  <c r="J22" i="1"/>
  <c r="K14" i="1"/>
  <c r="J14" i="1"/>
  <c r="K10" i="1"/>
  <c r="J10" i="1"/>
  <c r="H11" i="5"/>
  <c r="H9" i="5"/>
  <c r="H10" i="5"/>
  <c r="K33" i="1"/>
  <c r="J33" i="1"/>
  <c r="K29" i="1"/>
  <c r="J29" i="1"/>
  <c r="K25" i="1"/>
  <c r="J25" i="1"/>
  <c r="J21" i="1"/>
  <c r="K21" i="1"/>
  <c r="K17" i="1"/>
  <c r="J17" i="1"/>
  <c r="J13" i="1"/>
  <c r="K13" i="1"/>
  <c r="K9" i="1"/>
  <c r="C15" i="5" s="1"/>
  <c r="J9" i="1"/>
  <c r="J32" i="1"/>
  <c r="K32" i="1"/>
  <c r="K24" i="1"/>
  <c r="J24" i="1"/>
  <c r="K16" i="1"/>
  <c r="J16" i="1"/>
  <c r="H7" i="5"/>
  <c r="H8" i="5"/>
  <c r="K28" i="1"/>
  <c r="J28" i="1"/>
  <c r="K20" i="1"/>
  <c r="J20" i="1"/>
  <c r="K12" i="1"/>
  <c r="J12" i="1"/>
  <c r="K8" i="1"/>
  <c r="J8" i="1"/>
  <c r="C12" i="5"/>
  <c r="E12" i="5"/>
  <c r="G12" i="5"/>
  <c r="D12" i="5"/>
  <c r="F12" i="5"/>
  <c r="H12" i="5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8" i="5" l="1"/>
  <c r="H19" i="5"/>
  <c r="E15" i="5"/>
  <c r="H15" i="5" s="1"/>
</calcChain>
</file>

<file path=xl/sharedStrings.xml><?xml version="1.0" encoding="utf-8"?>
<sst xmlns="http://schemas.openxmlformats.org/spreadsheetml/2006/main" count="113" uniqueCount="32">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</sst>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4" borderId="0" xfId="0" applyFill="1"/>
    <xf numFmtId="165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6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5" fontId="13" fillId="3" borderId="1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6" fontId="13" fillId="3" borderId="1" xfId="1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601"/>
          <c:w val="0.21180315789932297"/>
          <c:h val="6.0929773093758896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477216"/>
        <c:axId val="1586486464"/>
      </c:barChart>
      <c:catAx>
        <c:axId val="1586477216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one"/>
        <c:crossAx val="1586486464"/>
        <c:crosses val="autoZero"/>
        <c:auto val="1"/>
        <c:lblAlgn val="ctr"/>
        <c:lblOffset val="100"/>
        <c:noMultiLvlLbl val="0"/>
      </c:catAx>
      <c:valAx>
        <c:axId val="1586486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586477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49E-2"/>
          <c:w val="0.62895789833736993"/>
          <c:h val="0.88845409985229096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812"/>
          <c:y val="0.27226731394456488"/>
          <c:w val="0.14284613309699135"/>
          <c:h val="0.64689350961441716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49E-2"/>
          <c:w val="0.62895789833736993"/>
          <c:h val="0.88845409985229096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812"/>
          <c:y val="0.27226731394456488"/>
          <c:w val="0.14284613309699135"/>
          <c:h val="0.64689350961441716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49E-2"/>
          <c:w val="0.62895789833736993"/>
          <c:h val="0.88845409985229096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812"/>
          <c:y val="0.27226731394456488"/>
          <c:w val="0.14284613309699135"/>
          <c:h val="0.64689350961441716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Tracker'!$C$7:$G$7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Tracker'!$C$8:$G$8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Tracker'!$C$9:$G$9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Tracker'!$C$10:$G$10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</c:numCache>
            </c:numRef>
          </c:val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Tracker'!$C$11:$G$11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491360"/>
        <c:axId val="1586485376"/>
      </c:barChart>
      <c:catAx>
        <c:axId val="158649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6485376"/>
        <c:crosses val="autoZero"/>
        <c:auto val="1"/>
        <c:lblAlgn val="ctr"/>
        <c:lblOffset val="100"/>
        <c:noMultiLvlLbl val="0"/>
      </c:catAx>
      <c:valAx>
        <c:axId val="158648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491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5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cat>
          <c:val>
            <c:numRef>
              <c:f>'Online Sales Tracker'!$C$7:$G$7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cat>
          <c:val>
            <c:numRef>
              <c:f>'Online Sales Tracker'!$C$8:$G$8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cat>
          <c:val>
            <c:numRef>
              <c:f>'Online Sales Tracker'!$C$9:$G$9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cat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cat>
          <c:val>
            <c:numRef>
              <c:f>'Online Sales Tracker'!$C$10:$G$10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</c:numCache>
            </c:numRef>
          </c:val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cat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cat>
          <c:val>
            <c:numRef>
              <c:f>'Online Sales Tracker'!$C$11:$G$11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49E-2"/>
          <c:w val="0.62895789833736993"/>
          <c:h val="0.88845409985229096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812"/>
          <c:y val="0.27226731394456488"/>
          <c:w val="0.14284613309699135"/>
          <c:h val="0.64689350961441716"/>
        </c:manualLayout>
      </c:layout>
      <c:overlay val="0"/>
      <c:spPr>
        <a:ln w="19050"/>
      </c:spPr>
      <c:txPr>
        <a:bodyPr/>
        <a:lstStyle/>
        <a:p>
          <a:pPr rtl="0"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32E-2"/>
          <c:w val="0.62895789833736993"/>
          <c:h val="0.88845409985229118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9"/>
          <c:y val="0.27226731394456488"/>
          <c:w val="0.14284613309699123"/>
          <c:h val="0.64689350961441694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49E-2"/>
          <c:w val="0.62895789833736993"/>
          <c:h val="0.88845409985229096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812"/>
          <c:y val="0.27226731394456488"/>
          <c:w val="0.14284613309699135"/>
          <c:h val="0.64689350961441716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49E-2"/>
          <c:w val="0.62895789833736993"/>
          <c:h val="0.88845409985229096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812"/>
          <c:y val="0.27226731394456488"/>
          <c:w val="0.14284613309699135"/>
          <c:h val="0.64689350961441716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49E-2"/>
          <c:w val="0.62895789833736993"/>
          <c:h val="0.88845409985229096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812"/>
          <c:y val="0.27226731394456488"/>
          <c:w val="0.14284613309699135"/>
          <c:h val="0.64689350961441716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351108594612393E-2"/>
          <c:y val="0.16662105212119666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490272"/>
        <c:axId val="1586482656"/>
      </c:barChart>
      <c:catAx>
        <c:axId val="1586490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586482656"/>
        <c:crosses val="autoZero"/>
        <c:auto val="1"/>
        <c:lblAlgn val="ctr"/>
        <c:lblOffset val="100"/>
        <c:noMultiLvlLbl val="0"/>
      </c:catAx>
      <c:valAx>
        <c:axId val="158648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58649027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49E-2"/>
          <c:w val="0.62895789833736993"/>
          <c:h val="0.88845409985229096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812"/>
          <c:y val="0.27226731394456488"/>
          <c:w val="0.14284613309699135"/>
          <c:h val="0.64689350961441716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49E-2"/>
          <c:w val="0.62895789833736993"/>
          <c:h val="0.88845409985229096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812"/>
          <c:y val="0.27226731394456488"/>
          <c:w val="0.14284613309699135"/>
          <c:h val="0.64689350961441716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CAPSTONE</a:t>
          </a:r>
          <a:r>
            <a:rPr lang="en-US" sz="1100" baseline="0">
              <a:solidFill>
                <a:schemeClr val="bg1"/>
              </a:solidFill>
            </a:rPr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171450</xdr:colOff>
      <xdr:row>35</xdr:row>
      <xdr:rowOff>19051</xdr:rowOff>
    </xdr:from>
    <xdr:to>
      <xdr:col>2</xdr:col>
      <xdr:colOff>904875</xdr:colOff>
      <xdr:row>36</xdr:row>
      <xdr:rowOff>76201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CDE083F9-C07C-45D3-96FF-60380FAF2409}"/>
            </a:ext>
          </a:extLst>
        </xdr:cNvPr>
        <xdr:cNvSpPr txBox="1"/>
      </xdr:nvSpPr>
      <xdr:spPr>
        <a:xfrm>
          <a:off x="1428750" y="8172451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104775</xdr:colOff>
      <xdr:row>22</xdr:row>
      <xdr:rowOff>95249</xdr:rowOff>
    </xdr:from>
    <xdr:to>
      <xdr:col>7</xdr:col>
      <xdr:colOff>962025</xdr:colOff>
      <xdr:row>33</xdr:row>
      <xdr:rowOff>171450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28575</xdr:colOff>
      <xdr:row>36</xdr:row>
      <xdr:rowOff>38100</xdr:rowOff>
    </xdr:from>
    <xdr:to>
      <xdr:col>2</xdr:col>
      <xdr:colOff>1038224</xdr:colOff>
      <xdr:row>43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571500</xdr:colOff>
      <xdr:row>36</xdr:row>
      <xdr:rowOff>104775</xdr:rowOff>
    </xdr:from>
    <xdr:to>
      <xdr:col>5</xdr:col>
      <xdr:colOff>485775</xdr:colOff>
      <xdr:row>43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</xdr:colOff>
      <xdr:row>36</xdr:row>
      <xdr:rowOff>104774</xdr:rowOff>
    </xdr:from>
    <xdr:to>
      <xdr:col>8</xdr:col>
      <xdr:colOff>9525</xdr:colOff>
      <xdr:row>43</xdr:row>
      <xdr:rowOff>9525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45</xdr:row>
      <xdr:rowOff>95249</xdr:rowOff>
    </xdr:from>
    <xdr:to>
      <xdr:col>4</xdr:col>
      <xdr:colOff>9525</xdr:colOff>
      <xdr:row>51</xdr:row>
      <xdr:rowOff>161924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9525</xdr:colOff>
      <xdr:row>45</xdr:row>
      <xdr:rowOff>85724</xdr:rowOff>
    </xdr:from>
    <xdr:to>
      <xdr:col>7</xdr:col>
      <xdr:colOff>1</xdr:colOff>
      <xdr:row>51</xdr:row>
      <xdr:rowOff>142875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xmlns="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xmlns="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xmlns="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xmlns="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utions%20of%20Projects/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36"/>
  <sheetViews>
    <sheetView workbookViewId="0">
      <selection activeCell="Q6" sqref="Q6"/>
    </sheetView>
  </sheetViews>
  <sheetFormatPr defaultColWidth="9.1796875" defaultRowHeight="14" x14ac:dyDescent="0.35"/>
  <cols>
    <col min="1" max="1" width="3.1796875" style="12" customWidth="1"/>
    <col min="2" max="3" width="11.26953125" style="12" bestFit="1" customWidth="1"/>
    <col min="4" max="4" width="10.54296875" style="12" bestFit="1" customWidth="1"/>
    <col min="5" max="5" width="11.453125" style="12" bestFit="1" customWidth="1"/>
    <col min="6" max="6" width="17.453125" style="12" customWidth="1"/>
    <col min="7" max="7" width="13.7265625" style="12" bestFit="1" customWidth="1"/>
    <col min="8" max="8" width="12.54296875" style="12" bestFit="1" customWidth="1"/>
    <col min="9" max="9" width="8.453125" style="12" bestFit="1" customWidth="1"/>
    <col min="10" max="10" width="10" style="12" bestFit="1" customWidth="1"/>
    <col min="11" max="11" width="14.81640625" style="12" bestFit="1" customWidth="1"/>
    <col min="12" max="12" width="11.7265625" style="12" customWidth="1"/>
    <col min="13" max="13" width="3.1796875" style="12" customWidth="1"/>
    <col min="14" max="16" width="10.26953125" style="12" customWidth="1"/>
    <col min="17" max="17" width="12.26953125" style="12" bestFit="1" customWidth="1"/>
    <col min="18" max="18" width="10.54296875" style="12" bestFit="1" customWidth="1"/>
    <col min="19" max="19" width="12.1796875" style="12" bestFit="1" customWidth="1"/>
    <col min="20" max="16384" width="9.1796875" style="12"/>
  </cols>
  <sheetData>
    <row r="5" spans="1:16" ht="14.5" thickBot="1" x14ac:dyDescent="0.4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5" thickBot="1" x14ac:dyDescent="0.4">
      <c r="A6" s="14"/>
      <c r="B6" s="43" t="s">
        <v>30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15"/>
    </row>
    <row r="7" spans="1:16" ht="18" thickBot="1" x14ac:dyDescent="0.4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4.5" thickBot="1" x14ac:dyDescent="0.4">
      <c r="A8" s="14"/>
      <c r="B8" s="36">
        <v>43009</v>
      </c>
      <c r="C8" s="37" t="str">
        <f>TEXT(B8,"dddd")</f>
        <v>Sunday</v>
      </c>
      <c r="D8" s="38" t="s">
        <v>1</v>
      </c>
      <c r="E8" s="38">
        <v>25</v>
      </c>
      <c r="F8" s="39" t="s">
        <v>10</v>
      </c>
      <c r="G8" s="40">
        <f>IF(D8="","",VLOOKUP(D8,'[1]Product Sheet'!$B$3:$D$7,2,FALSE))</f>
        <v>10</v>
      </c>
      <c r="H8" s="40">
        <f>IF(D8="","",VLOOKUP(D8,'[1]Product Sheet'!$B$3:$D$7,3,FALSE))</f>
        <v>15</v>
      </c>
      <c r="I8" s="40">
        <f>H8-G8</f>
        <v>5</v>
      </c>
      <c r="J8" s="42">
        <f>I8/H8</f>
        <v>0.33333333333333331</v>
      </c>
      <c r="K8" s="40">
        <f>I8*E8</f>
        <v>125</v>
      </c>
      <c r="L8" s="40">
        <f>H8*E8</f>
        <v>375</v>
      </c>
      <c r="M8" s="13"/>
    </row>
    <row r="9" spans="1:16" ht="14.5" thickBot="1" x14ac:dyDescent="0.4">
      <c r="A9" s="14"/>
      <c r="B9" s="36">
        <v>43009</v>
      </c>
      <c r="C9" s="37" t="str">
        <f t="shared" ref="C9:C35" si="0">TEXT(B9,"dddd")</f>
        <v>Sunday</v>
      </c>
      <c r="D9" s="38" t="s">
        <v>1</v>
      </c>
      <c r="E9" s="38">
        <v>10</v>
      </c>
      <c r="F9" s="39" t="s">
        <v>9</v>
      </c>
      <c r="G9" s="40">
        <f>IF(D9="","",VLOOKUP(D9,'[1]Product Sheet'!$B$3:$D$7,2,FALSE))</f>
        <v>10</v>
      </c>
      <c r="H9" s="40">
        <f>IF(D9="","",VLOOKUP(D9,'[1]Product Sheet'!$B$3:$D$7,3,FALSE))</f>
        <v>15</v>
      </c>
      <c r="I9" s="40">
        <f t="shared" ref="I9:I35" si="1">H9-G9</f>
        <v>5</v>
      </c>
      <c r="J9" s="42">
        <f t="shared" ref="J9:J35" si="2">I9/H9</f>
        <v>0.33333333333333331</v>
      </c>
      <c r="K9" s="40">
        <f t="shared" ref="K9:K35" si="3">I9*E9</f>
        <v>50</v>
      </c>
      <c r="L9" s="40">
        <f t="shared" ref="L9:L35" si="4">H9*E9</f>
        <v>150</v>
      </c>
      <c r="M9" s="13"/>
    </row>
    <row r="10" spans="1:16" ht="14.5" thickBot="1" x14ac:dyDescent="0.4">
      <c r="A10" s="14"/>
      <c r="B10" s="36">
        <v>43009</v>
      </c>
      <c r="C10" s="37" t="str">
        <f t="shared" si="0"/>
        <v>Sunday</v>
      </c>
      <c r="D10" s="38" t="s">
        <v>5</v>
      </c>
      <c r="E10" s="38">
        <v>50</v>
      </c>
      <c r="F10" s="39" t="s">
        <v>10</v>
      </c>
      <c r="G10" s="40">
        <f>IF(D10="","",VLOOKUP(D10,'[1]Product Sheet'!$B$3:$D$7,2,FALSE))</f>
        <v>8</v>
      </c>
      <c r="H10" s="40">
        <f>IF(D10="","",VLOOKUP(D10,'[1]Product Sheet'!$B$3:$D$7,3,FALSE))</f>
        <v>10</v>
      </c>
      <c r="I10" s="40">
        <f t="shared" si="1"/>
        <v>2</v>
      </c>
      <c r="J10" s="42">
        <f t="shared" si="2"/>
        <v>0.2</v>
      </c>
      <c r="K10" s="40">
        <f t="shared" si="3"/>
        <v>100</v>
      </c>
      <c r="L10" s="40">
        <f t="shared" si="4"/>
        <v>500</v>
      </c>
      <c r="M10" s="13"/>
    </row>
    <row r="11" spans="1:16" ht="14.5" thickBot="1" x14ac:dyDescent="0.4">
      <c r="A11" s="14"/>
      <c r="B11" s="36">
        <v>43010</v>
      </c>
      <c r="C11" s="37" t="str">
        <f t="shared" si="0"/>
        <v>Monday</v>
      </c>
      <c r="D11" s="38" t="s">
        <v>2</v>
      </c>
      <c r="E11" s="38">
        <v>25</v>
      </c>
      <c r="F11" s="39" t="s">
        <v>16</v>
      </c>
      <c r="G11" s="40">
        <f>IF(D11="","",VLOOKUP(D11,'[1]Product Sheet'!$B$3:$D$7,2,FALSE))</f>
        <v>5</v>
      </c>
      <c r="H11" s="40">
        <f>IF(D11="","",VLOOKUP(D11,'[1]Product Sheet'!$B$3:$D$7,3,FALSE))</f>
        <v>10</v>
      </c>
      <c r="I11" s="40">
        <f t="shared" si="1"/>
        <v>5</v>
      </c>
      <c r="J11" s="42">
        <f t="shared" si="2"/>
        <v>0.5</v>
      </c>
      <c r="K11" s="40">
        <f t="shared" si="3"/>
        <v>125</v>
      </c>
      <c r="L11" s="40">
        <f t="shared" si="4"/>
        <v>250</v>
      </c>
      <c r="M11" s="13"/>
    </row>
    <row r="12" spans="1:16" ht="14.5" thickBot="1" x14ac:dyDescent="0.4">
      <c r="A12" s="14"/>
      <c r="B12" s="36">
        <v>43010</v>
      </c>
      <c r="C12" s="37" t="str">
        <f t="shared" si="0"/>
        <v>Monday</v>
      </c>
      <c r="D12" s="38" t="s">
        <v>3</v>
      </c>
      <c r="E12" s="38">
        <v>25</v>
      </c>
      <c r="F12" s="39" t="s">
        <v>9</v>
      </c>
      <c r="G12" s="40">
        <f>IF(D12="","",VLOOKUP(D12,'[1]Product Sheet'!$B$3:$D$7,2,FALSE))</f>
        <v>12</v>
      </c>
      <c r="H12" s="40">
        <f>IF(D12="","",VLOOKUP(D12,'[1]Product Sheet'!$B$3:$D$7,3,FALSE))</f>
        <v>20</v>
      </c>
      <c r="I12" s="40">
        <f t="shared" si="1"/>
        <v>8</v>
      </c>
      <c r="J12" s="42">
        <f t="shared" si="2"/>
        <v>0.4</v>
      </c>
      <c r="K12" s="40">
        <f t="shared" si="3"/>
        <v>200</v>
      </c>
      <c r="L12" s="40">
        <f t="shared" si="4"/>
        <v>500</v>
      </c>
      <c r="M12" s="13"/>
    </row>
    <row r="13" spans="1:16" ht="14.5" thickBot="1" x14ac:dyDescent="0.4">
      <c r="A13" s="14"/>
      <c r="B13" s="36">
        <v>43012</v>
      </c>
      <c r="C13" s="37" t="str">
        <f t="shared" si="0"/>
        <v>Wednesday</v>
      </c>
      <c r="D13" s="38" t="s">
        <v>5</v>
      </c>
      <c r="E13" s="38">
        <v>10</v>
      </c>
      <c r="F13" s="39" t="s">
        <v>10</v>
      </c>
      <c r="G13" s="40">
        <f>IF(D13="","",VLOOKUP(D13,'[1]Product Sheet'!$B$3:$D$7,2,FALSE))</f>
        <v>8</v>
      </c>
      <c r="H13" s="40">
        <f>IF(D13="","",VLOOKUP(D13,'[1]Product Sheet'!$B$3:$D$7,3,FALSE))</f>
        <v>10</v>
      </c>
      <c r="I13" s="40">
        <f t="shared" si="1"/>
        <v>2</v>
      </c>
      <c r="J13" s="42">
        <f t="shared" si="2"/>
        <v>0.2</v>
      </c>
      <c r="K13" s="40">
        <f t="shared" si="3"/>
        <v>20</v>
      </c>
      <c r="L13" s="40">
        <f t="shared" si="4"/>
        <v>100</v>
      </c>
      <c r="M13" s="13"/>
    </row>
    <row r="14" spans="1:16" ht="14.5" thickBot="1" x14ac:dyDescent="0.4">
      <c r="A14" s="14"/>
      <c r="B14" s="36">
        <v>43012</v>
      </c>
      <c r="C14" s="37" t="str">
        <f t="shared" si="0"/>
        <v>Wednesday</v>
      </c>
      <c r="D14" s="38" t="s">
        <v>4</v>
      </c>
      <c r="E14" s="38">
        <v>20</v>
      </c>
      <c r="F14" s="39" t="s">
        <v>11</v>
      </c>
      <c r="G14" s="40">
        <f>IF(D14="","",VLOOKUP(D14,'[1]Product Sheet'!$B$3:$D$7,2,FALSE))</f>
        <v>20</v>
      </c>
      <c r="H14" s="40">
        <f>IF(D14="","",VLOOKUP(D14,'[1]Product Sheet'!$B$3:$D$7,3,FALSE))</f>
        <v>30</v>
      </c>
      <c r="I14" s="40">
        <f t="shared" si="1"/>
        <v>10</v>
      </c>
      <c r="J14" s="42">
        <f t="shared" si="2"/>
        <v>0.33333333333333331</v>
      </c>
      <c r="K14" s="40">
        <f t="shared" si="3"/>
        <v>200</v>
      </c>
      <c r="L14" s="40">
        <f t="shared" si="4"/>
        <v>600</v>
      </c>
      <c r="M14" s="13"/>
    </row>
    <row r="15" spans="1:16" ht="14.5" thickBot="1" x14ac:dyDescent="0.4">
      <c r="A15" s="14"/>
      <c r="B15" s="36">
        <v>43013</v>
      </c>
      <c r="C15" s="37" t="str">
        <f t="shared" si="0"/>
        <v>Thursday</v>
      </c>
      <c r="D15" s="38" t="s">
        <v>3</v>
      </c>
      <c r="E15" s="38">
        <v>40</v>
      </c>
      <c r="F15" s="39" t="s">
        <v>10</v>
      </c>
      <c r="G15" s="40">
        <f>IF(D15="","",VLOOKUP(D15,'[1]Product Sheet'!$B$3:$D$7,2,FALSE))</f>
        <v>12</v>
      </c>
      <c r="H15" s="40">
        <f>IF(D15="","",VLOOKUP(D15,'[1]Product Sheet'!$B$3:$D$7,3,FALSE))</f>
        <v>20</v>
      </c>
      <c r="I15" s="40">
        <f t="shared" si="1"/>
        <v>8</v>
      </c>
      <c r="J15" s="42">
        <f t="shared" si="2"/>
        <v>0.4</v>
      </c>
      <c r="K15" s="40">
        <f t="shared" si="3"/>
        <v>320</v>
      </c>
      <c r="L15" s="40">
        <f t="shared" si="4"/>
        <v>800</v>
      </c>
      <c r="M15" s="13"/>
      <c r="N15" s="16"/>
      <c r="O15" s="17"/>
      <c r="P15" s="17"/>
    </row>
    <row r="16" spans="1:16" ht="14.5" thickBot="1" x14ac:dyDescent="0.4">
      <c r="A16" s="14"/>
      <c r="B16" s="36">
        <v>43013</v>
      </c>
      <c r="C16" s="37" t="str">
        <f t="shared" si="0"/>
        <v>Thursday</v>
      </c>
      <c r="D16" s="38" t="s">
        <v>4</v>
      </c>
      <c r="E16" s="38">
        <v>50</v>
      </c>
      <c r="F16" s="39" t="s">
        <v>11</v>
      </c>
      <c r="G16" s="40">
        <f>IF(D16="","",VLOOKUP(D16,'[1]Product Sheet'!$B$3:$D$7,2,FALSE))</f>
        <v>20</v>
      </c>
      <c r="H16" s="40">
        <f>IF(D16="","",VLOOKUP(D16,'[1]Product Sheet'!$B$3:$D$7,3,FALSE))</f>
        <v>30</v>
      </c>
      <c r="I16" s="40">
        <f t="shared" si="1"/>
        <v>10</v>
      </c>
      <c r="J16" s="42">
        <f t="shared" si="2"/>
        <v>0.33333333333333331</v>
      </c>
      <c r="K16" s="40">
        <f t="shared" si="3"/>
        <v>500</v>
      </c>
      <c r="L16" s="40">
        <f t="shared" si="4"/>
        <v>1500</v>
      </c>
      <c r="M16" s="13"/>
    </row>
    <row r="17" spans="1:13" ht="14.5" thickBot="1" x14ac:dyDescent="0.4">
      <c r="A17" s="14"/>
      <c r="B17" s="36">
        <v>43014</v>
      </c>
      <c r="C17" s="37" t="str">
        <f t="shared" si="0"/>
        <v>Friday</v>
      </c>
      <c r="D17" s="38" t="s">
        <v>5</v>
      </c>
      <c r="E17" s="38">
        <v>100</v>
      </c>
      <c r="F17" s="39" t="s">
        <v>11</v>
      </c>
      <c r="G17" s="40">
        <f>IF(D17="","",VLOOKUP(D17,'[1]Product Sheet'!$B$3:$D$7,2,FALSE))</f>
        <v>8</v>
      </c>
      <c r="H17" s="40">
        <f>IF(D17="","",VLOOKUP(D17,'[1]Product Sheet'!$B$3:$D$7,3,FALSE))</f>
        <v>10</v>
      </c>
      <c r="I17" s="40">
        <f t="shared" si="1"/>
        <v>2</v>
      </c>
      <c r="J17" s="42">
        <f t="shared" si="2"/>
        <v>0.2</v>
      </c>
      <c r="K17" s="40">
        <f t="shared" si="3"/>
        <v>200</v>
      </c>
      <c r="L17" s="40">
        <f t="shared" si="4"/>
        <v>1000</v>
      </c>
      <c r="M17" s="13"/>
    </row>
    <row r="18" spans="1:13" ht="14.5" thickBot="1" x14ac:dyDescent="0.4">
      <c r="A18" s="14"/>
      <c r="B18" s="36">
        <v>43015</v>
      </c>
      <c r="C18" s="37" t="str">
        <f t="shared" si="0"/>
        <v>Saturday</v>
      </c>
      <c r="D18" s="38" t="s">
        <v>4</v>
      </c>
      <c r="E18" s="38">
        <v>25</v>
      </c>
      <c r="F18" s="39" t="s">
        <v>16</v>
      </c>
      <c r="G18" s="40">
        <f>IF(D18="","",VLOOKUP(D18,'[1]Product Sheet'!$B$3:$D$7,2,FALSE))</f>
        <v>20</v>
      </c>
      <c r="H18" s="40">
        <f>IF(D18="","",VLOOKUP(D18,'[1]Product Sheet'!$B$3:$D$7,3,FALSE))</f>
        <v>30</v>
      </c>
      <c r="I18" s="40">
        <f t="shared" si="1"/>
        <v>10</v>
      </c>
      <c r="J18" s="42">
        <f t="shared" si="2"/>
        <v>0.33333333333333331</v>
      </c>
      <c r="K18" s="40">
        <f t="shared" si="3"/>
        <v>250</v>
      </c>
      <c r="L18" s="40">
        <f t="shared" si="4"/>
        <v>750</v>
      </c>
      <c r="M18" s="13"/>
    </row>
    <row r="19" spans="1:13" ht="14.5" thickBot="1" x14ac:dyDescent="0.4">
      <c r="A19" s="14"/>
      <c r="B19" s="36">
        <v>43016</v>
      </c>
      <c r="C19" s="37" t="str">
        <f t="shared" si="0"/>
        <v>Sunday</v>
      </c>
      <c r="D19" s="38" t="s">
        <v>1</v>
      </c>
      <c r="E19" s="38">
        <v>40</v>
      </c>
      <c r="F19" s="39" t="s">
        <v>16</v>
      </c>
      <c r="G19" s="40">
        <f>IF(D19="","",VLOOKUP(D19,'[1]Product Sheet'!$B$3:$D$7,2,FALSE))</f>
        <v>10</v>
      </c>
      <c r="H19" s="40">
        <f>IF(D19="","",VLOOKUP(D19,'[1]Product Sheet'!$B$3:$D$7,3,FALSE))</f>
        <v>15</v>
      </c>
      <c r="I19" s="40">
        <f t="shared" si="1"/>
        <v>5</v>
      </c>
      <c r="J19" s="42">
        <f t="shared" si="2"/>
        <v>0.33333333333333331</v>
      </c>
      <c r="K19" s="40">
        <f t="shared" si="3"/>
        <v>200</v>
      </c>
      <c r="L19" s="40">
        <f t="shared" si="4"/>
        <v>600</v>
      </c>
      <c r="M19" s="13"/>
    </row>
    <row r="20" spans="1:13" ht="14.5" thickBot="1" x14ac:dyDescent="0.4">
      <c r="A20" s="14"/>
      <c r="B20" s="36">
        <v>43018</v>
      </c>
      <c r="C20" s="37" t="str">
        <f t="shared" si="0"/>
        <v>Tuesday</v>
      </c>
      <c r="D20" s="38" t="s">
        <v>2</v>
      </c>
      <c r="E20" s="38">
        <v>20</v>
      </c>
      <c r="F20" s="39" t="s">
        <v>9</v>
      </c>
      <c r="G20" s="40">
        <f>IF(D20="","",VLOOKUP(D20,'[1]Product Sheet'!$B$3:$D$7,2,FALSE))</f>
        <v>5</v>
      </c>
      <c r="H20" s="40">
        <f>IF(D20="","",VLOOKUP(D20,'[1]Product Sheet'!$B$3:$D$7,3,FALSE))</f>
        <v>10</v>
      </c>
      <c r="I20" s="40">
        <f t="shared" si="1"/>
        <v>5</v>
      </c>
      <c r="J20" s="42">
        <f t="shared" si="2"/>
        <v>0.5</v>
      </c>
      <c r="K20" s="40">
        <f t="shared" si="3"/>
        <v>100</v>
      </c>
      <c r="L20" s="40">
        <f t="shared" si="4"/>
        <v>200</v>
      </c>
      <c r="M20" s="13"/>
    </row>
    <row r="21" spans="1:13" ht="14.5" thickBot="1" x14ac:dyDescent="0.4">
      <c r="A21" s="14"/>
      <c r="B21" s="36">
        <v>43018</v>
      </c>
      <c r="C21" s="37" t="str">
        <f t="shared" si="0"/>
        <v>Tuesday</v>
      </c>
      <c r="D21" s="38" t="s">
        <v>3</v>
      </c>
      <c r="E21" s="38">
        <v>100</v>
      </c>
      <c r="F21" s="39" t="s">
        <v>12</v>
      </c>
      <c r="G21" s="40">
        <f>IF(D21="","",VLOOKUP(D21,'[1]Product Sheet'!$B$3:$D$7,2,FALSE))</f>
        <v>12</v>
      </c>
      <c r="H21" s="40">
        <f>IF(D21="","",VLOOKUP(D21,'[1]Product Sheet'!$B$3:$D$7,3,FALSE))</f>
        <v>20</v>
      </c>
      <c r="I21" s="40">
        <f t="shared" si="1"/>
        <v>8</v>
      </c>
      <c r="J21" s="42">
        <f t="shared" si="2"/>
        <v>0.4</v>
      </c>
      <c r="K21" s="40">
        <f t="shared" si="3"/>
        <v>800</v>
      </c>
      <c r="L21" s="40">
        <f t="shared" si="4"/>
        <v>2000</v>
      </c>
      <c r="M21" s="13"/>
    </row>
    <row r="22" spans="1:13" ht="14.5" thickBot="1" x14ac:dyDescent="0.4">
      <c r="A22" s="14"/>
      <c r="B22" s="36">
        <v>43019</v>
      </c>
      <c r="C22" s="37" t="str">
        <f t="shared" si="0"/>
        <v>Wednesday</v>
      </c>
      <c r="D22" s="38" t="s">
        <v>3</v>
      </c>
      <c r="E22" s="38">
        <v>25</v>
      </c>
      <c r="F22" s="39" t="s">
        <v>9</v>
      </c>
      <c r="G22" s="40">
        <f>IF(D22="","",VLOOKUP(D22,'[1]Product Sheet'!$B$3:$D$7,2,FALSE))</f>
        <v>12</v>
      </c>
      <c r="H22" s="40">
        <f>IF(D22="","",VLOOKUP(D22,'[1]Product Sheet'!$B$3:$D$7,3,FALSE))</f>
        <v>20</v>
      </c>
      <c r="I22" s="40">
        <f t="shared" si="1"/>
        <v>8</v>
      </c>
      <c r="J22" s="42">
        <f t="shared" si="2"/>
        <v>0.4</v>
      </c>
      <c r="K22" s="40">
        <f t="shared" si="3"/>
        <v>200</v>
      </c>
      <c r="L22" s="40">
        <f t="shared" si="4"/>
        <v>500</v>
      </c>
      <c r="M22" s="13"/>
    </row>
    <row r="23" spans="1:13" ht="14.5" thickBot="1" x14ac:dyDescent="0.4">
      <c r="A23" s="14"/>
      <c r="B23" s="36">
        <v>43021</v>
      </c>
      <c r="C23" s="37" t="str">
        <f t="shared" si="0"/>
        <v>Friday</v>
      </c>
      <c r="D23" s="38" t="s">
        <v>2</v>
      </c>
      <c r="E23" s="38">
        <v>40</v>
      </c>
      <c r="F23" s="39" t="s">
        <v>16</v>
      </c>
      <c r="G23" s="40">
        <f>IF(D23="","",VLOOKUP(D23,'[1]Product Sheet'!$B$3:$D$7,2,FALSE))</f>
        <v>5</v>
      </c>
      <c r="H23" s="40">
        <f>IF(D23="","",VLOOKUP(D23,'[1]Product Sheet'!$B$3:$D$7,3,FALSE))</f>
        <v>10</v>
      </c>
      <c r="I23" s="40">
        <f t="shared" si="1"/>
        <v>5</v>
      </c>
      <c r="J23" s="42">
        <f t="shared" si="2"/>
        <v>0.5</v>
      </c>
      <c r="K23" s="40">
        <f t="shared" si="3"/>
        <v>200</v>
      </c>
      <c r="L23" s="40">
        <f t="shared" si="4"/>
        <v>400</v>
      </c>
      <c r="M23" s="13"/>
    </row>
    <row r="24" spans="1:13" ht="14.5" thickBot="1" x14ac:dyDescent="0.4">
      <c r="A24" s="14"/>
      <c r="B24" s="36">
        <v>43022</v>
      </c>
      <c r="C24" s="37" t="str">
        <f t="shared" si="0"/>
        <v>Saturday</v>
      </c>
      <c r="D24" s="38" t="s">
        <v>4</v>
      </c>
      <c r="E24" s="38">
        <v>25</v>
      </c>
      <c r="F24" s="39" t="s">
        <v>9</v>
      </c>
      <c r="G24" s="40">
        <f>IF(D24="","",VLOOKUP(D24,'[1]Product Sheet'!$B$3:$D$7,2,FALSE))</f>
        <v>20</v>
      </c>
      <c r="H24" s="40">
        <f>IF(D24="","",VLOOKUP(D24,'[1]Product Sheet'!$B$3:$D$7,3,FALSE))</f>
        <v>30</v>
      </c>
      <c r="I24" s="40">
        <f t="shared" si="1"/>
        <v>10</v>
      </c>
      <c r="J24" s="42">
        <f t="shared" si="2"/>
        <v>0.33333333333333331</v>
      </c>
      <c r="K24" s="40">
        <f t="shared" si="3"/>
        <v>250</v>
      </c>
      <c r="L24" s="40">
        <f t="shared" si="4"/>
        <v>750</v>
      </c>
      <c r="M24" s="13"/>
    </row>
    <row r="25" spans="1:13" ht="14.5" thickBot="1" x14ac:dyDescent="0.4">
      <c r="A25" s="14"/>
      <c r="B25" s="36">
        <v>43024</v>
      </c>
      <c r="C25" s="37" t="str">
        <f t="shared" si="0"/>
        <v>Monday</v>
      </c>
      <c r="D25" s="38" t="s">
        <v>2</v>
      </c>
      <c r="E25" s="38">
        <v>50</v>
      </c>
      <c r="F25" s="39" t="s">
        <v>11</v>
      </c>
      <c r="G25" s="40">
        <f>IF(D25="","",VLOOKUP(D25,'[1]Product Sheet'!$B$3:$D$7,2,FALSE))</f>
        <v>5</v>
      </c>
      <c r="H25" s="40">
        <f>IF(D25="","",VLOOKUP(D25,'[1]Product Sheet'!$B$3:$D$7,3,FALSE))</f>
        <v>10</v>
      </c>
      <c r="I25" s="40">
        <f t="shared" si="1"/>
        <v>5</v>
      </c>
      <c r="J25" s="42">
        <f t="shared" si="2"/>
        <v>0.5</v>
      </c>
      <c r="K25" s="40">
        <f t="shared" si="3"/>
        <v>250</v>
      </c>
      <c r="L25" s="40">
        <f t="shared" si="4"/>
        <v>500</v>
      </c>
      <c r="M25" s="13"/>
    </row>
    <row r="26" spans="1:13" ht="14.5" thickBot="1" x14ac:dyDescent="0.4">
      <c r="A26" s="14"/>
      <c r="B26" s="36">
        <v>43024</v>
      </c>
      <c r="C26" s="37" t="str">
        <f t="shared" si="0"/>
        <v>Monday</v>
      </c>
      <c r="D26" s="38" t="s">
        <v>3</v>
      </c>
      <c r="E26" s="38">
        <v>30</v>
      </c>
      <c r="F26" s="39" t="s">
        <v>9</v>
      </c>
      <c r="G26" s="40">
        <f>IF(D26="","",VLOOKUP(D26,'[1]Product Sheet'!$B$3:$D$7,2,FALSE))</f>
        <v>12</v>
      </c>
      <c r="H26" s="40">
        <f>IF(D26="","",VLOOKUP(D26,'[1]Product Sheet'!$B$3:$D$7,3,FALSE))</f>
        <v>20</v>
      </c>
      <c r="I26" s="40">
        <f t="shared" si="1"/>
        <v>8</v>
      </c>
      <c r="J26" s="42">
        <f t="shared" si="2"/>
        <v>0.4</v>
      </c>
      <c r="K26" s="40">
        <f t="shared" si="3"/>
        <v>240</v>
      </c>
      <c r="L26" s="40">
        <f t="shared" si="4"/>
        <v>600</v>
      </c>
      <c r="M26" s="13"/>
    </row>
    <row r="27" spans="1:13" ht="14.5" thickBot="1" x14ac:dyDescent="0.4">
      <c r="A27" s="14"/>
      <c r="B27" s="36">
        <v>43025</v>
      </c>
      <c r="C27" s="37" t="str">
        <f t="shared" si="0"/>
        <v>Tuesday</v>
      </c>
      <c r="D27" s="38" t="s">
        <v>4</v>
      </c>
      <c r="E27" s="38">
        <v>25</v>
      </c>
      <c r="F27" s="39" t="s">
        <v>12</v>
      </c>
      <c r="G27" s="40">
        <f>IF(D27="","",VLOOKUP(D27,'[1]Product Sheet'!$B$3:$D$7,2,FALSE))</f>
        <v>20</v>
      </c>
      <c r="H27" s="40">
        <f>IF(D27="","",VLOOKUP(D27,'[1]Product Sheet'!$B$3:$D$7,3,FALSE))</f>
        <v>30</v>
      </c>
      <c r="I27" s="40">
        <f t="shared" si="1"/>
        <v>10</v>
      </c>
      <c r="J27" s="42">
        <f t="shared" si="2"/>
        <v>0.33333333333333331</v>
      </c>
      <c r="K27" s="40">
        <f t="shared" si="3"/>
        <v>250</v>
      </c>
      <c r="L27" s="40">
        <f t="shared" si="4"/>
        <v>750</v>
      </c>
      <c r="M27" s="13"/>
    </row>
    <row r="28" spans="1:13" ht="14.5" thickBot="1" x14ac:dyDescent="0.4">
      <c r="A28" s="14"/>
      <c r="B28" s="36">
        <v>43029</v>
      </c>
      <c r="C28" s="37" t="str">
        <f t="shared" si="0"/>
        <v>Saturday</v>
      </c>
      <c r="D28" s="38" t="s">
        <v>2</v>
      </c>
      <c r="E28" s="38">
        <v>60</v>
      </c>
      <c r="F28" s="39" t="s">
        <v>10</v>
      </c>
      <c r="G28" s="40">
        <f>IF(D28="","",VLOOKUP(D28,'[1]Product Sheet'!$B$3:$D$7,2,FALSE))</f>
        <v>5</v>
      </c>
      <c r="H28" s="40">
        <f>IF(D28="","",VLOOKUP(D28,'[1]Product Sheet'!$B$3:$D$7,3,FALSE))</f>
        <v>10</v>
      </c>
      <c r="I28" s="40">
        <f t="shared" si="1"/>
        <v>5</v>
      </c>
      <c r="J28" s="42">
        <f t="shared" si="2"/>
        <v>0.5</v>
      </c>
      <c r="K28" s="40">
        <f t="shared" si="3"/>
        <v>300</v>
      </c>
      <c r="L28" s="40">
        <f t="shared" si="4"/>
        <v>600</v>
      </c>
      <c r="M28" s="13"/>
    </row>
    <row r="29" spans="1:13" ht="14.5" thickBot="1" x14ac:dyDescent="0.4">
      <c r="A29" s="14"/>
      <c r="B29" s="36">
        <v>43030</v>
      </c>
      <c r="C29" s="37" t="str">
        <f t="shared" si="0"/>
        <v>Sunday</v>
      </c>
      <c r="D29" s="38" t="s">
        <v>5</v>
      </c>
      <c r="E29" s="38">
        <v>100</v>
      </c>
      <c r="F29" s="39" t="s">
        <v>11</v>
      </c>
      <c r="G29" s="40">
        <f>IF(D29="","",VLOOKUP(D29,'[1]Product Sheet'!$B$3:$D$7,2,FALSE))</f>
        <v>8</v>
      </c>
      <c r="H29" s="40">
        <f>IF(D29="","",VLOOKUP(D29,'[1]Product Sheet'!$B$3:$D$7,3,FALSE))</f>
        <v>10</v>
      </c>
      <c r="I29" s="40">
        <f t="shared" si="1"/>
        <v>2</v>
      </c>
      <c r="J29" s="42">
        <f t="shared" si="2"/>
        <v>0.2</v>
      </c>
      <c r="K29" s="40">
        <f t="shared" si="3"/>
        <v>200</v>
      </c>
      <c r="L29" s="40">
        <f t="shared" si="4"/>
        <v>1000</v>
      </c>
      <c r="M29" s="13"/>
    </row>
    <row r="30" spans="1:13" ht="14.5" thickBot="1" x14ac:dyDescent="0.4">
      <c r="A30" s="14"/>
      <c r="B30" s="36">
        <v>43032</v>
      </c>
      <c r="C30" s="37" t="str">
        <f t="shared" si="0"/>
        <v>Tuesday</v>
      </c>
      <c r="D30" s="38" t="s">
        <v>4</v>
      </c>
      <c r="E30" s="38">
        <v>20</v>
      </c>
      <c r="F30" s="39" t="s">
        <v>9</v>
      </c>
      <c r="G30" s="40">
        <f>IF(D30="","",VLOOKUP(D30,'[1]Product Sheet'!$B$3:$D$7,2,FALSE))</f>
        <v>20</v>
      </c>
      <c r="H30" s="40">
        <f>IF(D30="","",VLOOKUP(D30,'[1]Product Sheet'!$B$3:$D$7,3,FALSE))</f>
        <v>30</v>
      </c>
      <c r="I30" s="40">
        <f t="shared" si="1"/>
        <v>10</v>
      </c>
      <c r="J30" s="42">
        <f t="shared" si="2"/>
        <v>0.33333333333333331</v>
      </c>
      <c r="K30" s="40">
        <f t="shared" si="3"/>
        <v>200</v>
      </c>
      <c r="L30" s="40">
        <f t="shared" si="4"/>
        <v>600</v>
      </c>
      <c r="M30" s="13"/>
    </row>
    <row r="31" spans="1:13" ht="14.5" thickBot="1" x14ac:dyDescent="0.4">
      <c r="A31" s="14"/>
      <c r="B31" s="36">
        <v>43032</v>
      </c>
      <c r="C31" s="37" t="str">
        <f t="shared" si="0"/>
        <v>Tuesday</v>
      </c>
      <c r="D31" s="38" t="s">
        <v>3</v>
      </c>
      <c r="E31" s="38">
        <v>40</v>
      </c>
      <c r="F31" s="39" t="s">
        <v>11</v>
      </c>
      <c r="G31" s="40">
        <f>IF(D31="","",VLOOKUP(D31,'[1]Product Sheet'!$B$3:$D$7,2,FALSE))</f>
        <v>12</v>
      </c>
      <c r="H31" s="40">
        <f>IF(D31="","",VLOOKUP(D31,'[1]Product Sheet'!$B$3:$D$7,3,FALSE))</f>
        <v>20</v>
      </c>
      <c r="I31" s="40">
        <f t="shared" si="1"/>
        <v>8</v>
      </c>
      <c r="J31" s="42">
        <f t="shared" si="2"/>
        <v>0.4</v>
      </c>
      <c r="K31" s="40">
        <f t="shared" si="3"/>
        <v>320</v>
      </c>
      <c r="L31" s="40">
        <f t="shared" si="4"/>
        <v>800</v>
      </c>
      <c r="M31" s="13"/>
    </row>
    <row r="32" spans="1:13" ht="14.5" thickBot="1" x14ac:dyDescent="0.4">
      <c r="A32" s="14"/>
      <c r="B32" s="36">
        <v>43035</v>
      </c>
      <c r="C32" s="37" t="str">
        <f t="shared" si="0"/>
        <v>Friday</v>
      </c>
      <c r="D32" s="38" t="s">
        <v>2</v>
      </c>
      <c r="E32" s="38">
        <v>50</v>
      </c>
      <c r="F32" s="39" t="s">
        <v>12</v>
      </c>
      <c r="G32" s="40">
        <f>IF(D32="","",VLOOKUP(D32,'[1]Product Sheet'!$B$3:$D$7,2,FALSE))</f>
        <v>5</v>
      </c>
      <c r="H32" s="40">
        <f>IF(D32="","",VLOOKUP(D32,'[1]Product Sheet'!$B$3:$D$7,3,FALSE))</f>
        <v>10</v>
      </c>
      <c r="I32" s="40">
        <f t="shared" si="1"/>
        <v>5</v>
      </c>
      <c r="J32" s="42">
        <f t="shared" si="2"/>
        <v>0.5</v>
      </c>
      <c r="K32" s="40">
        <f t="shared" si="3"/>
        <v>250</v>
      </c>
      <c r="L32" s="40">
        <f t="shared" si="4"/>
        <v>500</v>
      </c>
      <c r="M32" s="13"/>
    </row>
    <row r="33" spans="1:13" ht="14.5" thickBot="1" x14ac:dyDescent="0.4">
      <c r="A33" s="14"/>
      <c r="B33" s="36">
        <v>43036</v>
      </c>
      <c r="C33" s="37" t="str">
        <f t="shared" si="0"/>
        <v>Saturday</v>
      </c>
      <c r="D33" s="38" t="s">
        <v>2</v>
      </c>
      <c r="E33" s="38">
        <v>50</v>
      </c>
      <c r="F33" s="39" t="s">
        <v>16</v>
      </c>
      <c r="G33" s="40">
        <f>IF(D33="","",VLOOKUP(D33,'[1]Product Sheet'!$B$3:$D$7,2,FALSE))</f>
        <v>5</v>
      </c>
      <c r="H33" s="40">
        <f>IF(D33="","",VLOOKUP(D33,'[1]Product Sheet'!$B$3:$D$7,3,FALSE))</f>
        <v>10</v>
      </c>
      <c r="I33" s="40">
        <f t="shared" si="1"/>
        <v>5</v>
      </c>
      <c r="J33" s="42">
        <f t="shared" si="2"/>
        <v>0.5</v>
      </c>
      <c r="K33" s="40">
        <f t="shared" si="3"/>
        <v>250</v>
      </c>
      <c r="L33" s="40">
        <f t="shared" si="4"/>
        <v>500</v>
      </c>
      <c r="M33" s="13"/>
    </row>
    <row r="34" spans="1:13" ht="14.5" thickBot="1" x14ac:dyDescent="0.4">
      <c r="A34" s="14"/>
      <c r="B34" s="36">
        <v>43038</v>
      </c>
      <c r="C34" s="37" t="str">
        <f t="shared" si="0"/>
        <v>Monday</v>
      </c>
      <c r="D34" s="38" t="s">
        <v>1</v>
      </c>
      <c r="E34" s="38">
        <v>50</v>
      </c>
      <c r="F34" s="39" t="s">
        <v>12</v>
      </c>
      <c r="G34" s="40">
        <f>IF(D34="","",VLOOKUP(D34,'[1]Product Sheet'!$B$3:$D$7,2,FALSE))</f>
        <v>10</v>
      </c>
      <c r="H34" s="40">
        <f>IF(D34="","",VLOOKUP(D34,'[1]Product Sheet'!$B$3:$D$7,3,FALSE))</f>
        <v>15</v>
      </c>
      <c r="I34" s="40">
        <f t="shared" si="1"/>
        <v>5</v>
      </c>
      <c r="J34" s="42">
        <f t="shared" si="2"/>
        <v>0.33333333333333331</v>
      </c>
      <c r="K34" s="40">
        <f t="shared" si="3"/>
        <v>250</v>
      </c>
      <c r="L34" s="40">
        <f t="shared" si="4"/>
        <v>750</v>
      </c>
      <c r="M34" s="13"/>
    </row>
    <row r="35" spans="1:13" ht="14.5" thickBot="1" x14ac:dyDescent="0.4">
      <c r="A35" s="14"/>
      <c r="B35" s="36">
        <v>43038</v>
      </c>
      <c r="C35" s="37" t="str">
        <f t="shared" si="0"/>
        <v>Monday</v>
      </c>
      <c r="D35" s="38" t="s">
        <v>4</v>
      </c>
      <c r="E35" s="38">
        <v>20</v>
      </c>
      <c r="F35" s="39" t="s">
        <v>10</v>
      </c>
      <c r="G35" s="40">
        <f>IF(D35="","",VLOOKUP(D35,'[1]Product Sheet'!$B$3:$D$7,2,FALSE))</f>
        <v>20</v>
      </c>
      <c r="H35" s="40">
        <f>IF(D35="","",VLOOKUP(D35,'[1]Product Sheet'!$B$3:$D$7,3,FALSE))</f>
        <v>30</v>
      </c>
      <c r="I35" s="40">
        <f t="shared" si="1"/>
        <v>10</v>
      </c>
      <c r="J35" s="42">
        <f t="shared" si="2"/>
        <v>0.33333333333333331</v>
      </c>
      <c r="K35" s="40">
        <f t="shared" si="3"/>
        <v>200</v>
      </c>
      <c r="L35" s="40">
        <f t="shared" si="4"/>
        <v>600</v>
      </c>
      <c r="M35" s="13"/>
    </row>
    <row r="36" spans="1:13" x14ac:dyDescent="0.35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[2]Database!#REF!</xm:f>
          </x14:formula1>
          <xm:sqref>C7:C34</xm:sqref>
        </x14:dataValidation>
        <x14:dataValidation type="list" allowBlank="1" showInputMessage="1" showErrorMessage="1">
          <x14:formula1>
            <xm:f>[2]Database!#REF!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showFormulas="1" showGridLines="0" workbookViewId="0">
      <selection activeCell="D15" sqref="D15"/>
    </sheetView>
  </sheetViews>
  <sheetFormatPr defaultColWidth="8.7265625" defaultRowHeight="14.5" x14ac:dyDescent="0.35"/>
  <cols>
    <col min="1" max="1" width="1.54296875" customWidth="1"/>
    <col min="6" max="6" width="1.54296875" customWidth="1"/>
    <col min="7" max="7" width="10.81640625" customWidth="1"/>
  </cols>
  <sheetData>
    <row r="1" spans="1:6" ht="17.25" customHeight="1" x14ac:dyDescent="0.35">
      <c r="A1" s="8"/>
      <c r="B1" s="1"/>
      <c r="C1" s="1"/>
      <c r="D1" s="1"/>
      <c r="E1" s="1"/>
      <c r="F1" s="1"/>
    </row>
    <row r="2" spans="1:6" x14ac:dyDescent="0.3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5">
      <c r="A8" s="8"/>
      <c r="B8" s="1"/>
      <c r="C8" s="2"/>
      <c r="D8" s="2"/>
      <c r="E8" s="1"/>
      <c r="F8" s="1"/>
    </row>
    <row r="10" spans="1:6" x14ac:dyDescent="0.35">
      <c r="B10" t="s">
        <v>23</v>
      </c>
    </row>
    <row r="49" spans="3:3" x14ac:dyDescent="0.35">
      <c r="C49" t="s">
        <v>0</v>
      </c>
    </row>
    <row r="50" spans="3:3" x14ac:dyDescent="0.35">
      <c r="C50" t="s">
        <v>1</v>
      </c>
    </row>
    <row r="51" spans="3:3" x14ac:dyDescent="0.35">
      <c r="C51" t="s">
        <v>2</v>
      </c>
    </row>
    <row r="52" spans="3:3" x14ac:dyDescent="0.35">
      <c r="C52" t="s">
        <v>3</v>
      </c>
    </row>
    <row r="53" spans="3:3" x14ac:dyDescent="0.35">
      <c r="C53" t="s">
        <v>4</v>
      </c>
    </row>
    <row r="54" spans="3:3" x14ac:dyDescent="0.3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7"/>
  <sheetViews>
    <sheetView tabSelected="1" workbookViewId="0">
      <selection activeCell="J5" sqref="J5"/>
    </sheetView>
  </sheetViews>
  <sheetFormatPr defaultColWidth="9.1796875" defaultRowHeight="14.5" x14ac:dyDescent="0.35"/>
  <cols>
    <col min="1" max="1" width="3.1796875" style="10" customWidth="1"/>
    <col min="2" max="8" width="15.7265625" style="10" customWidth="1"/>
    <col min="9" max="9" width="3.1796875" style="10" customWidth="1"/>
    <col min="10" max="13" width="15.7265625" style="10" customWidth="1"/>
    <col min="14" max="16384" width="9.1796875" style="10"/>
  </cols>
  <sheetData>
    <row r="1" spans="1:11" ht="15" thickBot="1" x14ac:dyDescent="0.4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4">
      <c r="A2" s="9"/>
      <c r="B2" s="48"/>
      <c r="C2" s="48"/>
      <c r="D2" s="48"/>
      <c r="E2" s="48"/>
      <c r="F2" s="48"/>
      <c r="G2" s="48"/>
      <c r="H2" s="50"/>
      <c r="I2" s="9"/>
    </row>
    <row r="3" spans="1:11" ht="32.25" customHeight="1" thickBot="1" x14ac:dyDescent="0.4">
      <c r="A3" s="9"/>
      <c r="B3" s="49" t="s">
        <v>27</v>
      </c>
      <c r="C3" s="49"/>
      <c r="D3" s="49"/>
      <c r="E3" s="49"/>
      <c r="F3" s="49"/>
      <c r="G3" s="49"/>
      <c r="H3" s="50"/>
      <c r="I3" s="9"/>
      <c r="K3" s="41"/>
    </row>
    <row r="4" spans="1:11" ht="32.25" customHeight="1" thickBot="1" x14ac:dyDescent="0.4">
      <c r="A4" s="9"/>
      <c r="B4" s="51" t="s">
        <v>26</v>
      </c>
      <c r="C4" s="52"/>
      <c r="D4" s="52"/>
      <c r="E4" s="52"/>
      <c r="F4" s="52"/>
      <c r="G4" s="52"/>
      <c r="H4" s="53"/>
      <c r="I4" s="9"/>
    </row>
    <row r="5" spans="1:11" ht="25.5" thickBot="1" x14ac:dyDescent="0.4">
      <c r="A5" s="9"/>
      <c r="B5" s="44" t="s">
        <v>28</v>
      </c>
      <c r="C5" s="45"/>
      <c r="D5" s="45"/>
      <c r="E5" s="45"/>
      <c r="F5" s="45"/>
      <c r="G5" s="45"/>
      <c r="H5" s="46"/>
      <c r="I5" s="9"/>
    </row>
    <row r="6" spans="1:11" ht="19.5" thickBot="1" x14ac:dyDescent="0.4">
      <c r="A6" s="9"/>
      <c r="B6" s="34" t="s">
        <v>0</v>
      </c>
      <c r="C6" s="34" t="s">
        <v>9</v>
      </c>
      <c r="D6" s="34" t="s">
        <v>10</v>
      </c>
      <c r="E6" s="34" t="s">
        <v>16</v>
      </c>
      <c r="F6" s="34" t="s">
        <v>11</v>
      </c>
      <c r="G6" s="34" t="s">
        <v>12</v>
      </c>
      <c r="H6" s="35" t="s">
        <v>14</v>
      </c>
      <c r="I6" s="9"/>
    </row>
    <row r="7" spans="1:11" ht="15" thickBot="1" x14ac:dyDescent="0.4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SUM(C7:G7)</f>
        <v>125</v>
      </c>
      <c r="I7" s="9"/>
    </row>
    <row r="8" spans="1:11" ht="15" thickBot="1" x14ac:dyDescent="0.4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2" si="0">SUM(C8:G8)</f>
        <v>295</v>
      </c>
      <c r="I8" s="9"/>
    </row>
    <row r="9" spans="1:11" ht="15" thickBot="1" x14ac:dyDescent="0.4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" thickBot="1" x14ac:dyDescent="0.4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" thickBot="1" x14ac:dyDescent="0.4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8" thickBot="1" x14ac:dyDescent="0.4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19">
        <f t="shared" si="0"/>
        <v>1125</v>
      </c>
      <c r="I12" s="9"/>
    </row>
    <row r="13" spans="1:11" ht="25.5" thickBot="1" x14ac:dyDescent="0.4">
      <c r="A13" s="9"/>
      <c r="B13" s="47" t="s">
        <v>29</v>
      </c>
      <c r="C13" s="47"/>
      <c r="D13" s="47"/>
      <c r="E13" s="47"/>
      <c r="F13" s="47"/>
      <c r="G13" s="47"/>
      <c r="H13" s="47"/>
      <c r="I13" s="9"/>
    </row>
    <row r="14" spans="1:11" ht="19.5" thickBot="1" x14ac:dyDescent="0.4">
      <c r="A14" s="9"/>
      <c r="B14" s="34" t="s">
        <v>0</v>
      </c>
      <c r="C14" s="34" t="s">
        <v>9</v>
      </c>
      <c r="D14" s="34" t="s">
        <v>10</v>
      </c>
      <c r="E14" s="34" t="s">
        <v>19</v>
      </c>
      <c r="F14" s="34" t="s">
        <v>11</v>
      </c>
      <c r="G14" s="34" t="s">
        <v>12</v>
      </c>
      <c r="H14" s="35" t="s">
        <v>6</v>
      </c>
      <c r="I14" s="9"/>
    </row>
    <row r="15" spans="1:11" ht="15" thickBot="1" x14ac:dyDescent="0.4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C15+D15+ E15+F15+G15</f>
        <v>625</v>
      </c>
      <c r="I15" s="9"/>
    </row>
    <row r="16" spans="1:11" ht="15" thickBot="1" x14ac:dyDescent="0.4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>C16+D16+ E16+F16+G16</f>
        <v>1475</v>
      </c>
      <c r="I16" s="9"/>
    </row>
    <row r="17" spans="1:9" ht="15" thickBot="1" x14ac:dyDescent="0.4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>C17+D17+ E17+F17+G17</f>
        <v>2080</v>
      </c>
      <c r="I17" s="9"/>
    </row>
    <row r="18" spans="1:9" ht="15" thickBot="1" x14ac:dyDescent="0.4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>C18+D18+ E18+F18+G18</f>
        <v>1850</v>
      </c>
      <c r="I18" s="9"/>
    </row>
    <row r="19" spans="1:9" ht="15" thickBot="1" x14ac:dyDescent="0.4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>C19+D19+ E19+F19+G19</f>
        <v>520</v>
      </c>
      <c r="I19" s="9"/>
    </row>
    <row r="20" spans="1:9" ht="15" thickBot="1" x14ac:dyDescent="0.4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35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35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35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35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35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35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35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35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35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35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35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35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35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" thickBot="1" x14ac:dyDescent="0.4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35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35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35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35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35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35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35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35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35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35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35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35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35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35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35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35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35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35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35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35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35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35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35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35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35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35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35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35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35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35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35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35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35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35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35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35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35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35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35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35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35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35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35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35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35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35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35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35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35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35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35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35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35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35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35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35">
      <c r="I90" s="11"/>
    </row>
    <row r="91" spans="1:9" x14ac:dyDescent="0.35">
      <c r="I91" s="11"/>
    </row>
    <row r="92" spans="1:9" x14ac:dyDescent="0.35">
      <c r="I92" s="11"/>
    </row>
    <row r="93" spans="1:9" x14ac:dyDescent="0.35">
      <c r="I93" s="11"/>
    </row>
    <row r="94" spans="1:9" x14ac:dyDescent="0.35">
      <c r="I94" s="11"/>
    </row>
    <row r="95" spans="1:9" x14ac:dyDescent="0.35">
      <c r="I95" s="11"/>
    </row>
    <row r="96" spans="1:9" x14ac:dyDescent="0.35">
      <c r="I96" s="11"/>
    </row>
    <row r="97" spans="9:9" x14ac:dyDescent="0.35">
      <c r="I97" s="11"/>
    </row>
    <row r="98" spans="9:9" x14ac:dyDescent="0.35">
      <c r="I98" s="11"/>
    </row>
    <row r="99" spans="9:9" x14ac:dyDescent="0.35">
      <c r="I99" s="11"/>
    </row>
    <row r="100" spans="9:9" x14ac:dyDescent="0.35">
      <c r="I100" s="11"/>
    </row>
    <row r="101" spans="9:9" x14ac:dyDescent="0.35">
      <c r="I101" s="11"/>
    </row>
    <row r="102" spans="9:9" x14ac:dyDescent="0.35">
      <c r="I102" s="11"/>
    </row>
    <row r="103" spans="9:9" x14ac:dyDescent="0.35">
      <c r="I103" s="11"/>
    </row>
    <row r="104" spans="9:9" x14ac:dyDescent="0.35">
      <c r="I104" s="11"/>
    </row>
    <row r="105" spans="9:9" x14ac:dyDescent="0.35">
      <c r="I105" s="11"/>
    </row>
    <row r="106" spans="9:9" x14ac:dyDescent="0.35">
      <c r="I106" s="11"/>
    </row>
    <row r="107" spans="9:9" x14ac:dyDescent="0.35">
      <c r="I107" s="11"/>
    </row>
    <row r="108" spans="9:9" x14ac:dyDescent="0.35">
      <c r="I108" s="11"/>
    </row>
    <row r="109" spans="9:9" x14ac:dyDescent="0.35">
      <c r="I109" s="11"/>
    </row>
    <row r="110" spans="9:9" x14ac:dyDescent="0.35">
      <c r="I110" s="11"/>
    </row>
    <row r="111" spans="9:9" x14ac:dyDescent="0.35">
      <c r="I111" s="11"/>
    </row>
    <row r="112" spans="9:9" x14ac:dyDescent="0.35">
      <c r="I112" s="11"/>
    </row>
    <row r="113" spans="9:9" x14ac:dyDescent="0.35">
      <c r="I113" s="11"/>
    </row>
    <row r="114" spans="9:9" x14ac:dyDescent="0.35">
      <c r="I114" s="11"/>
    </row>
    <row r="115" spans="9:9" x14ac:dyDescent="0.35">
      <c r="I115" s="11"/>
    </row>
    <row r="116" spans="9:9" x14ac:dyDescent="0.35">
      <c r="I116" s="11"/>
    </row>
    <row r="117" spans="9:9" x14ac:dyDescent="0.35">
      <c r="I117" s="11"/>
    </row>
    <row r="118" spans="9:9" x14ac:dyDescent="0.35">
      <c r="I118" s="11"/>
    </row>
    <row r="119" spans="9:9" x14ac:dyDescent="0.35">
      <c r="I119" s="11"/>
    </row>
    <row r="120" spans="9:9" x14ac:dyDescent="0.35">
      <c r="I120" s="11"/>
    </row>
    <row r="121" spans="9:9" x14ac:dyDescent="0.35">
      <c r="I121" s="11"/>
    </row>
    <row r="122" spans="9:9" x14ac:dyDescent="0.35">
      <c r="I122" s="11"/>
    </row>
    <row r="123" spans="9:9" x14ac:dyDescent="0.35">
      <c r="I123" s="11"/>
    </row>
    <row r="124" spans="9:9" x14ac:dyDescent="0.35">
      <c r="I124" s="11"/>
    </row>
    <row r="125" spans="9:9" x14ac:dyDescent="0.35">
      <c r="I125" s="11"/>
    </row>
    <row r="126" spans="9:9" x14ac:dyDescent="0.35">
      <c r="I126" s="11"/>
    </row>
    <row r="127" spans="9:9" x14ac:dyDescent="0.35">
      <c r="I127" s="11"/>
    </row>
    <row r="128" spans="9:9" x14ac:dyDescent="0.35">
      <c r="I128" s="11"/>
    </row>
    <row r="129" spans="9:9" x14ac:dyDescent="0.35">
      <c r="I129" s="11"/>
    </row>
    <row r="130" spans="9:9" x14ac:dyDescent="0.35">
      <c r="I130" s="11"/>
    </row>
    <row r="131" spans="9:9" x14ac:dyDescent="0.35">
      <c r="I131" s="11"/>
    </row>
    <row r="132" spans="9:9" x14ac:dyDescent="0.35">
      <c r="I132" s="11"/>
    </row>
    <row r="133" spans="9:9" x14ac:dyDescent="0.35">
      <c r="I133" s="11"/>
    </row>
    <row r="134" spans="9:9" x14ac:dyDescent="0.35">
      <c r="I134" s="11"/>
    </row>
    <row r="135" spans="9:9" x14ac:dyDescent="0.35">
      <c r="I135" s="11"/>
    </row>
    <row r="136" spans="9:9" x14ac:dyDescent="0.35">
      <c r="I136" s="11"/>
    </row>
    <row r="137" spans="9:9" x14ac:dyDescent="0.35">
      <c r="I137" s="11"/>
    </row>
    <row r="138" spans="9:9" x14ac:dyDescent="0.35">
      <c r="I138" s="11"/>
    </row>
    <row r="139" spans="9:9" x14ac:dyDescent="0.35">
      <c r="I139" s="11"/>
    </row>
    <row r="140" spans="9:9" x14ac:dyDescent="0.35">
      <c r="I140" s="11"/>
    </row>
    <row r="141" spans="9:9" x14ac:dyDescent="0.35">
      <c r="I141" s="11"/>
    </row>
    <row r="142" spans="9:9" x14ac:dyDescent="0.35">
      <c r="I142" s="11"/>
    </row>
    <row r="143" spans="9:9" x14ac:dyDescent="0.35">
      <c r="I143" s="11"/>
    </row>
    <row r="144" spans="9:9" x14ac:dyDescent="0.35">
      <c r="I144" s="11"/>
    </row>
    <row r="145" spans="9:9" x14ac:dyDescent="0.35">
      <c r="I145" s="11"/>
    </row>
    <row r="146" spans="9:9" x14ac:dyDescent="0.35">
      <c r="I146" s="11"/>
    </row>
    <row r="147" spans="9:9" x14ac:dyDescent="0.35">
      <c r="I147" s="11"/>
    </row>
    <row r="148" spans="9:9" x14ac:dyDescent="0.35">
      <c r="I148" s="11"/>
    </row>
    <row r="149" spans="9:9" x14ac:dyDescent="0.35">
      <c r="I149" s="11"/>
    </row>
    <row r="150" spans="9:9" x14ac:dyDescent="0.35">
      <c r="I150" s="11"/>
    </row>
    <row r="151" spans="9:9" x14ac:dyDescent="0.35">
      <c r="I151" s="11"/>
    </row>
    <row r="152" spans="9:9" x14ac:dyDescent="0.35">
      <c r="I152" s="11"/>
    </row>
    <row r="153" spans="9:9" x14ac:dyDescent="0.35">
      <c r="I153" s="11"/>
    </row>
    <row r="154" spans="9:9" x14ac:dyDescent="0.35">
      <c r="I154" s="11"/>
    </row>
    <row r="155" spans="9:9" x14ac:dyDescent="0.35">
      <c r="I155" s="11"/>
    </row>
    <row r="156" spans="9:9" x14ac:dyDescent="0.35">
      <c r="I156" s="11"/>
    </row>
    <row r="157" spans="9:9" x14ac:dyDescent="0.35">
      <c r="I157" s="11"/>
    </row>
    <row r="158" spans="9:9" x14ac:dyDescent="0.35">
      <c r="I158" s="11"/>
    </row>
    <row r="159" spans="9:9" x14ac:dyDescent="0.35">
      <c r="I159" s="11"/>
    </row>
    <row r="160" spans="9:9" x14ac:dyDescent="0.35">
      <c r="I160" s="11"/>
    </row>
    <row r="161" spans="9:9" x14ac:dyDescent="0.35">
      <c r="I161" s="11"/>
    </row>
    <row r="162" spans="9:9" x14ac:dyDescent="0.35">
      <c r="I162" s="11"/>
    </row>
    <row r="163" spans="9:9" x14ac:dyDescent="0.35">
      <c r="I163" s="11"/>
    </row>
    <row r="164" spans="9:9" x14ac:dyDescent="0.35">
      <c r="I164" s="11"/>
    </row>
    <row r="165" spans="9:9" x14ac:dyDescent="0.35">
      <c r="I165" s="11"/>
    </row>
    <row r="166" spans="9:9" x14ac:dyDescent="0.35">
      <c r="I166" s="11"/>
    </row>
    <row r="167" spans="9:9" x14ac:dyDescent="0.35">
      <c r="I167" s="11"/>
    </row>
    <row r="168" spans="9:9" x14ac:dyDescent="0.35">
      <c r="I168" s="11"/>
    </row>
    <row r="169" spans="9:9" x14ac:dyDescent="0.35">
      <c r="I169" s="11"/>
    </row>
    <row r="170" spans="9:9" x14ac:dyDescent="0.35">
      <c r="I170" s="11"/>
    </row>
    <row r="171" spans="9:9" x14ac:dyDescent="0.35">
      <c r="I171" s="11"/>
    </row>
    <row r="172" spans="9:9" x14ac:dyDescent="0.35">
      <c r="I172" s="11"/>
    </row>
    <row r="173" spans="9:9" x14ac:dyDescent="0.35">
      <c r="I173" s="11"/>
    </row>
    <row r="174" spans="9:9" x14ac:dyDescent="0.35">
      <c r="I174" s="11"/>
    </row>
    <row r="175" spans="9:9" x14ac:dyDescent="0.35">
      <c r="I175" s="11"/>
    </row>
    <row r="176" spans="9:9" x14ac:dyDescent="0.35">
      <c r="I176" s="11"/>
    </row>
    <row r="177" spans="9:9" x14ac:dyDescent="0.35">
      <c r="I177" s="11"/>
    </row>
    <row r="178" spans="9:9" x14ac:dyDescent="0.35">
      <c r="I178" s="11"/>
    </row>
    <row r="179" spans="9:9" x14ac:dyDescent="0.35">
      <c r="I179" s="11"/>
    </row>
    <row r="180" spans="9:9" x14ac:dyDescent="0.35">
      <c r="I180" s="11"/>
    </row>
    <row r="181" spans="9:9" x14ac:dyDescent="0.35">
      <c r="I181" s="11"/>
    </row>
    <row r="182" spans="9:9" x14ac:dyDescent="0.35">
      <c r="I182" s="11"/>
    </row>
    <row r="183" spans="9:9" x14ac:dyDescent="0.35">
      <c r="I183" s="11"/>
    </row>
    <row r="184" spans="9:9" x14ac:dyDescent="0.35">
      <c r="I184" s="11"/>
    </row>
    <row r="185" spans="9:9" x14ac:dyDescent="0.35">
      <c r="I185" s="11"/>
    </row>
    <row r="186" spans="9:9" x14ac:dyDescent="0.35">
      <c r="I186" s="11"/>
    </row>
    <row r="187" spans="9:9" x14ac:dyDescent="0.35">
      <c r="I187" s="11"/>
    </row>
    <row r="188" spans="9:9" x14ac:dyDescent="0.35">
      <c r="I188" s="11"/>
    </row>
    <row r="189" spans="9:9" x14ac:dyDescent="0.35">
      <c r="I189" s="11"/>
    </row>
    <row r="190" spans="9:9" x14ac:dyDescent="0.35">
      <c r="I190" s="11"/>
    </row>
    <row r="191" spans="9:9" x14ac:dyDescent="0.35">
      <c r="I191" s="11"/>
    </row>
    <row r="192" spans="9:9" x14ac:dyDescent="0.35">
      <c r="I192" s="11"/>
    </row>
    <row r="193" spans="9:9" x14ac:dyDescent="0.35">
      <c r="I193" s="11"/>
    </row>
    <row r="194" spans="9:9" x14ac:dyDescent="0.35">
      <c r="I194" s="11"/>
    </row>
    <row r="195" spans="9:9" x14ac:dyDescent="0.35">
      <c r="I195" s="11"/>
    </row>
    <row r="196" spans="9:9" x14ac:dyDescent="0.35">
      <c r="I196" s="11"/>
    </row>
    <row r="197" spans="9:9" x14ac:dyDescent="0.35">
      <c r="I197" s="11"/>
    </row>
    <row r="198" spans="9:9" x14ac:dyDescent="0.35">
      <c r="I198" s="11"/>
    </row>
    <row r="199" spans="9:9" x14ac:dyDescent="0.35">
      <c r="I199" s="11"/>
    </row>
    <row r="200" spans="9:9" x14ac:dyDescent="0.35">
      <c r="I200" s="11"/>
    </row>
    <row r="201" spans="9:9" x14ac:dyDescent="0.35">
      <c r="I201" s="11"/>
    </row>
    <row r="202" spans="9:9" x14ac:dyDescent="0.35">
      <c r="I202" s="11"/>
    </row>
    <row r="203" spans="9:9" x14ac:dyDescent="0.35">
      <c r="I203" s="11"/>
    </row>
    <row r="204" spans="9:9" x14ac:dyDescent="0.35">
      <c r="I204" s="11"/>
    </row>
    <row r="205" spans="9:9" x14ac:dyDescent="0.35">
      <c r="I205" s="11"/>
    </row>
    <row r="206" spans="9:9" x14ac:dyDescent="0.35">
      <c r="I206" s="11"/>
    </row>
    <row r="207" spans="9:9" x14ac:dyDescent="0.35">
      <c r="I207" s="11"/>
    </row>
    <row r="208" spans="9:9" x14ac:dyDescent="0.35">
      <c r="I208" s="11"/>
    </row>
    <row r="209" spans="9:9" x14ac:dyDescent="0.35">
      <c r="I209" s="11"/>
    </row>
    <row r="210" spans="9:9" x14ac:dyDescent="0.35">
      <c r="I210" s="11"/>
    </row>
    <row r="211" spans="9:9" x14ac:dyDescent="0.35">
      <c r="I211" s="11"/>
    </row>
    <row r="212" spans="9:9" x14ac:dyDescent="0.35">
      <c r="I212" s="11"/>
    </row>
    <row r="213" spans="9:9" x14ac:dyDescent="0.35">
      <c r="I213" s="11"/>
    </row>
    <row r="214" spans="9:9" x14ac:dyDescent="0.35">
      <c r="I214" s="11"/>
    </row>
    <row r="215" spans="9:9" x14ac:dyDescent="0.35">
      <c r="I215" s="11"/>
    </row>
    <row r="216" spans="9:9" x14ac:dyDescent="0.35">
      <c r="I216" s="11"/>
    </row>
    <row r="217" spans="9:9" x14ac:dyDescent="0.35">
      <c r="I217" s="11"/>
    </row>
    <row r="218" spans="9:9" x14ac:dyDescent="0.35">
      <c r="I218" s="11"/>
    </row>
    <row r="219" spans="9:9" x14ac:dyDescent="0.35">
      <c r="I219" s="11"/>
    </row>
    <row r="220" spans="9:9" x14ac:dyDescent="0.35">
      <c r="I220" s="11"/>
    </row>
    <row r="221" spans="9:9" x14ac:dyDescent="0.35">
      <c r="I221" s="11"/>
    </row>
    <row r="222" spans="9:9" x14ac:dyDescent="0.35">
      <c r="I222" s="11"/>
    </row>
    <row r="223" spans="9:9" x14ac:dyDescent="0.35">
      <c r="I223" s="11"/>
    </row>
    <row r="224" spans="9:9" x14ac:dyDescent="0.35">
      <c r="I224" s="11"/>
    </row>
    <row r="225" spans="9:9" x14ac:dyDescent="0.35">
      <c r="I225" s="11"/>
    </row>
    <row r="226" spans="9:9" x14ac:dyDescent="0.35">
      <c r="I226" s="11"/>
    </row>
    <row r="227" spans="9:9" x14ac:dyDescent="0.35">
      <c r="I227" s="11"/>
    </row>
    <row r="228" spans="9:9" x14ac:dyDescent="0.35">
      <c r="I228" s="11"/>
    </row>
    <row r="229" spans="9:9" x14ac:dyDescent="0.35">
      <c r="I229" s="11"/>
    </row>
    <row r="230" spans="9:9" x14ac:dyDescent="0.35">
      <c r="I230" s="11"/>
    </row>
    <row r="231" spans="9:9" x14ac:dyDescent="0.35">
      <c r="I231" s="11"/>
    </row>
    <row r="232" spans="9:9" x14ac:dyDescent="0.35">
      <c r="I232" s="11"/>
    </row>
    <row r="233" spans="9:9" x14ac:dyDescent="0.35">
      <c r="I233" s="11"/>
    </row>
    <row r="234" spans="9:9" x14ac:dyDescent="0.35">
      <c r="I234" s="11"/>
    </row>
    <row r="235" spans="9:9" x14ac:dyDescent="0.35">
      <c r="I235" s="11"/>
    </row>
    <row r="236" spans="9:9" x14ac:dyDescent="0.35">
      <c r="I236" s="11"/>
    </row>
    <row r="237" spans="9:9" x14ac:dyDescent="0.35">
      <c r="I237" s="11"/>
    </row>
    <row r="238" spans="9:9" x14ac:dyDescent="0.35">
      <c r="I238" s="11"/>
    </row>
    <row r="239" spans="9:9" x14ac:dyDescent="0.35">
      <c r="I239" s="11"/>
    </row>
    <row r="240" spans="9:9" x14ac:dyDescent="0.35">
      <c r="I240" s="11"/>
    </row>
    <row r="241" spans="9:9" x14ac:dyDescent="0.35">
      <c r="I241" s="11"/>
    </row>
    <row r="242" spans="9:9" x14ac:dyDescent="0.35">
      <c r="I242" s="11"/>
    </row>
    <row r="243" spans="9:9" x14ac:dyDescent="0.35">
      <c r="I243" s="11"/>
    </row>
    <row r="244" spans="9:9" x14ac:dyDescent="0.35">
      <c r="I244" s="11"/>
    </row>
    <row r="245" spans="9:9" x14ac:dyDescent="0.35">
      <c r="I245" s="11"/>
    </row>
    <row r="246" spans="9:9" x14ac:dyDescent="0.35">
      <c r="I246" s="11"/>
    </row>
    <row r="247" spans="9:9" x14ac:dyDescent="0.35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hp</cp:lastModifiedBy>
  <dcterms:created xsi:type="dcterms:W3CDTF">2015-06-05T18:17:20Z</dcterms:created>
  <dcterms:modified xsi:type="dcterms:W3CDTF">2024-01-12T16:40:07Z</dcterms:modified>
</cp:coreProperties>
</file>